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Berkas Pengambilan Data Primer/"/>
    </mc:Choice>
  </mc:AlternateContent>
  <xr:revisionPtr revIDLastSave="0" documentId="13_ncr:1_{C164395C-9B23-C046-B300-F627134B77FC}" xr6:coauthVersionLast="45" xr6:coauthVersionMax="45" xr10:uidLastSave="{00000000-0000-0000-0000-000000000000}"/>
  <bookViews>
    <workbookView xWindow="7740" yWindow="2340" windowWidth="22100" windowHeight="11880" activeTab="2" xr2:uid="{38A623C2-3E2E-EC44-8078-612262D2529D}"/>
  </bookViews>
  <sheets>
    <sheet name="Sheet1" sheetId="1" state="hidden" r:id="rId1"/>
    <sheet name="Data peserta pendukung&amp;utama" sheetId="3" r:id="rId2"/>
    <sheet name="Penentuan Partisipan" sheetId="2" r:id="rId3"/>
    <sheet name="Rater" sheetId="8" state="hidden" r:id="rId4"/>
    <sheet name="Sheet5" sheetId="7" state="hidden" r:id="rId5"/>
    <sheet name="Sheet2" sheetId="4" state="hidden" r:id="rId6"/>
    <sheet name="Sheet3" sheetId="5" state="hidden" r:id="rId7"/>
    <sheet name="Sheet4" sheetId="6" state="hidden" r:id="rId8"/>
  </sheets>
  <definedNames>
    <definedName name="_xlnm.Print_Area" localSheetId="5">Sheet2!$I$1:$AE$41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9" i="5" l="1"/>
  <c r="BK10" i="5"/>
  <c r="BK11" i="5"/>
  <c r="BK12" i="5"/>
  <c r="BK13" i="5"/>
  <c r="BK14" i="5"/>
  <c r="BK15" i="5"/>
  <c r="BK16" i="5"/>
  <c r="BK17" i="5"/>
  <c r="BK18" i="5"/>
  <c r="BK19" i="5"/>
  <c r="BK20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8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19" i="5"/>
  <c r="AA20" i="5"/>
  <c r="AA9" i="5"/>
  <c r="AA10" i="5"/>
  <c r="AA11" i="5"/>
  <c r="AA12" i="5"/>
  <c r="AA13" i="5"/>
  <c r="AA14" i="5"/>
  <c r="AA15" i="5"/>
  <c r="AA16" i="5"/>
  <c r="AA17" i="5"/>
  <c r="AA18" i="5"/>
  <c r="AA8" i="5"/>
  <c r="Y9" i="5"/>
  <c r="Y10" i="5"/>
  <c r="Y11" i="5"/>
  <c r="Y12" i="5"/>
  <c r="Y13" i="5"/>
  <c r="Y14" i="5"/>
  <c r="Y15" i="5"/>
  <c r="Y16" i="5"/>
  <c r="Y17" i="5"/>
  <c r="Y18" i="5"/>
  <c r="Y19" i="5"/>
  <c r="Y20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8" i="5"/>
  <c r="U9" i="5"/>
  <c r="U10" i="5"/>
  <c r="U11" i="5"/>
  <c r="U12" i="5"/>
  <c r="U13" i="5"/>
  <c r="U14" i="5"/>
  <c r="U15" i="5"/>
  <c r="U16" i="5"/>
  <c r="U17" i="5"/>
  <c r="U18" i="5"/>
  <c r="U19" i="5"/>
  <c r="U20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8" i="5"/>
  <c r="S9" i="5"/>
  <c r="S10" i="5"/>
  <c r="S11" i="5"/>
  <c r="S12" i="5"/>
  <c r="S13" i="5"/>
  <c r="S14" i="5"/>
  <c r="S15" i="5"/>
  <c r="S16" i="5"/>
  <c r="S17" i="5"/>
  <c r="S18" i="5"/>
  <c r="S19" i="5"/>
  <c r="S20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8" i="5"/>
  <c r="Q9" i="5"/>
  <c r="Q10" i="5"/>
  <c r="Q11" i="5"/>
  <c r="Q12" i="5"/>
  <c r="Q13" i="5"/>
  <c r="Q14" i="5"/>
  <c r="Q15" i="5"/>
  <c r="Q16" i="5"/>
  <c r="Q17" i="5"/>
  <c r="Q18" i="5"/>
  <c r="Q19" i="5"/>
  <c r="Q20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8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9" i="5"/>
  <c r="O10" i="5"/>
  <c r="O11" i="5"/>
  <c r="O12" i="5"/>
  <c r="O13" i="5"/>
  <c r="O14" i="5"/>
  <c r="O15" i="5"/>
  <c r="O16" i="5"/>
  <c r="O17" i="5"/>
  <c r="O18" i="5"/>
  <c r="O19" i="5"/>
  <c r="O20" i="5"/>
  <c r="O8" i="5"/>
  <c r="M9" i="5"/>
  <c r="M10" i="5"/>
  <c r="M11" i="5"/>
  <c r="M12" i="5"/>
  <c r="M13" i="5"/>
  <c r="M14" i="5"/>
  <c r="M15" i="5"/>
  <c r="M16" i="5"/>
  <c r="M17" i="5"/>
  <c r="M18" i="5"/>
  <c r="M19" i="5"/>
  <c r="M20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8" i="5"/>
  <c r="I12" i="5"/>
  <c r="I13" i="5"/>
  <c r="I14" i="5"/>
  <c r="I15" i="5"/>
  <c r="I16" i="5"/>
  <c r="I17" i="5"/>
  <c r="I18" i="5"/>
  <c r="I19" i="5"/>
  <c r="I20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9" i="5"/>
  <c r="I10" i="5"/>
  <c r="I11" i="5"/>
  <c r="I8" i="5"/>
  <c r="BK4" i="5" l="1"/>
  <c r="BK5" i="5"/>
  <c r="BK6" i="5"/>
  <c r="BK7" i="5"/>
  <c r="BK3" i="5"/>
  <c r="BI4" i="5"/>
  <c r="BI5" i="5"/>
  <c r="BI6" i="5"/>
  <c r="BI7" i="5"/>
  <c r="BI3" i="5"/>
  <c r="BG4" i="5"/>
  <c r="BG5" i="5"/>
  <c r="BG6" i="5"/>
  <c r="BG7" i="5"/>
  <c r="BG3" i="5"/>
  <c r="BE4" i="5"/>
  <c r="BE5" i="5"/>
  <c r="BE6" i="5"/>
  <c r="BE7" i="5"/>
  <c r="BE3" i="5"/>
  <c r="BC4" i="5"/>
  <c r="BC5" i="5"/>
  <c r="BC6" i="5"/>
  <c r="BC7" i="5"/>
  <c r="BC3" i="5"/>
  <c r="BA4" i="5"/>
  <c r="BA5" i="5"/>
  <c r="BA6" i="5"/>
  <c r="BA7" i="5"/>
  <c r="BA3" i="5"/>
  <c r="AY4" i="5"/>
  <c r="AY5" i="5"/>
  <c r="AY6" i="5"/>
  <c r="AY7" i="5"/>
  <c r="AY3" i="5"/>
  <c r="AW4" i="5"/>
  <c r="AW5" i="5"/>
  <c r="AW6" i="5"/>
  <c r="AW7" i="5"/>
  <c r="AW3" i="5"/>
  <c r="AU4" i="5"/>
  <c r="AU5" i="5"/>
  <c r="AU6" i="5"/>
  <c r="AU7" i="5"/>
  <c r="AU3" i="5"/>
  <c r="AS4" i="5"/>
  <c r="AS5" i="5"/>
  <c r="AS6" i="5"/>
  <c r="AS7" i="5"/>
  <c r="AS3" i="5"/>
  <c r="AQ4" i="5"/>
  <c r="AQ5" i="5"/>
  <c r="AQ6" i="5"/>
  <c r="AQ7" i="5"/>
  <c r="AQ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3" i="5"/>
  <c r="AM4" i="5"/>
  <c r="AM5" i="5"/>
  <c r="AM6" i="5"/>
  <c r="AM7" i="5"/>
  <c r="AM3" i="5"/>
  <c r="AK4" i="5"/>
  <c r="AK5" i="5"/>
  <c r="AK6" i="5"/>
  <c r="AK7" i="5"/>
  <c r="AK3" i="5"/>
  <c r="AI4" i="5"/>
  <c r="AI5" i="5"/>
  <c r="AI6" i="5"/>
  <c r="AI7" i="5"/>
  <c r="AI3" i="5"/>
  <c r="AG4" i="5"/>
  <c r="AG5" i="5"/>
  <c r="AG6" i="5"/>
  <c r="AG7" i="5"/>
  <c r="AG3" i="5"/>
  <c r="AE4" i="5"/>
  <c r="AE5" i="5"/>
  <c r="AE6" i="5"/>
  <c r="AE7" i="5"/>
  <c r="AE3" i="5"/>
  <c r="AC4" i="5"/>
  <c r="AC5" i="5"/>
  <c r="AC6" i="5"/>
  <c r="AC7" i="5"/>
  <c r="AC3" i="5"/>
  <c r="AA4" i="5"/>
  <c r="AA5" i="5"/>
  <c r="AA6" i="5"/>
  <c r="AA7" i="5"/>
  <c r="AA3" i="5"/>
  <c r="Y4" i="5"/>
  <c r="Y5" i="5"/>
  <c r="Y6" i="5"/>
  <c r="Y7" i="5"/>
  <c r="Y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3" i="5"/>
  <c r="U4" i="5"/>
  <c r="U5" i="5"/>
  <c r="U6" i="5"/>
  <c r="U7" i="5"/>
  <c r="U3" i="5"/>
  <c r="S4" i="5"/>
  <c r="S5" i="5"/>
  <c r="S6" i="5"/>
  <c r="S7" i="5"/>
  <c r="S3" i="5"/>
  <c r="Q4" i="5"/>
  <c r="Q5" i="5"/>
  <c r="Q6" i="5"/>
  <c r="Q7" i="5"/>
  <c r="Q3" i="5"/>
  <c r="O4" i="5"/>
  <c r="O5" i="5"/>
  <c r="O6" i="5"/>
  <c r="O7" i="5"/>
  <c r="O3" i="5"/>
  <c r="M4" i="5"/>
  <c r="M5" i="5"/>
  <c r="M6" i="5"/>
  <c r="M7" i="5"/>
  <c r="M3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3" i="5"/>
  <c r="I4" i="5"/>
  <c r="I5" i="5"/>
  <c r="I6" i="5"/>
  <c r="I7" i="5"/>
  <c r="I3" i="5"/>
  <c r="BP64" i="5"/>
  <c r="BO64" i="5"/>
  <c r="BN64" i="5"/>
  <c r="BM64" i="5"/>
  <c r="BL64" i="5"/>
  <c r="BP63" i="5"/>
  <c r="BO63" i="5"/>
  <c r="BN63" i="5"/>
  <c r="BM63" i="5"/>
  <c r="BL63" i="5"/>
  <c r="BP62" i="5"/>
  <c r="BO62" i="5"/>
  <c r="BN62" i="5"/>
  <c r="BM62" i="5"/>
  <c r="BL62" i="5"/>
  <c r="BP61" i="5"/>
  <c r="BO61" i="5"/>
  <c r="BN61" i="5"/>
  <c r="BM61" i="5"/>
  <c r="BL61" i="5"/>
  <c r="BP60" i="5"/>
  <c r="BO60" i="5"/>
  <c r="BN60" i="5"/>
  <c r="BM60" i="5"/>
  <c r="BL60" i="5"/>
  <c r="BP59" i="5"/>
  <c r="BO59" i="5"/>
  <c r="BN59" i="5"/>
  <c r="BM59" i="5"/>
  <c r="BL59" i="5"/>
  <c r="BP58" i="5"/>
  <c r="BO58" i="5"/>
  <c r="BN58" i="5"/>
  <c r="BM58" i="5"/>
  <c r="BL58" i="5"/>
  <c r="BP57" i="5"/>
  <c r="BO57" i="5"/>
  <c r="BN57" i="5"/>
  <c r="BM57" i="5"/>
  <c r="BL57" i="5"/>
  <c r="BP56" i="5"/>
  <c r="BO56" i="5"/>
  <c r="BN56" i="5"/>
  <c r="BM56" i="5"/>
  <c r="BL56" i="5"/>
  <c r="BP55" i="5"/>
  <c r="BO55" i="5"/>
  <c r="BN55" i="5"/>
  <c r="BM55" i="5"/>
  <c r="BL55" i="5"/>
  <c r="BP54" i="5"/>
  <c r="BO54" i="5"/>
  <c r="BN54" i="5"/>
  <c r="BM54" i="5"/>
  <c r="BL54" i="5"/>
  <c r="BP53" i="5"/>
  <c r="BO53" i="5"/>
  <c r="BN53" i="5"/>
  <c r="BM53" i="5"/>
  <c r="BL53" i="5"/>
  <c r="BP52" i="5"/>
  <c r="BO52" i="5"/>
  <c r="BN52" i="5"/>
  <c r="BM52" i="5"/>
  <c r="BL52" i="5"/>
  <c r="BP51" i="5"/>
  <c r="BO51" i="5"/>
  <c r="BN51" i="5"/>
  <c r="BM51" i="5"/>
  <c r="BL51" i="5"/>
  <c r="BP50" i="5"/>
  <c r="BO50" i="5"/>
  <c r="BN50" i="5"/>
  <c r="BM50" i="5"/>
  <c r="BL50" i="5"/>
  <c r="BP49" i="5"/>
  <c r="BO49" i="5"/>
  <c r="BN49" i="5"/>
  <c r="BM49" i="5"/>
  <c r="BL49" i="5"/>
  <c r="BP48" i="5"/>
  <c r="BO48" i="5"/>
  <c r="BN48" i="5"/>
  <c r="BM48" i="5"/>
  <c r="BL48" i="5"/>
  <c r="BP47" i="5"/>
  <c r="BO47" i="5"/>
  <c r="BN47" i="5"/>
  <c r="BM47" i="5"/>
  <c r="BL47" i="5"/>
  <c r="BP46" i="5"/>
  <c r="BO46" i="5"/>
  <c r="BN46" i="5"/>
  <c r="BM46" i="5"/>
  <c r="BL46" i="5"/>
  <c r="BP45" i="5"/>
  <c r="BO45" i="5"/>
  <c r="BN45" i="5"/>
  <c r="BM45" i="5"/>
  <c r="BL45" i="5"/>
  <c r="BP44" i="5"/>
  <c r="BO44" i="5"/>
  <c r="BN44" i="5"/>
  <c r="BM44" i="5"/>
  <c r="BL44" i="5"/>
  <c r="BP43" i="5"/>
  <c r="BO43" i="5"/>
  <c r="BN43" i="5"/>
  <c r="BM43" i="5"/>
  <c r="BL43" i="5"/>
  <c r="BP42" i="5"/>
  <c r="BO42" i="5"/>
  <c r="BN42" i="5"/>
  <c r="BM42" i="5"/>
  <c r="BL42" i="5"/>
  <c r="BP41" i="5"/>
  <c r="BO41" i="5"/>
  <c r="BN41" i="5"/>
  <c r="BM41" i="5"/>
  <c r="BL41" i="5"/>
  <c r="BP40" i="5"/>
  <c r="BO40" i="5"/>
  <c r="BN40" i="5"/>
  <c r="BM40" i="5"/>
  <c r="BL40" i="5"/>
  <c r="BP39" i="5"/>
  <c r="BO39" i="5"/>
  <c r="BN39" i="5"/>
  <c r="BM39" i="5"/>
  <c r="BL39" i="5"/>
  <c r="BP38" i="5"/>
  <c r="BO38" i="5"/>
  <c r="BN38" i="5"/>
  <c r="BM38" i="5"/>
  <c r="BL38" i="5"/>
  <c r="BP37" i="5"/>
  <c r="BO37" i="5"/>
  <c r="BN37" i="5"/>
  <c r="BM37" i="5"/>
  <c r="BL37" i="5"/>
  <c r="BP36" i="5"/>
  <c r="BO36" i="5"/>
  <c r="BN36" i="5"/>
  <c r="BM36" i="5"/>
  <c r="BL36" i="5"/>
  <c r="BP35" i="5"/>
  <c r="BO35" i="5"/>
  <c r="BN35" i="5"/>
  <c r="BM35" i="5"/>
  <c r="BL35" i="5"/>
  <c r="BP34" i="5"/>
  <c r="BO34" i="5"/>
  <c r="BN34" i="5"/>
  <c r="BM34" i="5"/>
  <c r="BL34" i="5"/>
  <c r="BP33" i="5"/>
  <c r="BO33" i="5"/>
  <c r="BN33" i="5"/>
  <c r="BM33" i="5"/>
  <c r="BL33" i="5"/>
  <c r="BP32" i="5"/>
  <c r="BO32" i="5"/>
  <c r="BN32" i="5"/>
  <c r="BM32" i="5"/>
  <c r="BL32" i="5"/>
  <c r="BP31" i="5"/>
  <c r="BO31" i="5"/>
  <c r="BN31" i="5"/>
  <c r="BM31" i="5"/>
  <c r="BL31" i="5"/>
  <c r="BP30" i="5"/>
  <c r="BO30" i="5"/>
  <c r="BN30" i="5"/>
  <c r="BM30" i="5"/>
  <c r="BL30" i="5"/>
  <c r="BP29" i="5"/>
  <c r="BO29" i="5"/>
  <c r="BN29" i="5"/>
  <c r="BM29" i="5"/>
  <c r="BL29" i="5"/>
  <c r="BP28" i="5"/>
  <c r="BO28" i="5"/>
  <c r="BN28" i="5"/>
  <c r="BM28" i="5"/>
  <c r="BL28" i="5"/>
  <c r="BP27" i="5"/>
  <c r="BO27" i="5"/>
  <c r="BN27" i="5"/>
  <c r="BM27" i="5"/>
  <c r="BL27" i="5"/>
  <c r="BP26" i="5"/>
  <c r="BO26" i="5"/>
  <c r="BN26" i="5"/>
  <c r="BM26" i="5"/>
  <c r="BL26" i="5"/>
  <c r="BP25" i="5"/>
  <c r="BO25" i="5"/>
  <c r="BN25" i="5"/>
  <c r="BM25" i="5"/>
  <c r="BL25" i="5"/>
  <c r="BP21" i="5"/>
  <c r="BO21" i="5"/>
  <c r="BN21" i="5"/>
  <c r="BM21" i="5"/>
  <c r="BL21" i="5"/>
  <c r="BP20" i="5"/>
  <c r="BO20" i="5"/>
  <c r="BN20" i="5"/>
  <c r="BM20" i="5"/>
  <c r="BL20" i="5"/>
  <c r="BP19" i="5"/>
  <c r="BO19" i="5"/>
  <c r="BN19" i="5"/>
  <c r="BM19" i="5"/>
  <c r="BL19" i="5"/>
  <c r="BP18" i="5"/>
  <c r="BO18" i="5"/>
  <c r="BN18" i="5"/>
  <c r="BM18" i="5"/>
  <c r="BL18" i="5"/>
  <c r="BP17" i="5"/>
  <c r="BO17" i="5"/>
  <c r="BN17" i="5"/>
  <c r="BM17" i="5"/>
  <c r="BL17" i="5"/>
  <c r="BP16" i="5"/>
  <c r="BO16" i="5"/>
  <c r="BN16" i="5"/>
  <c r="BM16" i="5"/>
  <c r="BL16" i="5"/>
  <c r="BP15" i="5"/>
  <c r="BO15" i="5"/>
  <c r="BN15" i="5"/>
  <c r="BM15" i="5"/>
  <c r="BL15" i="5"/>
  <c r="BP14" i="5"/>
  <c r="BO14" i="5"/>
  <c r="BN14" i="5"/>
  <c r="BM14" i="5"/>
  <c r="BL14" i="5"/>
  <c r="BP13" i="5"/>
  <c r="BO13" i="5"/>
  <c r="BN13" i="5"/>
  <c r="BM13" i="5"/>
  <c r="BL13" i="5"/>
  <c r="BP12" i="5"/>
  <c r="BO12" i="5"/>
  <c r="BN12" i="5"/>
  <c r="BM12" i="5"/>
  <c r="BL12" i="5"/>
  <c r="BP11" i="5"/>
  <c r="BO11" i="5"/>
  <c r="BN11" i="5"/>
  <c r="BM11" i="5"/>
  <c r="BL11" i="5"/>
  <c r="BP10" i="5"/>
  <c r="BO10" i="5"/>
  <c r="BN10" i="5"/>
  <c r="BM10" i="5"/>
  <c r="BL10" i="5"/>
  <c r="BP9" i="5"/>
  <c r="BO9" i="5"/>
  <c r="BN9" i="5"/>
  <c r="BM9" i="5"/>
  <c r="BL9" i="5"/>
  <c r="BP8" i="5"/>
  <c r="BO8" i="5"/>
  <c r="BN8" i="5"/>
  <c r="BM8" i="5"/>
  <c r="BL8" i="5"/>
  <c r="BP7" i="5"/>
  <c r="BO7" i="5"/>
  <c r="BN7" i="5"/>
  <c r="BM7" i="5"/>
  <c r="BL7" i="5"/>
  <c r="BP6" i="5"/>
  <c r="BO6" i="5"/>
  <c r="BN6" i="5"/>
  <c r="BM6" i="5"/>
  <c r="BL6" i="5"/>
  <c r="BP5" i="5"/>
  <c r="BO5" i="5"/>
  <c r="BN5" i="5"/>
  <c r="BM5" i="5"/>
  <c r="BL5" i="5"/>
  <c r="BP4" i="5"/>
  <c r="BO4" i="5"/>
  <c r="BN4" i="5"/>
  <c r="BM4" i="5"/>
  <c r="BL4" i="5"/>
  <c r="BP3" i="5"/>
  <c r="BO3" i="5"/>
  <c r="BN3" i="5"/>
  <c r="BM3" i="5"/>
  <c r="CA39" i="5" l="1"/>
  <c r="CE37" i="5"/>
  <c r="CI39" i="5"/>
  <c r="BS39" i="5"/>
  <c r="BT38" i="5"/>
  <c r="BX38" i="5"/>
  <c r="CB39" i="5"/>
  <c r="CF37" i="5"/>
  <c r="BU36" i="5"/>
  <c r="CC36" i="5"/>
  <c r="BY36" i="5"/>
  <c r="BV64" i="5"/>
  <c r="BV63" i="5"/>
  <c r="BV62" i="5"/>
  <c r="BV61" i="5"/>
  <c r="BV60" i="5"/>
  <c r="BV59" i="5"/>
  <c r="BV58" i="5"/>
  <c r="BV57" i="5"/>
  <c r="BV56" i="5"/>
  <c r="BV51" i="5"/>
  <c r="BV48" i="5"/>
  <c r="BV47" i="5"/>
  <c r="BV46" i="5"/>
  <c r="BV45" i="5"/>
  <c r="BV44" i="5"/>
  <c r="BV43" i="5"/>
  <c r="BV42" i="5"/>
  <c r="BV41" i="5"/>
  <c r="BV40" i="5"/>
  <c r="BV39" i="5"/>
  <c r="BV38" i="5"/>
  <c r="BV37" i="5"/>
  <c r="BV36" i="5"/>
  <c r="BV54" i="5"/>
  <c r="BV52" i="5"/>
  <c r="BV49" i="5"/>
  <c r="BV55" i="5"/>
  <c r="BV53" i="5"/>
  <c r="BV50" i="5"/>
  <c r="BZ64" i="5"/>
  <c r="BZ63" i="5"/>
  <c r="BZ62" i="5"/>
  <c r="BZ61" i="5"/>
  <c r="BZ60" i="5"/>
  <c r="BZ59" i="5"/>
  <c r="BZ58" i="5"/>
  <c r="BZ57" i="5"/>
  <c r="BZ56" i="5"/>
  <c r="BZ50" i="5"/>
  <c r="BZ48" i="5"/>
  <c r="BZ47" i="5"/>
  <c r="BZ46" i="5"/>
  <c r="BZ45" i="5"/>
  <c r="BZ44" i="5"/>
  <c r="BZ43" i="5"/>
  <c r="BZ42" i="5"/>
  <c r="BZ41" i="5"/>
  <c r="BZ40" i="5"/>
  <c r="BZ39" i="5"/>
  <c r="BZ38" i="5"/>
  <c r="BZ37" i="5"/>
  <c r="BZ36" i="5"/>
  <c r="BZ55" i="5"/>
  <c r="BZ53" i="5"/>
  <c r="BZ51" i="5"/>
  <c r="BZ52" i="5"/>
  <c r="BZ54" i="5"/>
  <c r="BZ49" i="5"/>
  <c r="CD64" i="5"/>
  <c r="CD63" i="5"/>
  <c r="CD62" i="5"/>
  <c r="CD61" i="5"/>
  <c r="CD60" i="5"/>
  <c r="CD59" i="5"/>
  <c r="CD58" i="5"/>
  <c r="CD57" i="5"/>
  <c r="CD56" i="5"/>
  <c r="CD49" i="5"/>
  <c r="CD48" i="5"/>
  <c r="CD47" i="5"/>
  <c r="CD46" i="5"/>
  <c r="CD45" i="5"/>
  <c r="CD44" i="5"/>
  <c r="CD43" i="5"/>
  <c r="CD42" i="5"/>
  <c r="CD41" i="5"/>
  <c r="CD40" i="5"/>
  <c r="CD39" i="5"/>
  <c r="CD38" i="5"/>
  <c r="CD37" i="5"/>
  <c r="CD36" i="5"/>
  <c r="CD54" i="5"/>
  <c r="CD50" i="5"/>
  <c r="CD51" i="5"/>
  <c r="CD55" i="5"/>
  <c r="CD53" i="5"/>
  <c r="CD52" i="5"/>
  <c r="CH64" i="5"/>
  <c r="CH63" i="5"/>
  <c r="CH62" i="5"/>
  <c r="CH61" i="5"/>
  <c r="CH60" i="5"/>
  <c r="CH59" i="5"/>
  <c r="CH58" i="5"/>
  <c r="CH57" i="5"/>
  <c r="CH56" i="5"/>
  <c r="CH52" i="5"/>
  <c r="CH48" i="5"/>
  <c r="CH47" i="5"/>
  <c r="CH46" i="5"/>
  <c r="CH45" i="5"/>
  <c r="CH44" i="5"/>
  <c r="CH43" i="5"/>
  <c r="CH42" i="5"/>
  <c r="CH41" i="5"/>
  <c r="CH40" i="5"/>
  <c r="CH39" i="5"/>
  <c r="CH38" i="5"/>
  <c r="CH37" i="5"/>
  <c r="CH36" i="5"/>
  <c r="CH55" i="5"/>
  <c r="CH53" i="5"/>
  <c r="CH49" i="5"/>
  <c r="CH50" i="5"/>
  <c r="CH54" i="5"/>
  <c r="CH51" i="5"/>
  <c r="BV25" i="5"/>
  <c r="BZ25" i="5"/>
  <c r="CD25" i="5"/>
  <c r="CH25" i="5"/>
  <c r="BV26" i="5"/>
  <c r="BZ26" i="5"/>
  <c r="CD26" i="5"/>
  <c r="CH26" i="5"/>
  <c r="BV27" i="5"/>
  <c r="BZ27" i="5"/>
  <c r="CD27" i="5"/>
  <c r="CH27" i="5"/>
  <c r="BV28" i="5"/>
  <c r="BZ28" i="5"/>
  <c r="CD28" i="5"/>
  <c r="CH28" i="5"/>
  <c r="BV29" i="5"/>
  <c r="BZ29" i="5"/>
  <c r="CD29" i="5"/>
  <c r="CH29" i="5"/>
  <c r="BV30" i="5"/>
  <c r="BZ30" i="5"/>
  <c r="CD30" i="5"/>
  <c r="CH30" i="5"/>
  <c r="BV31" i="5"/>
  <c r="BZ31" i="5"/>
  <c r="CD31" i="5"/>
  <c r="CH31" i="5"/>
  <c r="BV32" i="5"/>
  <c r="BZ32" i="5"/>
  <c r="CD32" i="5"/>
  <c r="CH32" i="5"/>
  <c r="BV33" i="5"/>
  <c r="BZ33" i="5"/>
  <c r="CD33" i="5"/>
  <c r="CH33" i="5"/>
  <c r="BV34" i="5"/>
  <c r="BZ34" i="5"/>
  <c r="CD34" i="5"/>
  <c r="CH34" i="5"/>
  <c r="BV35" i="5"/>
  <c r="BZ35" i="5"/>
  <c r="CD35" i="5"/>
  <c r="CH35" i="5"/>
  <c r="BS36" i="5"/>
  <c r="BX36" i="5"/>
  <c r="CI36" i="5"/>
  <c r="BT37" i="5"/>
  <c r="BY37" i="5"/>
  <c r="CF38" i="5"/>
  <c r="BT40" i="5"/>
  <c r="CB40" i="5"/>
  <c r="BS64" i="5"/>
  <c r="BS63" i="5"/>
  <c r="BS62" i="5"/>
  <c r="BS61" i="5"/>
  <c r="BS60" i="5"/>
  <c r="BS59" i="5"/>
  <c r="BS58" i="5"/>
  <c r="BS57" i="5"/>
  <c r="BS56" i="5"/>
  <c r="BS55" i="5"/>
  <c r="BS54" i="5"/>
  <c r="BS53" i="5"/>
  <c r="BS52" i="5"/>
  <c r="BS51" i="5"/>
  <c r="BS50" i="5"/>
  <c r="BS49" i="5"/>
  <c r="BS48" i="5"/>
  <c r="BS47" i="5"/>
  <c r="BS46" i="5"/>
  <c r="BS45" i="5"/>
  <c r="BS44" i="5"/>
  <c r="BS43" i="5"/>
  <c r="BS42" i="5"/>
  <c r="BS41" i="5"/>
  <c r="BW64" i="5"/>
  <c r="BW63" i="5"/>
  <c r="BW62" i="5"/>
  <c r="BW61" i="5"/>
  <c r="BW60" i="5"/>
  <c r="BW59" i="5"/>
  <c r="BW58" i="5"/>
  <c r="BW57" i="5"/>
  <c r="BW56" i="5"/>
  <c r="BW55" i="5"/>
  <c r="BW54" i="5"/>
  <c r="BW53" i="5"/>
  <c r="BW52" i="5"/>
  <c r="BW51" i="5"/>
  <c r="BW50" i="5"/>
  <c r="BW49" i="5"/>
  <c r="BW48" i="5"/>
  <c r="BW47" i="5"/>
  <c r="BW46" i="5"/>
  <c r="BW45" i="5"/>
  <c r="BW44" i="5"/>
  <c r="BW43" i="5"/>
  <c r="BW42" i="5"/>
  <c r="BW41" i="5"/>
  <c r="CA64" i="5"/>
  <c r="CA63" i="5"/>
  <c r="CA62" i="5"/>
  <c r="CA61" i="5"/>
  <c r="CA60" i="5"/>
  <c r="CA59" i="5"/>
  <c r="CA58" i="5"/>
  <c r="CA57" i="5"/>
  <c r="CA56" i="5"/>
  <c r="CA55" i="5"/>
  <c r="CA54" i="5"/>
  <c r="CA53" i="5"/>
  <c r="CA52" i="5"/>
  <c r="CA51" i="5"/>
  <c r="CA50" i="5"/>
  <c r="CA49" i="5"/>
  <c r="CA48" i="5"/>
  <c r="CA47" i="5"/>
  <c r="CA46" i="5"/>
  <c r="CA45" i="5"/>
  <c r="CA44" i="5"/>
  <c r="CA43" i="5"/>
  <c r="CA42" i="5"/>
  <c r="CA41" i="5"/>
  <c r="CE64" i="5"/>
  <c r="CE63" i="5"/>
  <c r="CE62" i="5"/>
  <c r="CE61" i="5"/>
  <c r="CE60" i="5"/>
  <c r="CE59" i="5"/>
  <c r="CE58" i="5"/>
  <c r="CE57" i="5"/>
  <c r="CE56" i="5"/>
  <c r="CE55" i="5"/>
  <c r="CE54" i="5"/>
  <c r="CE53" i="5"/>
  <c r="CE52" i="5"/>
  <c r="CE51" i="5"/>
  <c r="CE50" i="5"/>
  <c r="CE49" i="5"/>
  <c r="CE48" i="5"/>
  <c r="CE47" i="5"/>
  <c r="CE46" i="5"/>
  <c r="CE45" i="5"/>
  <c r="CE44" i="5"/>
  <c r="CE43" i="5"/>
  <c r="CE42" i="5"/>
  <c r="CE41" i="5"/>
  <c r="CI64" i="5"/>
  <c r="CI63" i="5"/>
  <c r="CI62" i="5"/>
  <c r="CI61" i="5"/>
  <c r="CI60" i="5"/>
  <c r="CI59" i="5"/>
  <c r="CI58" i="5"/>
  <c r="CI57" i="5"/>
  <c r="CI56" i="5"/>
  <c r="CI55" i="5"/>
  <c r="CI54" i="5"/>
  <c r="CI53" i="5"/>
  <c r="CI52" i="5"/>
  <c r="CI51" i="5"/>
  <c r="CI50" i="5"/>
  <c r="CI49" i="5"/>
  <c r="CI48" i="5"/>
  <c r="CI47" i="5"/>
  <c r="CI46" i="5"/>
  <c r="CI45" i="5"/>
  <c r="CI44" i="5"/>
  <c r="CI43" i="5"/>
  <c r="CI42" i="5"/>
  <c r="CI41" i="5"/>
  <c r="CI40" i="5"/>
  <c r="BS25" i="5"/>
  <c r="BW25" i="5"/>
  <c r="CA25" i="5"/>
  <c r="CE25" i="5"/>
  <c r="CI25" i="5"/>
  <c r="BS26" i="5"/>
  <c r="BW26" i="5"/>
  <c r="CA26" i="5"/>
  <c r="CE26" i="5"/>
  <c r="CI26" i="5"/>
  <c r="BS27" i="5"/>
  <c r="BW27" i="5"/>
  <c r="CA27" i="5"/>
  <c r="CE27" i="5"/>
  <c r="CI27" i="5"/>
  <c r="BS28" i="5"/>
  <c r="BW28" i="5"/>
  <c r="CA28" i="5"/>
  <c r="CE28" i="5"/>
  <c r="CI28" i="5"/>
  <c r="BS29" i="5"/>
  <c r="BW29" i="5"/>
  <c r="CA29" i="5"/>
  <c r="CE29" i="5"/>
  <c r="CI29" i="5"/>
  <c r="BS30" i="5"/>
  <c r="BW30" i="5"/>
  <c r="CA30" i="5"/>
  <c r="CE30" i="5"/>
  <c r="CI30" i="5"/>
  <c r="BS31" i="5"/>
  <c r="BW31" i="5"/>
  <c r="CA31" i="5"/>
  <c r="CE31" i="5"/>
  <c r="CI31" i="5"/>
  <c r="BS32" i="5"/>
  <c r="BW32" i="5"/>
  <c r="CA32" i="5"/>
  <c r="CE32" i="5"/>
  <c r="CI32" i="5"/>
  <c r="BS33" i="5"/>
  <c r="BW33" i="5"/>
  <c r="CA33" i="5"/>
  <c r="CE33" i="5"/>
  <c r="CI33" i="5"/>
  <c r="BS34" i="5"/>
  <c r="BW34" i="5"/>
  <c r="CA34" i="5"/>
  <c r="CE34" i="5"/>
  <c r="CI34" i="5"/>
  <c r="BS35" i="5"/>
  <c r="BW35" i="5"/>
  <c r="CA35" i="5"/>
  <c r="CE35" i="5"/>
  <c r="CI35" i="5"/>
  <c r="BT36" i="5"/>
  <c r="CE36" i="5"/>
  <c r="BU37" i="5"/>
  <c r="CA37" i="5"/>
  <c r="BS38" i="5"/>
  <c r="CA38" i="5"/>
  <c r="CI38" i="5"/>
  <c r="BT39" i="5"/>
  <c r="BW40" i="5"/>
  <c r="CE40" i="5"/>
  <c r="BX64" i="5"/>
  <c r="BX63" i="5"/>
  <c r="BX62" i="5"/>
  <c r="BX61" i="5"/>
  <c r="BX60" i="5"/>
  <c r="BX59" i="5"/>
  <c r="BX58" i="5"/>
  <c r="BX57" i="5"/>
  <c r="BX56" i="5"/>
  <c r="BX55" i="5"/>
  <c r="BX54" i="5"/>
  <c r="BX53" i="5"/>
  <c r="BX52" i="5"/>
  <c r="BX49" i="5"/>
  <c r="BX50" i="5"/>
  <c r="BX48" i="5"/>
  <c r="BX47" i="5"/>
  <c r="BX46" i="5"/>
  <c r="BX45" i="5"/>
  <c r="BX44" i="5"/>
  <c r="BX43" i="5"/>
  <c r="BX42" i="5"/>
  <c r="BX41" i="5"/>
  <c r="BX51" i="5"/>
  <c r="CB64" i="5"/>
  <c r="CB63" i="5"/>
  <c r="CB62" i="5"/>
  <c r="CB61" i="5"/>
  <c r="CB60" i="5"/>
  <c r="CB59" i="5"/>
  <c r="CB58" i="5"/>
  <c r="CB57" i="5"/>
  <c r="CB56" i="5"/>
  <c r="CB55" i="5"/>
  <c r="CB54" i="5"/>
  <c r="CB53" i="5"/>
  <c r="CB51" i="5"/>
  <c r="CB52" i="5"/>
  <c r="CB49" i="5"/>
  <c r="CB48" i="5"/>
  <c r="CB47" i="5"/>
  <c r="CB46" i="5"/>
  <c r="CB45" i="5"/>
  <c r="CB44" i="5"/>
  <c r="CB43" i="5"/>
  <c r="CB42" i="5"/>
  <c r="CB41" i="5"/>
  <c r="CB50" i="5"/>
  <c r="CF64" i="5"/>
  <c r="CF63" i="5"/>
  <c r="CF62" i="5"/>
  <c r="CF61" i="5"/>
  <c r="CF60" i="5"/>
  <c r="CF59" i="5"/>
  <c r="CF58" i="5"/>
  <c r="CF57" i="5"/>
  <c r="CF56" i="5"/>
  <c r="CF55" i="5"/>
  <c r="CF54" i="5"/>
  <c r="CF53" i="5"/>
  <c r="CF50" i="5"/>
  <c r="CF51" i="5"/>
  <c r="CF52" i="5"/>
  <c r="CF48" i="5"/>
  <c r="CF47" i="5"/>
  <c r="CF46" i="5"/>
  <c r="CF45" i="5"/>
  <c r="CF44" i="5"/>
  <c r="CF43" i="5"/>
  <c r="CF42" i="5"/>
  <c r="CF41" i="5"/>
  <c r="CF49" i="5"/>
  <c r="BT25" i="5"/>
  <c r="BX25" i="5"/>
  <c r="CB25" i="5"/>
  <c r="CF25" i="5"/>
  <c r="BT26" i="5"/>
  <c r="BX26" i="5"/>
  <c r="CB26" i="5"/>
  <c r="CF26" i="5"/>
  <c r="BT27" i="5"/>
  <c r="BX27" i="5"/>
  <c r="CB27" i="5"/>
  <c r="CF27" i="5"/>
  <c r="BT28" i="5"/>
  <c r="BX28" i="5"/>
  <c r="CB28" i="5"/>
  <c r="CF28" i="5"/>
  <c r="BT29" i="5"/>
  <c r="BX29" i="5"/>
  <c r="CB29" i="5"/>
  <c r="CF29" i="5"/>
  <c r="BT30" i="5"/>
  <c r="BX30" i="5"/>
  <c r="CB30" i="5"/>
  <c r="CF30" i="5"/>
  <c r="BT31" i="5"/>
  <c r="BX31" i="5"/>
  <c r="CB31" i="5"/>
  <c r="CF31" i="5"/>
  <c r="BT32" i="5"/>
  <c r="BX32" i="5"/>
  <c r="CB32" i="5"/>
  <c r="CF32" i="5"/>
  <c r="BT33" i="5"/>
  <c r="BX33" i="5"/>
  <c r="CB33" i="5"/>
  <c r="CF33" i="5"/>
  <c r="BT34" i="5"/>
  <c r="BX34" i="5"/>
  <c r="CB34" i="5"/>
  <c r="CF34" i="5"/>
  <c r="BT35" i="5"/>
  <c r="BX35" i="5"/>
  <c r="CB35" i="5"/>
  <c r="CF35" i="5"/>
  <c r="CA36" i="5"/>
  <c r="CF36" i="5"/>
  <c r="BW37" i="5"/>
  <c r="CB37" i="5"/>
  <c r="CI37" i="5"/>
  <c r="CB38" i="5"/>
  <c r="BW39" i="5"/>
  <c r="CE39" i="5"/>
  <c r="BX40" i="5"/>
  <c r="CF40" i="5"/>
  <c r="BT64" i="5"/>
  <c r="BT63" i="5"/>
  <c r="BT62" i="5"/>
  <c r="BT61" i="5"/>
  <c r="BT60" i="5"/>
  <c r="BT59" i="5"/>
  <c r="BT58" i="5"/>
  <c r="BT57" i="5"/>
  <c r="BT56" i="5"/>
  <c r="BT55" i="5"/>
  <c r="BT54" i="5"/>
  <c r="BT53" i="5"/>
  <c r="BT49" i="5"/>
  <c r="BT50" i="5"/>
  <c r="BT51" i="5"/>
  <c r="BT48" i="5"/>
  <c r="BT47" i="5"/>
  <c r="BT46" i="5"/>
  <c r="BT45" i="5"/>
  <c r="BT44" i="5"/>
  <c r="BT43" i="5"/>
  <c r="BT42" i="5"/>
  <c r="BT41" i="5"/>
  <c r="BT52" i="5"/>
  <c r="BU64" i="5"/>
  <c r="BU63" i="5"/>
  <c r="BU62" i="5"/>
  <c r="BU61" i="5"/>
  <c r="BU60" i="5"/>
  <c r="BU59" i="5"/>
  <c r="BU58" i="5"/>
  <c r="BU57" i="5"/>
  <c r="BU56" i="5"/>
  <c r="BU55" i="5"/>
  <c r="BU53" i="5"/>
  <c r="BU50" i="5"/>
  <c r="BU51" i="5"/>
  <c r="BU48" i="5"/>
  <c r="BU47" i="5"/>
  <c r="BU46" i="5"/>
  <c r="BU45" i="5"/>
  <c r="BU44" i="5"/>
  <c r="BU43" i="5"/>
  <c r="BU42" i="5"/>
  <c r="BU41" i="5"/>
  <c r="BU40" i="5"/>
  <c r="BU39" i="5"/>
  <c r="BU38" i="5"/>
  <c r="BU54" i="5"/>
  <c r="BU52" i="5"/>
  <c r="BU49" i="5"/>
  <c r="BY64" i="5"/>
  <c r="BY63" i="5"/>
  <c r="BY62" i="5"/>
  <c r="BY61" i="5"/>
  <c r="BY60" i="5"/>
  <c r="BY59" i="5"/>
  <c r="BY58" i="5"/>
  <c r="BY57" i="5"/>
  <c r="BY56" i="5"/>
  <c r="BY54" i="5"/>
  <c r="BY49" i="5"/>
  <c r="BY50" i="5"/>
  <c r="BY48" i="5"/>
  <c r="BY47" i="5"/>
  <c r="BY46" i="5"/>
  <c r="BY45" i="5"/>
  <c r="BY44" i="5"/>
  <c r="BY43" i="5"/>
  <c r="BY42" i="5"/>
  <c r="BY41" i="5"/>
  <c r="BY40" i="5"/>
  <c r="BY39" i="5"/>
  <c r="BY38" i="5"/>
  <c r="BY55" i="5"/>
  <c r="BY53" i="5"/>
  <c r="BY51" i="5"/>
  <c r="BY52" i="5"/>
  <c r="CC64" i="5"/>
  <c r="CC63" i="5"/>
  <c r="CC62" i="5"/>
  <c r="CC61" i="5"/>
  <c r="CC60" i="5"/>
  <c r="CC59" i="5"/>
  <c r="CC58" i="5"/>
  <c r="CC57" i="5"/>
  <c r="CC56" i="5"/>
  <c r="CC55" i="5"/>
  <c r="CC53" i="5"/>
  <c r="CC52" i="5"/>
  <c r="CC49" i="5"/>
  <c r="CC48" i="5"/>
  <c r="CC47" i="5"/>
  <c r="CC46" i="5"/>
  <c r="CC45" i="5"/>
  <c r="CC44" i="5"/>
  <c r="CC43" i="5"/>
  <c r="CC42" i="5"/>
  <c r="CC41" i="5"/>
  <c r="CC40" i="5"/>
  <c r="CC39" i="5"/>
  <c r="CC38" i="5"/>
  <c r="CC54" i="5"/>
  <c r="CC50" i="5"/>
  <c r="CC51" i="5"/>
  <c r="CG64" i="5"/>
  <c r="CG63" i="5"/>
  <c r="CG62" i="5"/>
  <c r="CG61" i="5"/>
  <c r="CG60" i="5"/>
  <c r="CG59" i="5"/>
  <c r="CG58" i="5"/>
  <c r="CG57" i="5"/>
  <c r="CG56" i="5"/>
  <c r="CG54" i="5"/>
  <c r="CG51" i="5"/>
  <c r="CG52" i="5"/>
  <c r="CG48" i="5"/>
  <c r="CG47" i="5"/>
  <c r="CG46" i="5"/>
  <c r="CG45" i="5"/>
  <c r="CG44" i="5"/>
  <c r="CG43" i="5"/>
  <c r="CG42" i="5"/>
  <c r="CG41" i="5"/>
  <c r="CG40" i="5"/>
  <c r="CG39" i="5"/>
  <c r="CG38" i="5"/>
  <c r="CG37" i="5"/>
  <c r="CG55" i="5"/>
  <c r="CG53" i="5"/>
  <c r="CG49" i="5"/>
  <c r="CG50" i="5"/>
  <c r="BU25" i="5"/>
  <c r="BY25" i="5"/>
  <c r="CC25" i="5"/>
  <c r="CG25" i="5"/>
  <c r="BU26" i="5"/>
  <c r="BY26" i="5"/>
  <c r="CC26" i="5"/>
  <c r="CG26" i="5"/>
  <c r="BU27" i="5"/>
  <c r="BY27" i="5"/>
  <c r="CC27" i="5"/>
  <c r="CG27" i="5"/>
  <c r="BU28" i="5"/>
  <c r="BY28" i="5"/>
  <c r="CC28" i="5"/>
  <c r="CG28" i="5"/>
  <c r="BU29" i="5"/>
  <c r="BY29" i="5"/>
  <c r="CC29" i="5"/>
  <c r="CG29" i="5"/>
  <c r="BU30" i="5"/>
  <c r="BY30" i="5"/>
  <c r="CC30" i="5"/>
  <c r="CG30" i="5"/>
  <c r="BU31" i="5"/>
  <c r="BY31" i="5"/>
  <c r="CC31" i="5"/>
  <c r="CG31" i="5"/>
  <c r="BU32" i="5"/>
  <c r="BY32" i="5"/>
  <c r="CC32" i="5"/>
  <c r="CG32" i="5"/>
  <c r="BU33" i="5"/>
  <c r="BY33" i="5"/>
  <c r="CC33" i="5"/>
  <c r="CG33" i="5"/>
  <c r="BU34" i="5"/>
  <c r="BY34" i="5"/>
  <c r="CC34" i="5"/>
  <c r="CG34" i="5"/>
  <c r="BU35" i="5"/>
  <c r="BY35" i="5"/>
  <c r="CC35" i="5"/>
  <c r="CG35" i="5"/>
  <c r="BW36" i="5"/>
  <c r="CB36" i="5"/>
  <c r="CG36" i="5"/>
  <c r="BS37" i="5"/>
  <c r="BX37" i="5"/>
  <c r="CC37" i="5"/>
  <c r="BW38" i="5"/>
  <c r="CE38" i="5"/>
  <c r="BX39" i="5"/>
  <c r="CF39" i="5"/>
  <c r="BS40" i="5"/>
  <c r="CA40" i="5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T6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3" i="3"/>
  <c r="BD3" i="3"/>
  <c r="BB3" i="3"/>
  <c r="AZ3" i="3"/>
  <c r="AX3" i="3"/>
  <c r="AV3" i="3"/>
  <c r="AT3" i="3"/>
  <c r="AR3" i="3"/>
  <c r="AP3" i="3"/>
  <c r="AN3" i="3"/>
  <c r="AL3" i="3"/>
  <c r="AH3" i="3"/>
  <c r="AF3" i="3"/>
  <c r="AD3" i="3"/>
  <c r="AB3" i="3"/>
  <c r="Z3" i="3"/>
  <c r="X3" i="3"/>
  <c r="V3" i="3"/>
  <c r="T3" i="3"/>
  <c r="P3" i="3"/>
  <c r="N3" i="3"/>
  <c r="L3" i="3"/>
  <c r="J3" i="3"/>
  <c r="H3" i="3"/>
  <c r="AJ3" i="3"/>
  <c r="R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BX66" i="5" l="1"/>
  <c r="CA66" i="5"/>
  <c r="BY66" i="5"/>
  <c r="BT66" i="5"/>
  <c r="BW66" i="5"/>
  <c r="BV66" i="5"/>
  <c r="CC66" i="5"/>
  <c r="BU66" i="5"/>
  <c r="CF66" i="5"/>
  <c r="CI66" i="5"/>
  <c r="BS66" i="5"/>
  <c r="CH66" i="5"/>
  <c r="BZ66" i="5"/>
  <c r="CG66" i="5"/>
  <c r="CB66" i="5"/>
  <c r="CE66" i="5"/>
  <c r="CD66" i="5"/>
  <c r="AF26" i="2"/>
  <c r="AG26" i="2"/>
  <c r="AH26" i="2"/>
  <c r="AI26" i="2"/>
  <c r="AJ26" i="2"/>
  <c r="AF27" i="2"/>
  <c r="AG27" i="2"/>
  <c r="AH27" i="2"/>
  <c r="AI27" i="2"/>
  <c r="AJ27" i="2"/>
  <c r="AF28" i="2"/>
  <c r="AG28" i="2"/>
  <c r="AH28" i="2"/>
  <c r="AI28" i="2"/>
  <c r="AJ28" i="2"/>
  <c r="AF29" i="2"/>
  <c r="AG29" i="2"/>
  <c r="AH29" i="2"/>
  <c r="AI29" i="2"/>
  <c r="AJ29" i="2"/>
  <c r="AF30" i="2"/>
  <c r="AG30" i="2"/>
  <c r="AH30" i="2"/>
  <c r="AI30" i="2"/>
  <c r="AJ30" i="2"/>
  <c r="AF31" i="2"/>
  <c r="AG31" i="2"/>
  <c r="AH31" i="2"/>
  <c r="AI31" i="2"/>
  <c r="AJ31" i="2"/>
  <c r="AF32" i="2"/>
  <c r="AG32" i="2"/>
  <c r="AH32" i="2"/>
  <c r="AI32" i="2"/>
  <c r="AJ32" i="2"/>
  <c r="AF33" i="2"/>
  <c r="AG33" i="2"/>
  <c r="AH33" i="2"/>
  <c r="AI33" i="2"/>
  <c r="AJ33" i="2"/>
  <c r="AF34" i="2"/>
  <c r="AG34" i="2"/>
  <c r="AH34" i="2"/>
  <c r="AI34" i="2"/>
  <c r="AJ34" i="2"/>
  <c r="AF35" i="2"/>
  <c r="AG35" i="2"/>
  <c r="AH35" i="2"/>
  <c r="AI35" i="2"/>
  <c r="AJ35" i="2"/>
  <c r="AF36" i="2"/>
  <c r="AG36" i="2"/>
  <c r="AH36" i="2"/>
  <c r="AI36" i="2"/>
  <c r="AJ36" i="2"/>
  <c r="AF37" i="2"/>
  <c r="AG37" i="2"/>
  <c r="AH37" i="2"/>
  <c r="AI37" i="2"/>
  <c r="AJ37" i="2"/>
  <c r="AF38" i="2"/>
  <c r="AG38" i="2"/>
  <c r="AH38" i="2"/>
  <c r="AI38" i="2"/>
  <c r="AJ38" i="2"/>
  <c r="AF39" i="2"/>
  <c r="AG39" i="2"/>
  <c r="AH39" i="2"/>
  <c r="AI39" i="2"/>
  <c r="AJ39" i="2"/>
  <c r="AF40" i="2"/>
  <c r="AG40" i="2"/>
  <c r="AH40" i="2"/>
  <c r="AI40" i="2"/>
  <c r="AJ40" i="2"/>
  <c r="AF41" i="2"/>
  <c r="AG41" i="2"/>
  <c r="AH41" i="2"/>
  <c r="AI41" i="2"/>
  <c r="AJ41" i="2"/>
  <c r="AF42" i="2"/>
  <c r="AG42" i="2"/>
  <c r="AH42" i="2"/>
  <c r="AI42" i="2"/>
  <c r="AJ42" i="2"/>
  <c r="AF43" i="2"/>
  <c r="AG43" i="2"/>
  <c r="AH43" i="2"/>
  <c r="AI43" i="2"/>
  <c r="AJ43" i="2"/>
  <c r="AF44" i="2"/>
  <c r="AG44" i="2"/>
  <c r="AH44" i="2"/>
  <c r="AI44" i="2"/>
  <c r="AJ44" i="2"/>
  <c r="AF45" i="2"/>
  <c r="AG45" i="2"/>
  <c r="AH45" i="2"/>
  <c r="AI45" i="2"/>
  <c r="AJ45" i="2"/>
  <c r="AF46" i="2"/>
  <c r="AG46" i="2"/>
  <c r="AH46" i="2"/>
  <c r="AI46" i="2"/>
  <c r="AJ46" i="2"/>
  <c r="AF47" i="2"/>
  <c r="AG47" i="2"/>
  <c r="AH47" i="2"/>
  <c r="AI47" i="2"/>
  <c r="AJ47" i="2"/>
  <c r="AF48" i="2"/>
  <c r="AG48" i="2"/>
  <c r="AH48" i="2"/>
  <c r="AI48" i="2"/>
  <c r="AJ48" i="2"/>
  <c r="AF49" i="2"/>
  <c r="AG49" i="2"/>
  <c r="AH49" i="2"/>
  <c r="AI49" i="2"/>
  <c r="AJ49" i="2"/>
  <c r="AF50" i="2"/>
  <c r="AG50" i="2"/>
  <c r="AH50" i="2"/>
  <c r="AI50" i="2"/>
  <c r="AJ50" i="2"/>
  <c r="AF51" i="2"/>
  <c r="AG51" i="2"/>
  <c r="AH51" i="2"/>
  <c r="AI51" i="2"/>
  <c r="AJ51" i="2"/>
  <c r="AF52" i="2"/>
  <c r="AG52" i="2"/>
  <c r="AH52" i="2"/>
  <c r="AI52" i="2"/>
  <c r="AJ52" i="2"/>
  <c r="AF53" i="2"/>
  <c r="AG53" i="2"/>
  <c r="AH53" i="2"/>
  <c r="AI53" i="2"/>
  <c r="AJ53" i="2"/>
  <c r="AF54" i="2"/>
  <c r="AG54" i="2"/>
  <c r="AH54" i="2"/>
  <c r="AI54" i="2"/>
  <c r="AJ54" i="2"/>
  <c r="AF55" i="2"/>
  <c r="AG55" i="2"/>
  <c r="AH55" i="2"/>
  <c r="AI55" i="2"/>
  <c r="AJ55" i="2"/>
  <c r="AF56" i="2"/>
  <c r="AG56" i="2"/>
  <c r="AH56" i="2"/>
  <c r="AI56" i="2"/>
  <c r="AJ56" i="2"/>
  <c r="AF57" i="2"/>
  <c r="AG57" i="2"/>
  <c r="AH57" i="2"/>
  <c r="AI57" i="2"/>
  <c r="AJ57" i="2"/>
  <c r="AF58" i="2"/>
  <c r="AG58" i="2"/>
  <c r="AH58" i="2"/>
  <c r="AI58" i="2"/>
  <c r="AJ58" i="2"/>
  <c r="AF59" i="2"/>
  <c r="AG59" i="2"/>
  <c r="AH59" i="2"/>
  <c r="AI59" i="2"/>
  <c r="AJ59" i="2"/>
  <c r="AF60" i="2"/>
  <c r="AG60" i="2"/>
  <c r="AH60" i="2"/>
  <c r="AI60" i="2"/>
  <c r="AJ60" i="2"/>
  <c r="AF61" i="2"/>
  <c r="AG61" i="2"/>
  <c r="AH61" i="2"/>
  <c r="AI61" i="2"/>
  <c r="AJ61" i="2"/>
  <c r="AF62" i="2"/>
  <c r="AG62" i="2"/>
  <c r="AH62" i="2"/>
  <c r="AI62" i="2"/>
  <c r="AJ62" i="2"/>
  <c r="AF63" i="2"/>
  <c r="AG63" i="2"/>
  <c r="AH63" i="2"/>
  <c r="AI63" i="2"/>
  <c r="AJ63" i="2"/>
  <c r="AF64" i="2"/>
  <c r="AG64" i="2"/>
  <c r="AH64" i="2"/>
  <c r="AI64" i="2"/>
  <c r="AJ64" i="2"/>
  <c r="AJ25" i="2"/>
  <c r="AI25" i="2"/>
  <c r="AH25" i="2"/>
  <c r="AG25" i="2"/>
  <c r="AF25" i="2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G3" i="2"/>
  <c r="AH3" i="2"/>
  <c r="AI3" i="2"/>
  <c r="AJ3" i="2"/>
  <c r="AG4" i="2"/>
  <c r="AH4" i="2"/>
  <c r="AI4" i="2"/>
  <c r="AJ4" i="2"/>
  <c r="AG5" i="2"/>
  <c r="AH5" i="2"/>
  <c r="AI5" i="2"/>
  <c r="AJ5" i="2"/>
  <c r="AG6" i="2"/>
  <c r="AH6" i="2"/>
  <c r="AI6" i="2"/>
  <c r="AJ6" i="2"/>
  <c r="AG7" i="2"/>
  <c r="AH7" i="2"/>
  <c r="AI7" i="2"/>
  <c r="AJ7" i="2"/>
  <c r="AG8" i="2"/>
  <c r="AH8" i="2"/>
  <c r="AI8" i="2"/>
  <c r="AJ8" i="2"/>
  <c r="AG9" i="2"/>
  <c r="AH9" i="2"/>
  <c r="AI9" i="2"/>
  <c r="AJ9" i="2"/>
  <c r="AG10" i="2"/>
  <c r="AH10" i="2"/>
  <c r="AI10" i="2"/>
  <c r="AJ10" i="2"/>
  <c r="AG11" i="2"/>
  <c r="AH11" i="2"/>
  <c r="AI11" i="2"/>
  <c r="AJ11" i="2"/>
  <c r="AG12" i="2"/>
  <c r="AH12" i="2"/>
  <c r="AI12" i="2"/>
  <c r="AJ12" i="2"/>
  <c r="AG13" i="2"/>
  <c r="AH13" i="2"/>
  <c r="AI13" i="2"/>
  <c r="AJ13" i="2"/>
  <c r="AG14" i="2"/>
  <c r="AH14" i="2"/>
  <c r="AI14" i="2"/>
  <c r="AJ14" i="2"/>
  <c r="AG15" i="2"/>
  <c r="AH15" i="2"/>
  <c r="AI15" i="2"/>
  <c r="AJ15" i="2"/>
  <c r="AG16" i="2"/>
  <c r="AH16" i="2"/>
  <c r="AI16" i="2"/>
  <c r="AJ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BF103" i="1"/>
  <c r="BD103" i="1"/>
  <c r="BB103" i="1"/>
  <c r="AZ103" i="1"/>
  <c r="AX103" i="1"/>
  <c r="AV103" i="1"/>
  <c r="AT103" i="1"/>
  <c r="AR103" i="1"/>
  <c r="AP103" i="1"/>
  <c r="AN103" i="1"/>
  <c r="AL103" i="1"/>
  <c r="AJ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BF102" i="1"/>
  <c r="BD102" i="1"/>
  <c r="BB102" i="1"/>
  <c r="AZ102" i="1"/>
  <c r="AX102" i="1"/>
  <c r="AV102" i="1"/>
  <c r="AT102" i="1"/>
  <c r="AR102" i="1"/>
  <c r="AP102" i="1"/>
  <c r="AN102" i="1"/>
  <c r="AL102" i="1"/>
  <c r="AJ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BF101" i="1"/>
  <c r="BD101" i="1"/>
  <c r="BB101" i="1"/>
  <c r="AZ101" i="1"/>
  <c r="AX101" i="1"/>
  <c r="AV101" i="1"/>
  <c r="AT101" i="1"/>
  <c r="AR101" i="1"/>
  <c r="AP101" i="1"/>
  <c r="AN101" i="1"/>
  <c r="AL101" i="1"/>
  <c r="AJ101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F101" i="1"/>
  <c r="BF100" i="1"/>
  <c r="BD100" i="1"/>
  <c r="BB100" i="1"/>
  <c r="AZ100" i="1"/>
  <c r="AX100" i="1"/>
  <c r="AV100" i="1"/>
  <c r="AT100" i="1"/>
  <c r="AR100" i="1"/>
  <c r="AP100" i="1"/>
  <c r="AN100" i="1"/>
  <c r="AL100" i="1"/>
  <c r="AJ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BF99" i="1"/>
  <c r="BD99" i="1"/>
  <c r="BB99" i="1"/>
  <c r="AZ99" i="1"/>
  <c r="AX99" i="1"/>
  <c r="AV99" i="1"/>
  <c r="AT99" i="1"/>
  <c r="AR99" i="1"/>
  <c r="AP99" i="1"/>
  <c r="AN99" i="1"/>
  <c r="AL99" i="1"/>
  <c r="AJ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BF97" i="1"/>
  <c r="BD97" i="1"/>
  <c r="BB97" i="1"/>
  <c r="AZ97" i="1"/>
  <c r="AX97" i="1"/>
  <c r="AV97" i="1"/>
  <c r="AT97" i="1"/>
  <c r="AR97" i="1"/>
  <c r="AP97" i="1"/>
  <c r="AN97" i="1"/>
  <c r="AL97" i="1"/>
  <c r="AJ97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F97" i="1"/>
  <c r="BF96" i="1"/>
  <c r="BD96" i="1"/>
  <c r="BB96" i="1"/>
  <c r="AZ96" i="1"/>
  <c r="AX96" i="1"/>
  <c r="AV96" i="1"/>
  <c r="AT96" i="1"/>
  <c r="AR96" i="1"/>
  <c r="AP96" i="1"/>
  <c r="AN96" i="1"/>
  <c r="AL96" i="1"/>
  <c r="AJ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BF95" i="1"/>
  <c r="BD95" i="1"/>
  <c r="BB95" i="1"/>
  <c r="AZ95" i="1"/>
  <c r="AX95" i="1"/>
  <c r="AV95" i="1"/>
  <c r="AT95" i="1"/>
  <c r="AR95" i="1"/>
  <c r="AP95" i="1"/>
  <c r="AN95" i="1"/>
  <c r="AL95" i="1"/>
  <c r="AJ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BF94" i="1"/>
  <c r="BD94" i="1"/>
  <c r="BB94" i="1"/>
  <c r="AZ94" i="1"/>
  <c r="AX94" i="1"/>
  <c r="AV94" i="1"/>
  <c r="AT94" i="1"/>
  <c r="AR94" i="1"/>
  <c r="AP94" i="1"/>
  <c r="AN94" i="1"/>
  <c r="AL94" i="1"/>
  <c r="AJ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BF93" i="1"/>
  <c r="BD93" i="1"/>
  <c r="BB93" i="1"/>
  <c r="AZ93" i="1"/>
  <c r="AX93" i="1"/>
  <c r="AV93" i="1"/>
  <c r="AT93" i="1"/>
  <c r="AR93" i="1"/>
  <c r="AP93" i="1"/>
  <c r="AN93" i="1"/>
  <c r="AL93" i="1"/>
  <c r="AJ93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F93" i="1"/>
  <c r="BF92" i="1"/>
  <c r="BD92" i="1"/>
  <c r="BB92" i="1"/>
  <c r="AZ92" i="1"/>
  <c r="AX92" i="1"/>
  <c r="AV92" i="1"/>
  <c r="AT92" i="1"/>
  <c r="AR92" i="1"/>
  <c r="AP92" i="1"/>
  <c r="AN92" i="1"/>
  <c r="AL92" i="1"/>
  <c r="AJ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BF91" i="1"/>
  <c r="BD91" i="1"/>
  <c r="BB91" i="1"/>
  <c r="AZ91" i="1"/>
  <c r="AX91" i="1"/>
  <c r="AV91" i="1"/>
  <c r="AT91" i="1"/>
  <c r="AR91" i="1"/>
  <c r="AP91" i="1"/>
  <c r="AN91" i="1"/>
  <c r="AL91" i="1"/>
  <c r="AJ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BF90" i="1"/>
  <c r="BD90" i="1"/>
  <c r="BB90" i="1"/>
  <c r="AZ90" i="1"/>
  <c r="AX90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BF89" i="1"/>
  <c r="BD89" i="1"/>
  <c r="BB89" i="1"/>
  <c r="AZ89" i="1"/>
  <c r="AX89" i="1"/>
  <c r="AV89" i="1"/>
  <c r="AT89" i="1"/>
  <c r="AR89" i="1"/>
  <c r="AP89" i="1"/>
  <c r="AN89" i="1"/>
  <c r="AL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BF88" i="1"/>
  <c r="BD88" i="1"/>
  <c r="BB88" i="1"/>
  <c r="AZ88" i="1"/>
  <c r="AX88" i="1"/>
  <c r="AV88" i="1"/>
  <c r="AT88" i="1"/>
  <c r="AR88" i="1"/>
  <c r="AP88" i="1"/>
  <c r="AN88" i="1"/>
  <c r="AL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BF87" i="1"/>
  <c r="BD87" i="1"/>
  <c r="BB87" i="1"/>
  <c r="AZ87" i="1"/>
  <c r="AX87" i="1"/>
  <c r="AV87" i="1"/>
  <c r="AT87" i="1"/>
  <c r="AR87" i="1"/>
  <c r="AP87" i="1"/>
  <c r="AN87" i="1"/>
  <c r="AL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BF86" i="1"/>
  <c r="BD86" i="1"/>
  <c r="BB86" i="1"/>
  <c r="AZ86" i="1"/>
  <c r="AX86" i="1"/>
  <c r="AV86" i="1"/>
  <c r="AT86" i="1"/>
  <c r="AR86" i="1"/>
  <c r="AP86" i="1"/>
  <c r="AN86" i="1"/>
  <c r="AL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BF85" i="1"/>
  <c r="BD85" i="1"/>
  <c r="BB85" i="1"/>
  <c r="AZ85" i="1"/>
  <c r="AX85" i="1"/>
  <c r="AV85" i="1"/>
  <c r="AT85" i="1"/>
  <c r="AR85" i="1"/>
  <c r="AP85" i="1"/>
  <c r="AN85" i="1"/>
  <c r="AL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BF84" i="1"/>
  <c r="BD84" i="1"/>
  <c r="BB84" i="1"/>
  <c r="AZ84" i="1"/>
  <c r="AX84" i="1"/>
  <c r="AV84" i="1"/>
  <c r="AT84" i="1"/>
  <c r="AR84" i="1"/>
  <c r="AP84" i="1"/>
  <c r="AN84" i="1"/>
  <c r="AL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BF83" i="1"/>
  <c r="BD83" i="1"/>
  <c r="BB83" i="1"/>
  <c r="AZ83" i="1"/>
  <c r="AX83" i="1"/>
  <c r="AV83" i="1"/>
  <c r="AT83" i="1"/>
  <c r="AR83" i="1"/>
  <c r="AP83" i="1"/>
  <c r="AN83" i="1"/>
  <c r="AL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BF82" i="1"/>
  <c r="BD82" i="1"/>
  <c r="BB82" i="1"/>
  <c r="AZ82" i="1"/>
  <c r="AX82" i="1"/>
  <c r="AV82" i="1"/>
  <c r="AT82" i="1"/>
  <c r="AR82" i="1"/>
  <c r="AP82" i="1"/>
  <c r="AN82" i="1"/>
  <c r="AL82" i="1"/>
  <c r="AJ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BF81" i="1"/>
  <c r="BD81" i="1"/>
  <c r="BB81" i="1"/>
  <c r="AZ81" i="1"/>
  <c r="AX81" i="1"/>
  <c r="AV81" i="1"/>
  <c r="AT81" i="1"/>
  <c r="AR81" i="1"/>
  <c r="AP81" i="1"/>
  <c r="AN81" i="1"/>
  <c r="AL81" i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BF80" i="1"/>
  <c r="BD80" i="1"/>
  <c r="BB80" i="1"/>
  <c r="AZ80" i="1"/>
  <c r="AX80" i="1"/>
  <c r="AV80" i="1"/>
  <c r="AT80" i="1"/>
  <c r="AR80" i="1"/>
  <c r="AP80" i="1"/>
  <c r="AN80" i="1"/>
  <c r="AL80" i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BF79" i="1"/>
  <c r="BD79" i="1"/>
  <c r="BB79" i="1"/>
  <c r="AZ79" i="1"/>
  <c r="AX79" i="1"/>
  <c r="AV79" i="1"/>
  <c r="AT79" i="1"/>
  <c r="AR79" i="1"/>
  <c r="AP79" i="1"/>
  <c r="AN79" i="1"/>
  <c r="AL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BF78" i="1"/>
  <c r="BD78" i="1"/>
  <c r="BB78" i="1"/>
  <c r="AZ78" i="1"/>
  <c r="AX78" i="1"/>
  <c r="AV78" i="1"/>
  <c r="AT78" i="1"/>
  <c r="AR78" i="1"/>
  <c r="AP78" i="1"/>
  <c r="AN78" i="1"/>
  <c r="AL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BF77" i="1"/>
  <c r="BD77" i="1"/>
  <c r="BB77" i="1"/>
  <c r="AZ77" i="1"/>
  <c r="AX77" i="1"/>
  <c r="AV77" i="1"/>
  <c r="AT77" i="1"/>
  <c r="AR77" i="1"/>
  <c r="AP77" i="1"/>
  <c r="AN77" i="1"/>
  <c r="AL77" i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BF76" i="1"/>
  <c r="BD76" i="1"/>
  <c r="BB76" i="1"/>
  <c r="AZ76" i="1"/>
  <c r="AX76" i="1"/>
  <c r="AV76" i="1"/>
  <c r="AT76" i="1"/>
  <c r="AR76" i="1"/>
  <c r="AP76" i="1"/>
  <c r="AN76" i="1"/>
  <c r="AL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BF75" i="1"/>
  <c r="BD75" i="1"/>
  <c r="BB75" i="1"/>
  <c r="AZ75" i="1"/>
  <c r="AX75" i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BF74" i="1"/>
  <c r="BD74" i="1"/>
  <c r="BB74" i="1"/>
  <c r="AZ74" i="1"/>
  <c r="AX74" i="1"/>
  <c r="AV74" i="1"/>
  <c r="AT74" i="1"/>
  <c r="AR74" i="1"/>
  <c r="AP74" i="1"/>
  <c r="AN74" i="1"/>
  <c r="AL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BF73" i="1"/>
  <c r="BD73" i="1"/>
  <c r="BB73" i="1"/>
  <c r="AZ73" i="1"/>
  <c r="AX73" i="1"/>
  <c r="AV73" i="1"/>
  <c r="AT73" i="1"/>
  <c r="AR73" i="1"/>
  <c r="AP73" i="1"/>
  <c r="AN73" i="1"/>
  <c r="AL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BF72" i="1"/>
  <c r="BD72" i="1"/>
  <c r="BB72" i="1"/>
  <c r="AZ72" i="1"/>
  <c r="AX72" i="1"/>
  <c r="AV72" i="1"/>
  <c r="AT72" i="1"/>
  <c r="AR72" i="1"/>
  <c r="AP72" i="1"/>
  <c r="AN72" i="1"/>
  <c r="AL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BF71" i="1"/>
  <c r="BD71" i="1"/>
  <c r="BB71" i="1"/>
  <c r="AZ71" i="1"/>
  <c r="AX71" i="1"/>
  <c r="AV71" i="1"/>
  <c r="AT71" i="1"/>
  <c r="AR71" i="1"/>
  <c r="AP71" i="1"/>
  <c r="AN71" i="1"/>
  <c r="AL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BF70" i="1"/>
  <c r="BD70" i="1"/>
  <c r="BB70" i="1"/>
  <c r="AZ70" i="1"/>
  <c r="AX70" i="1"/>
  <c r="AV70" i="1"/>
  <c r="AT70" i="1"/>
  <c r="AR70" i="1"/>
  <c r="AP70" i="1"/>
  <c r="AN70" i="1"/>
  <c r="AL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BF69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BF68" i="1"/>
  <c r="BD68" i="1"/>
  <c r="BB68" i="1"/>
  <c r="AZ68" i="1"/>
  <c r="AX68" i="1"/>
  <c r="AV68" i="1"/>
  <c r="AT68" i="1"/>
  <c r="AR68" i="1"/>
  <c r="AP68" i="1"/>
  <c r="AN68" i="1"/>
  <c r="AL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BF67" i="1"/>
  <c r="BD67" i="1"/>
  <c r="BB67" i="1"/>
  <c r="AZ67" i="1"/>
  <c r="AX67" i="1"/>
  <c r="AV67" i="1"/>
  <c r="AT67" i="1"/>
  <c r="AR67" i="1"/>
  <c r="AP67" i="1"/>
  <c r="AN67" i="1"/>
  <c r="AL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BF66" i="1"/>
  <c r="BD66" i="1"/>
  <c r="BB66" i="1"/>
  <c r="AZ66" i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F65" i="1"/>
  <c r="BD65" i="1"/>
  <c r="BB65" i="1"/>
  <c r="AZ65" i="1"/>
  <c r="AX65" i="1"/>
  <c r="AV65" i="1"/>
  <c r="AT65" i="1"/>
  <c r="AR65" i="1"/>
  <c r="AP65" i="1"/>
  <c r="AN65" i="1"/>
  <c r="AL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BF64" i="1"/>
  <c r="BD64" i="1"/>
  <c r="BB64" i="1"/>
  <c r="AZ64" i="1"/>
  <c r="AX64" i="1"/>
  <c r="AV64" i="1"/>
  <c r="AT64" i="1"/>
  <c r="AR64" i="1"/>
  <c r="AP64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BF63" i="1"/>
  <c r="BD63" i="1"/>
  <c r="BB63" i="1"/>
  <c r="AZ63" i="1"/>
  <c r="AX63" i="1"/>
  <c r="AV63" i="1"/>
  <c r="AT63" i="1"/>
  <c r="AR63" i="1"/>
  <c r="AP63" i="1"/>
  <c r="AN63" i="1"/>
  <c r="AL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BF62" i="1"/>
  <c r="BD62" i="1"/>
  <c r="BB62" i="1"/>
  <c r="AZ62" i="1"/>
  <c r="AX62" i="1"/>
  <c r="AV62" i="1"/>
  <c r="AT62" i="1"/>
  <c r="AR62" i="1"/>
  <c r="AP62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BH61" i="1"/>
  <c r="BF61" i="1"/>
  <c r="BD61" i="1"/>
  <c r="BB61" i="1"/>
  <c r="AZ61" i="1"/>
  <c r="AX61" i="1"/>
  <c r="AV61" i="1"/>
  <c r="AT61" i="1"/>
  <c r="AR61" i="1"/>
  <c r="AP61" i="1"/>
  <c r="AN61" i="1"/>
  <c r="AL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BH60" i="1"/>
  <c r="BF60" i="1"/>
  <c r="BD60" i="1"/>
  <c r="BB60" i="1"/>
  <c r="AZ60" i="1"/>
  <c r="AX60" i="1"/>
  <c r="AV60" i="1"/>
  <c r="AT60" i="1"/>
  <c r="AR60" i="1"/>
  <c r="AP60" i="1"/>
  <c r="AN60" i="1"/>
  <c r="AL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BH59" i="1"/>
  <c r="BF59" i="1"/>
  <c r="BD59" i="1"/>
  <c r="BB59" i="1"/>
  <c r="AZ59" i="1"/>
  <c r="AX59" i="1"/>
  <c r="AV59" i="1"/>
  <c r="AT59" i="1"/>
  <c r="AR59" i="1"/>
  <c r="AP59" i="1"/>
  <c r="AN59" i="1"/>
  <c r="AL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BH58" i="1"/>
  <c r="BF58" i="1"/>
  <c r="BD58" i="1"/>
  <c r="BB58" i="1"/>
  <c r="AZ58" i="1"/>
  <c r="AX58" i="1"/>
  <c r="AV58" i="1"/>
  <c r="AT58" i="1"/>
  <c r="AR58" i="1"/>
  <c r="AP58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BH57" i="1"/>
  <c r="BF57" i="1"/>
  <c r="BD57" i="1"/>
  <c r="BB57" i="1"/>
  <c r="AZ57" i="1"/>
  <c r="AX57" i="1"/>
  <c r="AV57" i="1"/>
  <c r="AT57" i="1"/>
  <c r="AR57" i="1"/>
  <c r="AP57" i="1"/>
  <c r="AN57" i="1"/>
  <c r="AL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BH56" i="1"/>
  <c r="BF56" i="1"/>
  <c r="BD56" i="1"/>
  <c r="BB56" i="1"/>
  <c r="AZ56" i="1"/>
  <c r="AX56" i="1"/>
  <c r="AV56" i="1"/>
  <c r="AT56" i="1"/>
  <c r="AR56" i="1"/>
  <c r="AP56" i="1"/>
  <c r="AN56" i="1"/>
  <c r="AL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BH55" i="1"/>
  <c r="BF55" i="1"/>
  <c r="BD55" i="1"/>
  <c r="BB55" i="1"/>
  <c r="AZ55" i="1"/>
  <c r="AX55" i="1"/>
  <c r="AV55" i="1"/>
  <c r="AT55" i="1"/>
  <c r="AR55" i="1"/>
  <c r="AP55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BH54" i="1"/>
  <c r="BF54" i="1"/>
  <c r="BD54" i="1"/>
  <c r="BB54" i="1"/>
  <c r="AZ54" i="1"/>
  <c r="AX54" i="1"/>
  <c r="AV54" i="1"/>
  <c r="AT54" i="1"/>
  <c r="AR54" i="1"/>
  <c r="AP54" i="1"/>
  <c r="AN54" i="1"/>
  <c r="AL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BH53" i="1"/>
  <c r="BF53" i="1"/>
  <c r="BD53" i="1"/>
  <c r="BB53" i="1"/>
  <c r="AZ53" i="1"/>
  <c r="AX53" i="1"/>
  <c r="AV53" i="1"/>
  <c r="AT53" i="1"/>
  <c r="AR53" i="1"/>
  <c r="AP53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BH52" i="1"/>
  <c r="BF52" i="1"/>
  <c r="BD52" i="1"/>
  <c r="BB52" i="1"/>
  <c r="AZ52" i="1"/>
  <c r="AX52" i="1"/>
  <c r="AV52" i="1"/>
  <c r="AT52" i="1"/>
  <c r="AR52" i="1"/>
  <c r="AP52" i="1"/>
  <c r="AN52" i="1"/>
  <c r="AL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BH51" i="1"/>
  <c r="BF51" i="1"/>
  <c r="BD51" i="1"/>
  <c r="BB51" i="1"/>
  <c r="AZ51" i="1"/>
  <c r="AX51" i="1"/>
  <c r="AV51" i="1"/>
  <c r="AT51" i="1"/>
  <c r="AR51" i="1"/>
  <c r="AP51" i="1"/>
  <c r="AN51" i="1"/>
  <c r="AL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BH50" i="1"/>
  <c r="BF50" i="1"/>
  <c r="BD50" i="1"/>
  <c r="BB50" i="1"/>
  <c r="AZ50" i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H49" i="1"/>
  <c r="BF49" i="1"/>
  <c r="BD49" i="1"/>
  <c r="BB49" i="1"/>
  <c r="AZ49" i="1"/>
  <c r="AX49" i="1"/>
  <c r="AV49" i="1"/>
  <c r="AT49" i="1"/>
  <c r="AR49" i="1"/>
  <c r="AP49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BH48" i="1"/>
  <c r="BF48" i="1"/>
  <c r="BD48" i="1"/>
  <c r="BB48" i="1"/>
  <c r="AZ48" i="1"/>
  <c r="AX48" i="1"/>
  <c r="AV48" i="1"/>
  <c r="AT48" i="1"/>
  <c r="AR48" i="1"/>
  <c r="AP48" i="1"/>
  <c r="AN48" i="1"/>
  <c r="AL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BH47" i="1"/>
  <c r="BF47" i="1"/>
  <c r="BD47" i="1"/>
  <c r="BB47" i="1"/>
  <c r="AZ47" i="1"/>
  <c r="AX47" i="1"/>
  <c r="AV47" i="1"/>
  <c r="AT47" i="1"/>
  <c r="AR47" i="1"/>
  <c r="AP47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BH46" i="1"/>
  <c r="BF46" i="1"/>
  <c r="BD46" i="1"/>
  <c r="BB46" i="1"/>
  <c r="AZ46" i="1"/>
  <c r="AX46" i="1"/>
  <c r="AV46" i="1"/>
  <c r="AT46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BH45" i="1"/>
  <c r="BF45" i="1"/>
  <c r="BD45" i="1"/>
  <c r="BB45" i="1"/>
  <c r="AZ45" i="1"/>
  <c r="AX45" i="1"/>
  <c r="AV45" i="1"/>
  <c r="AT45" i="1"/>
  <c r="AR45" i="1"/>
  <c r="AP45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BH44" i="1"/>
  <c r="BF44" i="1"/>
  <c r="BD44" i="1"/>
  <c r="BB44" i="1"/>
  <c r="AZ44" i="1"/>
  <c r="AX44" i="1"/>
  <c r="AV44" i="1"/>
  <c r="AT44" i="1"/>
  <c r="AR44" i="1"/>
  <c r="AP44" i="1"/>
  <c r="AN44" i="1"/>
  <c r="AL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BH43" i="1"/>
  <c r="BF43" i="1"/>
  <c r="BD43" i="1"/>
  <c r="BB43" i="1"/>
  <c r="AZ43" i="1"/>
  <c r="AX43" i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BH42" i="1"/>
  <c r="BF42" i="1"/>
  <c r="BD42" i="1"/>
  <c r="BB42" i="1"/>
  <c r="AZ42" i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BH41" i="1"/>
  <c r="BF41" i="1"/>
  <c r="BD41" i="1"/>
  <c r="BB41" i="1"/>
  <c r="AZ41" i="1"/>
  <c r="AX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BH40" i="1"/>
  <c r="BH39" i="1"/>
  <c r="BH38" i="1"/>
  <c r="BH37" i="1"/>
  <c r="BH36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F40" i="1"/>
  <c r="BF39" i="1"/>
  <c r="BF38" i="1"/>
  <c r="BF37" i="1"/>
  <c r="BF36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D40" i="1"/>
  <c r="BD39" i="1"/>
  <c r="BD38" i="1"/>
  <c r="BD37" i="1"/>
  <c r="BD36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B40" i="1"/>
  <c r="BB39" i="1"/>
  <c r="BB38" i="1"/>
  <c r="BB37" i="1"/>
  <c r="BB36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AZ40" i="1"/>
  <c r="AZ39" i="1"/>
  <c r="AZ38" i="1"/>
  <c r="AZ37" i="1"/>
  <c r="AZ36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X40" i="1"/>
  <c r="AX39" i="1"/>
  <c r="AX38" i="1"/>
  <c r="AX37" i="1"/>
  <c r="AX36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V40" i="1"/>
  <c r="AV39" i="1"/>
  <c r="AV38" i="1"/>
  <c r="AV37" i="1"/>
  <c r="AV36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T40" i="1"/>
  <c r="AT39" i="1"/>
  <c r="AT38" i="1"/>
  <c r="AT37" i="1"/>
  <c r="AT36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R40" i="1"/>
  <c r="AR39" i="1"/>
  <c r="AR38" i="1"/>
  <c r="AR37" i="1"/>
  <c r="AR36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P40" i="1"/>
  <c r="AP39" i="1"/>
  <c r="AP38" i="1"/>
  <c r="AP37" i="1"/>
  <c r="AP36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N40" i="1"/>
  <c r="AN39" i="1"/>
  <c r="AN38" i="1"/>
  <c r="AN37" i="1"/>
  <c r="AN36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J40" i="1"/>
  <c r="AJ39" i="1"/>
  <c r="AJ38" i="1"/>
  <c r="AJ37" i="1"/>
  <c r="AJ36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H40" i="1"/>
  <c r="AH39" i="1"/>
  <c r="AH38" i="1"/>
  <c r="AH37" i="1"/>
  <c r="AH36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F40" i="1"/>
  <c r="AF39" i="1"/>
  <c r="AF38" i="1"/>
  <c r="AF37" i="1"/>
  <c r="AF36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D40" i="1"/>
  <c r="AD39" i="1"/>
  <c r="AD38" i="1"/>
  <c r="AD37" i="1"/>
  <c r="AD36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B40" i="1"/>
  <c r="AB39" i="1"/>
  <c r="AB38" i="1"/>
  <c r="AB37" i="1"/>
  <c r="AB36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Z40" i="1"/>
  <c r="Z39" i="1"/>
  <c r="Z38" i="1"/>
  <c r="Z37" i="1"/>
  <c r="Z36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X40" i="1"/>
  <c r="X39" i="1"/>
  <c r="X38" i="1"/>
  <c r="X37" i="1"/>
  <c r="X36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40" i="1"/>
  <c r="V39" i="1"/>
  <c r="V38" i="1"/>
  <c r="V37" i="1"/>
  <c r="V36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AL40" i="1"/>
  <c r="AL39" i="1"/>
  <c r="AL38" i="1"/>
  <c r="AL37" i="1"/>
  <c r="AL36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T40" i="1"/>
  <c r="T39" i="1"/>
  <c r="T38" i="1"/>
  <c r="T37" i="1"/>
  <c r="T36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8" i="1"/>
  <c r="R39" i="1"/>
  <c r="R40" i="1"/>
  <c r="R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" i="1"/>
  <c r="P5" i="1"/>
  <c r="P6" i="1"/>
  <c r="P7" i="1"/>
  <c r="P8" i="1"/>
  <c r="P9" i="1"/>
  <c r="P10" i="1"/>
  <c r="P11" i="1"/>
  <c r="P12" i="1"/>
  <c r="P13" i="1"/>
  <c r="P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" i="1"/>
  <c r="N3" i="1"/>
  <c r="L34" i="1"/>
  <c r="L36" i="1"/>
  <c r="L37" i="1"/>
  <c r="L38" i="1"/>
  <c r="L39" i="1"/>
  <c r="L40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" i="1"/>
  <c r="H5" i="1"/>
  <c r="H6" i="1"/>
  <c r="H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" i="1"/>
  <c r="F5" i="1"/>
  <c r="F6" i="1"/>
  <c r="F7" i="1"/>
  <c r="F8" i="1"/>
  <c r="F3" i="1"/>
  <c r="AU25" i="2" l="1"/>
  <c r="AU29" i="2"/>
  <c r="AU33" i="2"/>
  <c r="AU37" i="2"/>
  <c r="AU41" i="2"/>
  <c r="AU45" i="2"/>
  <c r="AU49" i="2"/>
  <c r="AU53" i="2"/>
  <c r="AU57" i="2"/>
  <c r="AU61" i="2"/>
  <c r="AU64" i="2"/>
  <c r="AU26" i="2"/>
  <c r="AU30" i="2"/>
  <c r="AU34" i="2"/>
  <c r="AU38" i="2"/>
  <c r="AU42" i="2"/>
  <c r="AU46" i="2"/>
  <c r="AU50" i="2"/>
  <c r="AU54" i="2"/>
  <c r="AU58" i="2"/>
  <c r="AU62" i="2"/>
  <c r="AU27" i="2"/>
  <c r="AU31" i="2"/>
  <c r="AU35" i="2"/>
  <c r="AU39" i="2"/>
  <c r="AU43" i="2"/>
  <c r="AU47" i="2"/>
  <c r="AU51" i="2"/>
  <c r="AU55" i="2"/>
  <c r="AU59" i="2"/>
  <c r="AU63" i="2"/>
  <c r="AU28" i="2"/>
  <c r="AU32" i="2"/>
  <c r="AU36" i="2"/>
  <c r="AU40" i="2"/>
  <c r="AU44" i="2"/>
  <c r="AU48" i="2"/>
  <c r="AU52" i="2"/>
  <c r="AU56" i="2"/>
  <c r="AU60" i="2"/>
  <c r="AL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9" i="2"/>
  <c r="BB61" i="2"/>
  <c r="BB63" i="2"/>
  <c r="BB53" i="2"/>
  <c r="BB54" i="2"/>
  <c r="BB55" i="2"/>
  <c r="BB56" i="2"/>
  <c r="BB57" i="2"/>
  <c r="BB58" i="2"/>
  <c r="BB60" i="2"/>
  <c r="BB64" i="2"/>
  <c r="BB62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8" i="2"/>
  <c r="AX60" i="2"/>
  <c r="AX62" i="2"/>
  <c r="AX54" i="2"/>
  <c r="AX55" i="2"/>
  <c r="AX56" i="2"/>
  <c r="AX57" i="2"/>
  <c r="AX59" i="2"/>
  <c r="AX61" i="2"/>
  <c r="AX63" i="2"/>
  <c r="AX64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7" i="2"/>
  <c r="AT59" i="2"/>
  <c r="AT61" i="2"/>
  <c r="AT64" i="2"/>
  <c r="AT54" i="2"/>
  <c r="AT55" i="2"/>
  <c r="AT56" i="2"/>
  <c r="AT58" i="2"/>
  <c r="AT60" i="2"/>
  <c r="AT62" i="2"/>
  <c r="AT63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8" i="2"/>
  <c r="AQ60" i="2"/>
  <c r="AQ62" i="2"/>
  <c r="AQ63" i="2"/>
  <c r="AQ54" i="2"/>
  <c r="AQ55" i="2"/>
  <c r="AQ56" i="2"/>
  <c r="AQ57" i="2"/>
  <c r="AQ59" i="2"/>
  <c r="AQ61" i="2"/>
  <c r="AQ64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9" i="2"/>
  <c r="AM61" i="2"/>
  <c r="AM54" i="2"/>
  <c r="AM55" i="2"/>
  <c r="AM56" i="2"/>
  <c r="AM57" i="2"/>
  <c r="AM58" i="2"/>
  <c r="AM60" i="2"/>
  <c r="AM62" i="2"/>
  <c r="AM63" i="2"/>
  <c r="AM64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44" i="2"/>
  <c r="BA46" i="2"/>
  <c r="BA48" i="2"/>
  <c r="BA50" i="2"/>
  <c r="BA52" i="2"/>
  <c r="BA45" i="2"/>
  <c r="BA47" i="2"/>
  <c r="BA49" i="2"/>
  <c r="BA51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54" i="2"/>
  <c r="AW55" i="2"/>
  <c r="AW56" i="2"/>
  <c r="AW57" i="2"/>
  <c r="AW58" i="2"/>
  <c r="AW59" i="2"/>
  <c r="AW60" i="2"/>
  <c r="AW61" i="2"/>
  <c r="AW62" i="2"/>
  <c r="AW63" i="2"/>
  <c r="AW64" i="2"/>
  <c r="AW45" i="2"/>
  <c r="AW47" i="2"/>
  <c r="AW49" i="2"/>
  <c r="AW51" i="2"/>
  <c r="AW53" i="2"/>
  <c r="AW44" i="2"/>
  <c r="AW46" i="2"/>
  <c r="AW48" i="2"/>
  <c r="AW50" i="2"/>
  <c r="AW52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54" i="2"/>
  <c r="AS55" i="2"/>
  <c r="AS56" i="2"/>
  <c r="AS57" i="2"/>
  <c r="AS58" i="2"/>
  <c r="AS59" i="2"/>
  <c r="AS60" i="2"/>
  <c r="AS61" i="2"/>
  <c r="AS62" i="2"/>
  <c r="AS63" i="2"/>
  <c r="AS64" i="2"/>
  <c r="AS44" i="2"/>
  <c r="AS46" i="2"/>
  <c r="AS48" i="2"/>
  <c r="AS50" i="2"/>
  <c r="AS52" i="2"/>
  <c r="AS45" i="2"/>
  <c r="AS47" i="2"/>
  <c r="AS49" i="2"/>
  <c r="AS51" i="2"/>
  <c r="AS53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54" i="2"/>
  <c r="AP55" i="2"/>
  <c r="AP56" i="2"/>
  <c r="AP57" i="2"/>
  <c r="AP58" i="2"/>
  <c r="AP59" i="2"/>
  <c r="AP60" i="2"/>
  <c r="AP61" i="2"/>
  <c r="AP62" i="2"/>
  <c r="AP63" i="2"/>
  <c r="AP64" i="2"/>
  <c r="AP45" i="2"/>
  <c r="AP47" i="2"/>
  <c r="AP49" i="2"/>
  <c r="AP51" i="2"/>
  <c r="AP53" i="2"/>
  <c r="AP46" i="2"/>
  <c r="AP48" i="2"/>
  <c r="AP50" i="2"/>
  <c r="AP52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54" i="2"/>
  <c r="AL55" i="2"/>
  <c r="AL56" i="2"/>
  <c r="AL57" i="2"/>
  <c r="AL58" i="2"/>
  <c r="AL59" i="2"/>
  <c r="AL60" i="2"/>
  <c r="AL61" i="2"/>
  <c r="AL62" i="2"/>
  <c r="AL63" i="2"/>
  <c r="AL64" i="2"/>
  <c r="AL46" i="2"/>
  <c r="AL48" i="2"/>
  <c r="AL50" i="2"/>
  <c r="AL52" i="2"/>
  <c r="AL45" i="2"/>
  <c r="AL47" i="2"/>
  <c r="AL49" i="2"/>
  <c r="AL51" i="2"/>
  <c r="AL53" i="2"/>
  <c r="AZ29" i="2"/>
  <c r="AZ33" i="2"/>
  <c r="AZ37" i="2"/>
  <c r="AZ26" i="2"/>
  <c r="AZ30" i="2"/>
  <c r="AZ34" i="2"/>
  <c r="AZ38" i="2"/>
  <c r="AZ27" i="2"/>
  <c r="AZ31" i="2"/>
  <c r="AZ35" i="2"/>
  <c r="AZ39" i="2"/>
  <c r="AZ41" i="2"/>
  <c r="AZ42" i="2"/>
  <c r="AZ43" i="2"/>
  <c r="AZ28" i="2"/>
  <c r="AZ32" i="2"/>
  <c r="AZ36" i="2"/>
  <c r="AZ40" i="2"/>
  <c r="AZ44" i="2"/>
  <c r="AZ46" i="2"/>
  <c r="AZ48" i="2"/>
  <c r="AZ50" i="2"/>
  <c r="AZ52" i="2"/>
  <c r="AZ45" i="2"/>
  <c r="AZ47" i="2"/>
  <c r="AZ49" i="2"/>
  <c r="AZ51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V26" i="2"/>
  <c r="AV30" i="2"/>
  <c r="AV34" i="2"/>
  <c r="AV38" i="2"/>
  <c r="AV27" i="2"/>
  <c r="AV31" i="2"/>
  <c r="AV35" i="2"/>
  <c r="AV39" i="2"/>
  <c r="AV28" i="2"/>
  <c r="AV32" i="2"/>
  <c r="AV36" i="2"/>
  <c r="AV40" i="2"/>
  <c r="AV41" i="2"/>
  <c r="AV42" i="2"/>
  <c r="AV43" i="2"/>
  <c r="AV29" i="2"/>
  <c r="AV33" i="2"/>
  <c r="AV37" i="2"/>
  <c r="AV45" i="2"/>
  <c r="AV47" i="2"/>
  <c r="AV49" i="2"/>
  <c r="AV51" i="2"/>
  <c r="AV53" i="2"/>
  <c r="AV44" i="2"/>
  <c r="AV46" i="2"/>
  <c r="AV48" i="2"/>
  <c r="AV50" i="2"/>
  <c r="AV52" i="2"/>
  <c r="AV54" i="2"/>
  <c r="AV55" i="2"/>
  <c r="AV56" i="2"/>
  <c r="AV57" i="2"/>
  <c r="AV58" i="2"/>
  <c r="AV59" i="2"/>
  <c r="AV60" i="2"/>
  <c r="AV61" i="2"/>
  <c r="AV62" i="2"/>
  <c r="AV63" i="2"/>
  <c r="AV64" i="2"/>
  <c r="AO28" i="2"/>
  <c r="AO32" i="2"/>
  <c r="AO36" i="2"/>
  <c r="AO40" i="2"/>
  <c r="AO29" i="2"/>
  <c r="AO33" i="2"/>
  <c r="AO37" i="2"/>
  <c r="AO26" i="2"/>
  <c r="AO30" i="2"/>
  <c r="AO34" i="2"/>
  <c r="AO38" i="2"/>
  <c r="AO41" i="2"/>
  <c r="AO42" i="2"/>
  <c r="AO43" i="2"/>
  <c r="AO44" i="2"/>
  <c r="AO27" i="2"/>
  <c r="AO31" i="2"/>
  <c r="AO35" i="2"/>
  <c r="AO39" i="2"/>
  <c r="AO45" i="2"/>
  <c r="AO47" i="2"/>
  <c r="AO49" i="2"/>
  <c r="AO51" i="2"/>
  <c r="AO53" i="2"/>
  <c r="AO46" i="2"/>
  <c r="AO48" i="2"/>
  <c r="AO50" i="2"/>
  <c r="AO52" i="2"/>
  <c r="AO54" i="2"/>
  <c r="AO55" i="2"/>
  <c r="AO56" i="2"/>
  <c r="AO57" i="2"/>
  <c r="AO58" i="2"/>
  <c r="AO59" i="2"/>
  <c r="AO60" i="2"/>
  <c r="AO61" i="2"/>
  <c r="AO62" i="2"/>
  <c r="AO63" i="2"/>
  <c r="AO64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63" i="2"/>
  <c r="BC53" i="2"/>
  <c r="BC54" i="2"/>
  <c r="BC55" i="2"/>
  <c r="BC56" i="2"/>
  <c r="BC57" i="2"/>
  <c r="BC58" i="2"/>
  <c r="BC59" i="2"/>
  <c r="BC60" i="2"/>
  <c r="BC61" i="2"/>
  <c r="BC62" i="2"/>
  <c r="BC64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64" i="2"/>
  <c r="AR54" i="2"/>
  <c r="AR55" i="2"/>
  <c r="AR56" i="2"/>
  <c r="AR57" i="2"/>
  <c r="AR58" i="2"/>
  <c r="AR59" i="2"/>
  <c r="AR60" i="2"/>
  <c r="AR61" i="2"/>
  <c r="AR62" i="2"/>
  <c r="AR63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M25" i="2"/>
  <c r="AN25" i="2"/>
  <c r="BB25" i="2"/>
  <c r="AO25" i="2"/>
  <c r="AS25" i="2"/>
  <c r="AV25" i="2"/>
  <c r="AY25" i="2"/>
  <c r="BC25" i="2"/>
  <c r="AP25" i="2"/>
  <c r="AT25" i="2"/>
  <c r="AW25" i="2"/>
  <c r="AZ25" i="2"/>
  <c r="AQ25" i="2"/>
  <c r="AR25" i="2"/>
  <c r="AX25" i="2"/>
  <c r="BA25" i="2"/>
  <c r="AU66" i="2" l="1"/>
  <c r="BE49" i="2"/>
  <c r="BE50" i="2"/>
  <c r="BE63" i="2"/>
  <c r="BE59" i="2"/>
  <c r="BE55" i="2"/>
  <c r="BE42" i="2"/>
  <c r="BE38" i="2"/>
  <c r="BE34" i="2"/>
  <c r="BE30" i="2"/>
  <c r="BE26" i="2"/>
  <c r="BE47" i="2"/>
  <c r="BE48" i="2"/>
  <c r="BE62" i="2"/>
  <c r="BE58" i="2"/>
  <c r="BE54" i="2"/>
  <c r="BE41" i="2"/>
  <c r="BE37" i="2"/>
  <c r="BE33" i="2"/>
  <c r="BE29" i="2"/>
  <c r="BE25" i="2"/>
  <c r="BE53" i="2"/>
  <c r="BE45" i="2"/>
  <c r="BE46" i="2"/>
  <c r="BE61" i="2"/>
  <c r="BE57" i="2"/>
  <c r="BE44" i="2"/>
  <c r="BE40" i="2"/>
  <c r="BE36" i="2"/>
  <c r="BE32" i="2"/>
  <c r="BE28" i="2"/>
  <c r="BE51" i="2"/>
  <c r="BE52" i="2"/>
  <c r="BE64" i="2"/>
  <c r="BE60" i="2"/>
  <c r="BE56" i="2"/>
  <c r="BE43" i="2"/>
  <c r="BE39" i="2"/>
  <c r="BE35" i="2"/>
  <c r="BE31" i="2"/>
  <c r="BE27" i="2"/>
  <c r="AR66" i="2"/>
  <c r="BA66" i="2"/>
  <c r="AQ66" i="2"/>
  <c r="AX66" i="2"/>
  <c r="AW66" i="2"/>
  <c r="AS66" i="2"/>
  <c r="AT66" i="2"/>
  <c r="BC66" i="2"/>
  <c r="AL66" i="2"/>
  <c r="AY66" i="2"/>
  <c r="AO66" i="2"/>
  <c r="BB66" i="2"/>
  <c r="AM66" i="2"/>
  <c r="AZ66" i="2"/>
  <c r="AP66" i="2"/>
  <c r="AV66" i="2"/>
  <c r="AN66" i="2"/>
  <c r="BL3" i="5" l="1"/>
  <c r="BR54" i="5" s="1"/>
  <c r="CK54" i="5" s="1"/>
  <c r="BR26" i="5" l="1"/>
  <c r="CK26" i="5" s="1"/>
  <c r="BR50" i="5"/>
  <c r="CK50" i="5" s="1"/>
  <c r="BR28" i="5"/>
  <c r="CK28" i="5" s="1"/>
  <c r="BR57" i="5"/>
  <c r="CK57" i="5" s="1"/>
  <c r="BR49" i="5"/>
  <c r="CK49" i="5" s="1"/>
  <c r="BR35" i="5"/>
  <c r="CK35" i="5" s="1"/>
  <c r="BR58" i="5"/>
  <c r="CK58" i="5" s="1"/>
  <c r="BR32" i="5"/>
  <c r="CK32" i="5" s="1"/>
  <c r="BR60" i="5"/>
  <c r="CK60" i="5" s="1"/>
  <c r="BR27" i="5"/>
  <c r="CK27" i="5" s="1"/>
  <c r="BR64" i="5"/>
  <c r="CK64" i="5" s="1"/>
  <c r="BR41" i="5"/>
  <c r="CK41" i="5" s="1"/>
  <c r="BR55" i="5"/>
  <c r="CK55" i="5" s="1"/>
  <c r="BR46" i="5"/>
  <c r="CK46" i="5" s="1"/>
  <c r="BR61" i="5"/>
  <c r="CK61" i="5" s="1"/>
  <c r="BR63" i="5"/>
  <c r="CK63" i="5" s="1"/>
  <c r="BR53" i="5"/>
  <c r="CK53" i="5" s="1"/>
  <c r="BR40" i="5"/>
  <c r="CK40" i="5" s="1"/>
  <c r="BR59" i="5"/>
  <c r="CK59" i="5" s="1"/>
  <c r="BR34" i="5"/>
  <c r="CK34" i="5" s="1"/>
  <c r="BR29" i="5"/>
  <c r="CK29" i="5" s="1"/>
  <c r="BR56" i="5"/>
  <c r="CK56" i="5" s="1"/>
  <c r="BR33" i="5"/>
  <c r="CK33" i="5" s="1"/>
  <c r="BR31" i="5"/>
  <c r="CK31" i="5" s="1"/>
  <c r="BR44" i="5"/>
  <c r="CK44" i="5" s="1"/>
  <c r="BR62" i="5"/>
  <c r="CK62" i="5" s="1"/>
  <c r="BR43" i="5"/>
  <c r="CK43" i="5" s="1"/>
  <c r="BR25" i="5"/>
  <c r="BR36" i="5"/>
  <c r="CK36" i="5" s="1"/>
  <c r="BR51" i="5"/>
  <c r="CK51" i="5" s="1"/>
  <c r="BR39" i="5"/>
  <c r="CK39" i="5" s="1"/>
  <c r="BR42" i="5"/>
  <c r="CK42" i="5" s="1"/>
  <c r="BR47" i="5"/>
  <c r="CK47" i="5" s="1"/>
  <c r="BR45" i="5"/>
  <c r="CK45" i="5" s="1"/>
  <c r="BR38" i="5"/>
  <c r="CK38" i="5" s="1"/>
  <c r="BR52" i="5"/>
  <c r="CK52" i="5" s="1"/>
  <c r="BR30" i="5"/>
  <c r="CK30" i="5" s="1"/>
  <c r="BR37" i="5"/>
  <c r="CK37" i="5" s="1"/>
  <c r="BR48" i="5"/>
  <c r="CK48" i="5" s="1"/>
  <c r="BR66" i="5" l="1"/>
  <c r="CK25" i="5"/>
</calcChain>
</file>

<file path=xl/sharedStrings.xml><?xml version="1.0" encoding="utf-8"?>
<sst xmlns="http://schemas.openxmlformats.org/spreadsheetml/2006/main" count="5400" uniqueCount="534">
  <si>
    <t>Cap waktu</t>
  </si>
  <si>
    <t>Nama</t>
  </si>
  <si>
    <t>Jenis Kelamin</t>
  </si>
  <si>
    <t>Saya adalah seorang yang tidak kehabisan bahan pembicaraan</t>
  </si>
  <si>
    <t>Saya adalah seorang yang cenderung mencari kesalahan-kesalahan orang lain</t>
  </si>
  <si>
    <t>Saya adalah seorang yang melakukan pekerjaan hingga tuntas</t>
  </si>
  <si>
    <t>Saya adalah seorang yang mudah murung</t>
  </si>
  <si>
    <t>Saya adalah seorang yang sering dapat ide baru</t>
  </si>
  <si>
    <t>Saya adalah seorang yang tidak mementingkan diri sendiri</t>
  </si>
  <si>
    <t>Saya adalah seorang yang bersemangat</t>
  </si>
  <si>
    <t>Saya adalah seorang yang mencari-cari masalah dengan orang lain</t>
  </si>
  <si>
    <t>Saya adalah seorang pekerja yang handal</t>
  </si>
  <si>
    <t>Saya adalah seorang yang mudah merasa tegang</t>
  </si>
  <si>
    <t>Saya adalah seorang yang pemikir yang cerdas</t>
  </si>
  <si>
    <t>Saya adalah seorang yang mampu membangkitkan semangat orang lain</t>
  </si>
  <si>
    <t>Saya adalah seorang yang mempunyai sifat pemaaf</t>
  </si>
  <si>
    <t>Saya adalah seorang yang sering merasa khawatir</t>
  </si>
  <si>
    <t>Saya adalah seorang yang memiliki imajinasi aktif</t>
  </si>
  <si>
    <t>Saya adalah seorang yang secara umum dapat dipercaya</t>
  </si>
  <si>
    <t>Saya adalah seorang yang cenderung pemalas</t>
  </si>
  <si>
    <t>Saya adalah seorang yang berdaya cipta</t>
  </si>
  <si>
    <t>Saya adalah seorang yang suka berterus terang tanpa menyinggung perasaan orang lain</t>
  </si>
  <si>
    <t>Saya adalah seorang yang gigih mengerjakan tugas hingga selesai</t>
  </si>
  <si>
    <t>Saya adalah seorang yang menghargai pengalaman-pengalaman artistik dan estetik</t>
  </si>
  <si>
    <t>Saya adalah seorang yang suka memberi perhatian dan baik pada hampir setiap orang</t>
  </si>
  <si>
    <t>Saya adalah seorang yang melakukan sesuatu dengan efisien</t>
  </si>
  <si>
    <t>Saya adalah seorang yang mudah bergaul, supel</t>
  </si>
  <si>
    <t>Saya adalah seorang yang membuat rencana-rencana dan kemudian melaksanakannya</t>
  </si>
  <si>
    <t>Saya adalah seorang yang mudah gugup</t>
  </si>
  <si>
    <t>Saya adalah seorang yang suka merenung, mengutak atik gagasan</t>
  </si>
  <si>
    <t>Saya adalah seorang yang suka bekerja sama dengan orang lain</t>
  </si>
  <si>
    <t>2021/11/22 5:52:57 PM GMT+7</t>
  </si>
  <si>
    <t xml:space="preserve">Rizki Widi Ariani </t>
  </si>
  <si>
    <t>Perempuan</t>
  </si>
  <si>
    <t>Sedikit tidak setuju</t>
  </si>
  <si>
    <t>Sangat tidak setuju</t>
  </si>
  <si>
    <t>Sedikit setuju</t>
  </si>
  <si>
    <t>Antara setuju ataupun tidak setuju</t>
  </si>
  <si>
    <t>Sangat Setuju</t>
  </si>
  <si>
    <t>2021/11/22 5:54:14 PM GMT+7</t>
  </si>
  <si>
    <t>Anggelina Yuniance Bria</t>
  </si>
  <si>
    <t>2021/11/22 5:56:56 PM GMT+7</t>
  </si>
  <si>
    <t>Antonius Aldio Nandyanto Putra</t>
  </si>
  <si>
    <t>Laki - laki</t>
  </si>
  <si>
    <t>2021/11/22 5:59:25 PM GMT+7</t>
  </si>
  <si>
    <t xml:space="preserve">Tegar Akbarul Bahar </t>
  </si>
  <si>
    <t>2021/11/22 6:02:03 PM GMT+7</t>
  </si>
  <si>
    <t>ARNOLDUS R. N. CHARLY</t>
  </si>
  <si>
    <t>2021/11/22 6:45:36 PM GMT+7</t>
  </si>
  <si>
    <t>Felinsia Hary</t>
  </si>
  <si>
    <t>2021/11/22 6:46:37 PM GMT+7</t>
  </si>
  <si>
    <t>Regina</t>
  </si>
  <si>
    <t>2021/11/22 6:59:54 PM GMT+7</t>
  </si>
  <si>
    <t>Dinda Rana Pertiwi</t>
  </si>
  <si>
    <t>2021/11/22 7:27:31 PM GMT+7</t>
  </si>
  <si>
    <t>Catur Indri Cahyani</t>
  </si>
  <si>
    <t>2021/11/22 7:31:55 PM GMT+7</t>
  </si>
  <si>
    <t>Fadly Prasetyo Aji</t>
  </si>
  <si>
    <t>2021/11/22 7:49:36 PM GMT+7</t>
  </si>
  <si>
    <t>Anisa Mutoharoh</t>
  </si>
  <si>
    <t>2021/11/22 8:30:28 PM GMT+7</t>
  </si>
  <si>
    <t>Niza Faradilla</t>
  </si>
  <si>
    <t>2021/11/23 7:34:04 AM GMT+7</t>
  </si>
  <si>
    <t>Khalil sidik</t>
  </si>
  <si>
    <t>2021/11/23 6:36:21 PM GMT+7</t>
  </si>
  <si>
    <t>Ana Anisa Aulia</t>
  </si>
  <si>
    <t>2021/11/23 8:26:47 PM GMT+7</t>
  </si>
  <si>
    <t>Erik Dwi Rianto</t>
  </si>
  <si>
    <t>2021/11/24 5:49:30 AM GMT+7</t>
  </si>
  <si>
    <t>Wahyu Sheilma Syahroni</t>
  </si>
  <si>
    <t>2021/11/24 11:15:54 AM GMT+7</t>
  </si>
  <si>
    <t>maulana maliq fajar</t>
  </si>
  <si>
    <t>2021/11/25 3:13:57 PM GMT+7</t>
  </si>
  <si>
    <t>Putri Nadira</t>
  </si>
  <si>
    <t>2021/11/25 3:31:00 PM GMT+7</t>
  </si>
  <si>
    <t>Atika Prianti</t>
  </si>
  <si>
    <t>2021/11/25 4:52:17 PM GMT+7</t>
  </si>
  <si>
    <t>DAP Rizki Aji Cahyo Utomo</t>
  </si>
  <si>
    <t>2021/11/25 7:07:40 PM GMT+7</t>
  </si>
  <si>
    <t>IRFAN SANJAYA</t>
  </si>
  <si>
    <t>2021/11/26 10:09:08 AM GMT+7</t>
  </si>
  <si>
    <t>Yohana Kristianingsih</t>
  </si>
  <si>
    <t>2021/12/03 5:35:40 PM GMT+7</t>
  </si>
  <si>
    <t>Rahmad Azizul Khakim</t>
  </si>
  <si>
    <t>2021/12/03 8:30:52 PM GMT+7</t>
  </si>
  <si>
    <t xml:space="preserve">Charles Belalo Nitit </t>
  </si>
  <si>
    <t>2021/12/03 10:29:55 PM GMT+7</t>
  </si>
  <si>
    <t>Novia Dwi Astuti</t>
  </si>
  <si>
    <t>2021/12/04 5:51:51 AM GMT+7</t>
  </si>
  <si>
    <t>Wahid Muharam Rifai</t>
  </si>
  <si>
    <t>2021/12/04 7:56:42 AM GMT+7</t>
  </si>
  <si>
    <t xml:space="preserve">Kelvin Febry </t>
  </si>
  <si>
    <t>2021/12/04 9:05:40 AM GMT+7</t>
  </si>
  <si>
    <t>Maria Y. Andani</t>
  </si>
  <si>
    <t>2021/12/04 9:18:56 AM GMT+7</t>
  </si>
  <si>
    <t>Joko winarno</t>
  </si>
  <si>
    <t>2021/12/04 9:20:05 AM GMT+7</t>
  </si>
  <si>
    <t xml:space="preserve">Kelvin Febry Kustriyanto </t>
  </si>
  <si>
    <t>2021/12/04 9:22:45 AM GMT+7</t>
  </si>
  <si>
    <t>Apriliana Pujiani Putri</t>
  </si>
  <si>
    <t>2021/12/07 5:19:12 PM GMT+7</t>
  </si>
  <si>
    <t xml:space="preserve">Kelvin febry </t>
  </si>
  <si>
    <t>2022/01/08 8:27:41 AM GMT+7</t>
  </si>
  <si>
    <t>sanderian gp</t>
  </si>
  <si>
    <t>2022/01/08 8:30:40 AM GMT+7</t>
  </si>
  <si>
    <t>Merdy Raffles Falermury</t>
  </si>
  <si>
    <t>2022/01/08 8:32:27 AM GMT+7</t>
  </si>
  <si>
    <t xml:space="preserve">Khoirudin Hidayat </t>
  </si>
  <si>
    <t>2022/01/08 1:35:13 PM GMT+7</t>
  </si>
  <si>
    <t>rydwan illahi</t>
  </si>
  <si>
    <t>2022/01/16 10:41:17 AM GMT+7</t>
  </si>
  <si>
    <t>I Made Edy Suartana Putra</t>
  </si>
  <si>
    <t>Skor</t>
  </si>
  <si>
    <t>SKOR</t>
  </si>
  <si>
    <t>Anak Agung Gede Dharma P</t>
  </si>
  <si>
    <t>I Gede Cendy</t>
  </si>
  <si>
    <t>Abraham</t>
  </si>
  <si>
    <t>Novan.S</t>
  </si>
  <si>
    <t>Yayang Tri S</t>
  </si>
  <si>
    <t>Moh.Fajri.L</t>
  </si>
  <si>
    <t>Aditya Dinanda</t>
  </si>
  <si>
    <t>Yoktan Hony</t>
  </si>
  <si>
    <t>Rudy Francisco</t>
  </si>
  <si>
    <t>Noval.A.S</t>
  </si>
  <si>
    <t>Jodyano Anderson</t>
  </si>
  <si>
    <t>Arif Alfa Rizky</t>
  </si>
  <si>
    <t>Dodi Ramadan</t>
  </si>
  <si>
    <t>Kristina Yumiyaki Kaka</t>
  </si>
  <si>
    <t>Kennedi.S.Tamba</t>
  </si>
  <si>
    <t>Rivo Vigur A</t>
  </si>
  <si>
    <t>XX</t>
  </si>
  <si>
    <t>Natasha Hary</t>
  </si>
  <si>
    <t>Wahyuni</t>
  </si>
  <si>
    <t>Ayu Kristiani</t>
  </si>
  <si>
    <t>Grace Shinta K</t>
  </si>
  <si>
    <t>2022/01/16 10:41:17 AM GMT+8</t>
  </si>
  <si>
    <t>2022/01/16 10:41:17 AM GMT+9</t>
  </si>
  <si>
    <t>2022/01/16 10:41:17 AM GMT+10</t>
  </si>
  <si>
    <t>2022/01/16 10:41:17 AM GMT+11</t>
  </si>
  <si>
    <t>2022/01/16 10:41:17 AM GMT+12</t>
  </si>
  <si>
    <t>2022/01/16 10:41:17 AM GMT+13</t>
  </si>
  <si>
    <t>2022/01/16 10:41:17 AM GMT+14</t>
  </si>
  <si>
    <t>2022/01/16 10:41:17 AM GMT+15</t>
  </si>
  <si>
    <t>2022/01/16 10:41:17 AM GMT+16</t>
  </si>
  <si>
    <t>2022/01/16 10:41:17 AM GMT+17</t>
  </si>
  <si>
    <t>2022/01/16 10:41:17 AM GMT+18</t>
  </si>
  <si>
    <t>2022/01/16 10:41:17 AM GMT+19</t>
  </si>
  <si>
    <t>2022/01/16 10:41:17 AM GMT+20</t>
  </si>
  <si>
    <t>2022/01/16 10:41:17 AM GMT+21</t>
  </si>
  <si>
    <t>2022/01/16 10:41:17 AM GMT+22</t>
  </si>
  <si>
    <t>2022/01/16 10:41:17 AM GMT+23</t>
  </si>
  <si>
    <t>2022/01/16 10:41:17 AM GMT+24</t>
  </si>
  <si>
    <t>2022/01/16 10:41:17 AM GMT+25</t>
  </si>
  <si>
    <t>2022/01/16 10:41:17 AM GMT+26</t>
  </si>
  <si>
    <t>2022/01/16 10:41:17 AM GMT+27</t>
  </si>
  <si>
    <t>2022/01/16 10:41:17 AM GMT+28</t>
  </si>
  <si>
    <t>Extraversion:</t>
  </si>
  <si>
    <t>Agreeableness:</t>
  </si>
  <si>
    <t>Conscientiousness:</t>
  </si>
  <si>
    <t>Neuroticism:</t>
  </si>
  <si>
    <t>Openness:</t>
  </si>
  <si>
    <t>MIN</t>
  </si>
  <si>
    <t>KETERANGAN</t>
  </si>
  <si>
    <t>TIDAK DITERIMA</t>
  </si>
  <si>
    <t>DITERIMA</t>
  </si>
  <si>
    <t>TIDAK DATANG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</si>
  <si>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</si>
  <si>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</si>
  <si>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</si>
  <si>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</si>
  <si>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</si>
  <si>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</si>
  <si>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</si>
  <si>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</si>
  <si>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</si>
  <si>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</si>
  <si>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</si>
  <si>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</si>
  <si>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</si>
  <si>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</si>
  <si>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</si>
  <si>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</si>
  <si>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</si>
  <si>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</si>
  <si>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</si>
  <si>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</si>
  <si>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</si>
  <si>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</si>
  <si>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</si>
  <si>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</si>
  <si>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</si>
  <si>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</si>
  <si>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</si>
  <si>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</si>
  <si>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</si>
  <si>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</si>
  <si>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</si>
  <si>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</si>
  <si>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</si>
  <si>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</si>
  <si>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</si>
  <si>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</si>
  <si>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</si>
  <si>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</si>
  <si>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</si>
  <si>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</si>
  <si>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</si>
  <si>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</si>
  <si>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</si>
  <si>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</si>
  <si>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</si>
  <si>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</si>
  <si>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</si>
  <si>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</si>
  <si>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</si>
  <si>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</si>
  <si>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</si>
  <si>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</si>
  <si>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</si>
  <si>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</si>
  <si>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</si>
  <si>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</si>
  <si>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</si>
  <si>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</si>
  <si>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</si>
  <si>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</si>
  <si>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Valentino Ibanez</t>
  </si>
  <si>
    <t>Wahyudi Tomouw</t>
  </si>
  <si>
    <t xml:space="preserve"> I Made Dwika P.Y</t>
  </si>
  <si>
    <t>No</t>
  </si>
  <si>
    <t>Skala 1</t>
  </si>
  <si>
    <t>Skala 2</t>
  </si>
  <si>
    <t>Skala 3</t>
  </si>
  <si>
    <t>Skala 4</t>
  </si>
  <si>
    <t>Skala 5</t>
  </si>
  <si>
    <t>Skala 6</t>
  </si>
  <si>
    <t>Skala 7</t>
  </si>
  <si>
    <t>Skala 8</t>
  </si>
  <si>
    <t>Skala 9</t>
  </si>
  <si>
    <t>Skala 10</t>
  </si>
  <si>
    <t>Skala 11</t>
  </si>
  <si>
    <t>Skala 12</t>
  </si>
  <si>
    <t>Skala 13</t>
  </si>
  <si>
    <t>Skala 14</t>
  </si>
  <si>
    <t>Skala 15</t>
  </si>
  <si>
    <t>Skala 16</t>
  </si>
  <si>
    <t>Skala 17</t>
  </si>
  <si>
    <t>Skala 18</t>
  </si>
  <si>
    <t>Skala 19</t>
  </si>
  <si>
    <t>Skala 20</t>
  </si>
  <si>
    <t>Skala 21</t>
  </si>
  <si>
    <t>Skala 22</t>
  </si>
  <si>
    <t>Skala 23</t>
  </si>
  <si>
    <t>Skala 24</t>
  </si>
  <si>
    <t>Skala 25</t>
  </si>
  <si>
    <t>Skala 26</t>
  </si>
  <si>
    <t>Skala 27</t>
  </si>
  <si>
    <t>Skala 28</t>
  </si>
  <si>
    <t>Jenis kelamin</t>
  </si>
  <si>
    <t>Pria</t>
  </si>
  <si>
    <t>Skor 1</t>
  </si>
  <si>
    <t>Skor 2</t>
  </si>
  <si>
    <t>Skor 3</t>
  </si>
  <si>
    <t>Skor 4</t>
  </si>
  <si>
    <t>Skor 5</t>
  </si>
  <si>
    <t>Skor 6</t>
  </si>
  <si>
    <t>Skor 7</t>
  </si>
  <si>
    <t>Skor 8</t>
  </si>
  <si>
    <t>Skor 9</t>
  </si>
  <si>
    <t>Skor 10</t>
  </si>
  <si>
    <t>Skor 11</t>
  </si>
  <si>
    <t>Skor 12</t>
  </si>
  <si>
    <t>Skor 13</t>
  </si>
  <si>
    <t>Skor 14</t>
  </si>
  <si>
    <t>Skor 15</t>
  </si>
  <si>
    <t>Skor 16</t>
  </si>
  <si>
    <t>Skor 17</t>
  </si>
  <si>
    <t>Skor 18</t>
  </si>
  <si>
    <t>Skor 19</t>
  </si>
  <si>
    <t>Skor 20</t>
  </si>
  <si>
    <t>Skor 21</t>
  </si>
  <si>
    <t>Skor 22</t>
  </si>
  <si>
    <t>Skor 23</t>
  </si>
  <si>
    <t>Skor 24</t>
  </si>
  <si>
    <t>Skor 25</t>
  </si>
  <si>
    <t>Skor 26</t>
  </si>
  <si>
    <t>Skor 27</t>
  </si>
  <si>
    <t>Skor 28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</si>
  <si>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</si>
  <si>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</si>
  <si>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</si>
  <si>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</si>
  <si>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</si>
  <si>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</si>
  <si>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</si>
  <si>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</si>
  <si>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</si>
  <si>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</si>
  <si>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</si>
  <si>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</si>
  <si>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</si>
  <si>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</si>
  <si>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</si>
  <si>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</si>
  <si>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</si>
  <si>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</si>
  <si>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</si>
  <si>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</si>
  <si>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</si>
  <si>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</si>
  <si>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</si>
  <si>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</si>
  <si>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</si>
  <si>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</si>
  <si>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</si>
  <si>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</si>
  <si>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</si>
  <si>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</si>
  <si>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</si>
  <si>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</si>
  <si>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</si>
  <si>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</si>
  <si>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</si>
  <si>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</si>
  <si>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</si>
  <si>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</si>
  <si>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</si>
  <si>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</si>
  <si>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</si>
  <si>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</si>
  <si>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</si>
  <si>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</si>
  <si>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</si>
  <si>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</si>
  <si>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</si>
  <si>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</si>
  <si>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</si>
  <si>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</si>
  <si>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</si>
  <si>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</si>
  <si>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</si>
  <si>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</si>
  <si>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</si>
  <si>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</si>
  <si>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</si>
  <si>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</si>
  <si>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</si>
  <si>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</si>
  <si>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Subject</t>
  </si>
  <si>
    <t>Hasil</t>
  </si>
  <si>
    <t xml:space="preserve">Pujianti </t>
  </si>
  <si>
    <t>Natasha F</t>
  </si>
  <si>
    <t>Timestamp</t>
  </si>
  <si>
    <t>Tanggal lahir</t>
  </si>
  <si>
    <t>Alamat</t>
  </si>
  <si>
    <t>Email</t>
  </si>
  <si>
    <t>No. telp</t>
  </si>
  <si>
    <t>22/11/2021 17:54:14</t>
  </si>
  <si>
    <t>jl. gejayan gang surya no 8, catur tunggal, depok, sleman</t>
  </si>
  <si>
    <t>anggelinabria8@gmail.com</t>
  </si>
  <si>
    <t>22/11/2021 17:56:56</t>
  </si>
  <si>
    <t>22/04/2001</t>
  </si>
  <si>
    <t>Jaban, Tridadi, Sleman, Sleman, DI Yogyakarta</t>
  </si>
  <si>
    <t>aldio.nandyanto@gmail.com</t>
  </si>
  <si>
    <t>22/11/2021 17:59:26</t>
  </si>
  <si>
    <t>Tegar Akbarul Bahar</t>
  </si>
  <si>
    <t>Kembangarum</t>
  </si>
  <si>
    <t>kembangarum412@gmail.com</t>
  </si>
  <si>
    <t>22/11/2021 18:02:03</t>
  </si>
  <si>
    <t>14/10/2001</t>
  </si>
  <si>
    <t>Maumere, NTT</t>
  </si>
  <si>
    <t>arnolduscharly@icloud.com</t>
  </si>
  <si>
    <t>22/11/2021 18:45:37</t>
  </si>
  <si>
    <t>18/02/2001</t>
  </si>
  <si>
    <t>Kompleks balapan</t>
  </si>
  <si>
    <t>felinsiahary@gmail.com</t>
  </si>
  <si>
    <t>22/11/2021 18:46:37</t>
  </si>
  <si>
    <t>21/02/2001</t>
  </si>
  <si>
    <t>jl. Tribrata No.17. Klitren, Gondokusuman, Yogyakarta</t>
  </si>
  <si>
    <t>reginaxna@gmail.com</t>
  </si>
  <si>
    <t>22/11/2021 18:59:54</t>
  </si>
  <si>
    <t>19/12/2001</t>
  </si>
  <si>
    <t>Prenggan, Palbapang, Bantul, Bantul</t>
  </si>
  <si>
    <t>dindarana25@gmail.com</t>
  </si>
  <si>
    <t>22/11/2021 19:27:31</t>
  </si>
  <si>
    <t>Jl wates km 3,5 Ngestiharjo, Kasihan, Bantul, Yogyakarta</t>
  </si>
  <si>
    <t>indri9c05@gmail.com</t>
  </si>
  <si>
    <t>22/11/2021 19:31:56</t>
  </si>
  <si>
    <t>27/04/2002</t>
  </si>
  <si>
    <t>Dusun Banggalan Kecamatan Dukun Kabupaten Magelang JawaTengah</t>
  </si>
  <si>
    <t>fadlyprasetyo2@gmail.com</t>
  </si>
  <si>
    <t>22/11/2021 19:49:37</t>
  </si>
  <si>
    <t>21/06/1998</t>
  </si>
  <si>
    <t>Jl. Tupai RT 01/14 Mertasinga, Cilacap Utara, Cilacap</t>
  </si>
  <si>
    <t>anisamutoharoh998@gmail.com</t>
  </si>
  <si>
    <t>22/11/2021 20:30:28</t>
  </si>
  <si>
    <t>Jalan Poros Tengah Lintas Kalimantan, Kalimantan Barat</t>
  </si>
  <si>
    <t>nzfaradilla@gmail.com</t>
  </si>
  <si>
    <t>23/11/2021 7:34:05</t>
  </si>
  <si>
    <t>27/12/2002</t>
  </si>
  <si>
    <t>Jl. Nyi Pembayun No. 23, Prenggan, Kotagede, Yogyakarta</t>
  </si>
  <si>
    <t>halilsidik05@gmail.com</t>
  </si>
  <si>
    <t>23/11/2021 18:36:21</t>
  </si>
  <si>
    <t>Ujung Jl Tribrata No.17 Demangan, Gondokusuman</t>
  </si>
  <si>
    <t>anisaana201@gmail.com</t>
  </si>
  <si>
    <t>23/11/2021 20:26:48</t>
  </si>
  <si>
    <t>23/05/2001</t>
  </si>
  <si>
    <t>Dronco, Girirejo, Imogiri, Bantul</t>
  </si>
  <si>
    <t>erikdwirianto7@gmail.com</t>
  </si>
  <si>
    <t>24/11/2021 5:49:31</t>
  </si>
  <si>
    <t>22/06/2002</t>
  </si>
  <si>
    <t>Soronandan, RT/RW 002/036, Sendangrejo, Minggir, Sleman, Daerah Istimewa Yogyakarta</t>
  </si>
  <si>
    <t>w.sheilma@gmail.com</t>
  </si>
  <si>
    <t>24/11/2021 11:15:55</t>
  </si>
  <si>
    <t>jl mawar no14 bachiro</t>
  </si>
  <si>
    <t>maliqfajar21@gmail.com</t>
  </si>
  <si>
    <t>25/11/2021 15:13:58</t>
  </si>
  <si>
    <t>22/09/1998</t>
  </si>
  <si>
    <t>Jl. Gambir no.18 Karangasem Baru CT, Depok, Sleman, YK</t>
  </si>
  <si>
    <t>putrinadirajuga@gmail.com</t>
  </si>
  <si>
    <t>25/11/2021 15:31:01</t>
  </si>
  <si>
    <t>20/01/2001</t>
  </si>
  <si>
    <t>Jln.munggur no 37 demangan</t>
  </si>
  <si>
    <t>Atikaprianti20@gmail.com</t>
  </si>
  <si>
    <t>25/11/2021 16:52:18</t>
  </si>
  <si>
    <t>27/08/2000</t>
  </si>
  <si>
    <t>Randualas, tonggalan, Klaten</t>
  </si>
  <si>
    <t>daprizkiaji123@gmail.com</t>
  </si>
  <si>
    <t>25/11/2021 19:07:41</t>
  </si>
  <si>
    <t>Klitren Yogyakarta</t>
  </si>
  <si>
    <t>Sanjayasid08@gmail.com</t>
  </si>
  <si>
    <t>26/11/2021 10:09:08</t>
  </si>
  <si>
    <t>26/11/2002</t>
  </si>
  <si>
    <t>Jl tribrata no 17</t>
  </si>
  <si>
    <t>yohanakris17@gmail.com</t>
  </si>
  <si>
    <t>16/06/2001</t>
  </si>
  <si>
    <t>Kepuh GK 3, Gang Rambutan, Klitren, Gondokusuman, Yogyakarta</t>
  </si>
  <si>
    <t>Khakimespero26@gmail.com</t>
  </si>
  <si>
    <t>Charles Belalo Nitit</t>
  </si>
  <si>
    <t>Nologaten Dabag. Confongcatur</t>
  </si>
  <si>
    <t>charlesbelalonitit97@gmail.com</t>
  </si>
  <si>
    <t>23/01/2000</t>
  </si>
  <si>
    <t>Jl. Timoho, gang sidoluhur no 988A, Gendeng, baciro, gondokusuman</t>
  </si>
  <si>
    <t>Noviadhea2@gmail.com</t>
  </si>
  <si>
    <t>26/03/2001</t>
  </si>
  <si>
    <t>Jl. Bimokurdo no. 10, Demangan</t>
  </si>
  <si>
    <t>kelilauwwahid@gmail.com</t>
  </si>
  <si>
    <t>Kelvin Febry</t>
  </si>
  <si>
    <t>Jakal km 6.5 pssar kolombo</t>
  </si>
  <si>
    <t>Kellvinfebry@gmail.com</t>
  </si>
  <si>
    <t>18/09/2001</t>
  </si>
  <si>
    <t>Demangan, Gondokusuman</t>
  </si>
  <si>
    <t>ofinandani@gmail.com</t>
  </si>
  <si>
    <t>23/05/2003</t>
  </si>
  <si>
    <t>Condongcatur,depok, slemann</t>
  </si>
  <si>
    <t>jokowinarno485@gmail.com</t>
  </si>
  <si>
    <t>Kelvin Febry Kustriyanto</t>
  </si>
  <si>
    <t>Jakal km 6.5 pasar kolombo</t>
  </si>
  <si>
    <t>Asrama IST AKPRIND</t>
  </si>
  <si>
    <t>liaputri793@gmail.com</t>
  </si>
  <si>
    <t>Kelvin febry</t>
  </si>
  <si>
    <t>Jakal</t>
  </si>
  <si>
    <t>imogiri, bantul</t>
  </si>
  <si>
    <t>ryangramada97@gmail.com</t>
  </si>
  <si>
    <t>17/08/2000</t>
  </si>
  <si>
    <t>Pengok PJKA</t>
  </si>
  <si>
    <t>merdyfalermury17@gmail.com</t>
  </si>
  <si>
    <t>Khoirudin Hidayat</t>
  </si>
  <si>
    <t>Jl. Munggur gang permadi no.50 A, Demangan, Gondokusuman</t>
  </si>
  <si>
    <t>Choirudinhidayat05@gmail.com</t>
  </si>
  <si>
    <t>30/07/1997</t>
  </si>
  <si>
    <t>Jl.sekardwijan no.03 klitren gondokusuman</t>
  </si>
  <si>
    <t>rydwanillahi96@gmail.com</t>
  </si>
  <si>
    <t>16/01/2022 10:41:18</t>
  </si>
  <si>
    <t>18/01/1999</t>
  </si>
  <si>
    <t>Kepuh GK III, gang mangga no 993, kelurahan Klitren, Gondokusuman, D. I. Yogyakarta.</t>
  </si>
  <si>
    <t>madeedy99@gmail.com</t>
  </si>
  <si>
    <t>TTL</t>
  </si>
  <si>
    <t>Gender</t>
  </si>
  <si>
    <t>Alamt</t>
  </si>
  <si>
    <t>Telp</t>
  </si>
  <si>
    <t>081575775662</t>
  </si>
  <si>
    <t>085876236016</t>
  </si>
  <si>
    <t>Pujianti</t>
  </si>
  <si>
    <t>grace@gmail.com</t>
  </si>
  <si>
    <t>agung@gmail.com</t>
  </si>
  <si>
    <t>cendy@gmail.com</t>
  </si>
  <si>
    <t>abraham22@gmail.com</t>
  </si>
  <si>
    <t>novan85@gmail.com</t>
  </si>
  <si>
    <t>yayang6@gmail.com</t>
  </si>
  <si>
    <t>fajrit77@gmail.com</t>
  </si>
  <si>
    <t>adit@gmail.com</t>
  </si>
  <si>
    <t>yoktan17@gmail.com</t>
  </si>
  <si>
    <t>rudy998@gmail.com</t>
  </si>
  <si>
    <t>noval412@gmail.com</t>
  </si>
  <si>
    <t>jody05@gmail.com</t>
  </si>
  <si>
    <t>arif123@gmail.com</t>
  </si>
  <si>
    <t>kristina@gmail.com</t>
  </si>
  <si>
    <t>dodi9@gmail.com</t>
  </si>
  <si>
    <t>kennedi123@gmail.com</t>
  </si>
  <si>
    <t>rivovi@gmail.com</t>
  </si>
  <si>
    <t>valeibanez@gmail.com</t>
  </si>
  <si>
    <t>wahyudi666@gmail.com</t>
  </si>
  <si>
    <t>madedwika@gmail.com</t>
  </si>
  <si>
    <t>rizkiwidi97@gmail.com</t>
  </si>
  <si>
    <t>Rater</t>
  </si>
  <si>
    <t>Skor1</t>
  </si>
  <si>
    <t>Skor3</t>
  </si>
  <si>
    <t>Skor4</t>
  </si>
  <si>
    <t>Skor5</t>
  </si>
  <si>
    <t>Skor6</t>
  </si>
  <si>
    <t>Skor7</t>
  </si>
  <si>
    <t>Skor8</t>
  </si>
  <si>
    <t>Skor9</t>
  </si>
  <si>
    <t>Skor10</t>
  </si>
  <si>
    <t>Skor11</t>
  </si>
  <si>
    <t>Skor12</t>
  </si>
  <si>
    <t>Skor13</t>
  </si>
  <si>
    <t>Skor14</t>
  </si>
  <si>
    <t>Skor15</t>
  </si>
  <si>
    <t>Skor16</t>
  </si>
  <si>
    <t>Skor17</t>
  </si>
  <si>
    <t>Skor18</t>
  </si>
  <si>
    <t>Skor19</t>
  </si>
  <si>
    <t>Skor20</t>
  </si>
  <si>
    <t>Skor21</t>
  </si>
  <si>
    <t>Skor22</t>
  </si>
  <si>
    <t>Skor23</t>
  </si>
  <si>
    <t>Skor24</t>
  </si>
  <si>
    <t>Skor25</t>
  </si>
  <si>
    <t>Skor26</t>
  </si>
  <si>
    <t>Skor27</t>
  </si>
  <si>
    <t>Skor28</t>
  </si>
  <si>
    <t>Tidak hadir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</si>
</sst>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0" xfId="0" applyFill="1" applyBorder="1"/>
    <xf numFmtId="0" fontId="0" fillId="0" borderId="0" xfId="0" applyBorder="1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4" borderId="0" xfId="0" applyFill="1" applyBorder="1" applyAlignment="1">
      <alignment vertical="center" wrapText="1"/>
    </xf>
    <xf numFmtId="0" fontId="0" fillId="5" borderId="0" xfId="0" applyFill="1"/>
    <xf numFmtId="0" fontId="4" fillId="7" borderId="0" xfId="0" applyFon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3" fillId="0" borderId="0" xfId="0" applyFont="1" applyFill="1"/>
    <xf numFmtId="0" fontId="5" fillId="0" borderId="0" xfId="0" applyFont="1"/>
    <xf numFmtId="2" fontId="5" fillId="0" borderId="0" xfId="0" applyNumberFormat="1" applyFont="1"/>
    <xf numFmtId="0" fontId="3" fillId="8" borderId="0" xfId="0" applyFont="1" applyFill="1"/>
    <xf numFmtId="0" fontId="0" fillId="2" borderId="0" xfId="0" applyFont="1" applyFill="1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2" fillId="0" borderId="0" xfId="0" applyFont="1" applyFill="1"/>
    <xf numFmtId="0" fontId="4" fillId="0" borderId="0" xfId="0" applyFont="1" applyFill="1"/>
    <xf numFmtId="0" fontId="7" fillId="0" borderId="0" xfId="1"/>
    <xf numFmtId="0" fontId="6" fillId="0" borderId="0" xfId="0" quotePrefix="1" applyFont="1"/>
    <xf numFmtId="0" fontId="0" fillId="0" borderId="0" xfId="0" applyFill="1" applyAlignment="1">
      <alignment horizontal="center"/>
    </xf>
    <xf numFmtId="0" fontId="0" fillId="9" borderId="0" xfId="0" applyFill="1"/>
    <xf numFmtId="0" fontId="0" fillId="0" borderId="0" xfId="0" applyAlignment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9" borderId="0" xfId="0" applyNumberFormat="1" applyFill="1"/>
    <xf numFmtId="0" fontId="0" fillId="9" borderId="0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jody05@gmail.com" TargetMode="External"/><Relationship Id="rId18" Type="http://schemas.openxmlformats.org/officeDocument/2006/relationships/hyperlink" Target="mailto:rivovi@gmail.com" TargetMode="External"/><Relationship Id="rId26" Type="http://schemas.openxmlformats.org/officeDocument/2006/relationships/hyperlink" Target="mailto:jokowinarno485@gmail.com" TargetMode="External"/><Relationship Id="rId39" Type="http://schemas.openxmlformats.org/officeDocument/2006/relationships/hyperlink" Target="mailto:nzfaradilla@gmail.com" TargetMode="External"/><Relationship Id="rId21" Type="http://schemas.openxmlformats.org/officeDocument/2006/relationships/hyperlink" Target="mailto:madedwika@gmail.com" TargetMode="External"/><Relationship Id="rId34" Type="http://schemas.openxmlformats.org/officeDocument/2006/relationships/hyperlink" Target="mailto:rizkiwidi97@gmail.com" TargetMode="External"/><Relationship Id="rId42" Type="http://schemas.openxmlformats.org/officeDocument/2006/relationships/hyperlink" Target="mailto:ryangramada97@gmail.com" TargetMode="External"/><Relationship Id="rId7" Type="http://schemas.openxmlformats.org/officeDocument/2006/relationships/hyperlink" Target="mailto:yayang6@gmail.com" TargetMode="External"/><Relationship Id="rId2" Type="http://schemas.openxmlformats.org/officeDocument/2006/relationships/hyperlink" Target="mailto:agung@gmail.com" TargetMode="External"/><Relationship Id="rId16" Type="http://schemas.openxmlformats.org/officeDocument/2006/relationships/hyperlink" Target="mailto:dodi9@gmail.com" TargetMode="External"/><Relationship Id="rId20" Type="http://schemas.openxmlformats.org/officeDocument/2006/relationships/hyperlink" Target="mailto:wahyudi666@gmail.com" TargetMode="External"/><Relationship Id="rId29" Type="http://schemas.openxmlformats.org/officeDocument/2006/relationships/hyperlink" Target="mailto:Atikaprianti20@gmail.com" TargetMode="External"/><Relationship Id="rId41" Type="http://schemas.openxmlformats.org/officeDocument/2006/relationships/hyperlink" Target="mailto:putrinadirajuga@gmail.com" TargetMode="External"/><Relationship Id="rId1" Type="http://schemas.openxmlformats.org/officeDocument/2006/relationships/hyperlink" Target="mailto:grace@gmail.com" TargetMode="External"/><Relationship Id="rId6" Type="http://schemas.openxmlformats.org/officeDocument/2006/relationships/hyperlink" Target="mailto:liaputri793@gmail.com" TargetMode="External"/><Relationship Id="rId11" Type="http://schemas.openxmlformats.org/officeDocument/2006/relationships/hyperlink" Target="mailto:rudy998@gmail.com" TargetMode="External"/><Relationship Id="rId24" Type="http://schemas.openxmlformats.org/officeDocument/2006/relationships/hyperlink" Target="mailto:w.sheilma@gmail.com" TargetMode="External"/><Relationship Id="rId32" Type="http://schemas.openxmlformats.org/officeDocument/2006/relationships/hyperlink" Target="mailto:Kellvinfebry@gmail.com" TargetMode="External"/><Relationship Id="rId37" Type="http://schemas.openxmlformats.org/officeDocument/2006/relationships/hyperlink" Target="mailto:arnolduscharly@icloud.com" TargetMode="External"/><Relationship Id="rId40" Type="http://schemas.openxmlformats.org/officeDocument/2006/relationships/hyperlink" Target="mailto:halilsidik05@gmail.com" TargetMode="External"/><Relationship Id="rId5" Type="http://schemas.openxmlformats.org/officeDocument/2006/relationships/hyperlink" Target="mailto:novan85@gmail.com" TargetMode="External"/><Relationship Id="rId15" Type="http://schemas.openxmlformats.org/officeDocument/2006/relationships/hyperlink" Target="mailto:kristina@gmail.com" TargetMode="External"/><Relationship Id="rId23" Type="http://schemas.openxmlformats.org/officeDocument/2006/relationships/hyperlink" Target="mailto:anisaana201@gmail.com" TargetMode="External"/><Relationship Id="rId28" Type="http://schemas.openxmlformats.org/officeDocument/2006/relationships/hyperlink" Target="mailto:Sanjayasid08@gmail.com" TargetMode="External"/><Relationship Id="rId36" Type="http://schemas.openxmlformats.org/officeDocument/2006/relationships/hyperlink" Target="mailto:kembangarum412@gmail.com" TargetMode="External"/><Relationship Id="rId10" Type="http://schemas.openxmlformats.org/officeDocument/2006/relationships/hyperlink" Target="mailto:yoktan17@gmail.com" TargetMode="External"/><Relationship Id="rId19" Type="http://schemas.openxmlformats.org/officeDocument/2006/relationships/hyperlink" Target="mailto:valeibanez@gmail.com" TargetMode="External"/><Relationship Id="rId31" Type="http://schemas.openxmlformats.org/officeDocument/2006/relationships/hyperlink" Target="mailto:kelilauwwahid@gmail.com" TargetMode="External"/><Relationship Id="rId4" Type="http://schemas.openxmlformats.org/officeDocument/2006/relationships/hyperlink" Target="mailto:abraham22@gmail.com" TargetMode="External"/><Relationship Id="rId9" Type="http://schemas.openxmlformats.org/officeDocument/2006/relationships/hyperlink" Target="mailto:adit@gmail.com" TargetMode="External"/><Relationship Id="rId14" Type="http://schemas.openxmlformats.org/officeDocument/2006/relationships/hyperlink" Target="mailto:arif123@gmail.com" TargetMode="External"/><Relationship Id="rId22" Type="http://schemas.openxmlformats.org/officeDocument/2006/relationships/hyperlink" Target="mailto:fadlyprasetyo2@gmail.com" TargetMode="External"/><Relationship Id="rId27" Type="http://schemas.openxmlformats.org/officeDocument/2006/relationships/hyperlink" Target="mailto:daprizkiaji123@gmail.com" TargetMode="External"/><Relationship Id="rId30" Type="http://schemas.openxmlformats.org/officeDocument/2006/relationships/hyperlink" Target="mailto:Noviadhea2@gmail.com" TargetMode="External"/><Relationship Id="rId35" Type="http://schemas.openxmlformats.org/officeDocument/2006/relationships/hyperlink" Target="mailto:aldio.nandyanto@gmail.com" TargetMode="External"/><Relationship Id="rId43" Type="http://schemas.openxmlformats.org/officeDocument/2006/relationships/hyperlink" Target="mailto:merdyfalermury17@gmail.com" TargetMode="External"/><Relationship Id="rId8" Type="http://schemas.openxmlformats.org/officeDocument/2006/relationships/hyperlink" Target="mailto:fajrit77@gmail.com" TargetMode="External"/><Relationship Id="rId3" Type="http://schemas.openxmlformats.org/officeDocument/2006/relationships/hyperlink" Target="mailto:cendy@gmail.com" TargetMode="External"/><Relationship Id="rId12" Type="http://schemas.openxmlformats.org/officeDocument/2006/relationships/hyperlink" Target="mailto:noval412@gmail.com" TargetMode="External"/><Relationship Id="rId17" Type="http://schemas.openxmlformats.org/officeDocument/2006/relationships/hyperlink" Target="mailto:kennedi123@gmail.com" TargetMode="External"/><Relationship Id="rId25" Type="http://schemas.openxmlformats.org/officeDocument/2006/relationships/hyperlink" Target="mailto:maliqfajar21@gmail.com" TargetMode="External"/><Relationship Id="rId33" Type="http://schemas.openxmlformats.org/officeDocument/2006/relationships/hyperlink" Target="mailto:ofinandani@gmail.com" TargetMode="External"/><Relationship Id="rId38" Type="http://schemas.openxmlformats.org/officeDocument/2006/relationships/hyperlink" Target="mailto:anisamutoharoh998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indarana25@gmail.com" TargetMode="External"/><Relationship Id="rId2" Type="http://schemas.openxmlformats.org/officeDocument/2006/relationships/hyperlink" Target="mailto:liaputri793@gmail.com" TargetMode="External"/><Relationship Id="rId1" Type="http://schemas.openxmlformats.org/officeDocument/2006/relationships/hyperlink" Target="mailto:anggelinabria8@gmail.com" TargetMode="External"/><Relationship Id="rId4" Type="http://schemas.openxmlformats.org/officeDocument/2006/relationships/hyperlink" Target="mailto:indri9c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2796-6BF0-1446-99D2-AE00F1614276}">
  <dimension ref="A1:BH103"/>
  <sheetViews>
    <sheetView workbookViewId="0">
      <selection activeCell="H3" sqref="H3"/>
    </sheetView>
  </sheetViews>
  <sheetFormatPr baseColWidth="10" defaultRowHeight="16" x14ac:dyDescent="0.2"/>
  <cols>
    <col min="1" max="2" width="10.83203125" style="1"/>
    <col min="3" max="3" width="27.6640625" style="1" bestFit="1" customWidth="1"/>
    <col min="4" max="4" width="10.83203125" style="1"/>
    <col min="5" max="5" width="17.33203125" style="1" customWidth="1"/>
    <col min="6" max="6" width="4.5" style="1" customWidth="1"/>
    <col min="7" max="7" width="24" style="1" customWidth="1"/>
    <col min="8" max="8" width="4.6640625" style="1" customWidth="1"/>
    <col min="9" max="9" width="24.1640625" style="1" customWidth="1"/>
    <col min="10" max="10" width="4.5" style="1" customWidth="1"/>
    <col min="11" max="11" width="29.83203125" style="1" customWidth="1"/>
    <col min="12" max="12" width="5.6640625" style="1" bestFit="1" customWidth="1"/>
    <col min="13" max="13" width="29.83203125" style="1" customWidth="1"/>
    <col min="14" max="14" width="5.6640625" style="1" bestFit="1" customWidth="1"/>
    <col min="15" max="15" width="29.83203125" style="1" customWidth="1"/>
    <col min="16" max="16" width="5.33203125" style="1" customWidth="1"/>
    <col min="17" max="17" width="29.83203125" style="1" customWidth="1"/>
    <col min="18" max="18" width="6.1640625" style="1" customWidth="1"/>
    <col min="19" max="19" width="29.83203125" style="1" customWidth="1"/>
    <col min="20" max="20" width="5.6640625" style="1" customWidth="1"/>
    <col min="21" max="21" width="29.83203125" style="1" customWidth="1"/>
    <col min="22" max="22" width="8.83203125" style="1" customWidth="1"/>
    <col min="23" max="23" width="10.83203125" style="1" customWidth="1"/>
    <col min="24" max="24" width="6.1640625" style="1" customWidth="1"/>
    <col min="25" max="25" width="10.83203125" style="1" customWidth="1"/>
    <col min="26" max="26" width="6.5" style="1" customWidth="1"/>
    <col min="27" max="27" width="1.6640625" style="1" customWidth="1"/>
    <col min="28" max="28" width="6.6640625" style="1" customWidth="1"/>
    <col min="29" max="29" width="1" style="1" customWidth="1"/>
    <col min="30" max="30" width="10.83203125" style="1"/>
    <col min="31" max="31" width="10.83203125" style="1" customWidth="1"/>
    <col min="32" max="32" width="10.83203125" style="1"/>
    <col min="33" max="33" width="10.83203125" style="1" customWidth="1"/>
    <col min="34" max="34" width="10.83203125" style="1"/>
    <col min="35" max="35" width="10.83203125" style="1" customWidth="1"/>
    <col min="36" max="36" width="10.83203125" style="1"/>
    <col min="37" max="37" width="10.83203125" style="1" customWidth="1"/>
    <col min="38" max="38" width="10.83203125" style="1"/>
    <col min="39" max="39" width="10.83203125" style="1" customWidth="1"/>
    <col min="40" max="40" width="10.83203125" style="1"/>
    <col min="41" max="41" width="10.83203125" style="1" customWidth="1"/>
    <col min="42" max="42" width="10.83203125" style="1"/>
    <col min="43" max="43" width="10.83203125" style="1" customWidth="1"/>
    <col min="44" max="44" width="10.83203125" style="1"/>
    <col min="45" max="45" width="10.83203125" style="1" customWidth="1"/>
    <col min="46" max="46" width="10.83203125" style="1"/>
    <col min="47" max="47" width="10.83203125" style="1" customWidth="1"/>
    <col min="48" max="48" width="10.83203125" style="1"/>
    <col min="49" max="49" width="10.83203125" style="1" customWidth="1"/>
    <col min="50" max="50" width="10.83203125" style="1"/>
    <col min="51" max="51" width="10.83203125" style="1" customWidth="1"/>
    <col min="52" max="52" width="10.83203125" style="1"/>
    <col min="53" max="53" width="10.83203125" style="1" customWidth="1"/>
    <col min="54" max="54" width="10.83203125" style="1"/>
    <col min="55" max="55" width="10.83203125" style="1" customWidth="1"/>
    <col min="56" max="56" width="10.83203125" style="1"/>
    <col min="57" max="57" width="10.83203125" style="1" customWidth="1"/>
    <col min="58" max="58" width="10.83203125" style="1"/>
    <col min="59" max="59" width="10.83203125" style="1" customWidth="1"/>
    <col min="60" max="16384" width="10.83203125" style="1"/>
  </cols>
  <sheetData>
    <row r="1" spans="1:60" x14ac:dyDescent="0.2">
      <c r="E1" s="1">
        <v>1</v>
      </c>
      <c r="F1" s="1">
        <v>1</v>
      </c>
      <c r="G1" s="1">
        <v>2</v>
      </c>
      <c r="H1" s="1">
        <v>2</v>
      </c>
      <c r="I1" s="1">
        <v>3</v>
      </c>
      <c r="J1" s="1">
        <v>3</v>
      </c>
      <c r="K1" s="1">
        <v>4</v>
      </c>
      <c r="L1" s="1">
        <v>4</v>
      </c>
      <c r="M1" s="1">
        <v>5</v>
      </c>
      <c r="N1" s="1">
        <v>5</v>
      </c>
      <c r="O1" s="1">
        <v>6</v>
      </c>
      <c r="P1" s="1">
        <v>6</v>
      </c>
      <c r="Q1" s="1">
        <v>7</v>
      </c>
      <c r="R1" s="1">
        <v>7</v>
      </c>
      <c r="S1" s="1">
        <v>8</v>
      </c>
      <c r="T1" s="1">
        <v>8</v>
      </c>
      <c r="U1" s="1">
        <v>9</v>
      </c>
      <c r="V1" s="1">
        <v>9</v>
      </c>
      <c r="W1" s="1">
        <v>10</v>
      </c>
      <c r="X1" s="1">
        <v>10</v>
      </c>
      <c r="Y1" s="1">
        <v>11</v>
      </c>
      <c r="Z1" s="1">
        <v>11</v>
      </c>
      <c r="AA1" s="1">
        <v>12</v>
      </c>
      <c r="AB1" s="1">
        <v>12</v>
      </c>
      <c r="AC1" s="1">
        <v>13</v>
      </c>
      <c r="AD1" s="1">
        <v>13</v>
      </c>
      <c r="AE1" s="1">
        <v>14</v>
      </c>
      <c r="AF1" s="1">
        <v>14</v>
      </c>
      <c r="AG1" s="1">
        <v>15</v>
      </c>
      <c r="AH1" s="1">
        <v>15</v>
      </c>
      <c r="AI1" s="1">
        <v>16</v>
      </c>
      <c r="AJ1" s="1">
        <v>16</v>
      </c>
      <c r="AK1" s="1">
        <v>17</v>
      </c>
      <c r="AL1" s="1">
        <v>17</v>
      </c>
      <c r="AM1" s="1">
        <v>18</v>
      </c>
      <c r="AN1" s="1">
        <v>18</v>
      </c>
      <c r="AO1" s="1">
        <v>19</v>
      </c>
      <c r="AP1" s="1">
        <v>19</v>
      </c>
      <c r="AQ1" s="1">
        <v>20</v>
      </c>
      <c r="AR1" s="1">
        <v>20</v>
      </c>
      <c r="AS1" s="1">
        <v>21</v>
      </c>
      <c r="AT1" s="1">
        <v>21</v>
      </c>
      <c r="AU1" s="1">
        <v>22</v>
      </c>
      <c r="AV1" s="1">
        <v>22</v>
      </c>
      <c r="AW1" s="1">
        <v>23</v>
      </c>
      <c r="AX1" s="1">
        <v>23</v>
      </c>
      <c r="AY1" s="1">
        <v>24</v>
      </c>
      <c r="AZ1" s="1">
        <v>24</v>
      </c>
      <c r="BA1" s="1">
        <v>25</v>
      </c>
      <c r="BB1" s="1">
        <v>25</v>
      </c>
      <c r="BC1" s="1">
        <v>26</v>
      </c>
      <c r="BD1" s="1">
        <v>26</v>
      </c>
      <c r="BE1" s="1">
        <v>27</v>
      </c>
      <c r="BF1" s="1">
        <v>27</v>
      </c>
      <c r="BG1" s="1">
        <v>28</v>
      </c>
      <c r="BH1" s="1">
        <v>28</v>
      </c>
    </row>
    <row r="2" spans="1:60" ht="109" customHeight="1" x14ac:dyDescent="0.2">
      <c r="B2" s="1" t="s">
        <v>0</v>
      </c>
      <c r="C2" s="1" t="s">
        <v>1</v>
      </c>
      <c r="D2" s="1" t="s">
        <v>2</v>
      </c>
      <c r="E2" s="2" t="s">
        <v>3</v>
      </c>
      <c r="F2" s="2" t="s">
        <v>112</v>
      </c>
      <c r="G2" s="2" t="s">
        <v>4</v>
      </c>
      <c r="H2" s="2" t="s">
        <v>112</v>
      </c>
      <c r="I2" s="2" t="s">
        <v>5</v>
      </c>
      <c r="J2" s="2" t="s">
        <v>112</v>
      </c>
      <c r="K2" s="2" t="s">
        <v>6</v>
      </c>
      <c r="L2" s="2" t="s">
        <v>113</v>
      </c>
      <c r="M2" s="2" t="s">
        <v>7</v>
      </c>
      <c r="N2" s="2" t="s">
        <v>113</v>
      </c>
      <c r="O2" s="2" t="s">
        <v>8</v>
      </c>
      <c r="P2" s="2" t="s">
        <v>113</v>
      </c>
      <c r="Q2" s="2" t="s">
        <v>9</v>
      </c>
      <c r="R2" s="2" t="s">
        <v>113</v>
      </c>
      <c r="S2" s="2" t="s">
        <v>10</v>
      </c>
      <c r="T2" s="2" t="s">
        <v>112</v>
      </c>
      <c r="U2" s="2" t="s">
        <v>11</v>
      </c>
      <c r="V2" s="2" t="s">
        <v>113</v>
      </c>
      <c r="W2" s="2" t="s">
        <v>12</v>
      </c>
      <c r="X2" s="2" t="s">
        <v>113</v>
      </c>
      <c r="Y2" s="2" t="s">
        <v>13</v>
      </c>
      <c r="Z2" s="2" t="s">
        <v>113</v>
      </c>
      <c r="AA2" s="2" t="s">
        <v>14</v>
      </c>
      <c r="AB2" s="2" t="s">
        <v>113</v>
      </c>
      <c r="AC2" s="2" t="s">
        <v>15</v>
      </c>
      <c r="AD2" s="2" t="s">
        <v>113</v>
      </c>
      <c r="AE2" s="2" t="s">
        <v>16</v>
      </c>
      <c r="AF2" s="2" t="s">
        <v>113</v>
      </c>
      <c r="AG2" s="2" t="s">
        <v>17</v>
      </c>
      <c r="AH2" s="2" t="s">
        <v>113</v>
      </c>
      <c r="AI2" s="2" t="s">
        <v>18</v>
      </c>
      <c r="AJ2" s="2" t="s">
        <v>113</v>
      </c>
      <c r="AK2" s="2" t="s">
        <v>19</v>
      </c>
      <c r="AL2" s="2" t="s">
        <v>112</v>
      </c>
      <c r="AM2" s="2" t="s">
        <v>20</v>
      </c>
      <c r="AN2" s="2" t="s">
        <v>113</v>
      </c>
      <c r="AO2" s="2" t="s">
        <v>21</v>
      </c>
      <c r="AP2" s="2" t="s">
        <v>113</v>
      </c>
      <c r="AQ2" s="2" t="s">
        <v>22</v>
      </c>
      <c r="AR2" s="2" t="s">
        <v>113</v>
      </c>
      <c r="AS2" s="2" t="s">
        <v>23</v>
      </c>
      <c r="AT2" s="2" t="s">
        <v>113</v>
      </c>
      <c r="AU2" s="2" t="s">
        <v>24</v>
      </c>
      <c r="AV2" s="2" t="s">
        <v>113</v>
      </c>
      <c r="AW2" s="2" t="s">
        <v>25</v>
      </c>
      <c r="AX2" s="2" t="s">
        <v>113</v>
      </c>
      <c r="AY2" s="2" t="s">
        <v>26</v>
      </c>
      <c r="AZ2" s="2" t="s">
        <v>113</v>
      </c>
      <c r="BA2" s="2" t="s">
        <v>27</v>
      </c>
      <c r="BB2" s="2" t="s">
        <v>113</v>
      </c>
      <c r="BC2" s="2" t="s">
        <v>28</v>
      </c>
      <c r="BD2" s="2" t="s">
        <v>113</v>
      </c>
      <c r="BE2" s="2" t="s">
        <v>29</v>
      </c>
      <c r="BF2" s="2" t="s">
        <v>113</v>
      </c>
      <c r="BG2" s="2" t="s">
        <v>30</v>
      </c>
      <c r="BH2" s="2" t="s">
        <v>113</v>
      </c>
    </row>
    <row r="3" spans="1:60" x14ac:dyDescent="0.2">
      <c r="A3" s="1">
        <v>1</v>
      </c>
      <c r="B3" s="1" t="s">
        <v>31</v>
      </c>
      <c r="C3" s="1" t="s">
        <v>32</v>
      </c>
      <c r="D3" s="1" t="s">
        <v>33</v>
      </c>
      <c r="E3" s="1" t="s">
        <v>34</v>
      </c>
      <c r="F3" s="1">
        <f>IF(E3="Sangat tidak setuju",1,IF(E3="Sedikit tidak setuju",2,IF(E3="Antara setuju ataupun tidak setuju",3,IF(E3="Sedikit setuju",4,5))))</f>
        <v>2</v>
      </c>
      <c r="G3" s="1" t="s">
        <v>34</v>
      </c>
      <c r="H3" s="1">
        <f>IF(G3="Sangat tidak setuju",5,IF(G3="Sedikit tidak setuju",4,IF(G3="Antara setuju ataupun tidak setuju",3,IF(G3="Sedikit setuju",2,1))))</f>
        <v>4</v>
      </c>
      <c r="I3" s="1" t="s">
        <v>34</v>
      </c>
      <c r="J3" s="1">
        <f>IF(I3="Sangat tidak setuju",1,IF(I3="Sedikit tidak setuju",2,IF(I3="Antara setuju ataupun tidak setuju",3,IF(I3="Sedikit setuju",4,5))))</f>
        <v>2</v>
      </c>
      <c r="K3" s="1" t="s">
        <v>35</v>
      </c>
      <c r="L3" s="1">
        <f>IF(K3="Sangat tidak setuju",1,IF(K3="Sedikit tidak setuju",2,IF(K3="Antara setuju ataupun tidak setuju",3,IF(K3="Sedikit setuju",4,5))))</f>
        <v>1</v>
      </c>
      <c r="M3" s="1" t="s">
        <v>34</v>
      </c>
      <c r="N3" s="1">
        <f>IF(M3="Sangat tidak setuju",1,IF(M3="Sedikit tidak setuju",2,IF(M3="Antara setuju ataupun tidak setuju",3,IF(M3="Sedikit setuju",4,5))))</f>
        <v>2</v>
      </c>
      <c r="O3" s="1" t="s">
        <v>36</v>
      </c>
      <c r="P3" s="1">
        <f>IF(O3="Sangat tidak setuju",1,IF(O3="Sedikit tidak setuju",2,IF(O3="Antara setuju ataupun tidak setuju",3,IF(O3="Sedikit setuju",4,5))))</f>
        <v>4</v>
      </c>
      <c r="Q3" s="1" t="s">
        <v>36</v>
      </c>
      <c r="R3" s="1">
        <f>IF(Q3="Sangat tidak setuju",1,IF(Q3="Sedikit tidak setuju",2,IF(Q3="Antara setuju ataupun tidak setuju",3,IF(Q3="Sedikit setuju",4,5))))</f>
        <v>4</v>
      </c>
      <c r="S3" s="1" t="s">
        <v>35</v>
      </c>
      <c r="T3" s="1">
        <f>IF(S3="Sangat tidak setuju",5,IF(S3="Sedikit tidak setuju",4,IF(S3="Antara setuju ataupun tidak setuju",3,IF(S3="Sedikit setuju",2,1))))</f>
        <v>5</v>
      </c>
      <c r="U3" s="1" t="s">
        <v>34</v>
      </c>
      <c r="V3" s="1">
        <f>IF(U3="Sangat tidak setuju",1,IF(U3="Sedikit tidak setuju",2,IF(U3="Antara setuju ataupun tidak setuju",3,IF(U3="Sedikit setuju",4,5))))</f>
        <v>2</v>
      </c>
      <c r="W3" s="1" t="s">
        <v>36</v>
      </c>
      <c r="X3" s="1">
        <f>IF(W3="Sangat tidak setuju",1,IF(W3="Sedikit tidak setuju",2,IF(W3="Antara setuju ataupun tidak setuju",3,IF(W3="Sedikit setuju",4,5))))</f>
        <v>4</v>
      </c>
      <c r="Y3" s="1" t="s">
        <v>34</v>
      </c>
      <c r="Z3" s="1">
        <f>IF(Y3="Sangat tidak setuju",1,IF(Y3="Sedikit tidak setuju",2,IF(Y3="Antara setuju ataupun tidak setuju",3,IF(Y3="Sedikit setuju",4,5))))</f>
        <v>2</v>
      </c>
      <c r="AA3" s="1" t="s">
        <v>37</v>
      </c>
      <c r="AB3" s="1">
        <f>IF(AA3="Sangat tidak setuju",1,IF(AA3="Sedikit tidak setuju",2,IF(AA3="Antara setuju ataupun tidak setuju",3,IF(AA3="Sedikit setuju",4,5))))</f>
        <v>3</v>
      </c>
      <c r="AC3" s="1" t="s">
        <v>36</v>
      </c>
      <c r="AD3" s="1">
        <f>IF(AC3="Sangat tidak setuju",1,IF(AC3="Sedikit tidak setuju",2,IF(AC3="Antara setuju ataupun tidak setuju",3,IF(AC3="Sedikit setuju",4,5))))</f>
        <v>4</v>
      </c>
      <c r="AE3" s="1" t="s">
        <v>38</v>
      </c>
      <c r="AF3" s="1">
        <f>IF(AE3="Sangat tidak setuju",1,IF(AE3="Sedikit tidak setuju",2,IF(AE3="Antara setuju ataupun tidak setuju",3,IF(AE3="Sedikit setuju",4,5))))</f>
        <v>5</v>
      </c>
      <c r="AG3" s="1" t="s">
        <v>34</v>
      </c>
      <c r="AH3" s="1">
        <f>IF(AG3="Sangat tidak setuju",1,IF(AG3="Sedikit tidak setuju",2,IF(AG3="Antara setuju ataupun tidak setuju",3,IF(AG3="Sedikit setuju",4,5))))</f>
        <v>2</v>
      </c>
      <c r="AI3" s="1" t="s">
        <v>34</v>
      </c>
      <c r="AJ3" s="1">
        <f>IF(AI3="Sangat tidak setuju",1,IF(AI3="Sedikit tidak setuju",2,IF(AI3="Antara setuju ataupun tidak setuju",3,IF(AI3="Sedikit setuju",4,5))))</f>
        <v>2</v>
      </c>
      <c r="AK3" s="1" t="s">
        <v>37</v>
      </c>
      <c r="AL3" s="1">
        <f>IF(AK3="Sangat tidak setuju",5,IF(AK3="Sedikit tidak setuju",4,IF(AK3="Antara setuju ataupun tidak setuju",3,IF(AK3="Sedikit setuju",2,1))))</f>
        <v>3</v>
      </c>
      <c r="AM3" s="1" t="s">
        <v>37</v>
      </c>
      <c r="AN3" s="1">
        <f>IF(AM3="Sangat tidak setuju",1,IF(AM3="Sedikit tidak setuju",2,IF(AM3="Antara setuju ataupun tidak setuju",3,IF(AM3="Sedikit setuju",4,5))))</f>
        <v>3</v>
      </c>
      <c r="AO3" s="1" t="s">
        <v>34</v>
      </c>
      <c r="AP3" s="1">
        <f>IF(AO3="Sangat tidak setuju",1,IF(AO3="Sedikit tidak setuju",2,IF(AO3="Antara setuju ataupun tidak setuju",3,IF(AO3="Sedikit setuju",4,5))))</f>
        <v>2</v>
      </c>
      <c r="AQ3" s="1" t="s">
        <v>37</v>
      </c>
      <c r="AR3" s="1">
        <f>IF(AQ3="Sangat tidak setuju",1,IF(AQ3="Sedikit tidak setuju",2,IF(AQ3="Antara setuju ataupun tidak setuju",3,IF(AQ3="Sedikit setuju",4,5))))</f>
        <v>3</v>
      </c>
      <c r="AS3" s="1" t="s">
        <v>38</v>
      </c>
      <c r="AT3" s="1">
        <f>IF(AS3="Sangat tidak setuju",1,IF(AS3="Sedikit tidak setuju",2,IF(AS3="Antara setuju ataupun tidak setuju",3,IF(AS3="Sedikit setuju",4,5))))</f>
        <v>5</v>
      </c>
      <c r="AU3" s="1" t="s">
        <v>36</v>
      </c>
      <c r="AV3" s="1">
        <f>IF(AU3="Sangat tidak setuju",1,IF(AU3="Sedikit tidak setuju",2,IF(AU3="Antara setuju ataupun tidak setuju",3,IF(AU3="Sedikit setuju",4,5))))</f>
        <v>4</v>
      </c>
      <c r="AW3" s="1" t="s">
        <v>36</v>
      </c>
      <c r="AX3" s="1">
        <f>IF(AW3="Sangat tidak setuju",1,IF(AW3="Sedikit tidak setuju",2,IF(AW3="Antara setuju ataupun tidak setuju",3,IF(AW3="Sedikit setuju",4,5))))</f>
        <v>4</v>
      </c>
      <c r="AY3" s="1" t="s">
        <v>34</v>
      </c>
      <c r="AZ3" s="1">
        <f>IF(AY3="Sangat tidak setuju",1,IF(AY3="Sedikit tidak setuju",2,IF(AY3="Antara setuju ataupun tidak setuju",3,IF(AY3="Sedikit setuju",4,5))))</f>
        <v>2</v>
      </c>
      <c r="BA3" s="1" t="s">
        <v>36</v>
      </c>
      <c r="BB3" s="1">
        <f>IF(BA3="Sangat tidak setuju",1,IF(BA3="Sedikit tidak setuju",2,IF(BA3="Antara setuju ataupun tidak setuju",3,IF(BA3="Sedikit setuju",4,5))))</f>
        <v>4</v>
      </c>
      <c r="BC3" s="1" t="s">
        <v>36</v>
      </c>
      <c r="BD3" s="1">
        <f>IF(BC3="Sangat tidak setuju",1,IF(BC3="Sedikit tidak setuju",2,IF(BC3="Antara setuju ataupun tidak setuju",3,IF(BC3="Sedikit setuju",4,5))))</f>
        <v>4</v>
      </c>
      <c r="BE3" s="1" t="s">
        <v>36</v>
      </c>
      <c r="BF3" s="1">
        <f>IF(BE3="Sangat tidak setuju",1,IF(BE3="Sedikit tidak setuju",2,IF(BE3="Antara setuju ataupun tidak setuju",3,IF(BE3="Sedikit setuju",4,5))))</f>
        <v>4</v>
      </c>
      <c r="BG3" s="1" t="s">
        <v>34</v>
      </c>
      <c r="BH3" s="1">
        <f>IF(BG3="Sangat tidak setuju",1,IF(BG3="Sedikit tidak setuju",2,IF(BG3="Antara setuju ataupun tidak setuju",3,IF(BG3="Sedikit setuju",4,5))))</f>
        <v>2</v>
      </c>
    </row>
    <row r="4" spans="1:60" x14ac:dyDescent="0.2">
      <c r="A4" s="1">
        <v>2</v>
      </c>
      <c r="B4" s="1" t="s">
        <v>39</v>
      </c>
      <c r="C4" s="1" t="s">
        <v>40</v>
      </c>
      <c r="D4" s="1" t="s">
        <v>33</v>
      </c>
      <c r="E4" s="1" t="s">
        <v>38</v>
      </c>
      <c r="F4" s="1">
        <f t="shared" ref="F4:F68" si="0">IF(E4="Sangat tidak setuju",1,IF(E4="Sedikit tidak setuju",2,IF(E4="Antara setuju ataupun tidak setuju",3,IF(E4="Sedikit setuju",4,5))))</f>
        <v>5</v>
      </c>
      <c r="G4" s="1" t="s">
        <v>34</v>
      </c>
      <c r="H4" s="1">
        <f t="shared" ref="H4:H68" si="1">IF(G4="Sangat tidak setuju",5,IF(G4="Sedikit tidak setuju",4,IF(G4="Antara setuju ataupun tidak setuju",3,IF(G4="Sedikit setuju",2,1))))</f>
        <v>4</v>
      </c>
      <c r="I4" s="1" t="s">
        <v>38</v>
      </c>
      <c r="J4" s="1">
        <f t="shared" ref="J4:J68" si="2">IF(I4="Sangat tidak setuju",1,IF(I4="Sedikit tidak setuju",2,IF(I4="Antara setuju ataupun tidak setuju",3,IF(I4="Sedikit setuju",4,5))))</f>
        <v>5</v>
      </c>
      <c r="K4" s="1" t="s">
        <v>35</v>
      </c>
      <c r="L4" s="1">
        <f t="shared" ref="L4:L68" si="3">IF(K4="Sangat tidak setuju",1,IF(K4="Sedikit tidak setuju",2,IF(K4="Antara setuju ataupun tidak setuju",3,IF(K4="Sedikit setuju",4,5))))</f>
        <v>1</v>
      </c>
      <c r="M4" s="1" t="s">
        <v>38</v>
      </c>
      <c r="N4" s="1">
        <f>IF(M4="Sangat tidak setuju",1,IF(M4="Sedikit tidak setuju",2,IF(M4="Antara setuju ataupun tidak setuju",3,IF(M4="Sedikit setuju",4,5))))</f>
        <v>5</v>
      </c>
      <c r="O4" s="1" t="s">
        <v>38</v>
      </c>
      <c r="P4" s="1">
        <f t="shared" ref="P4:P68" si="4">IF(O4="Sangat tidak setuju",1,IF(O4="Sedikit tidak setuju",2,IF(O4="Antara setuju ataupun tidak setuju",3,IF(O4="Sedikit setuju",4,5))))</f>
        <v>5</v>
      </c>
      <c r="Q4" s="1" t="s">
        <v>38</v>
      </c>
      <c r="R4" s="1">
        <f t="shared" ref="R4:R68" si="5">IF(Q4="Sangat tidak setuju",1,IF(Q4="Sedikit tidak setuju",2,IF(Q4="Antara setuju ataupun tidak setuju",3,IF(Q4="Sedikit setuju",4,5))))</f>
        <v>5</v>
      </c>
      <c r="S4" s="1" t="s">
        <v>35</v>
      </c>
      <c r="T4" s="1">
        <f t="shared" ref="T4:T68" si="6">IF(S4="Sangat tidak setuju",5,IF(S4="Sedikit tidak setuju",4,IF(S4="Antara setuju ataupun tidak setuju",3,IF(S4="Sedikit setuju",2,1))))</f>
        <v>5</v>
      </c>
      <c r="U4" s="1" t="s">
        <v>36</v>
      </c>
      <c r="V4" s="1">
        <f t="shared" ref="V4:V68" si="7">IF(U4="Sangat tidak setuju",1,IF(U4="Sedikit tidak setuju",2,IF(U4="Antara setuju ataupun tidak setuju",3,IF(U4="Sedikit setuju",4,5))))</f>
        <v>4</v>
      </c>
      <c r="W4" s="1" t="s">
        <v>36</v>
      </c>
      <c r="X4" s="1">
        <f t="shared" ref="X4:X68" si="8">IF(W4="Sangat tidak setuju",1,IF(W4="Sedikit tidak setuju",2,IF(W4="Antara setuju ataupun tidak setuju",3,IF(W4="Sedikit setuju",4,5))))</f>
        <v>4</v>
      </c>
      <c r="Y4" s="1" t="s">
        <v>36</v>
      </c>
      <c r="Z4" s="1">
        <f t="shared" ref="Z4:Z68" si="9">IF(Y4="Sangat tidak setuju",1,IF(Y4="Sedikit tidak setuju",2,IF(Y4="Antara setuju ataupun tidak setuju",3,IF(Y4="Sedikit setuju",4,5))))</f>
        <v>4</v>
      </c>
      <c r="AA4" s="1" t="s">
        <v>38</v>
      </c>
      <c r="AB4" s="1">
        <f t="shared" ref="AB4:AB68" si="10">IF(AA4="Sangat tidak setuju",1,IF(AA4="Sedikit tidak setuju",2,IF(AA4="Antara setuju ataupun tidak setuju",3,IF(AA4="Sedikit setuju",4,5))))</f>
        <v>5</v>
      </c>
      <c r="AC4" s="1" t="s">
        <v>38</v>
      </c>
      <c r="AD4" s="1">
        <f t="shared" ref="AD4:AD68" si="11">IF(AC4="Sangat tidak setuju",1,IF(AC4="Sedikit tidak setuju",2,IF(AC4="Antara setuju ataupun tidak setuju",3,IF(AC4="Sedikit setuju",4,5))))</f>
        <v>5</v>
      </c>
      <c r="AE4" s="1" t="s">
        <v>36</v>
      </c>
      <c r="AF4" s="1">
        <f t="shared" ref="AF4:AF68" si="12">IF(AE4="Sangat tidak setuju",1,IF(AE4="Sedikit tidak setuju",2,IF(AE4="Antara setuju ataupun tidak setuju",3,IF(AE4="Sedikit setuju",4,5))))</f>
        <v>4</v>
      </c>
      <c r="AG4" s="1" t="s">
        <v>36</v>
      </c>
      <c r="AH4" s="1">
        <f t="shared" ref="AH4:AH68" si="13">IF(AG4="Sangat tidak setuju",1,IF(AG4="Sedikit tidak setuju",2,IF(AG4="Antara setuju ataupun tidak setuju",3,IF(AG4="Sedikit setuju",4,5))))</f>
        <v>4</v>
      </c>
      <c r="AI4" s="1" t="s">
        <v>38</v>
      </c>
      <c r="AJ4" s="1">
        <f t="shared" ref="AJ4:AJ68" si="14">IF(AI4="Sangat tidak setuju",1,IF(AI4="Sedikit tidak setuju",2,IF(AI4="Antara setuju ataupun tidak setuju",3,IF(AI4="Sedikit setuju",4,5))))</f>
        <v>5</v>
      </c>
      <c r="AK4" s="1" t="s">
        <v>34</v>
      </c>
      <c r="AL4" s="1">
        <f t="shared" ref="AL4:AL68" si="15">IF(AK4="Sangat tidak setuju",5,IF(AK4="Sedikit tidak setuju",4,IF(AK4="Antara setuju ataupun tidak setuju",3,IF(AK4="Sedikit setuju",2,1))))</f>
        <v>4</v>
      </c>
      <c r="AM4" s="1" t="s">
        <v>38</v>
      </c>
      <c r="AN4" s="1">
        <f t="shared" ref="AN4:AN68" si="16">IF(AM4="Sangat tidak setuju",1,IF(AM4="Sedikit tidak setuju",2,IF(AM4="Antara setuju ataupun tidak setuju",3,IF(AM4="Sedikit setuju",4,5))))</f>
        <v>5</v>
      </c>
      <c r="AO4" s="1" t="s">
        <v>38</v>
      </c>
      <c r="AP4" s="1">
        <f t="shared" ref="AP4:AP68" si="17">IF(AO4="Sangat tidak setuju",1,IF(AO4="Sedikit tidak setuju",2,IF(AO4="Antara setuju ataupun tidak setuju",3,IF(AO4="Sedikit setuju",4,5))))</f>
        <v>5</v>
      </c>
      <c r="AQ4" s="1" t="s">
        <v>38</v>
      </c>
      <c r="AR4" s="1">
        <f t="shared" ref="AR4:AR68" si="18">IF(AQ4="Sangat tidak setuju",1,IF(AQ4="Sedikit tidak setuju",2,IF(AQ4="Antara setuju ataupun tidak setuju",3,IF(AQ4="Sedikit setuju",4,5))))</f>
        <v>5</v>
      </c>
      <c r="AS4" s="1" t="s">
        <v>38</v>
      </c>
      <c r="AT4" s="1">
        <f t="shared" ref="AT4:AT68" si="19">IF(AS4="Sangat tidak setuju",1,IF(AS4="Sedikit tidak setuju",2,IF(AS4="Antara setuju ataupun tidak setuju",3,IF(AS4="Sedikit setuju",4,5))))</f>
        <v>5</v>
      </c>
      <c r="AU4" s="1" t="s">
        <v>38</v>
      </c>
      <c r="AV4" s="1">
        <f t="shared" ref="AV4:AV68" si="20">IF(AU4="Sangat tidak setuju",1,IF(AU4="Sedikit tidak setuju",2,IF(AU4="Antara setuju ataupun tidak setuju",3,IF(AU4="Sedikit setuju",4,5))))</f>
        <v>5</v>
      </c>
      <c r="AW4" s="1" t="s">
        <v>38</v>
      </c>
      <c r="AX4" s="1">
        <f t="shared" ref="AX4:AX68" si="21">IF(AW4="Sangat tidak setuju",1,IF(AW4="Sedikit tidak setuju",2,IF(AW4="Antara setuju ataupun tidak setuju",3,IF(AW4="Sedikit setuju",4,5))))</f>
        <v>5</v>
      </c>
      <c r="AY4" s="1" t="s">
        <v>38</v>
      </c>
      <c r="AZ4" s="1">
        <f t="shared" ref="AZ4:AZ68" si="22">IF(AY4="Sangat tidak setuju",1,IF(AY4="Sedikit tidak setuju",2,IF(AY4="Antara setuju ataupun tidak setuju",3,IF(AY4="Sedikit setuju",4,5))))</f>
        <v>5</v>
      </c>
      <c r="BA4" s="1" t="s">
        <v>38</v>
      </c>
      <c r="BB4" s="1">
        <f t="shared" ref="BB4:BB68" si="23">IF(BA4="Sangat tidak setuju",1,IF(BA4="Sedikit tidak setuju",2,IF(BA4="Antara setuju ataupun tidak setuju",3,IF(BA4="Sedikit setuju",4,5))))</f>
        <v>5</v>
      </c>
      <c r="BC4" s="1" t="s">
        <v>36</v>
      </c>
      <c r="BD4" s="1">
        <f t="shared" ref="BD4:BD68" si="24">IF(BC4="Sangat tidak setuju",1,IF(BC4="Sedikit tidak setuju",2,IF(BC4="Antara setuju ataupun tidak setuju",3,IF(BC4="Sedikit setuju",4,5))))</f>
        <v>4</v>
      </c>
      <c r="BE4" s="1" t="s">
        <v>34</v>
      </c>
      <c r="BF4" s="1">
        <f t="shared" ref="BF4:BF68" si="25">IF(BE4="Sangat tidak setuju",1,IF(BE4="Sedikit tidak setuju",2,IF(BE4="Antara setuju ataupun tidak setuju",3,IF(BE4="Sedikit setuju",4,5))))</f>
        <v>2</v>
      </c>
      <c r="BG4" s="1" t="s">
        <v>38</v>
      </c>
      <c r="BH4" s="1">
        <f t="shared" ref="BH4:BH67" si="26">IF(BG4="Sangat tidak setuju",1,IF(BG4="Sedikit tidak setuju",2,IF(BG4="Antara setuju ataupun tidak setuju",3,IF(BG4="Sedikit setuju",4,5))))</f>
        <v>5</v>
      </c>
    </row>
    <row r="5" spans="1:60" x14ac:dyDescent="0.2">
      <c r="A5" s="1">
        <v>3</v>
      </c>
      <c r="B5" s="1" t="s">
        <v>41</v>
      </c>
      <c r="C5" s="1" t="s">
        <v>42</v>
      </c>
      <c r="D5" s="1" t="s">
        <v>43</v>
      </c>
      <c r="E5" s="1" t="s">
        <v>37</v>
      </c>
      <c r="F5" s="1">
        <f t="shared" si="0"/>
        <v>3</v>
      </c>
      <c r="G5" s="1" t="s">
        <v>35</v>
      </c>
      <c r="H5" s="1">
        <f t="shared" si="1"/>
        <v>5</v>
      </c>
      <c r="I5" s="1" t="s">
        <v>36</v>
      </c>
      <c r="J5" s="1">
        <f t="shared" si="2"/>
        <v>4</v>
      </c>
      <c r="K5" s="1" t="s">
        <v>35</v>
      </c>
      <c r="L5" s="1">
        <f t="shared" si="3"/>
        <v>1</v>
      </c>
      <c r="M5" s="1" t="s">
        <v>37</v>
      </c>
      <c r="N5" s="1">
        <f t="shared" ref="N5:N40" si="27">IF(M5="Sangat tidak setuju",1,IF(M5="Sedikit tidak setuju",2,IF(M5="Antara setuju ataupun tidak setuju",3,IF(M5="Sedikit setuju",4,5))))</f>
        <v>3</v>
      </c>
      <c r="O5" s="1" t="s">
        <v>36</v>
      </c>
      <c r="P5" s="1">
        <f t="shared" si="4"/>
        <v>4</v>
      </c>
      <c r="Q5" s="1" t="s">
        <v>36</v>
      </c>
      <c r="R5" s="1">
        <f t="shared" si="5"/>
        <v>4</v>
      </c>
      <c r="S5" s="1" t="s">
        <v>35</v>
      </c>
      <c r="T5" s="1">
        <f t="shared" si="6"/>
        <v>5</v>
      </c>
      <c r="U5" s="1" t="s">
        <v>36</v>
      </c>
      <c r="V5" s="1">
        <f t="shared" si="7"/>
        <v>4</v>
      </c>
      <c r="W5" s="1" t="s">
        <v>34</v>
      </c>
      <c r="X5" s="1">
        <f t="shared" si="8"/>
        <v>2</v>
      </c>
      <c r="Y5" s="1" t="s">
        <v>36</v>
      </c>
      <c r="Z5" s="1">
        <f t="shared" si="9"/>
        <v>4</v>
      </c>
      <c r="AA5" s="1" t="s">
        <v>36</v>
      </c>
      <c r="AB5" s="1">
        <f t="shared" si="10"/>
        <v>4</v>
      </c>
      <c r="AC5" s="1" t="s">
        <v>36</v>
      </c>
      <c r="AD5" s="1">
        <f t="shared" si="11"/>
        <v>4</v>
      </c>
      <c r="AE5" s="1" t="s">
        <v>34</v>
      </c>
      <c r="AF5" s="1">
        <f t="shared" si="12"/>
        <v>2</v>
      </c>
      <c r="AG5" s="1" t="s">
        <v>37</v>
      </c>
      <c r="AH5" s="1">
        <f t="shared" si="13"/>
        <v>3</v>
      </c>
      <c r="AI5" s="1" t="s">
        <v>36</v>
      </c>
      <c r="AJ5" s="1">
        <f t="shared" si="14"/>
        <v>4</v>
      </c>
      <c r="AK5" s="1" t="s">
        <v>37</v>
      </c>
      <c r="AL5" s="1">
        <f t="shared" si="15"/>
        <v>3</v>
      </c>
      <c r="AM5" s="1" t="s">
        <v>37</v>
      </c>
      <c r="AN5" s="1">
        <f t="shared" si="16"/>
        <v>3</v>
      </c>
      <c r="AO5" s="1" t="s">
        <v>36</v>
      </c>
      <c r="AP5" s="1">
        <f t="shared" si="17"/>
        <v>4</v>
      </c>
      <c r="AQ5" s="1" t="s">
        <v>36</v>
      </c>
      <c r="AR5" s="1">
        <f t="shared" si="18"/>
        <v>4</v>
      </c>
      <c r="AS5" s="1" t="s">
        <v>36</v>
      </c>
      <c r="AT5" s="1">
        <f t="shared" si="19"/>
        <v>4</v>
      </c>
      <c r="AU5" s="1" t="s">
        <v>36</v>
      </c>
      <c r="AV5" s="1">
        <f t="shared" si="20"/>
        <v>4</v>
      </c>
      <c r="AW5" s="1" t="s">
        <v>36</v>
      </c>
      <c r="AX5" s="1">
        <f t="shared" si="21"/>
        <v>4</v>
      </c>
      <c r="AY5" s="1" t="s">
        <v>37</v>
      </c>
      <c r="AZ5" s="1">
        <f t="shared" si="22"/>
        <v>3</v>
      </c>
      <c r="BA5" s="1" t="s">
        <v>37</v>
      </c>
      <c r="BB5" s="1">
        <f t="shared" si="23"/>
        <v>3</v>
      </c>
      <c r="BC5" s="1" t="s">
        <v>37</v>
      </c>
      <c r="BD5" s="1">
        <f t="shared" si="24"/>
        <v>3</v>
      </c>
      <c r="BE5" s="1" t="s">
        <v>36</v>
      </c>
      <c r="BF5" s="1">
        <f t="shared" si="25"/>
        <v>4</v>
      </c>
      <c r="BG5" s="1" t="s">
        <v>38</v>
      </c>
      <c r="BH5" s="1">
        <f t="shared" si="26"/>
        <v>5</v>
      </c>
    </row>
    <row r="6" spans="1:60" x14ac:dyDescent="0.2">
      <c r="A6" s="1">
        <v>4</v>
      </c>
      <c r="B6" s="1" t="s">
        <v>44</v>
      </c>
      <c r="C6" s="1" t="s">
        <v>45</v>
      </c>
      <c r="D6" s="1" t="s">
        <v>43</v>
      </c>
      <c r="E6" s="1" t="s">
        <v>34</v>
      </c>
      <c r="F6" s="1">
        <f t="shared" si="0"/>
        <v>2</v>
      </c>
      <c r="G6" s="1" t="s">
        <v>35</v>
      </c>
      <c r="H6" s="1">
        <f t="shared" si="1"/>
        <v>5</v>
      </c>
      <c r="I6" s="1" t="s">
        <v>38</v>
      </c>
      <c r="J6" s="1">
        <f t="shared" si="2"/>
        <v>5</v>
      </c>
      <c r="K6" s="1" t="s">
        <v>36</v>
      </c>
      <c r="L6" s="1">
        <f t="shared" si="3"/>
        <v>4</v>
      </c>
      <c r="M6" s="1" t="s">
        <v>34</v>
      </c>
      <c r="N6" s="1">
        <f t="shared" si="27"/>
        <v>2</v>
      </c>
      <c r="O6" s="1" t="s">
        <v>36</v>
      </c>
      <c r="P6" s="1">
        <f t="shared" si="4"/>
        <v>4</v>
      </c>
      <c r="Q6" s="1" t="s">
        <v>36</v>
      </c>
      <c r="R6" s="1">
        <f t="shared" si="5"/>
        <v>4</v>
      </c>
      <c r="S6" s="1" t="s">
        <v>35</v>
      </c>
      <c r="T6" s="1">
        <f t="shared" si="6"/>
        <v>5</v>
      </c>
      <c r="U6" s="1" t="s">
        <v>36</v>
      </c>
      <c r="V6" s="1">
        <f t="shared" si="7"/>
        <v>4</v>
      </c>
      <c r="W6" s="1" t="s">
        <v>36</v>
      </c>
      <c r="X6" s="1">
        <f t="shared" si="8"/>
        <v>4</v>
      </c>
      <c r="Y6" s="1" t="s">
        <v>36</v>
      </c>
      <c r="Z6" s="1">
        <f t="shared" si="9"/>
        <v>4</v>
      </c>
      <c r="AA6" s="1" t="s">
        <v>37</v>
      </c>
      <c r="AB6" s="1">
        <f t="shared" si="10"/>
        <v>3</v>
      </c>
      <c r="AC6" s="1" t="s">
        <v>38</v>
      </c>
      <c r="AD6" s="1">
        <f t="shared" si="11"/>
        <v>5</v>
      </c>
      <c r="AE6" s="1" t="s">
        <v>36</v>
      </c>
      <c r="AF6" s="1">
        <f t="shared" si="12"/>
        <v>4</v>
      </c>
      <c r="AG6" s="1" t="s">
        <v>34</v>
      </c>
      <c r="AH6" s="1">
        <f t="shared" si="13"/>
        <v>2</v>
      </c>
      <c r="AI6" s="1" t="s">
        <v>38</v>
      </c>
      <c r="AJ6" s="1">
        <f t="shared" si="14"/>
        <v>5</v>
      </c>
      <c r="AK6" s="1" t="s">
        <v>36</v>
      </c>
      <c r="AL6" s="1">
        <f t="shared" si="15"/>
        <v>2</v>
      </c>
      <c r="AM6" s="1" t="s">
        <v>36</v>
      </c>
      <c r="AN6" s="1">
        <f t="shared" si="16"/>
        <v>4</v>
      </c>
      <c r="AO6" s="1" t="s">
        <v>36</v>
      </c>
      <c r="AP6" s="1">
        <f t="shared" si="17"/>
        <v>4</v>
      </c>
      <c r="AQ6" s="1" t="s">
        <v>38</v>
      </c>
      <c r="AR6" s="1">
        <f t="shared" si="18"/>
        <v>5</v>
      </c>
      <c r="AS6" s="1" t="s">
        <v>36</v>
      </c>
      <c r="AT6" s="1">
        <f t="shared" si="19"/>
        <v>4</v>
      </c>
      <c r="AU6" s="1" t="s">
        <v>38</v>
      </c>
      <c r="AV6" s="1">
        <f t="shared" si="20"/>
        <v>5</v>
      </c>
      <c r="AW6" s="1" t="s">
        <v>36</v>
      </c>
      <c r="AX6" s="1">
        <f t="shared" si="21"/>
        <v>4</v>
      </c>
      <c r="AY6" s="1" t="s">
        <v>36</v>
      </c>
      <c r="AZ6" s="1">
        <f t="shared" si="22"/>
        <v>4</v>
      </c>
      <c r="BA6" s="1" t="s">
        <v>36</v>
      </c>
      <c r="BB6" s="1">
        <f t="shared" si="23"/>
        <v>4</v>
      </c>
      <c r="BC6" s="1" t="s">
        <v>38</v>
      </c>
      <c r="BD6" s="1">
        <f t="shared" si="24"/>
        <v>5</v>
      </c>
      <c r="BE6" s="1" t="s">
        <v>36</v>
      </c>
      <c r="BF6" s="1">
        <f t="shared" si="25"/>
        <v>4</v>
      </c>
      <c r="BG6" s="1" t="s">
        <v>38</v>
      </c>
      <c r="BH6" s="1">
        <f t="shared" si="26"/>
        <v>5</v>
      </c>
    </row>
    <row r="7" spans="1:60" x14ac:dyDescent="0.2">
      <c r="A7" s="1">
        <v>5</v>
      </c>
      <c r="B7" s="1" t="s">
        <v>46</v>
      </c>
      <c r="C7" s="1" t="s">
        <v>47</v>
      </c>
      <c r="D7" s="1" t="s">
        <v>43</v>
      </c>
      <c r="E7" s="1" t="s">
        <v>36</v>
      </c>
      <c r="F7" s="1">
        <f t="shared" si="0"/>
        <v>4</v>
      </c>
      <c r="G7" s="1" t="s">
        <v>36</v>
      </c>
      <c r="H7" s="1">
        <f t="shared" si="1"/>
        <v>2</v>
      </c>
      <c r="I7" s="1" t="s">
        <v>36</v>
      </c>
      <c r="J7" s="1">
        <f t="shared" si="2"/>
        <v>4</v>
      </c>
      <c r="K7" s="1" t="s">
        <v>36</v>
      </c>
      <c r="L7" s="1">
        <f t="shared" si="3"/>
        <v>4</v>
      </c>
      <c r="M7" s="1" t="s">
        <v>36</v>
      </c>
      <c r="N7" s="1">
        <f t="shared" si="27"/>
        <v>4</v>
      </c>
      <c r="O7" s="1" t="s">
        <v>36</v>
      </c>
      <c r="P7" s="1">
        <f t="shared" si="4"/>
        <v>4</v>
      </c>
      <c r="Q7" s="1" t="s">
        <v>36</v>
      </c>
      <c r="R7" s="1">
        <f t="shared" si="5"/>
        <v>4</v>
      </c>
      <c r="S7" s="1" t="s">
        <v>36</v>
      </c>
      <c r="T7" s="1">
        <f t="shared" si="6"/>
        <v>2</v>
      </c>
      <c r="U7" s="1" t="s">
        <v>36</v>
      </c>
      <c r="V7" s="1">
        <f t="shared" si="7"/>
        <v>4</v>
      </c>
      <c r="W7" s="1" t="s">
        <v>36</v>
      </c>
      <c r="X7" s="1">
        <f t="shared" si="8"/>
        <v>4</v>
      </c>
      <c r="Y7" s="1" t="s">
        <v>36</v>
      </c>
      <c r="Z7" s="1">
        <f t="shared" si="9"/>
        <v>4</v>
      </c>
      <c r="AA7" s="1" t="s">
        <v>36</v>
      </c>
      <c r="AB7" s="1">
        <f t="shared" si="10"/>
        <v>4</v>
      </c>
      <c r="AC7" s="1" t="s">
        <v>36</v>
      </c>
      <c r="AD7" s="1">
        <f t="shared" si="11"/>
        <v>4</v>
      </c>
      <c r="AE7" s="1" t="s">
        <v>36</v>
      </c>
      <c r="AF7" s="1">
        <f t="shared" si="12"/>
        <v>4</v>
      </c>
      <c r="AG7" s="1" t="s">
        <v>36</v>
      </c>
      <c r="AH7" s="1">
        <f t="shared" si="13"/>
        <v>4</v>
      </c>
      <c r="AI7" s="1" t="s">
        <v>36</v>
      </c>
      <c r="AJ7" s="1">
        <f t="shared" si="14"/>
        <v>4</v>
      </c>
      <c r="AK7" s="1" t="s">
        <v>36</v>
      </c>
      <c r="AL7" s="1">
        <f t="shared" si="15"/>
        <v>2</v>
      </c>
      <c r="AM7" s="1" t="s">
        <v>36</v>
      </c>
      <c r="AN7" s="1">
        <f t="shared" si="16"/>
        <v>4</v>
      </c>
      <c r="AO7" s="1" t="s">
        <v>36</v>
      </c>
      <c r="AP7" s="1">
        <f t="shared" si="17"/>
        <v>4</v>
      </c>
      <c r="AQ7" s="1" t="s">
        <v>36</v>
      </c>
      <c r="AR7" s="1">
        <f t="shared" si="18"/>
        <v>4</v>
      </c>
      <c r="AS7" s="1" t="s">
        <v>36</v>
      </c>
      <c r="AT7" s="1">
        <f t="shared" si="19"/>
        <v>4</v>
      </c>
      <c r="AU7" s="1" t="s">
        <v>36</v>
      </c>
      <c r="AV7" s="1">
        <f t="shared" si="20"/>
        <v>4</v>
      </c>
      <c r="AW7" s="1" t="s">
        <v>36</v>
      </c>
      <c r="AX7" s="1">
        <f t="shared" si="21"/>
        <v>4</v>
      </c>
      <c r="AY7" s="1" t="s">
        <v>36</v>
      </c>
      <c r="AZ7" s="1">
        <f t="shared" si="22"/>
        <v>4</v>
      </c>
      <c r="BA7" s="1" t="s">
        <v>38</v>
      </c>
      <c r="BB7" s="1">
        <f t="shared" si="23"/>
        <v>5</v>
      </c>
      <c r="BC7" s="1" t="s">
        <v>35</v>
      </c>
      <c r="BD7" s="1">
        <f t="shared" si="24"/>
        <v>1</v>
      </c>
      <c r="BE7" s="1" t="s">
        <v>38</v>
      </c>
      <c r="BF7" s="1">
        <f t="shared" si="25"/>
        <v>5</v>
      </c>
      <c r="BG7" s="1" t="s">
        <v>36</v>
      </c>
      <c r="BH7" s="1">
        <f t="shared" si="26"/>
        <v>4</v>
      </c>
    </row>
    <row r="8" spans="1:60" x14ac:dyDescent="0.2">
      <c r="A8" s="1">
        <v>6</v>
      </c>
      <c r="B8" s="1" t="s">
        <v>48</v>
      </c>
      <c r="C8" s="1" t="s">
        <v>131</v>
      </c>
      <c r="D8" s="1" t="s">
        <v>33</v>
      </c>
      <c r="E8" s="1" t="s">
        <v>38</v>
      </c>
      <c r="F8" s="1">
        <f t="shared" si="0"/>
        <v>5</v>
      </c>
      <c r="G8" s="1" t="s">
        <v>35</v>
      </c>
      <c r="H8" s="1">
        <f t="shared" si="1"/>
        <v>5</v>
      </c>
      <c r="I8" s="1" t="s">
        <v>38</v>
      </c>
      <c r="J8" s="1">
        <f t="shared" si="2"/>
        <v>5</v>
      </c>
      <c r="K8" s="1" t="s">
        <v>35</v>
      </c>
      <c r="L8" s="1">
        <f t="shared" si="3"/>
        <v>1</v>
      </c>
      <c r="M8" s="1" t="s">
        <v>36</v>
      </c>
      <c r="N8" s="1">
        <f t="shared" si="27"/>
        <v>4</v>
      </c>
      <c r="O8" s="1" t="s">
        <v>35</v>
      </c>
      <c r="P8" s="1">
        <f t="shared" si="4"/>
        <v>1</v>
      </c>
      <c r="Q8" s="1" t="s">
        <v>37</v>
      </c>
      <c r="R8" s="1">
        <f t="shared" si="5"/>
        <v>3</v>
      </c>
      <c r="S8" s="1" t="s">
        <v>35</v>
      </c>
      <c r="T8" s="1">
        <f t="shared" si="6"/>
        <v>5</v>
      </c>
      <c r="U8" s="1" t="s">
        <v>37</v>
      </c>
      <c r="V8" s="1">
        <f t="shared" si="7"/>
        <v>3</v>
      </c>
      <c r="W8" s="1" t="s">
        <v>37</v>
      </c>
      <c r="X8" s="1">
        <f t="shared" si="8"/>
        <v>3</v>
      </c>
      <c r="Y8" s="1" t="s">
        <v>37</v>
      </c>
      <c r="Z8" s="1">
        <f t="shared" si="9"/>
        <v>3</v>
      </c>
      <c r="AA8" s="1" t="s">
        <v>36</v>
      </c>
      <c r="AB8" s="1">
        <f t="shared" si="10"/>
        <v>4</v>
      </c>
      <c r="AC8" s="1" t="s">
        <v>38</v>
      </c>
      <c r="AD8" s="1">
        <f t="shared" si="11"/>
        <v>5</v>
      </c>
      <c r="AE8" s="1" t="s">
        <v>37</v>
      </c>
      <c r="AF8" s="1">
        <f t="shared" si="12"/>
        <v>3</v>
      </c>
      <c r="AG8" s="1" t="s">
        <v>37</v>
      </c>
      <c r="AH8" s="1">
        <f t="shared" si="13"/>
        <v>3</v>
      </c>
      <c r="AI8" s="1" t="s">
        <v>37</v>
      </c>
      <c r="AJ8" s="1">
        <f t="shared" si="14"/>
        <v>3</v>
      </c>
      <c r="AK8" s="1" t="s">
        <v>37</v>
      </c>
      <c r="AL8" s="1">
        <f t="shared" si="15"/>
        <v>3</v>
      </c>
      <c r="AM8" s="1" t="s">
        <v>37</v>
      </c>
      <c r="AN8" s="1">
        <f t="shared" si="16"/>
        <v>3</v>
      </c>
      <c r="AO8" s="1" t="s">
        <v>38</v>
      </c>
      <c r="AP8" s="1">
        <f t="shared" si="17"/>
        <v>5</v>
      </c>
      <c r="AQ8" s="1" t="s">
        <v>38</v>
      </c>
      <c r="AR8" s="1">
        <f t="shared" si="18"/>
        <v>5</v>
      </c>
      <c r="AS8" s="1" t="s">
        <v>37</v>
      </c>
      <c r="AT8" s="1">
        <f t="shared" si="19"/>
        <v>3</v>
      </c>
      <c r="AU8" s="1" t="s">
        <v>37</v>
      </c>
      <c r="AV8" s="1">
        <f t="shared" si="20"/>
        <v>3</v>
      </c>
      <c r="AW8" s="1" t="s">
        <v>37</v>
      </c>
      <c r="AX8" s="1">
        <f t="shared" si="21"/>
        <v>3</v>
      </c>
      <c r="AY8" s="1" t="s">
        <v>38</v>
      </c>
      <c r="AZ8" s="1">
        <f t="shared" si="22"/>
        <v>5</v>
      </c>
      <c r="BA8" s="1" t="s">
        <v>37</v>
      </c>
      <c r="BB8" s="1">
        <f t="shared" si="23"/>
        <v>3</v>
      </c>
      <c r="BC8" s="1" t="s">
        <v>37</v>
      </c>
      <c r="BD8" s="1">
        <f t="shared" si="24"/>
        <v>3</v>
      </c>
      <c r="BE8" s="1" t="s">
        <v>34</v>
      </c>
      <c r="BF8" s="1">
        <f t="shared" si="25"/>
        <v>2</v>
      </c>
      <c r="BG8" s="1" t="s">
        <v>38</v>
      </c>
      <c r="BH8" s="1">
        <f t="shared" si="26"/>
        <v>5</v>
      </c>
    </row>
    <row r="9" spans="1:60" x14ac:dyDescent="0.2">
      <c r="A9" s="1">
        <v>7</v>
      </c>
      <c r="B9" s="1" t="s">
        <v>50</v>
      </c>
      <c r="C9" s="1" t="s">
        <v>132</v>
      </c>
      <c r="D9" s="1" t="s">
        <v>33</v>
      </c>
      <c r="E9" s="1" t="s">
        <v>37</v>
      </c>
      <c r="F9" s="1">
        <f t="shared" si="0"/>
        <v>3</v>
      </c>
      <c r="G9" s="1" t="s">
        <v>38</v>
      </c>
      <c r="H9" s="1">
        <f t="shared" si="1"/>
        <v>1</v>
      </c>
      <c r="I9" s="1" t="s">
        <v>37</v>
      </c>
      <c r="J9" s="1">
        <f t="shared" si="2"/>
        <v>3</v>
      </c>
      <c r="K9" s="1" t="s">
        <v>38</v>
      </c>
      <c r="L9" s="1">
        <f t="shared" si="3"/>
        <v>5</v>
      </c>
      <c r="M9" s="1" t="s">
        <v>34</v>
      </c>
      <c r="N9" s="1">
        <f t="shared" si="27"/>
        <v>2</v>
      </c>
      <c r="O9" s="1" t="s">
        <v>37</v>
      </c>
      <c r="P9" s="1">
        <f t="shared" si="4"/>
        <v>3</v>
      </c>
      <c r="Q9" s="1" t="s">
        <v>37</v>
      </c>
      <c r="R9" s="1">
        <f t="shared" si="5"/>
        <v>3</v>
      </c>
      <c r="S9" s="1" t="s">
        <v>35</v>
      </c>
      <c r="T9" s="1">
        <f t="shared" si="6"/>
        <v>5</v>
      </c>
      <c r="U9" s="1" t="s">
        <v>37</v>
      </c>
      <c r="V9" s="1">
        <f t="shared" si="7"/>
        <v>3</v>
      </c>
      <c r="W9" s="1" t="s">
        <v>37</v>
      </c>
      <c r="X9" s="1">
        <f t="shared" si="8"/>
        <v>3</v>
      </c>
      <c r="Y9" s="1" t="s">
        <v>34</v>
      </c>
      <c r="Z9" s="1">
        <f t="shared" si="9"/>
        <v>2</v>
      </c>
      <c r="AA9" s="1" t="s">
        <v>34</v>
      </c>
      <c r="AB9" s="1">
        <f t="shared" si="10"/>
        <v>2</v>
      </c>
      <c r="AC9" s="1" t="s">
        <v>34</v>
      </c>
      <c r="AD9" s="1">
        <f t="shared" si="11"/>
        <v>2</v>
      </c>
      <c r="AE9" s="1" t="s">
        <v>34</v>
      </c>
      <c r="AF9" s="1">
        <f t="shared" si="12"/>
        <v>2</v>
      </c>
      <c r="AG9" s="1" t="s">
        <v>34</v>
      </c>
      <c r="AH9" s="1">
        <f t="shared" si="13"/>
        <v>2</v>
      </c>
      <c r="AI9" s="1" t="s">
        <v>36</v>
      </c>
      <c r="AJ9" s="1">
        <f t="shared" si="14"/>
        <v>4</v>
      </c>
      <c r="AK9" s="1" t="s">
        <v>38</v>
      </c>
      <c r="AL9" s="1">
        <f t="shared" si="15"/>
        <v>1</v>
      </c>
      <c r="AM9" s="1" t="s">
        <v>34</v>
      </c>
      <c r="AN9" s="1">
        <f t="shared" si="16"/>
        <v>2</v>
      </c>
      <c r="AO9" s="1" t="s">
        <v>37</v>
      </c>
      <c r="AP9" s="1">
        <f t="shared" si="17"/>
        <v>3</v>
      </c>
      <c r="AQ9" s="1" t="s">
        <v>34</v>
      </c>
      <c r="AR9" s="1">
        <f t="shared" si="18"/>
        <v>2</v>
      </c>
      <c r="AS9" s="1" t="s">
        <v>37</v>
      </c>
      <c r="AT9" s="1">
        <f t="shared" si="19"/>
        <v>3</v>
      </c>
      <c r="AU9" s="1" t="s">
        <v>37</v>
      </c>
      <c r="AV9" s="1">
        <f t="shared" si="20"/>
        <v>3</v>
      </c>
      <c r="AW9" s="1" t="s">
        <v>34</v>
      </c>
      <c r="AX9" s="1">
        <f t="shared" si="21"/>
        <v>2</v>
      </c>
      <c r="AY9" s="1" t="s">
        <v>37</v>
      </c>
      <c r="AZ9" s="1">
        <f t="shared" si="22"/>
        <v>3</v>
      </c>
      <c r="BA9" s="1" t="s">
        <v>36</v>
      </c>
      <c r="BB9" s="1">
        <f t="shared" si="23"/>
        <v>4</v>
      </c>
      <c r="BC9" s="1" t="s">
        <v>34</v>
      </c>
      <c r="BD9" s="1">
        <f t="shared" si="24"/>
        <v>2</v>
      </c>
      <c r="BE9" s="1" t="s">
        <v>34</v>
      </c>
      <c r="BF9" s="1">
        <f t="shared" si="25"/>
        <v>2</v>
      </c>
      <c r="BG9" s="1" t="s">
        <v>34</v>
      </c>
      <c r="BH9" s="1">
        <f t="shared" si="26"/>
        <v>2</v>
      </c>
    </row>
    <row r="10" spans="1:60" x14ac:dyDescent="0.2">
      <c r="A10" s="1">
        <v>8</v>
      </c>
      <c r="B10" s="1" t="s">
        <v>52</v>
      </c>
      <c r="C10" s="1" t="s">
        <v>53</v>
      </c>
      <c r="D10" s="1" t="s">
        <v>33</v>
      </c>
      <c r="E10" s="1" t="s">
        <v>36</v>
      </c>
      <c r="F10" s="1">
        <f t="shared" si="0"/>
        <v>4</v>
      </c>
      <c r="G10" s="1" t="s">
        <v>36</v>
      </c>
      <c r="H10" s="1">
        <f t="shared" si="1"/>
        <v>2</v>
      </c>
      <c r="I10" s="1" t="s">
        <v>34</v>
      </c>
      <c r="J10" s="1">
        <f t="shared" si="2"/>
        <v>2</v>
      </c>
      <c r="K10" s="1" t="s">
        <v>35</v>
      </c>
      <c r="L10" s="1">
        <f t="shared" si="3"/>
        <v>1</v>
      </c>
      <c r="M10" s="1" t="s">
        <v>37</v>
      </c>
      <c r="N10" s="1">
        <f t="shared" si="27"/>
        <v>3</v>
      </c>
      <c r="O10" s="1" t="s">
        <v>34</v>
      </c>
      <c r="P10" s="1">
        <f t="shared" si="4"/>
        <v>2</v>
      </c>
      <c r="Q10" s="1" t="s">
        <v>36</v>
      </c>
      <c r="R10" s="1">
        <f t="shared" si="5"/>
        <v>4</v>
      </c>
      <c r="S10" s="1" t="s">
        <v>35</v>
      </c>
      <c r="T10" s="1">
        <f t="shared" si="6"/>
        <v>5</v>
      </c>
      <c r="U10" s="1" t="s">
        <v>36</v>
      </c>
      <c r="V10" s="1">
        <f t="shared" si="7"/>
        <v>4</v>
      </c>
      <c r="W10" s="1" t="s">
        <v>38</v>
      </c>
      <c r="X10" s="1">
        <f t="shared" si="8"/>
        <v>5</v>
      </c>
      <c r="Y10" s="1" t="s">
        <v>37</v>
      </c>
      <c r="Z10" s="1">
        <f t="shared" si="9"/>
        <v>3</v>
      </c>
      <c r="AA10" s="1" t="s">
        <v>36</v>
      </c>
      <c r="AB10" s="1">
        <f t="shared" si="10"/>
        <v>4</v>
      </c>
      <c r="AC10" s="1" t="s">
        <v>38</v>
      </c>
      <c r="AD10" s="1">
        <f t="shared" si="11"/>
        <v>5</v>
      </c>
      <c r="AE10" s="1" t="s">
        <v>38</v>
      </c>
      <c r="AF10" s="1">
        <f t="shared" si="12"/>
        <v>5</v>
      </c>
      <c r="AG10" s="1" t="s">
        <v>37</v>
      </c>
      <c r="AH10" s="1">
        <f t="shared" si="13"/>
        <v>3</v>
      </c>
      <c r="AI10" s="1" t="s">
        <v>38</v>
      </c>
      <c r="AJ10" s="1">
        <f t="shared" si="14"/>
        <v>5</v>
      </c>
      <c r="AK10" s="1" t="s">
        <v>36</v>
      </c>
      <c r="AL10" s="1">
        <f t="shared" si="15"/>
        <v>2</v>
      </c>
      <c r="AM10" s="1" t="s">
        <v>37</v>
      </c>
      <c r="AN10" s="1">
        <f t="shared" si="16"/>
        <v>3</v>
      </c>
      <c r="AO10" s="1" t="s">
        <v>34</v>
      </c>
      <c r="AP10" s="1">
        <f t="shared" si="17"/>
        <v>2</v>
      </c>
      <c r="AQ10" s="1" t="s">
        <v>37</v>
      </c>
      <c r="AR10" s="1">
        <f t="shared" si="18"/>
        <v>3</v>
      </c>
      <c r="AS10" s="1" t="s">
        <v>36</v>
      </c>
      <c r="AT10" s="1">
        <f t="shared" si="19"/>
        <v>4</v>
      </c>
      <c r="AU10" s="1" t="s">
        <v>37</v>
      </c>
      <c r="AV10" s="1">
        <f t="shared" si="20"/>
        <v>3</v>
      </c>
      <c r="AW10" s="1" t="s">
        <v>37</v>
      </c>
      <c r="AX10" s="1">
        <f t="shared" si="21"/>
        <v>3</v>
      </c>
      <c r="AY10" s="1" t="s">
        <v>34</v>
      </c>
      <c r="AZ10" s="1">
        <f t="shared" si="22"/>
        <v>2</v>
      </c>
      <c r="BA10" s="1" t="s">
        <v>37</v>
      </c>
      <c r="BB10" s="1">
        <f t="shared" si="23"/>
        <v>3</v>
      </c>
      <c r="BC10" s="1" t="s">
        <v>38</v>
      </c>
      <c r="BD10" s="1">
        <f t="shared" si="24"/>
        <v>5</v>
      </c>
      <c r="BE10" s="1" t="s">
        <v>36</v>
      </c>
      <c r="BF10" s="1">
        <f t="shared" si="25"/>
        <v>4</v>
      </c>
      <c r="BG10" s="1" t="s">
        <v>38</v>
      </c>
      <c r="BH10" s="1">
        <f t="shared" si="26"/>
        <v>5</v>
      </c>
    </row>
    <row r="11" spans="1:60" x14ac:dyDescent="0.2">
      <c r="A11" s="1">
        <v>9</v>
      </c>
      <c r="B11" s="1" t="s">
        <v>54</v>
      </c>
      <c r="C11" s="1" t="s">
        <v>55</v>
      </c>
      <c r="D11" s="1" t="s">
        <v>33</v>
      </c>
      <c r="E11" s="1" t="s">
        <v>38</v>
      </c>
      <c r="F11" s="1">
        <f t="shared" si="0"/>
        <v>5</v>
      </c>
      <c r="G11" s="1" t="s">
        <v>36</v>
      </c>
      <c r="H11" s="1">
        <f t="shared" si="1"/>
        <v>2</v>
      </c>
      <c r="I11" s="1" t="s">
        <v>38</v>
      </c>
      <c r="J11" s="1">
        <f t="shared" si="2"/>
        <v>5</v>
      </c>
      <c r="K11" s="1" t="s">
        <v>34</v>
      </c>
      <c r="L11" s="1">
        <f t="shared" si="3"/>
        <v>2</v>
      </c>
      <c r="M11" s="1" t="s">
        <v>36</v>
      </c>
      <c r="N11" s="1">
        <f t="shared" si="27"/>
        <v>4</v>
      </c>
      <c r="O11" s="1" t="s">
        <v>38</v>
      </c>
      <c r="P11" s="1">
        <f t="shared" si="4"/>
        <v>5</v>
      </c>
      <c r="Q11" s="1" t="s">
        <v>38</v>
      </c>
      <c r="R11" s="1">
        <f t="shared" si="5"/>
        <v>5</v>
      </c>
      <c r="S11" s="1" t="s">
        <v>35</v>
      </c>
      <c r="T11" s="1">
        <f t="shared" si="6"/>
        <v>5</v>
      </c>
      <c r="U11" s="1" t="s">
        <v>36</v>
      </c>
      <c r="V11" s="1">
        <f t="shared" si="7"/>
        <v>4</v>
      </c>
      <c r="W11" s="1" t="s">
        <v>38</v>
      </c>
      <c r="X11" s="1">
        <f t="shared" si="8"/>
        <v>5</v>
      </c>
      <c r="Y11" s="1" t="s">
        <v>36</v>
      </c>
      <c r="Z11" s="1">
        <f t="shared" si="9"/>
        <v>4</v>
      </c>
      <c r="AA11" s="1" t="s">
        <v>37</v>
      </c>
      <c r="AB11" s="1">
        <f t="shared" si="10"/>
        <v>3</v>
      </c>
      <c r="AC11" s="1" t="s">
        <v>36</v>
      </c>
      <c r="AD11" s="1">
        <f t="shared" si="11"/>
        <v>4</v>
      </c>
      <c r="AE11" s="1" t="s">
        <v>38</v>
      </c>
      <c r="AF11" s="1">
        <f t="shared" si="12"/>
        <v>5</v>
      </c>
      <c r="AG11" s="1" t="s">
        <v>36</v>
      </c>
      <c r="AH11" s="1">
        <f t="shared" si="13"/>
        <v>4</v>
      </c>
      <c r="AI11" s="1" t="s">
        <v>38</v>
      </c>
      <c r="AJ11" s="1">
        <f t="shared" si="14"/>
        <v>5</v>
      </c>
      <c r="AK11" s="1" t="s">
        <v>36</v>
      </c>
      <c r="AL11" s="1">
        <f t="shared" si="15"/>
        <v>2</v>
      </c>
      <c r="AM11" s="1" t="s">
        <v>37</v>
      </c>
      <c r="AN11" s="1">
        <f t="shared" si="16"/>
        <v>3</v>
      </c>
      <c r="AO11" s="1" t="s">
        <v>36</v>
      </c>
      <c r="AP11" s="1">
        <f t="shared" si="17"/>
        <v>4</v>
      </c>
      <c r="AQ11" s="1" t="s">
        <v>38</v>
      </c>
      <c r="AR11" s="1">
        <f t="shared" si="18"/>
        <v>5</v>
      </c>
      <c r="AS11" s="1" t="s">
        <v>38</v>
      </c>
      <c r="AT11" s="1">
        <f t="shared" si="19"/>
        <v>5</v>
      </c>
      <c r="AU11" s="1" t="s">
        <v>38</v>
      </c>
      <c r="AV11" s="1">
        <f t="shared" si="20"/>
        <v>5</v>
      </c>
      <c r="AW11" s="1" t="s">
        <v>36</v>
      </c>
      <c r="AX11" s="1">
        <f t="shared" si="21"/>
        <v>4</v>
      </c>
      <c r="AY11" s="1" t="s">
        <v>38</v>
      </c>
      <c r="AZ11" s="1">
        <f t="shared" si="22"/>
        <v>5</v>
      </c>
      <c r="BA11" s="1" t="s">
        <v>36</v>
      </c>
      <c r="BB11" s="1">
        <f t="shared" si="23"/>
        <v>4</v>
      </c>
      <c r="BC11" s="1" t="s">
        <v>38</v>
      </c>
      <c r="BD11" s="1">
        <f t="shared" si="24"/>
        <v>5</v>
      </c>
      <c r="BE11" s="1" t="s">
        <v>36</v>
      </c>
      <c r="BF11" s="1">
        <f t="shared" si="25"/>
        <v>4</v>
      </c>
      <c r="BG11" s="1" t="s">
        <v>38</v>
      </c>
      <c r="BH11" s="1">
        <f t="shared" si="26"/>
        <v>5</v>
      </c>
    </row>
    <row r="12" spans="1:60" x14ac:dyDescent="0.2">
      <c r="A12" s="1">
        <v>10</v>
      </c>
      <c r="B12" s="1" t="s">
        <v>56</v>
      </c>
      <c r="C12" s="1" t="s">
        <v>57</v>
      </c>
      <c r="D12" s="1" t="s">
        <v>43</v>
      </c>
      <c r="E12" s="1" t="s">
        <v>38</v>
      </c>
      <c r="F12" s="1">
        <f t="shared" si="0"/>
        <v>5</v>
      </c>
      <c r="G12" s="1" t="s">
        <v>35</v>
      </c>
      <c r="H12" s="1">
        <f t="shared" si="1"/>
        <v>5</v>
      </c>
      <c r="I12" s="1" t="s">
        <v>36</v>
      </c>
      <c r="J12" s="1">
        <f t="shared" si="2"/>
        <v>4</v>
      </c>
      <c r="K12" s="1" t="s">
        <v>36</v>
      </c>
      <c r="L12" s="1">
        <f t="shared" si="3"/>
        <v>4</v>
      </c>
      <c r="M12" s="1" t="s">
        <v>38</v>
      </c>
      <c r="N12" s="1">
        <f t="shared" si="27"/>
        <v>5</v>
      </c>
      <c r="O12" s="1" t="s">
        <v>36</v>
      </c>
      <c r="P12" s="1">
        <f t="shared" si="4"/>
        <v>4</v>
      </c>
      <c r="Q12" s="1" t="s">
        <v>36</v>
      </c>
      <c r="R12" s="1">
        <f t="shared" si="5"/>
        <v>4</v>
      </c>
      <c r="S12" s="1" t="s">
        <v>35</v>
      </c>
      <c r="T12" s="1">
        <f t="shared" si="6"/>
        <v>5</v>
      </c>
      <c r="U12" s="1" t="s">
        <v>36</v>
      </c>
      <c r="V12" s="1">
        <f t="shared" si="7"/>
        <v>4</v>
      </c>
      <c r="W12" s="1" t="s">
        <v>36</v>
      </c>
      <c r="X12" s="1">
        <f t="shared" si="8"/>
        <v>4</v>
      </c>
      <c r="Y12" s="1" t="s">
        <v>36</v>
      </c>
      <c r="Z12" s="1">
        <f t="shared" si="9"/>
        <v>4</v>
      </c>
      <c r="AA12" s="1" t="s">
        <v>34</v>
      </c>
      <c r="AB12" s="1">
        <f t="shared" si="10"/>
        <v>2</v>
      </c>
      <c r="AC12" s="1" t="s">
        <v>36</v>
      </c>
      <c r="AD12" s="1">
        <f t="shared" si="11"/>
        <v>4</v>
      </c>
      <c r="AE12" s="1" t="s">
        <v>36</v>
      </c>
      <c r="AF12" s="1">
        <f t="shared" si="12"/>
        <v>4</v>
      </c>
      <c r="AG12" s="1" t="s">
        <v>38</v>
      </c>
      <c r="AH12" s="1">
        <f t="shared" si="13"/>
        <v>5</v>
      </c>
      <c r="AI12" s="1" t="s">
        <v>34</v>
      </c>
      <c r="AJ12" s="1">
        <f t="shared" si="14"/>
        <v>2</v>
      </c>
      <c r="AK12" s="1" t="s">
        <v>35</v>
      </c>
      <c r="AL12" s="1">
        <f t="shared" si="15"/>
        <v>5</v>
      </c>
      <c r="AM12" s="1" t="s">
        <v>36</v>
      </c>
      <c r="AN12" s="1">
        <f t="shared" si="16"/>
        <v>4</v>
      </c>
      <c r="AO12" s="1" t="s">
        <v>36</v>
      </c>
      <c r="AP12" s="1">
        <f t="shared" si="17"/>
        <v>4</v>
      </c>
      <c r="AQ12" s="1" t="s">
        <v>36</v>
      </c>
      <c r="AR12" s="1">
        <f t="shared" si="18"/>
        <v>4</v>
      </c>
      <c r="AS12" s="1" t="s">
        <v>38</v>
      </c>
      <c r="AT12" s="1">
        <f t="shared" si="19"/>
        <v>5</v>
      </c>
      <c r="AU12" s="1" t="s">
        <v>36</v>
      </c>
      <c r="AV12" s="1">
        <f t="shared" si="20"/>
        <v>4</v>
      </c>
      <c r="AW12" s="1" t="s">
        <v>36</v>
      </c>
      <c r="AX12" s="1">
        <f t="shared" si="21"/>
        <v>4</v>
      </c>
      <c r="AY12" s="1" t="s">
        <v>36</v>
      </c>
      <c r="AZ12" s="1">
        <f t="shared" si="22"/>
        <v>4</v>
      </c>
      <c r="BA12" s="1" t="s">
        <v>36</v>
      </c>
      <c r="BB12" s="1">
        <f t="shared" si="23"/>
        <v>4</v>
      </c>
      <c r="BC12" s="1" t="s">
        <v>36</v>
      </c>
      <c r="BD12" s="1">
        <f t="shared" si="24"/>
        <v>4</v>
      </c>
      <c r="BE12" s="1" t="s">
        <v>37</v>
      </c>
      <c r="BF12" s="1">
        <f t="shared" si="25"/>
        <v>3</v>
      </c>
      <c r="BG12" s="1" t="s">
        <v>36</v>
      </c>
      <c r="BH12" s="1">
        <f t="shared" si="26"/>
        <v>4</v>
      </c>
    </row>
    <row r="13" spans="1:60" x14ac:dyDescent="0.2">
      <c r="A13" s="1">
        <v>11</v>
      </c>
      <c r="B13" s="1" t="s">
        <v>58</v>
      </c>
      <c r="C13" s="1" t="s">
        <v>59</v>
      </c>
      <c r="D13" s="1" t="s">
        <v>33</v>
      </c>
      <c r="E13" s="1" t="s">
        <v>35</v>
      </c>
      <c r="F13" s="1">
        <f t="shared" si="0"/>
        <v>1</v>
      </c>
      <c r="G13" s="1" t="s">
        <v>36</v>
      </c>
      <c r="H13" s="1">
        <f t="shared" si="1"/>
        <v>2</v>
      </c>
      <c r="I13" s="1" t="s">
        <v>38</v>
      </c>
      <c r="J13" s="1">
        <f t="shared" si="2"/>
        <v>5</v>
      </c>
      <c r="K13" s="1" t="s">
        <v>38</v>
      </c>
      <c r="L13" s="1">
        <f t="shared" si="3"/>
        <v>5</v>
      </c>
      <c r="M13" s="1" t="s">
        <v>36</v>
      </c>
      <c r="N13" s="1">
        <f t="shared" si="27"/>
        <v>4</v>
      </c>
      <c r="O13" s="1" t="s">
        <v>38</v>
      </c>
      <c r="P13" s="1">
        <f t="shared" si="4"/>
        <v>5</v>
      </c>
      <c r="Q13" s="1" t="s">
        <v>36</v>
      </c>
      <c r="R13" s="1">
        <f t="shared" si="5"/>
        <v>4</v>
      </c>
      <c r="S13" s="1" t="s">
        <v>35</v>
      </c>
      <c r="T13" s="1">
        <f t="shared" si="6"/>
        <v>5</v>
      </c>
      <c r="U13" s="1" t="s">
        <v>36</v>
      </c>
      <c r="V13" s="1">
        <f t="shared" si="7"/>
        <v>4</v>
      </c>
      <c r="W13" s="1" t="s">
        <v>36</v>
      </c>
      <c r="X13" s="1">
        <f t="shared" si="8"/>
        <v>4</v>
      </c>
      <c r="Y13" s="1" t="s">
        <v>36</v>
      </c>
      <c r="Z13" s="1">
        <f t="shared" si="9"/>
        <v>4</v>
      </c>
      <c r="AA13" s="1" t="s">
        <v>37</v>
      </c>
      <c r="AB13" s="1">
        <f t="shared" si="10"/>
        <v>3</v>
      </c>
      <c r="AC13" s="1" t="s">
        <v>36</v>
      </c>
      <c r="AD13" s="1">
        <f t="shared" si="11"/>
        <v>4</v>
      </c>
      <c r="AE13" s="1" t="s">
        <v>38</v>
      </c>
      <c r="AF13" s="1">
        <f t="shared" si="12"/>
        <v>5</v>
      </c>
      <c r="AG13" s="1" t="s">
        <v>36</v>
      </c>
      <c r="AH13" s="1">
        <f t="shared" si="13"/>
        <v>4</v>
      </c>
      <c r="AI13" s="1" t="s">
        <v>36</v>
      </c>
      <c r="AJ13" s="1">
        <f t="shared" si="14"/>
        <v>4</v>
      </c>
      <c r="AK13" s="1" t="s">
        <v>36</v>
      </c>
      <c r="AL13" s="1">
        <f t="shared" si="15"/>
        <v>2</v>
      </c>
      <c r="AM13" s="1" t="s">
        <v>37</v>
      </c>
      <c r="AN13" s="1">
        <f t="shared" si="16"/>
        <v>3</v>
      </c>
      <c r="AO13" s="1" t="s">
        <v>35</v>
      </c>
      <c r="AP13" s="1">
        <f t="shared" si="17"/>
        <v>1</v>
      </c>
      <c r="AQ13" s="1" t="s">
        <v>37</v>
      </c>
      <c r="AR13" s="1">
        <f t="shared" si="18"/>
        <v>3</v>
      </c>
      <c r="AS13" s="1" t="s">
        <v>36</v>
      </c>
      <c r="AT13" s="1">
        <f t="shared" si="19"/>
        <v>4</v>
      </c>
      <c r="AU13" s="1" t="s">
        <v>34</v>
      </c>
      <c r="AV13" s="1">
        <f t="shared" si="20"/>
        <v>2</v>
      </c>
      <c r="AW13" s="1" t="s">
        <v>36</v>
      </c>
      <c r="AX13" s="1">
        <f t="shared" si="21"/>
        <v>4</v>
      </c>
      <c r="AY13" s="1" t="s">
        <v>34</v>
      </c>
      <c r="AZ13" s="1">
        <f t="shared" si="22"/>
        <v>2</v>
      </c>
      <c r="BA13" s="1" t="s">
        <v>34</v>
      </c>
      <c r="BB13" s="1">
        <f t="shared" si="23"/>
        <v>2</v>
      </c>
      <c r="BC13" s="1" t="s">
        <v>36</v>
      </c>
      <c r="BD13" s="1">
        <f t="shared" si="24"/>
        <v>4</v>
      </c>
      <c r="BE13" s="1" t="s">
        <v>38</v>
      </c>
      <c r="BF13" s="1">
        <f t="shared" si="25"/>
        <v>5</v>
      </c>
      <c r="BG13" s="1" t="s">
        <v>34</v>
      </c>
      <c r="BH13" s="1">
        <f t="shared" si="26"/>
        <v>2</v>
      </c>
    </row>
    <row r="14" spans="1:60" x14ac:dyDescent="0.2">
      <c r="A14" s="1">
        <v>12</v>
      </c>
      <c r="B14" s="1" t="s">
        <v>60</v>
      </c>
      <c r="C14" s="1" t="s">
        <v>61</v>
      </c>
      <c r="D14" s="1" t="s">
        <v>33</v>
      </c>
      <c r="E14" s="1" t="s">
        <v>36</v>
      </c>
      <c r="F14" s="1">
        <f t="shared" si="0"/>
        <v>4</v>
      </c>
      <c r="G14" s="1" t="s">
        <v>34</v>
      </c>
      <c r="H14" s="1">
        <f t="shared" si="1"/>
        <v>4</v>
      </c>
      <c r="I14" s="1" t="s">
        <v>38</v>
      </c>
      <c r="J14" s="1">
        <f t="shared" si="2"/>
        <v>5</v>
      </c>
      <c r="K14" s="1" t="s">
        <v>36</v>
      </c>
      <c r="L14" s="1">
        <f t="shared" si="3"/>
        <v>4</v>
      </c>
      <c r="M14" s="1" t="s">
        <v>38</v>
      </c>
      <c r="N14" s="1">
        <f t="shared" si="27"/>
        <v>5</v>
      </c>
      <c r="O14" s="1" t="s">
        <v>38</v>
      </c>
      <c r="P14" s="1">
        <f t="shared" si="4"/>
        <v>5</v>
      </c>
      <c r="Q14" s="1" t="s">
        <v>38</v>
      </c>
      <c r="R14" s="1">
        <f t="shared" si="5"/>
        <v>5</v>
      </c>
      <c r="S14" s="1" t="s">
        <v>34</v>
      </c>
      <c r="T14" s="1">
        <f t="shared" si="6"/>
        <v>4</v>
      </c>
      <c r="U14" s="1" t="s">
        <v>36</v>
      </c>
      <c r="V14" s="1">
        <f t="shared" si="7"/>
        <v>4</v>
      </c>
      <c r="W14" s="1" t="s">
        <v>38</v>
      </c>
      <c r="X14" s="1">
        <f t="shared" si="8"/>
        <v>5</v>
      </c>
      <c r="Y14" s="1" t="s">
        <v>38</v>
      </c>
      <c r="Z14" s="1">
        <f t="shared" si="9"/>
        <v>5</v>
      </c>
      <c r="AA14" s="1" t="s">
        <v>38</v>
      </c>
      <c r="AB14" s="1">
        <f t="shared" si="10"/>
        <v>5</v>
      </c>
      <c r="AC14" s="1" t="s">
        <v>36</v>
      </c>
      <c r="AD14" s="1">
        <f t="shared" si="11"/>
        <v>4</v>
      </c>
      <c r="AE14" s="1" t="s">
        <v>38</v>
      </c>
      <c r="AF14" s="1">
        <f t="shared" si="12"/>
        <v>5</v>
      </c>
      <c r="AG14" s="1" t="s">
        <v>38</v>
      </c>
      <c r="AH14" s="1">
        <f t="shared" si="13"/>
        <v>5</v>
      </c>
      <c r="AI14" s="1" t="s">
        <v>36</v>
      </c>
      <c r="AJ14" s="1">
        <f t="shared" si="14"/>
        <v>4</v>
      </c>
      <c r="AK14" s="1" t="s">
        <v>36</v>
      </c>
      <c r="AL14" s="1">
        <f t="shared" si="15"/>
        <v>2</v>
      </c>
      <c r="AM14" s="1" t="s">
        <v>38</v>
      </c>
      <c r="AN14" s="1">
        <f t="shared" si="16"/>
        <v>5</v>
      </c>
      <c r="AO14" s="1" t="s">
        <v>36</v>
      </c>
      <c r="AP14" s="1">
        <f t="shared" si="17"/>
        <v>4</v>
      </c>
      <c r="AQ14" s="1" t="s">
        <v>36</v>
      </c>
      <c r="AR14" s="1">
        <f t="shared" si="18"/>
        <v>4</v>
      </c>
      <c r="AS14" s="1" t="s">
        <v>38</v>
      </c>
      <c r="AT14" s="1">
        <f t="shared" si="19"/>
        <v>5</v>
      </c>
      <c r="AU14" s="1" t="s">
        <v>38</v>
      </c>
      <c r="AV14" s="1">
        <f t="shared" si="20"/>
        <v>5</v>
      </c>
      <c r="AW14" s="1" t="s">
        <v>36</v>
      </c>
      <c r="AX14" s="1">
        <f t="shared" si="21"/>
        <v>4</v>
      </c>
      <c r="AY14" s="1" t="s">
        <v>38</v>
      </c>
      <c r="AZ14" s="1">
        <f t="shared" si="22"/>
        <v>5</v>
      </c>
      <c r="BA14" s="1" t="s">
        <v>38</v>
      </c>
      <c r="BB14" s="1">
        <f t="shared" si="23"/>
        <v>5</v>
      </c>
      <c r="BC14" s="1" t="s">
        <v>38</v>
      </c>
      <c r="BD14" s="1">
        <f t="shared" si="24"/>
        <v>5</v>
      </c>
      <c r="BE14" s="1" t="s">
        <v>38</v>
      </c>
      <c r="BF14" s="1">
        <f t="shared" si="25"/>
        <v>5</v>
      </c>
      <c r="BG14" s="1" t="s">
        <v>34</v>
      </c>
      <c r="BH14" s="1">
        <f t="shared" si="26"/>
        <v>2</v>
      </c>
    </row>
    <row r="15" spans="1:60" x14ac:dyDescent="0.2">
      <c r="A15" s="1">
        <v>13</v>
      </c>
      <c r="B15" s="1" t="s">
        <v>62</v>
      </c>
      <c r="C15" s="1" t="s">
        <v>63</v>
      </c>
      <c r="D15" s="1" t="s">
        <v>43</v>
      </c>
      <c r="E15" s="1" t="s">
        <v>34</v>
      </c>
      <c r="F15" s="1">
        <f t="shared" si="0"/>
        <v>2</v>
      </c>
      <c r="G15" s="1" t="s">
        <v>37</v>
      </c>
      <c r="H15" s="1">
        <f t="shared" si="1"/>
        <v>3</v>
      </c>
      <c r="I15" s="1" t="s">
        <v>34</v>
      </c>
      <c r="J15" s="1">
        <f t="shared" si="2"/>
        <v>2</v>
      </c>
      <c r="K15" s="1" t="s">
        <v>36</v>
      </c>
      <c r="L15" s="1">
        <f t="shared" si="3"/>
        <v>4</v>
      </c>
      <c r="M15" s="1" t="s">
        <v>38</v>
      </c>
      <c r="N15" s="1">
        <f t="shared" si="27"/>
        <v>5</v>
      </c>
      <c r="O15" s="1" t="s">
        <v>35</v>
      </c>
      <c r="P15" s="1">
        <f t="shared" si="4"/>
        <v>1</v>
      </c>
      <c r="Q15" s="1" t="s">
        <v>37</v>
      </c>
      <c r="R15" s="1">
        <f t="shared" si="5"/>
        <v>3</v>
      </c>
      <c r="S15" s="1" t="s">
        <v>34</v>
      </c>
      <c r="T15" s="1">
        <f t="shared" si="6"/>
        <v>4</v>
      </c>
      <c r="U15" s="1" t="s">
        <v>36</v>
      </c>
      <c r="V15" s="1">
        <f t="shared" si="7"/>
        <v>4</v>
      </c>
      <c r="W15" s="1" t="s">
        <v>38</v>
      </c>
      <c r="X15" s="1">
        <f t="shared" si="8"/>
        <v>5</v>
      </c>
      <c r="Y15" s="1" t="s">
        <v>38</v>
      </c>
      <c r="Z15" s="1">
        <f t="shared" si="9"/>
        <v>5</v>
      </c>
      <c r="AA15" s="1" t="s">
        <v>36</v>
      </c>
      <c r="AB15" s="1">
        <f t="shared" si="10"/>
        <v>4</v>
      </c>
      <c r="AC15" s="1" t="s">
        <v>36</v>
      </c>
      <c r="AD15" s="1">
        <f t="shared" si="11"/>
        <v>4</v>
      </c>
      <c r="AE15" s="1" t="s">
        <v>36</v>
      </c>
      <c r="AF15" s="1">
        <f t="shared" si="12"/>
        <v>4</v>
      </c>
      <c r="AG15" s="1" t="s">
        <v>36</v>
      </c>
      <c r="AH15" s="1">
        <f t="shared" si="13"/>
        <v>4</v>
      </c>
      <c r="AI15" s="1" t="s">
        <v>38</v>
      </c>
      <c r="AJ15" s="1">
        <f t="shared" si="14"/>
        <v>5</v>
      </c>
      <c r="AK15" s="1" t="s">
        <v>36</v>
      </c>
      <c r="AL15" s="1">
        <f t="shared" si="15"/>
        <v>2</v>
      </c>
      <c r="AM15" s="1" t="s">
        <v>37</v>
      </c>
      <c r="AN15" s="1">
        <f t="shared" si="16"/>
        <v>3</v>
      </c>
      <c r="AO15" s="1" t="s">
        <v>36</v>
      </c>
      <c r="AP15" s="1">
        <f t="shared" si="17"/>
        <v>4</v>
      </c>
      <c r="AQ15" s="1" t="s">
        <v>36</v>
      </c>
      <c r="AR15" s="1">
        <f t="shared" si="18"/>
        <v>4</v>
      </c>
      <c r="AS15" s="1" t="s">
        <v>36</v>
      </c>
      <c r="AT15" s="1">
        <f t="shared" si="19"/>
        <v>4</v>
      </c>
      <c r="AU15" s="1" t="s">
        <v>37</v>
      </c>
      <c r="AV15" s="1">
        <f t="shared" si="20"/>
        <v>3</v>
      </c>
      <c r="AW15" s="1" t="s">
        <v>38</v>
      </c>
      <c r="AX15" s="1">
        <f t="shared" si="21"/>
        <v>5</v>
      </c>
      <c r="AY15" s="1" t="s">
        <v>36</v>
      </c>
      <c r="AZ15" s="1">
        <f t="shared" si="22"/>
        <v>4</v>
      </c>
      <c r="BA15" s="1" t="s">
        <v>37</v>
      </c>
      <c r="BB15" s="1">
        <f t="shared" si="23"/>
        <v>3</v>
      </c>
      <c r="BC15" s="1" t="s">
        <v>38</v>
      </c>
      <c r="BD15" s="1">
        <f t="shared" si="24"/>
        <v>5</v>
      </c>
      <c r="BE15" s="1" t="s">
        <v>38</v>
      </c>
      <c r="BF15" s="1">
        <f t="shared" si="25"/>
        <v>5</v>
      </c>
      <c r="BG15" s="1" t="s">
        <v>36</v>
      </c>
      <c r="BH15" s="1">
        <f t="shared" si="26"/>
        <v>4</v>
      </c>
    </row>
    <row r="16" spans="1:60" x14ac:dyDescent="0.2">
      <c r="A16" s="1">
        <v>14</v>
      </c>
      <c r="B16" s="1" t="s">
        <v>64</v>
      </c>
      <c r="C16" s="1" t="s">
        <v>65</v>
      </c>
      <c r="D16" s="1" t="s">
        <v>33</v>
      </c>
      <c r="E16" s="1" t="s">
        <v>37</v>
      </c>
      <c r="F16" s="1">
        <f t="shared" si="0"/>
        <v>3</v>
      </c>
      <c r="G16" s="1" t="s">
        <v>37</v>
      </c>
      <c r="H16" s="1">
        <f t="shared" si="1"/>
        <v>3</v>
      </c>
      <c r="I16" s="1" t="s">
        <v>37</v>
      </c>
      <c r="J16" s="1">
        <f t="shared" si="2"/>
        <v>3</v>
      </c>
      <c r="K16" s="1" t="s">
        <v>36</v>
      </c>
      <c r="L16" s="1">
        <f t="shared" si="3"/>
        <v>4</v>
      </c>
      <c r="M16" s="1" t="s">
        <v>34</v>
      </c>
      <c r="N16" s="1">
        <f t="shared" si="27"/>
        <v>2</v>
      </c>
      <c r="O16" s="1" t="s">
        <v>36</v>
      </c>
      <c r="P16" s="1">
        <f t="shared" si="4"/>
        <v>4</v>
      </c>
      <c r="Q16" s="1" t="s">
        <v>37</v>
      </c>
      <c r="R16" s="1">
        <f t="shared" si="5"/>
        <v>3</v>
      </c>
      <c r="S16" s="1" t="s">
        <v>34</v>
      </c>
      <c r="T16" s="1">
        <f t="shared" si="6"/>
        <v>4</v>
      </c>
      <c r="U16" s="1" t="s">
        <v>37</v>
      </c>
      <c r="V16" s="1">
        <f t="shared" si="7"/>
        <v>3</v>
      </c>
      <c r="W16" s="1" t="s">
        <v>38</v>
      </c>
      <c r="X16" s="1">
        <f t="shared" si="8"/>
        <v>5</v>
      </c>
      <c r="Y16" s="1" t="s">
        <v>34</v>
      </c>
      <c r="Z16" s="1">
        <f t="shared" si="9"/>
        <v>2</v>
      </c>
      <c r="AA16" s="1" t="s">
        <v>37</v>
      </c>
      <c r="AB16" s="1">
        <f t="shared" si="10"/>
        <v>3</v>
      </c>
      <c r="AC16" s="1" t="s">
        <v>37</v>
      </c>
      <c r="AD16" s="1">
        <f t="shared" si="11"/>
        <v>3</v>
      </c>
      <c r="AE16" s="1" t="s">
        <v>36</v>
      </c>
      <c r="AF16" s="1">
        <f t="shared" si="12"/>
        <v>4</v>
      </c>
      <c r="AG16" s="1" t="s">
        <v>37</v>
      </c>
      <c r="AH16" s="1">
        <f t="shared" si="13"/>
        <v>3</v>
      </c>
      <c r="AI16" s="1" t="s">
        <v>36</v>
      </c>
      <c r="AJ16" s="1">
        <f t="shared" si="14"/>
        <v>4</v>
      </c>
      <c r="AK16" s="1" t="s">
        <v>37</v>
      </c>
      <c r="AL16" s="1">
        <f t="shared" si="15"/>
        <v>3</v>
      </c>
      <c r="AM16" s="1" t="s">
        <v>37</v>
      </c>
      <c r="AN16" s="1">
        <f t="shared" si="16"/>
        <v>3</v>
      </c>
      <c r="AO16" s="1" t="s">
        <v>35</v>
      </c>
      <c r="AP16" s="1">
        <f t="shared" si="17"/>
        <v>1</v>
      </c>
      <c r="AQ16" s="1" t="s">
        <v>37</v>
      </c>
      <c r="AR16" s="1">
        <f t="shared" si="18"/>
        <v>3</v>
      </c>
      <c r="AS16" s="1" t="s">
        <v>36</v>
      </c>
      <c r="AT16" s="1">
        <f t="shared" si="19"/>
        <v>4</v>
      </c>
      <c r="AU16" s="1" t="s">
        <v>37</v>
      </c>
      <c r="AV16" s="1">
        <f t="shared" si="20"/>
        <v>3</v>
      </c>
      <c r="AW16" s="1" t="s">
        <v>37</v>
      </c>
      <c r="AX16" s="1">
        <f t="shared" si="21"/>
        <v>3</v>
      </c>
      <c r="AY16" s="1" t="s">
        <v>34</v>
      </c>
      <c r="AZ16" s="1">
        <f t="shared" si="22"/>
        <v>2</v>
      </c>
      <c r="BA16" s="1" t="s">
        <v>34</v>
      </c>
      <c r="BB16" s="1">
        <f t="shared" si="23"/>
        <v>2</v>
      </c>
      <c r="BC16" s="1" t="s">
        <v>38</v>
      </c>
      <c r="BD16" s="1">
        <f t="shared" si="24"/>
        <v>5</v>
      </c>
      <c r="BE16" s="1" t="s">
        <v>36</v>
      </c>
      <c r="BF16" s="1">
        <f t="shared" si="25"/>
        <v>4</v>
      </c>
      <c r="BG16" s="1" t="s">
        <v>37</v>
      </c>
      <c r="BH16" s="1">
        <f t="shared" si="26"/>
        <v>3</v>
      </c>
    </row>
    <row r="17" spans="1:60" x14ac:dyDescent="0.2">
      <c r="A17" s="1">
        <v>15</v>
      </c>
      <c r="B17" s="1" t="s">
        <v>66</v>
      </c>
      <c r="C17" s="1" t="s">
        <v>67</v>
      </c>
      <c r="D17" s="1" t="s">
        <v>43</v>
      </c>
      <c r="E17" s="1" t="s">
        <v>34</v>
      </c>
      <c r="F17" s="1">
        <f t="shared" si="0"/>
        <v>2</v>
      </c>
      <c r="G17" s="1" t="s">
        <v>35</v>
      </c>
      <c r="H17" s="1">
        <f t="shared" si="1"/>
        <v>5</v>
      </c>
      <c r="I17" s="1" t="s">
        <v>38</v>
      </c>
      <c r="J17" s="1">
        <f t="shared" si="2"/>
        <v>5</v>
      </c>
      <c r="K17" s="1" t="s">
        <v>37</v>
      </c>
      <c r="L17" s="1">
        <f t="shared" si="3"/>
        <v>3</v>
      </c>
      <c r="M17" s="1" t="s">
        <v>36</v>
      </c>
      <c r="N17" s="1">
        <f t="shared" si="27"/>
        <v>4</v>
      </c>
      <c r="O17" s="1" t="s">
        <v>37</v>
      </c>
      <c r="P17" s="1">
        <f t="shared" si="4"/>
        <v>3</v>
      </c>
      <c r="Q17" s="1" t="s">
        <v>38</v>
      </c>
      <c r="R17" s="1">
        <f t="shared" si="5"/>
        <v>5</v>
      </c>
      <c r="S17" s="1" t="s">
        <v>37</v>
      </c>
      <c r="T17" s="1">
        <f t="shared" si="6"/>
        <v>3</v>
      </c>
      <c r="U17" s="1" t="s">
        <v>38</v>
      </c>
      <c r="V17" s="1">
        <f t="shared" si="7"/>
        <v>5</v>
      </c>
      <c r="W17" s="1" t="s">
        <v>37</v>
      </c>
      <c r="X17" s="1">
        <f t="shared" si="8"/>
        <v>3</v>
      </c>
      <c r="Y17" s="1" t="s">
        <v>36</v>
      </c>
      <c r="Z17" s="1">
        <f t="shared" si="9"/>
        <v>4</v>
      </c>
      <c r="AA17" s="1" t="s">
        <v>37</v>
      </c>
      <c r="AB17" s="1">
        <f t="shared" si="10"/>
        <v>3</v>
      </c>
      <c r="AC17" s="1" t="s">
        <v>36</v>
      </c>
      <c r="AD17" s="1">
        <f t="shared" si="11"/>
        <v>4</v>
      </c>
      <c r="AE17" s="1" t="s">
        <v>37</v>
      </c>
      <c r="AF17" s="1">
        <f t="shared" si="12"/>
        <v>3</v>
      </c>
      <c r="AG17" s="1" t="s">
        <v>38</v>
      </c>
      <c r="AH17" s="1">
        <f t="shared" si="13"/>
        <v>5</v>
      </c>
      <c r="AI17" s="1" t="s">
        <v>38</v>
      </c>
      <c r="AJ17" s="1">
        <f t="shared" si="14"/>
        <v>5</v>
      </c>
      <c r="AK17" s="1" t="s">
        <v>37</v>
      </c>
      <c r="AL17" s="1">
        <f t="shared" si="15"/>
        <v>3</v>
      </c>
      <c r="AM17" s="1" t="s">
        <v>36</v>
      </c>
      <c r="AN17" s="1">
        <f t="shared" si="16"/>
        <v>4</v>
      </c>
      <c r="AO17" s="1" t="s">
        <v>37</v>
      </c>
      <c r="AP17" s="1">
        <f t="shared" si="17"/>
        <v>3</v>
      </c>
      <c r="AQ17" s="1" t="s">
        <v>38</v>
      </c>
      <c r="AR17" s="1">
        <f t="shared" si="18"/>
        <v>5</v>
      </c>
      <c r="AS17" s="1" t="s">
        <v>36</v>
      </c>
      <c r="AT17" s="1">
        <f t="shared" si="19"/>
        <v>4</v>
      </c>
      <c r="AU17" s="1" t="s">
        <v>36</v>
      </c>
      <c r="AV17" s="1">
        <f t="shared" si="20"/>
        <v>4</v>
      </c>
      <c r="AW17" s="1" t="s">
        <v>38</v>
      </c>
      <c r="AX17" s="1">
        <f t="shared" si="21"/>
        <v>5</v>
      </c>
      <c r="AY17" s="1" t="s">
        <v>37</v>
      </c>
      <c r="AZ17" s="1">
        <f t="shared" si="22"/>
        <v>3</v>
      </c>
      <c r="BA17" s="1" t="s">
        <v>38</v>
      </c>
      <c r="BB17" s="1">
        <f t="shared" si="23"/>
        <v>5</v>
      </c>
      <c r="BC17" s="1" t="s">
        <v>36</v>
      </c>
      <c r="BD17" s="1">
        <f t="shared" si="24"/>
        <v>4</v>
      </c>
      <c r="BE17" s="1" t="s">
        <v>38</v>
      </c>
      <c r="BF17" s="1">
        <f t="shared" si="25"/>
        <v>5</v>
      </c>
      <c r="BG17" s="1" t="s">
        <v>38</v>
      </c>
      <c r="BH17" s="1">
        <f t="shared" si="26"/>
        <v>5</v>
      </c>
    </row>
    <row r="18" spans="1:60" x14ac:dyDescent="0.2">
      <c r="A18" s="1">
        <v>16</v>
      </c>
      <c r="B18" s="1" t="s">
        <v>68</v>
      </c>
      <c r="C18" s="1" t="s">
        <v>69</v>
      </c>
      <c r="D18" s="1" t="s">
        <v>43</v>
      </c>
      <c r="E18" s="1" t="s">
        <v>36</v>
      </c>
      <c r="F18" s="1">
        <f t="shared" si="0"/>
        <v>4</v>
      </c>
      <c r="G18" s="1" t="s">
        <v>35</v>
      </c>
      <c r="H18" s="1">
        <f t="shared" si="1"/>
        <v>5</v>
      </c>
      <c r="I18" s="1" t="s">
        <v>38</v>
      </c>
      <c r="J18" s="1">
        <f t="shared" si="2"/>
        <v>5</v>
      </c>
      <c r="K18" s="1" t="s">
        <v>34</v>
      </c>
      <c r="L18" s="1">
        <f t="shared" si="3"/>
        <v>2</v>
      </c>
      <c r="M18" s="1" t="s">
        <v>36</v>
      </c>
      <c r="N18" s="1">
        <f t="shared" si="27"/>
        <v>4</v>
      </c>
      <c r="O18" s="1" t="s">
        <v>38</v>
      </c>
      <c r="P18" s="1">
        <f t="shared" si="4"/>
        <v>5</v>
      </c>
      <c r="Q18" s="1" t="s">
        <v>38</v>
      </c>
      <c r="R18" s="1">
        <f t="shared" si="5"/>
        <v>5</v>
      </c>
      <c r="S18" s="1" t="s">
        <v>35</v>
      </c>
      <c r="T18" s="1">
        <f t="shared" si="6"/>
        <v>5</v>
      </c>
      <c r="U18" s="1" t="s">
        <v>38</v>
      </c>
      <c r="V18" s="1">
        <f t="shared" si="7"/>
        <v>5</v>
      </c>
      <c r="W18" s="1" t="s">
        <v>36</v>
      </c>
      <c r="X18" s="1">
        <f t="shared" si="8"/>
        <v>4</v>
      </c>
      <c r="Y18" s="1" t="s">
        <v>38</v>
      </c>
      <c r="Z18" s="1">
        <f t="shared" si="9"/>
        <v>5</v>
      </c>
      <c r="AA18" s="1" t="s">
        <v>36</v>
      </c>
      <c r="AB18" s="1">
        <f t="shared" si="10"/>
        <v>4</v>
      </c>
      <c r="AC18" s="1" t="s">
        <v>38</v>
      </c>
      <c r="AD18" s="1">
        <f t="shared" si="11"/>
        <v>5</v>
      </c>
      <c r="AE18" s="1" t="s">
        <v>36</v>
      </c>
      <c r="AF18" s="1">
        <f t="shared" si="12"/>
        <v>4</v>
      </c>
      <c r="AG18" s="1" t="s">
        <v>36</v>
      </c>
      <c r="AH18" s="1">
        <f t="shared" si="13"/>
        <v>4</v>
      </c>
      <c r="AI18" s="1" t="s">
        <v>38</v>
      </c>
      <c r="AJ18" s="1">
        <f t="shared" si="14"/>
        <v>5</v>
      </c>
      <c r="AK18" s="1" t="s">
        <v>35</v>
      </c>
      <c r="AL18" s="1">
        <f t="shared" si="15"/>
        <v>5</v>
      </c>
      <c r="AM18" s="1" t="s">
        <v>38</v>
      </c>
      <c r="AN18" s="1">
        <f t="shared" si="16"/>
        <v>5</v>
      </c>
      <c r="AO18" s="1" t="s">
        <v>38</v>
      </c>
      <c r="AP18" s="1">
        <f t="shared" si="17"/>
        <v>5</v>
      </c>
      <c r="AQ18" s="1" t="s">
        <v>38</v>
      </c>
      <c r="AR18" s="1">
        <f t="shared" si="18"/>
        <v>5</v>
      </c>
      <c r="AS18" s="1" t="s">
        <v>38</v>
      </c>
      <c r="AT18" s="1">
        <f t="shared" si="19"/>
        <v>5</v>
      </c>
      <c r="AU18" s="1" t="s">
        <v>38</v>
      </c>
      <c r="AV18" s="1">
        <f t="shared" si="20"/>
        <v>5</v>
      </c>
      <c r="AW18" s="1" t="s">
        <v>38</v>
      </c>
      <c r="AX18" s="1">
        <f t="shared" si="21"/>
        <v>5</v>
      </c>
      <c r="AY18" s="1" t="s">
        <v>36</v>
      </c>
      <c r="AZ18" s="1">
        <f t="shared" si="22"/>
        <v>4</v>
      </c>
      <c r="BA18" s="1" t="s">
        <v>38</v>
      </c>
      <c r="BB18" s="1">
        <f t="shared" si="23"/>
        <v>5</v>
      </c>
      <c r="BC18" s="1" t="s">
        <v>34</v>
      </c>
      <c r="BD18" s="1">
        <f t="shared" si="24"/>
        <v>2</v>
      </c>
      <c r="BE18" s="1" t="s">
        <v>36</v>
      </c>
      <c r="BF18" s="1">
        <f t="shared" si="25"/>
        <v>4</v>
      </c>
      <c r="BG18" s="1" t="s">
        <v>38</v>
      </c>
      <c r="BH18" s="1">
        <f t="shared" si="26"/>
        <v>5</v>
      </c>
    </row>
    <row r="19" spans="1:60" x14ac:dyDescent="0.2">
      <c r="A19" s="1">
        <v>17</v>
      </c>
      <c r="B19" s="1" t="s">
        <v>70</v>
      </c>
      <c r="C19" s="1" t="s">
        <v>71</v>
      </c>
      <c r="D19" s="1" t="s">
        <v>43</v>
      </c>
      <c r="E19" s="1" t="s">
        <v>34</v>
      </c>
      <c r="F19" s="1">
        <f t="shared" si="0"/>
        <v>2</v>
      </c>
      <c r="G19" s="1" t="s">
        <v>37</v>
      </c>
      <c r="H19" s="1">
        <f t="shared" si="1"/>
        <v>3</v>
      </c>
      <c r="I19" s="1" t="s">
        <v>36</v>
      </c>
      <c r="J19" s="1">
        <f t="shared" si="2"/>
        <v>4</v>
      </c>
      <c r="K19" s="1" t="s">
        <v>36</v>
      </c>
      <c r="L19" s="1">
        <f t="shared" si="3"/>
        <v>4</v>
      </c>
      <c r="M19" s="1" t="s">
        <v>37</v>
      </c>
      <c r="N19" s="1">
        <f t="shared" si="27"/>
        <v>3</v>
      </c>
      <c r="O19" s="1" t="s">
        <v>36</v>
      </c>
      <c r="P19" s="1">
        <f t="shared" si="4"/>
        <v>4</v>
      </c>
      <c r="Q19" s="1" t="s">
        <v>36</v>
      </c>
      <c r="R19" s="1">
        <f t="shared" si="5"/>
        <v>4</v>
      </c>
      <c r="S19" s="1" t="s">
        <v>35</v>
      </c>
      <c r="T19" s="1">
        <f t="shared" si="6"/>
        <v>5</v>
      </c>
      <c r="U19" s="1" t="s">
        <v>37</v>
      </c>
      <c r="V19" s="1">
        <f t="shared" si="7"/>
        <v>3</v>
      </c>
      <c r="W19" s="1" t="s">
        <v>36</v>
      </c>
      <c r="X19" s="1">
        <f t="shared" si="8"/>
        <v>4</v>
      </c>
      <c r="Y19" s="1" t="s">
        <v>37</v>
      </c>
      <c r="Z19" s="1">
        <f t="shared" si="9"/>
        <v>3</v>
      </c>
      <c r="AA19" s="1" t="s">
        <v>37</v>
      </c>
      <c r="AB19" s="1">
        <f t="shared" si="10"/>
        <v>3</v>
      </c>
      <c r="AC19" s="1" t="s">
        <v>37</v>
      </c>
      <c r="AD19" s="1">
        <f t="shared" si="11"/>
        <v>3</v>
      </c>
      <c r="AE19" s="1" t="s">
        <v>37</v>
      </c>
      <c r="AF19" s="1">
        <f t="shared" si="12"/>
        <v>3</v>
      </c>
      <c r="AG19" s="1" t="s">
        <v>37</v>
      </c>
      <c r="AH19" s="1">
        <f t="shared" si="13"/>
        <v>3</v>
      </c>
      <c r="AI19" s="1" t="s">
        <v>36</v>
      </c>
      <c r="AJ19" s="1">
        <f t="shared" si="14"/>
        <v>4</v>
      </c>
      <c r="AK19" s="1" t="s">
        <v>37</v>
      </c>
      <c r="AL19" s="1">
        <f t="shared" si="15"/>
        <v>3</v>
      </c>
      <c r="AM19" s="1" t="s">
        <v>34</v>
      </c>
      <c r="AN19" s="1">
        <f t="shared" si="16"/>
        <v>2</v>
      </c>
      <c r="AO19" s="1" t="s">
        <v>37</v>
      </c>
      <c r="AP19" s="1">
        <f t="shared" si="17"/>
        <v>3</v>
      </c>
      <c r="AQ19" s="1" t="s">
        <v>37</v>
      </c>
      <c r="AR19" s="1">
        <f t="shared" si="18"/>
        <v>3</v>
      </c>
      <c r="AS19" s="1" t="s">
        <v>38</v>
      </c>
      <c r="AT19" s="1">
        <f t="shared" si="19"/>
        <v>5</v>
      </c>
      <c r="AU19" s="1" t="s">
        <v>37</v>
      </c>
      <c r="AV19" s="1">
        <f t="shared" si="20"/>
        <v>3</v>
      </c>
      <c r="AW19" s="1" t="s">
        <v>38</v>
      </c>
      <c r="AX19" s="1">
        <f t="shared" si="21"/>
        <v>5</v>
      </c>
      <c r="AY19" s="1" t="s">
        <v>34</v>
      </c>
      <c r="AZ19" s="1">
        <f t="shared" si="22"/>
        <v>2</v>
      </c>
      <c r="BA19" s="1" t="s">
        <v>36</v>
      </c>
      <c r="BB19" s="1">
        <f t="shared" si="23"/>
        <v>4</v>
      </c>
      <c r="BC19" s="1" t="s">
        <v>37</v>
      </c>
      <c r="BD19" s="1">
        <f t="shared" si="24"/>
        <v>3</v>
      </c>
      <c r="BE19" s="1" t="s">
        <v>36</v>
      </c>
      <c r="BF19" s="1">
        <f t="shared" si="25"/>
        <v>4</v>
      </c>
      <c r="BG19" s="1" t="s">
        <v>38</v>
      </c>
      <c r="BH19" s="1">
        <f t="shared" si="26"/>
        <v>5</v>
      </c>
    </row>
    <row r="20" spans="1:60" x14ac:dyDescent="0.2">
      <c r="A20" s="1">
        <v>18</v>
      </c>
      <c r="B20" s="1" t="s">
        <v>72</v>
      </c>
      <c r="C20" s="1" t="s">
        <v>73</v>
      </c>
      <c r="D20" s="1" t="s">
        <v>33</v>
      </c>
      <c r="E20" s="1" t="s">
        <v>38</v>
      </c>
      <c r="F20" s="1">
        <f t="shared" si="0"/>
        <v>5</v>
      </c>
      <c r="G20" s="1" t="s">
        <v>34</v>
      </c>
      <c r="H20" s="1">
        <f t="shared" si="1"/>
        <v>4</v>
      </c>
      <c r="I20" s="1" t="s">
        <v>36</v>
      </c>
      <c r="J20" s="1">
        <f t="shared" si="2"/>
        <v>4</v>
      </c>
      <c r="K20" s="1" t="s">
        <v>34</v>
      </c>
      <c r="L20" s="1">
        <f t="shared" si="3"/>
        <v>2</v>
      </c>
      <c r="M20" s="1" t="s">
        <v>36</v>
      </c>
      <c r="N20" s="1">
        <f t="shared" si="27"/>
        <v>4</v>
      </c>
      <c r="O20" s="1" t="s">
        <v>36</v>
      </c>
      <c r="P20" s="1">
        <f t="shared" si="4"/>
        <v>4</v>
      </c>
      <c r="Q20" s="1" t="s">
        <v>36</v>
      </c>
      <c r="R20" s="1">
        <f t="shared" si="5"/>
        <v>4</v>
      </c>
      <c r="S20" s="1" t="s">
        <v>34</v>
      </c>
      <c r="T20" s="1">
        <f t="shared" si="6"/>
        <v>4</v>
      </c>
      <c r="U20" s="1" t="s">
        <v>34</v>
      </c>
      <c r="V20" s="1">
        <f t="shared" si="7"/>
        <v>2</v>
      </c>
      <c r="W20" s="1" t="s">
        <v>34</v>
      </c>
      <c r="X20" s="1">
        <f t="shared" si="8"/>
        <v>2</v>
      </c>
      <c r="Y20" s="1" t="s">
        <v>36</v>
      </c>
      <c r="Z20" s="1">
        <f t="shared" si="9"/>
        <v>4</v>
      </c>
      <c r="AA20" s="1" t="s">
        <v>36</v>
      </c>
      <c r="AB20" s="1">
        <f t="shared" si="10"/>
        <v>4</v>
      </c>
      <c r="AC20" s="1" t="s">
        <v>38</v>
      </c>
      <c r="AD20" s="1">
        <f t="shared" si="11"/>
        <v>5</v>
      </c>
      <c r="AE20" s="1" t="s">
        <v>34</v>
      </c>
      <c r="AF20" s="1">
        <f t="shared" si="12"/>
        <v>2</v>
      </c>
      <c r="AG20" s="1" t="s">
        <v>37</v>
      </c>
      <c r="AH20" s="1">
        <f t="shared" si="13"/>
        <v>3</v>
      </c>
      <c r="AI20" s="1" t="s">
        <v>36</v>
      </c>
      <c r="AJ20" s="1">
        <f t="shared" si="14"/>
        <v>4</v>
      </c>
      <c r="AK20" s="1" t="s">
        <v>34</v>
      </c>
      <c r="AL20" s="1">
        <f t="shared" si="15"/>
        <v>4</v>
      </c>
      <c r="AM20" s="1" t="s">
        <v>37</v>
      </c>
      <c r="AN20" s="1">
        <f t="shared" si="16"/>
        <v>3</v>
      </c>
      <c r="AO20" s="1" t="s">
        <v>36</v>
      </c>
      <c r="AP20" s="1">
        <f t="shared" si="17"/>
        <v>4</v>
      </c>
      <c r="AQ20" s="1" t="s">
        <v>36</v>
      </c>
      <c r="AR20" s="1">
        <f t="shared" si="18"/>
        <v>4</v>
      </c>
      <c r="AS20" s="1" t="s">
        <v>38</v>
      </c>
      <c r="AT20" s="1">
        <f t="shared" si="19"/>
        <v>5</v>
      </c>
      <c r="AU20" s="1" t="s">
        <v>36</v>
      </c>
      <c r="AV20" s="1">
        <f t="shared" si="20"/>
        <v>4</v>
      </c>
      <c r="AW20" s="1" t="s">
        <v>37</v>
      </c>
      <c r="AX20" s="1">
        <f t="shared" si="21"/>
        <v>3</v>
      </c>
      <c r="AY20" s="1" t="s">
        <v>36</v>
      </c>
      <c r="AZ20" s="1">
        <f t="shared" si="22"/>
        <v>4</v>
      </c>
      <c r="BA20" s="1" t="s">
        <v>36</v>
      </c>
      <c r="BB20" s="1">
        <f t="shared" si="23"/>
        <v>4</v>
      </c>
      <c r="BC20" s="1" t="s">
        <v>34</v>
      </c>
      <c r="BD20" s="1">
        <f t="shared" si="24"/>
        <v>2</v>
      </c>
      <c r="BE20" s="1" t="s">
        <v>36</v>
      </c>
      <c r="BF20" s="1">
        <f t="shared" si="25"/>
        <v>4</v>
      </c>
      <c r="BG20" s="1" t="s">
        <v>36</v>
      </c>
      <c r="BH20" s="1">
        <f t="shared" si="26"/>
        <v>4</v>
      </c>
    </row>
    <row r="21" spans="1:60" x14ac:dyDescent="0.2">
      <c r="A21" s="1">
        <v>19</v>
      </c>
      <c r="B21" s="1" t="s">
        <v>74</v>
      </c>
      <c r="C21" s="1" t="s">
        <v>75</v>
      </c>
      <c r="D21" s="1" t="s">
        <v>33</v>
      </c>
      <c r="E21" s="1" t="s">
        <v>34</v>
      </c>
      <c r="F21" s="1">
        <f t="shared" si="0"/>
        <v>2</v>
      </c>
      <c r="G21" s="1" t="s">
        <v>34</v>
      </c>
      <c r="H21" s="1">
        <f t="shared" si="1"/>
        <v>4</v>
      </c>
      <c r="I21" s="1" t="s">
        <v>38</v>
      </c>
      <c r="J21" s="1">
        <f t="shared" si="2"/>
        <v>5</v>
      </c>
      <c r="K21" s="1" t="s">
        <v>34</v>
      </c>
      <c r="L21" s="1">
        <f t="shared" si="3"/>
        <v>2</v>
      </c>
      <c r="M21" s="1" t="s">
        <v>34</v>
      </c>
      <c r="N21" s="1">
        <f t="shared" si="27"/>
        <v>2</v>
      </c>
      <c r="O21" s="1" t="s">
        <v>37</v>
      </c>
      <c r="P21" s="1">
        <f t="shared" si="4"/>
        <v>3</v>
      </c>
      <c r="Q21" s="1" t="s">
        <v>37</v>
      </c>
      <c r="R21" s="1">
        <f t="shared" si="5"/>
        <v>3</v>
      </c>
      <c r="S21" s="1" t="s">
        <v>34</v>
      </c>
      <c r="T21" s="1">
        <f t="shared" si="6"/>
        <v>4</v>
      </c>
      <c r="U21" s="1" t="s">
        <v>37</v>
      </c>
      <c r="V21" s="1">
        <f t="shared" si="7"/>
        <v>3</v>
      </c>
      <c r="W21" s="1" t="s">
        <v>36</v>
      </c>
      <c r="X21" s="1">
        <f t="shared" si="8"/>
        <v>4</v>
      </c>
      <c r="Y21" s="1" t="s">
        <v>36</v>
      </c>
      <c r="Z21" s="1">
        <f t="shared" si="9"/>
        <v>4</v>
      </c>
      <c r="AA21" s="1" t="s">
        <v>37</v>
      </c>
      <c r="AB21" s="1">
        <f t="shared" si="10"/>
        <v>3</v>
      </c>
      <c r="AC21" s="1" t="s">
        <v>37</v>
      </c>
      <c r="AD21" s="1">
        <f t="shared" si="11"/>
        <v>3</v>
      </c>
      <c r="AE21" s="1" t="s">
        <v>36</v>
      </c>
      <c r="AF21" s="1">
        <f t="shared" si="12"/>
        <v>4</v>
      </c>
      <c r="AG21" s="1" t="s">
        <v>34</v>
      </c>
      <c r="AH21" s="1">
        <f t="shared" si="13"/>
        <v>2</v>
      </c>
      <c r="AI21" s="1" t="s">
        <v>37</v>
      </c>
      <c r="AJ21" s="1">
        <f t="shared" si="14"/>
        <v>3</v>
      </c>
      <c r="AK21" s="1" t="s">
        <v>36</v>
      </c>
      <c r="AL21" s="1">
        <f t="shared" si="15"/>
        <v>2</v>
      </c>
      <c r="AM21" s="1" t="s">
        <v>36</v>
      </c>
      <c r="AN21" s="1">
        <f t="shared" si="16"/>
        <v>4</v>
      </c>
      <c r="AO21" s="1" t="s">
        <v>36</v>
      </c>
      <c r="AP21" s="1">
        <f t="shared" si="17"/>
        <v>4</v>
      </c>
      <c r="AQ21" s="1" t="s">
        <v>37</v>
      </c>
      <c r="AR21" s="1">
        <f t="shared" si="18"/>
        <v>3</v>
      </c>
      <c r="AS21" s="1" t="s">
        <v>37</v>
      </c>
      <c r="AT21" s="1">
        <f t="shared" si="19"/>
        <v>3</v>
      </c>
      <c r="AU21" s="1" t="s">
        <v>37</v>
      </c>
      <c r="AV21" s="1">
        <f t="shared" si="20"/>
        <v>3</v>
      </c>
      <c r="AW21" s="1" t="s">
        <v>36</v>
      </c>
      <c r="AX21" s="1">
        <f t="shared" si="21"/>
        <v>4</v>
      </c>
      <c r="AY21" s="1" t="s">
        <v>38</v>
      </c>
      <c r="AZ21" s="1">
        <f t="shared" si="22"/>
        <v>5</v>
      </c>
      <c r="BA21" s="1" t="s">
        <v>38</v>
      </c>
      <c r="BB21" s="1">
        <f t="shared" si="23"/>
        <v>5</v>
      </c>
      <c r="BC21" s="1" t="s">
        <v>36</v>
      </c>
      <c r="BD21" s="1">
        <f t="shared" si="24"/>
        <v>4</v>
      </c>
      <c r="BE21" s="1" t="s">
        <v>37</v>
      </c>
      <c r="BF21" s="1">
        <f t="shared" si="25"/>
        <v>3</v>
      </c>
      <c r="BG21" s="1" t="s">
        <v>36</v>
      </c>
      <c r="BH21" s="1">
        <f t="shared" si="26"/>
        <v>4</v>
      </c>
    </row>
    <row r="22" spans="1:60" x14ac:dyDescent="0.2">
      <c r="A22" s="1">
        <v>20</v>
      </c>
      <c r="B22" s="1" t="s">
        <v>76</v>
      </c>
      <c r="C22" s="1" t="s">
        <v>77</v>
      </c>
      <c r="D22" s="1" t="s">
        <v>43</v>
      </c>
      <c r="E22" s="1" t="s">
        <v>34</v>
      </c>
      <c r="F22" s="1">
        <f t="shared" si="0"/>
        <v>2</v>
      </c>
      <c r="G22" s="1" t="s">
        <v>34</v>
      </c>
      <c r="H22" s="1">
        <f t="shared" si="1"/>
        <v>4</v>
      </c>
      <c r="I22" s="1" t="s">
        <v>36</v>
      </c>
      <c r="J22" s="1">
        <f t="shared" si="2"/>
        <v>4</v>
      </c>
      <c r="K22" s="1" t="s">
        <v>37</v>
      </c>
      <c r="L22" s="1">
        <f t="shared" si="3"/>
        <v>3</v>
      </c>
      <c r="M22" s="1" t="s">
        <v>37</v>
      </c>
      <c r="N22" s="1">
        <f t="shared" si="27"/>
        <v>3</v>
      </c>
      <c r="O22" s="1" t="s">
        <v>37</v>
      </c>
      <c r="P22" s="1">
        <f t="shared" si="4"/>
        <v>3</v>
      </c>
      <c r="Q22" s="1" t="s">
        <v>36</v>
      </c>
      <c r="R22" s="1">
        <f t="shared" si="5"/>
        <v>4</v>
      </c>
      <c r="S22" s="1" t="s">
        <v>35</v>
      </c>
      <c r="T22" s="1">
        <f t="shared" si="6"/>
        <v>5</v>
      </c>
      <c r="U22" s="1" t="s">
        <v>36</v>
      </c>
      <c r="V22" s="1">
        <f t="shared" si="7"/>
        <v>4</v>
      </c>
      <c r="W22" s="1" t="s">
        <v>36</v>
      </c>
      <c r="X22" s="1">
        <f t="shared" si="8"/>
        <v>4</v>
      </c>
      <c r="Y22" s="1" t="s">
        <v>37</v>
      </c>
      <c r="Z22" s="1">
        <f t="shared" si="9"/>
        <v>3</v>
      </c>
      <c r="AA22" s="1" t="s">
        <v>37</v>
      </c>
      <c r="AB22" s="1">
        <f t="shared" si="10"/>
        <v>3</v>
      </c>
      <c r="AC22" s="1" t="s">
        <v>37</v>
      </c>
      <c r="AD22" s="1">
        <f t="shared" si="11"/>
        <v>3</v>
      </c>
      <c r="AE22" s="1" t="s">
        <v>37</v>
      </c>
      <c r="AF22" s="1">
        <f t="shared" si="12"/>
        <v>3</v>
      </c>
      <c r="AG22" s="1" t="s">
        <v>38</v>
      </c>
      <c r="AH22" s="1">
        <f t="shared" si="13"/>
        <v>5</v>
      </c>
      <c r="AI22" s="1" t="s">
        <v>36</v>
      </c>
      <c r="AJ22" s="1">
        <f t="shared" si="14"/>
        <v>4</v>
      </c>
      <c r="AK22" s="1" t="s">
        <v>37</v>
      </c>
      <c r="AL22" s="1">
        <f t="shared" si="15"/>
        <v>3</v>
      </c>
      <c r="AM22" s="1" t="s">
        <v>34</v>
      </c>
      <c r="AN22" s="1">
        <f t="shared" si="16"/>
        <v>2</v>
      </c>
      <c r="AO22" s="1" t="s">
        <v>37</v>
      </c>
      <c r="AP22" s="1">
        <f t="shared" si="17"/>
        <v>3</v>
      </c>
      <c r="AQ22" s="1" t="s">
        <v>37</v>
      </c>
      <c r="AR22" s="1">
        <f t="shared" si="18"/>
        <v>3</v>
      </c>
      <c r="AS22" s="1" t="s">
        <v>36</v>
      </c>
      <c r="AT22" s="1">
        <f t="shared" si="19"/>
        <v>4</v>
      </c>
      <c r="AU22" s="1" t="s">
        <v>34</v>
      </c>
      <c r="AV22" s="1">
        <f t="shared" si="20"/>
        <v>2</v>
      </c>
      <c r="AW22" s="1" t="s">
        <v>36</v>
      </c>
      <c r="AX22" s="1">
        <f t="shared" si="21"/>
        <v>4</v>
      </c>
      <c r="AY22" s="1" t="s">
        <v>37</v>
      </c>
      <c r="AZ22" s="1">
        <f t="shared" si="22"/>
        <v>3</v>
      </c>
      <c r="BA22" s="1" t="s">
        <v>36</v>
      </c>
      <c r="BB22" s="1">
        <f t="shared" si="23"/>
        <v>4</v>
      </c>
      <c r="BC22" s="1" t="s">
        <v>36</v>
      </c>
      <c r="BD22" s="1">
        <f t="shared" si="24"/>
        <v>4</v>
      </c>
      <c r="BE22" s="1" t="s">
        <v>34</v>
      </c>
      <c r="BF22" s="1">
        <f t="shared" si="25"/>
        <v>2</v>
      </c>
      <c r="BG22" s="1" t="s">
        <v>36</v>
      </c>
      <c r="BH22" s="1">
        <f t="shared" si="26"/>
        <v>4</v>
      </c>
    </row>
    <row r="23" spans="1:60" x14ac:dyDescent="0.2">
      <c r="A23" s="1">
        <v>21</v>
      </c>
      <c r="B23" s="1" t="s">
        <v>78</v>
      </c>
      <c r="C23" s="1" t="s">
        <v>79</v>
      </c>
      <c r="D23" s="1" t="s">
        <v>43</v>
      </c>
      <c r="E23" s="1" t="s">
        <v>36</v>
      </c>
      <c r="F23" s="1">
        <f t="shared" si="0"/>
        <v>4</v>
      </c>
      <c r="G23" s="1" t="s">
        <v>37</v>
      </c>
      <c r="H23" s="1">
        <f t="shared" si="1"/>
        <v>3</v>
      </c>
      <c r="I23" s="1" t="s">
        <v>36</v>
      </c>
      <c r="J23" s="1">
        <f t="shared" si="2"/>
        <v>4</v>
      </c>
      <c r="K23" s="1" t="s">
        <v>37</v>
      </c>
      <c r="L23" s="1">
        <f t="shared" si="3"/>
        <v>3</v>
      </c>
      <c r="M23" s="1" t="s">
        <v>38</v>
      </c>
      <c r="N23" s="1">
        <f t="shared" si="27"/>
        <v>5</v>
      </c>
      <c r="O23" s="1" t="s">
        <v>38</v>
      </c>
      <c r="P23" s="1">
        <f t="shared" si="4"/>
        <v>5</v>
      </c>
      <c r="Q23" s="1" t="s">
        <v>38</v>
      </c>
      <c r="R23" s="1">
        <f t="shared" si="5"/>
        <v>5</v>
      </c>
      <c r="S23" s="1" t="s">
        <v>35</v>
      </c>
      <c r="T23" s="1">
        <f t="shared" si="6"/>
        <v>5</v>
      </c>
      <c r="U23" s="1" t="s">
        <v>36</v>
      </c>
      <c r="V23" s="1">
        <f t="shared" si="7"/>
        <v>4</v>
      </c>
      <c r="W23" s="1" t="s">
        <v>36</v>
      </c>
      <c r="X23" s="1">
        <f t="shared" si="8"/>
        <v>4</v>
      </c>
      <c r="Y23" s="1" t="s">
        <v>34</v>
      </c>
      <c r="Z23" s="1">
        <f t="shared" si="9"/>
        <v>2</v>
      </c>
      <c r="AA23" s="1" t="s">
        <v>38</v>
      </c>
      <c r="AB23" s="1">
        <f t="shared" si="10"/>
        <v>5</v>
      </c>
      <c r="AC23" s="1" t="s">
        <v>38</v>
      </c>
      <c r="AD23" s="1">
        <f t="shared" si="11"/>
        <v>5</v>
      </c>
      <c r="AE23" s="1" t="s">
        <v>38</v>
      </c>
      <c r="AF23" s="1">
        <f t="shared" si="12"/>
        <v>5</v>
      </c>
      <c r="AG23" s="1" t="s">
        <v>38</v>
      </c>
      <c r="AH23" s="1">
        <f t="shared" si="13"/>
        <v>5</v>
      </c>
      <c r="AI23" s="1" t="s">
        <v>36</v>
      </c>
      <c r="AJ23" s="1">
        <f t="shared" si="14"/>
        <v>4</v>
      </c>
      <c r="AK23" s="1" t="s">
        <v>34</v>
      </c>
      <c r="AL23" s="1">
        <f t="shared" si="15"/>
        <v>4</v>
      </c>
      <c r="AM23" s="1" t="s">
        <v>37</v>
      </c>
      <c r="AN23" s="1">
        <f t="shared" si="16"/>
        <v>3</v>
      </c>
      <c r="AO23" s="1" t="s">
        <v>36</v>
      </c>
      <c r="AP23" s="1">
        <f t="shared" si="17"/>
        <v>4</v>
      </c>
      <c r="AQ23" s="1" t="s">
        <v>37</v>
      </c>
      <c r="AR23" s="1">
        <f t="shared" si="18"/>
        <v>3</v>
      </c>
      <c r="AS23" s="1" t="s">
        <v>38</v>
      </c>
      <c r="AT23" s="1">
        <f t="shared" si="19"/>
        <v>5</v>
      </c>
      <c r="AU23" s="1" t="s">
        <v>36</v>
      </c>
      <c r="AV23" s="1">
        <f t="shared" si="20"/>
        <v>4</v>
      </c>
      <c r="AW23" s="1" t="s">
        <v>38</v>
      </c>
      <c r="AX23" s="1">
        <f t="shared" si="21"/>
        <v>5</v>
      </c>
      <c r="AY23" s="1" t="s">
        <v>37</v>
      </c>
      <c r="AZ23" s="1">
        <f t="shared" si="22"/>
        <v>3</v>
      </c>
      <c r="BA23" s="1" t="s">
        <v>36</v>
      </c>
      <c r="BB23" s="1">
        <f t="shared" si="23"/>
        <v>4</v>
      </c>
      <c r="BC23" s="1" t="s">
        <v>34</v>
      </c>
      <c r="BD23" s="1">
        <f t="shared" si="24"/>
        <v>2</v>
      </c>
      <c r="BE23" s="1" t="s">
        <v>36</v>
      </c>
      <c r="BF23" s="1">
        <f t="shared" si="25"/>
        <v>4</v>
      </c>
      <c r="BG23" s="1" t="s">
        <v>36</v>
      </c>
      <c r="BH23" s="1">
        <f t="shared" si="26"/>
        <v>4</v>
      </c>
    </row>
    <row r="24" spans="1:60" x14ac:dyDescent="0.2">
      <c r="A24" s="1">
        <v>22</v>
      </c>
      <c r="B24" s="1" t="s">
        <v>80</v>
      </c>
      <c r="C24" s="1" t="s">
        <v>133</v>
      </c>
      <c r="D24" s="1" t="s">
        <v>33</v>
      </c>
      <c r="E24" s="1" t="s">
        <v>34</v>
      </c>
      <c r="F24" s="1">
        <f t="shared" si="0"/>
        <v>2</v>
      </c>
      <c r="G24" s="1" t="s">
        <v>35</v>
      </c>
      <c r="H24" s="1">
        <f t="shared" si="1"/>
        <v>5</v>
      </c>
      <c r="I24" s="1" t="s">
        <v>38</v>
      </c>
      <c r="J24" s="1">
        <f t="shared" si="2"/>
        <v>5</v>
      </c>
      <c r="K24" s="1" t="s">
        <v>34</v>
      </c>
      <c r="L24" s="1">
        <f t="shared" si="3"/>
        <v>2</v>
      </c>
      <c r="M24" s="1" t="s">
        <v>36</v>
      </c>
      <c r="N24" s="1">
        <f t="shared" si="27"/>
        <v>4</v>
      </c>
      <c r="O24" s="1" t="s">
        <v>38</v>
      </c>
      <c r="P24" s="1">
        <f t="shared" si="4"/>
        <v>5</v>
      </c>
      <c r="Q24" s="1" t="s">
        <v>38</v>
      </c>
      <c r="R24" s="1">
        <f t="shared" si="5"/>
        <v>5</v>
      </c>
      <c r="S24" s="1" t="s">
        <v>35</v>
      </c>
      <c r="T24" s="1">
        <f t="shared" si="6"/>
        <v>5</v>
      </c>
      <c r="U24" s="1" t="s">
        <v>36</v>
      </c>
      <c r="V24" s="1">
        <f t="shared" si="7"/>
        <v>4</v>
      </c>
      <c r="W24" s="1" t="s">
        <v>34</v>
      </c>
      <c r="X24" s="1">
        <f t="shared" si="8"/>
        <v>2</v>
      </c>
      <c r="Y24" s="1" t="s">
        <v>37</v>
      </c>
      <c r="Z24" s="1">
        <f t="shared" si="9"/>
        <v>3</v>
      </c>
      <c r="AA24" s="1" t="s">
        <v>36</v>
      </c>
      <c r="AB24" s="1">
        <f t="shared" si="10"/>
        <v>4</v>
      </c>
      <c r="AC24" s="1" t="s">
        <v>38</v>
      </c>
      <c r="AD24" s="1">
        <f t="shared" si="11"/>
        <v>5</v>
      </c>
      <c r="AE24" s="1" t="s">
        <v>38</v>
      </c>
      <c r="AF24" s="1">
        <f t="shared" si="12"/>
        <v>5</v>
      </c>
      <c r="AG24" s="1" t="s">
        <v>36</v>
      </c>
      <c r="AH24" s="1">
        <f t="shared" si="13"/>
        <v>4</v>
      </c>
      <c r="AI24" s="1" t="s">
        <v>38</v>
      </c>
      <c r="AJ24" s="1">
        <f t="shared" si="14"/>
        <v>5</v>
      </c>
      <c r="AK24" s="1" t="s">
        <v>37</v>
      </c>
      <c r="AL24" s="1">
        <f t="shared" si="15"/>
        <v>3</v>
      </c>
      <c r="AM24" s="1" t="s">
        <v>37</v>
      </c>
      <c r="AN24" s="1">
        <f t="shared" si="16"/>
        <v>3</v>
      </c>
      <c r="AO24" s="1" t="s">
        <v>38</v>
      </c>
      <c r="AP24" s="1">
        <f t="shared" si="17"/>
        <v>5</v>
      </c>
      <c r="AQ24" s="1" t="s">
        <v>36</v>
      </c>
      <c r="AR24" s="1">
        <f t="shared" si="18"/>
        <v>4</v>
      </c>
      <c r="AS24" s="1" t="s">
        <v>38</v>
      </c>
      <c r="AT24" s="1">
        <f t="shared" si="19"/>
        <v>5</v>
      </c>
      <c r="AU24" s="1" t="s">
        <v>38</v>
      </c>
      <c r="AV24" s="1">
        <f t="shared" si="20"/>
        <v>5</v>
      </c>
      <c r="AW24" s="1" t="s">
        <v>38</v>
      </c>
      <c r="AX24" s="1">
        <f t="shared" si="21"/>
        <v>5</v>
      </c>
      <c r="AY24" s="1" t="s">
        <v>38</v>
      </c>
      <c r="AZ24" s="1">
        <f t="shared" si="22"/>
        <v>5</v>
      </c>
      <c r="BA24" s="1" t="s">
        <v>36</v>
      </c>
      <c r="BB24" s="1">
        <f t="shared" si="23"/>
        <v>4</v>
      </c>
      <c r="BC24" s="1" t="s">
        <v>36</v>
      </c>
      <c r="BD24" s="1">
        <f t="shared" si="24"/>
        <v>4</v>
      </c>
      <c r="BE24" s="1" t="s">
        <v>36</v>
      </c>
      <c r="BF24" s="1">
        <f t="shared" si="25"/>
        <v>4</v>
      </c>
      <c r="BG24" s="1" t="s">
        <v>38</v>
      </c>
      <c r="BH24" s="1">
        <f t="shared" si="26"/>
        <v>5</v>
      </c>
    </row>
    <row r="25" spans="1:60" x14ac:dyDescent="0.2">
      <c r="A25" s="1">
        <v>23</v>
      </c>
      <c r="B25" s="1" t="s">
        <v>82</v>
      </c>
      <c r="C25" s="1" t="s">
        <v>83</v>
      </c>
      <c r="D25" s="1" t="s">
        <v>43</v>
      </c>
      <c r="E25" s="1" t="s">
        <v>37</v>
      </c>
      <c r="F25" s="1">
        <f t="shared" si="0"/>
        <v>3</v>
      </c>
      <c r="G25" s="1" t="s">
        <v>34</v>
      </c>
      <c r="H25" s="1">
        <f t="shared" si="1"/>
        <v>4</v>
      </c>
      <c r="I25" s="1" t="s">
        <v>37</v>
      </c>
      <c r="J25" s="1">
        <f t="shared" si="2"/>
        <v>3</v>
      </c>
      <c r="K25" s="1" t="s">
        <v>34</v>
      </c>
      <c r="L25" s="1">
        <f t="shared" si="3"/>
        <v>2</v>
      </c>
      <c r="M25" s="1" t="s">
        <v>36</v>
      </c>
      <c r="N25" s="1">
        <f t="shared" si="27"/>
        <v>4</v>
      </c>
      <c r="O25" s="1" t="s">
        <v>35</v>
      </c>
      <c r="P25" s="1">
        <f t="shared" si="4"/>
        <v>1</v>
      </c>
      <c r="Q25" s="1" t="s">
        <v>36</v>
      </c>
      <c r="R25" s="1">
        <f t="shared" si="5"/>
        <v>4</v>
      </c>
      <c r="S25" s="1" t="s">
        <v>35</v>
      </c>
      <c r="T25" s="1">
        <f t="shared" si="6"/>
        <v>5</v>
      </c>
      <c r="U25" s="1" t="s">
        <v>36</v>
      </c>
      <c r="V25" s="1">
        <f t="shared" si="7"/>
        <v>4</v>
      </c>
      <c r="W25" s="1" t="s">
        <v>36</v>
      </c>
      <c r="X25" s="1">
        <f t="shared" si="8"/>
        <v>4</v>
      </c>
      <c r="Y25" s="1" t="s">
        <v>37</v>
      </c>
      <c r="Z25" s="1">
        <f t="shared" si="9"/>
        <v>3</v>
      </c>
      <c r="AA25" s="1" t="s">
        <v>36</v>
      </c>
      <c r="AB25" s="1">
        <f t="shared" si="10"/>
        <v>4</v>
      </c>
      <c r="AC25" s="1" t="s">
        <v>36</v>
      </c>
      <c r="AD25" s="1">
        <f t="shared" si="11"/>
        <v>4</v>
      </c>
      <c r="AE25" s="1" t="s">
        <v>36</v>
      </c>
      <c r="AF25" s="1">
        <f t="shared" si="12"/>
        <v>4</v>
      </c>
      <c r="AG25" s="1" t="s">
        <v>37</v>
      </c>
      <c r="AH25" s="1">
        <f t="shared" si="13"/>
        <v>3</v>
      </c>
      <c r="AI25" s="1" t="s">
        <v>34</v>
      </c>
      <c r="AJ25" s="1">
        <f t="shared" si="14"/>
        <v>2</v>
      </c>
      <c r="AK25" s="1" t="s">
        <v>34</v>
      </c>
      <c r="AL25" s="1">
        <f t="shared" si="15"/>
        <v>4</v>
      </c>
      <c r="AM25" s="1" t="s">
        <v>37</v>
      </c>
      <c r="AN25" s="1">
        <f t="shared" si="16"/>
        <v>3</v>
      </c>
      <c r="AO25" s="1" t="s">
        <v>36</v>
      </c>
      <c r="AP25" s="1">
        <f t="shared" si="17"/>
        <v>4</v>
      </c>
      <c r="AQ25" s="1" t="s">
        <v>37</v>
      </c>
      <c r="AR25" s="1">
        <f t="shared" si="18"/>
        <v>3</v>
      </c>
      <c r="AS25" s="1" t="s">
        <v>37</v>
      </c>
      <c r="AT25" s="1">
        <f t="shared" si="19"/>
        <v>3</v>
      </c>
      <c r="AU25" s="1" t="s">
        <v>37</v>
      </c>
      <c r="AV25" s="1">
        <f t="shared" si="20"/>
        <v>3</v>
      </c>
      <c r="AW25" s="1" t="s">
        <v>36</v>
      </c>
      <c r="AX25" s="1">
        <f t="shared" si="21"/>
        <v>4</v>
      </c>
      <c r="AY25" s="1" t="s">
        <v>36</v>
      </c>
      <c r="AZ25" s="1">
        <f t="shared" si="22"/>
        <v>4</v>
      </c>
      <c r="BA25" s="1" t="s">
        <v>34</v>
      </c>
      <c r="BB25" s="1">
        <f t="shared" si="23"/>
        <v>2</v>
      </c>
      <c r="BC25" s="1" t="s">
        <v>37</v>
      </c>
      <c r="BD25" s="1">
        <f t="shared" si="24"/>
        <v>3</v>
      </c>
      <c r="BE25" s="1" t="s">
        <v>36</v>
      </c>
      <c r="BF25" s="1">
        <f t="shared" si="25"/>
        <v>4</v>
      </c>
      <c r="BG25" s="1" t="s">
        <v>36</v>
      </c>
      <c r="BH25" s="1">
        <f t="shared" si="26"/>
        <v>4</v>
      </c>
    </row>
    <row r="26" spans="1:60" x14ac:dyDescent="0.2">
      <c r="A26" s="1">
        <v>24</v>
      </c>
      <c r="B26" s="1" t="s">
        <v>84</v>
      </c>
      <c r="C26" s="1" t="s">
        <v>85</v>
      </c>
      <c r="D26" s="1" t="s">
        <v>43</v>
      </c>
      <c r="E26" s="1" t="s">
        <v>35</v>
      </c>
      <c r="F26" s="1">
        <f t="shared" si="0"/>
        <v>1</v>
      </c>
      <c r="G26" s="1" t="s">
        <v>35</v>
      </c>
      <c r="H26" s="1">
        <f t="shared" si="1"/>
        <v>5</v>
      </c>
      <c r="I26" s="1" t="s">
        <v>38</v>
      </c>
      <c r="J26" s="1">
        <f t="shared" si="2"/>
        <v>5</v>
      </c>
      <c r="K26" s="1" t="s">
        <v>36</v>
      </c>
      <c r="L26" s="1">
        <f t="shared" si="3"/>
        <v>4</v>
      </c>
      <c r="M26" s="1" t="s">
        <v>38</v>
      </c>
      <c r="N26" s="1">
        <f t="shared" si="27"/>
        <v>5</v>
      </c>
      <c r="O26" s="1" t="s">
        <v>36</v>
      </c>
      <c r="P26" s="1">
        <f t="shared" si="4"/>
        <v>4</v>
      </c>
      <c r="Q26" s="1" t="s">
        <v>38</v>
      </c>
      <c r="R26" s="1">
        <f t="shared" si="5"/>
        <v>5</v>
      </c>
      <c r="S26" s="1" t="s">
        <v>38</v>
      </c>
      <c r="T26" s="1">
        <f t="shared" si="6"/>
        <v>1</v>
      </c>
      <c r="U26" s="1" t="s">
        <v>38</v>
      </c>
      <c r="V26" s="1">
        <f t="shared" si="7"/>
        <v>5</v>
      </c>
      <c r="W26" s="1" t="s">
        <v>36</v>
      </c>
      <c r="X26" s="1">
        <f t="shared" si="8"/>
        <v>4</v>
      </c>
      <c r="Y26" s="1" t="s">
        <v>38</v>
      </c>
      <c r="Z26" s="1">
        <f t="shared" si="9"/>
        <v>5</v>
      </c>
      <c r="AA26" s="1" t="s">
        <v>36</v>
      </c>
      <c r="AB26" s="1">
        <f t="shared" si="10"/>
        <v>4</v>
      </c>
      <c r="AC26" s="1" t="s">
        <v>38</v>
      </c>
      <c r="AD26" s="1">
        <f t="shared" si="11"/>
        <v>5</v>
      </c>
      <c r="AE26" s="1" t="s">
        <v>36</v>
      </c>
      <c r="AF26" s="1">
        <f t="shared" si="12"/>
        <v>4</v>
      </c>
      <c r="AG26" s="1" t="s">
        <v>36</v>
      </c>
      <c r="AH26" s="1">
        <f t="shared" si="13"/>
        <v>4</v>
      </c>
      <c r="AI26" s="1" t="s">
        <v>38</v>
      </c>
      <c r="AJ26" s="1">
        <f t="shared" si="14"/>
        <v>5</v>
      </c>
      <c r="AK26" s="1" t="s">
        <v>36</v>
      </c>
      <c r="AL26" s="1">
        <f t="shared" si="15"/>
        <v>2</v>
      </c>
      <c r="AM26" s="1" t="s">
        <v>36</v>
      </c>
      <c r="AN26" s="1">
        <f t="shared" si="16"/>
        <v>4</v>
      </c>
      <c r="AO26" s="1" t="s">
        <v>36</v>
      </c>
      <c r="AP26" s="1">
        <f t="shared" si="17"/>
        <v>4</v>
      </c>
      <c r="AQ26" s="1" t="s">
        <v>38</v>
      </c>
      <c r="AR26" s="1">
        <f t="shared" si="18"/>
        <v>5</v>
      </c>
      <c r="AS26" s="1" t="s">
        <v>36</v>
      </c>
      <c r="AT26" s="1">
        <f t="shared" si="19"/>
        <v>4</v>
      </c>
      <c r="AU26" s="1" t="s">
        <v>38</v>
      </c>
      <c r="AV26" s="1">
        <f t="shared" si="20"/>
        <v>5</v>
      </c>
      <c r="AW26" s="1" t="s">
        <v>38</v>
      </c>
      <c r="AX26" s="1">
        <f t="shared" si="21"/>
        <v>5</v>
      </c>
      <c r="AY26" s="1" t="s">
        <v>38</v>
      </c>
      <c r="AZ26" s="1">
        <f t="shared" si="22"/>
        <v>5</v>
      </c>
      <c r="BA26" s="1" t="s">
        <v>38</v>
      </c>
      <c r="BB26" s="1">
        <f t="shared" si="23"/>
        <v>5</v>
      </c>
      <c r="BC26" s="1" t="s">
        <v>38</v>
      </c>
      <c r="BD26" s="1">
        <f t="shared" si="24"/>
        <v>5</v>
      </c>
      <c r="BE26" s="1" t="s">
        <v>38</v>
      </c>
      <c r="BF26" s="1">
        <f t="shared" si="25"/>
        <v>5</v>
      </c>
      <c r="BG26" s="1" t="s">
        <v>38</v>
      </c>
      <c r="BH26" s="1">
        <f t="shared" si="26"/>
        <v>5</v>
      </c>
    </row>
    <row r="27" spans="1:60" x14ac:dyDescent="0.2">
      <c r="A27" s="1">
        <v>25</v>
      </c>
      <c r="B27" s="1" t="s">
        <v>86</v>
      </c>
      <c r="C27" s="1" t="s">
        <v>87</v>
      </c>
      <c r="D27" s="1" t="s">
        <v>33</v>
      </c>
      <c r="E27" s="1" t="s">
        <v>36</v>
      </c>
      <c r="F27" s="1">
        <f t="shared" si="0"/>
        <v>4</v>
      </c>
      <c r="G27" s="1" t="s">
        <v>34</v>
      </c>
      <c r="H27" s="1">
        <f t="shared" si="1"/>
        <v>4</v>
      </c>
      <c r="I27" s="1" t="s">
        <v>38</v>
      </c>
      <c r="J27" s="1">
        <f t="shared" si="2"/>
        <v>5</v>
      </c>
      <c r="K27" s="1" t="s">
        <v>35</v>
      </c>
      <c r="L27" s="1">
        <f t="shared" si="3"/>
        <v>1</v>
      </c>
      <c r="M27" s="1" t="s">
        <v>38</v>
      </c>
      <c r="N27" s="1">
        <f t="shared" si="27"/>
        <v>5</v>
      </c>
      <c r="O27" s="1" t="s">
        <v>38</v>
      </c>
      <c r="P27" s="1">
        <f t="shared" si="4"/>
        <v>5</v>
      </c>
      <c r="Q27" s="1" t="s">
        <v>38</v>
      </c>
      <c r="R27" s="1">
        <f t="shared" si="5"/>
        <v>5</v>
      </c>
      <c r="S27" s="1" t="s">
        <v>35</v>
      </c>
      <c r="T27" s="1">
        <f t="shared" si="6"/>
        <v>5</v>
      </c>
      <c r="U27" s="1" t="s">
        <v>38</v>
      </c>
      <c r="V27" s="1">
        <f t="shared" si="7"/>
        <v>5</v>
      </c>
      <c r="W27" s="1" t="s">
        <v>36</v>
      </c>
      <c r="X27" s="1">
        <f t="shared" si="8"/>
        <v>4</v>
      </c>
      <c r="Y27" s="1" t="s">
        <v>36</v>
      </c>
      <c r="Z27" s="1">
        <f t="shared" si="9"/>
        <v>4</v>
      </c>
      <c r="AA27" s="1" t="s">
        <v>38</v>
      </c>
      <c r="AB27" s="1">
        <f t="shared" si="10"/>
        <v>5</v>
      </c>
      <c r="AC27" s="1" t="s">
        <v>38</v>
      </c>
      <c r="AD27" s="1">
        <f t="shared" si="11"/>
        <v>5</v>
      </c>
      <c r="AE27" s="1" t="s">
        <v>36</v>
      </c>
      <c r="AF27" s="1">
        <f t="shared" si="12"/>
        <v>4</v>
      </c>
      <c r="AG27" s="1" t="s">
        <v>38</v>
      </c>
      <c r="AH27" s="1">
        <f t="shared" si="13"/>
        <v>5</v>
      </c>
      <c r="AI27" s="1" t="s">
        <v>38</v>
      </c>
      <c r="AJ27" s="1">
        <f t="shared" si="14"/>
        <v>5</v>
      </c>
      <c r="AK27" s="1" t="s">
        <v>36</v>
      </c>
      <c r="AL27" s="1">
        <f t="shared" si="15"/>
        <v>2</v>
      </c>
      <c r="AM27" s="1" t="s">
        <v>36</v>
      </c>
      <c r="AN27" s="1">
        <f t="shared" si="16"/>
        <v>4</v>
      </c>
      <c r="AO27" s="1" t="s">
        <v>37</v>
      </c>
      <c r="AP27" s="1">
        <f t="shared" si="17"/>
        <v>3</v>
      </c>
      <c r="AQ27" s="1" t="s">
        <v>36</v>
      </c>
      <c r="AR27" s="1">
        <f t="shared" si="18"/>
        <v>4</v>
      </c>
      <c r="AS27" s="1" t="s">
        <v>38</v>
      </c>
      <c r="AT27" s="1">
        <f t="shared" si="19"/>
        <v>5</v>
      </c>
      <c r="AU27" s="1" t="s">
        <v>38</v>
      </c>
      <c r="AV27" s="1">
        <f t="shared" si="20"/>
        <v>5</v>
      </c>
      <c r="AW27" s="1" t="s">
        <v>36</v>
      </c>
      <c r="AX27" s="1">
        <f t="shared" si="21"/>
        <v>4</v>
      </c>
      <c r="AY27" s="1" t="s">
        <v>38</v>
      </c>
      <c r="AZ27" s="1">
        <f t="shared" si="22"/>
        <v>5</v>
      </c>
      <c r="BA27" s="1" t="s">
        <v>38</v>
      </c>
      <c r="BB27" s="1">
        <f t="shared" si="23"/>
        <v>5</v>
      </c>
      <c r="BC27" s="1" t="s">
        <v>36</v>
      </c>
      <c r="BD27" s="1">
        <f t="shared" si="24"/>
        <v>4</v>
      </c>
      <c r="BE27" s="1" t="s">
        <v>37</v>
      </c>
      <c r="BF27" s="1">
        <f t="shared" si="25"/>
        <v>3</v>
      </c>
      <c r="BG27" s="1" t="s">
        <v>38</v>
      </c>
      <c r="BH27" s="1">
        <f t="shared" si="26"/>
        <v>5</v>
      </c>
    </row>
    <row r="28" spans="1:60" x14ac:dyDescent="0.2">
      <c r="A28" s="1">
        <v>26</v>
      </c>
      <c r="B28" s="1" t="s">
        <v>88</v>
      </c>
      <c r="C28" s="1" t="s">
        <v>89</v>
      </c>
      <c r="D28" s="1" t="s">
        <v>43</v>
      </c>
      <c r="E28" s="1" t="s">
        <v>37</v>
      </c>
      <c r="F28" s="1">
        <f t="shared" si="0"/>
        <v>3</v>
      </c>
      <c r="G28" s="1" t="s">
        <v>34</v>
      </c>
      <c r="H28" s="1">
        <f t="shared" si="1"/>
        <v>4</v>
      </c>
      <c r="I28" s="1" t="s">
        <v>36</v>
      </c>
      <c r="J28" s="1">
        <f t="shared" si="2"/>
        <v>4</v>
      </c>
      <c r="K28" s="1" t="s">
        <v>34</v>
      </c>
      <c r="L28" s="1">
        <f t="shared" si="3"/>
        <v>2</v>
      </c>
      <c r="M28" s="1" t="s">
        <v>36</v>
      </c>
      <c r="N28" s="1">
        <f t="shared" si="27"/>
        <v>4</v>
      </c>
      <c r="O28" s="1" t="s">
        <v>38</v>
      </c>
      <c r="P28" s="1">
        <f t="shared" si="4"/>
        <v>5</v>
      </c>
      <c r="Q28" s="1" t="s">
        <v>36</v>
      </c>
      <c r="R28" s="1">
        <f t="shared" si="5"/>
        <v>4</v>
      </c>
      <c r="S28" s="1" t="s">
        <v>37</v>
      </c>
      <c r="T28" s="1">
        <f t="shared" si="6"/>
        <v>3</v>
      </c>
      <c r="U28" s="1" t="s">
        <v>37</v>
      </c>
      <c r="V28" s="1">
        <f t="shared" si="7"/>
        <v>3</v>
      </c>
      <c r="W28" s="1" t="s">
        <v>37</v>
      </c>
      <c r="X28" s="1">
        <f t="shared" si="8"/>
        <v>3</v>
      </c>
      <c r="Y28" s="1" t="s">
        <v>34</v>
      </c>
      <c r="Z28" s="1">
        <f t="shared" si="9"/>
        <v>2</v>
      </c>
      <c r="AA28" s="1" t="s">
        <v>37</v>
      </c>
      <c r="AB28" s="1">
        <f t="shared" si="10"/>
        <v>3</v>
      </c>
      <c r="AC28" s="1" t="s">
        <v>34</v>
      </c>
      <c r="AD28" s="1">
        <f t="shared" si="11"/>
        <v>2</v>
      </c>
      <c r="AE28" s="1" t="s">
        <v>36</v>
      </c>
      <c r="AF28" s="1">
        <f t="shared" si="12"/>
        <v>4</v>
      </c>
      <c r="AG28" s="1" t="s">
        <v>38</v>
      </c>
      <c r="AH28" s="1">
        <f t="shared" si="13"/>
        <v>5</v>
      </c>
      <c r="AI28" s="1" t="s">
        <v>37</v>
      </c>
      <c r="AJ28" s="1">
        <f t="shared" si="14"/>
        <v>3</v>
      </c>
      <c r="AK28" s="1" t="s">
        <v>34</v>
      </c>
      <c r="AL28" s="1">
        <f t="shared" si="15"/>
        <v>4</v>
      </c>
      <c r="AM28" s="1" t="s">
        <v>37</v>
      </c>
      <c r="AN28" s="1">
        <f t="shared" si="16"/>
        <v>3</v>
      </c>
      <c r="AO28" s="1" t="s">
        <v>36</v>
      </c>
      <c r="AP28" s="1">
        <f t="shared" si="17"/>
        <v>4</v>
      </c>
      <c r="AQ28" s="1" t="s">
        <v>36</v>
      </c>
      <c r="AR28" s="1">
        <f t="shared" si="18"/>
        <v>4</v>
      </c>
      <c r="AS28" s="1" t="s">
        <v>38</v>
      </c>
      <c r="AT28" s="1">
        <f t="shared" si="19"/>
        <v>5</v>
      </c>
      <c r="AU28" s="1" t="s">
        <v>36</v>
      </c>
      <c r="AV28" s="1">
        <f t="shared" si="20"/>
        <v>4</v>
      </c>
      <c r="AW28" s="1" t="s">
        <v>37</v>
      </c>
      <c r="AX28" s="1">
        <f t="shared" si="21"/>
        <v>3</v>
      </c>
      <c r="AY28" s="1" t="s">
        <v>37</v>
      </c>
      <c r="AZ28" s="1">
        <f t="shared" si="22"/>
        <v>3</v>
      </c>
      <c r="BA28" s="1" t="s">
        <v>38</v>
      </c>
      <c r="BB28" s="1">
        <f t="shared" si="23"/>
        <v>5</v>
      </c>
      <c r="BC28" s="1" t="s">
        <v>37</v>
      </c>
      <c r="BD28" s="1">
        <f t="shared" si="24"/>
        <v>3</v>
      </c>
      <c r="BE28" s="1" t="s">
        <v>36</v>
      </c>
      <c r="BF28" s="1">
        <f t="shared" si="25"/>
        <v>4</v>
      </c>
      <c r="BG28" s="1" t="s">
        <v>38</v>
      </c>
      <c r="BH28" s="1">
        <f t="shared" si="26"/>
        <v>5</v>
      </c>
    </row>
    <row r="29" spans="1:60" x14ac:dyDescent="0.2">
      <c r="A29" s="1">
        <v>27</v>
      </c>
      <c r="B29" s="1" t="s">
        <v>90</v>
      </c>
      <c r="C29" s="1" t="s">
        <v>91</v>
      </c>
      <c r="D29" s="1" t="s">
        <v>43</v>
      </c>
      <c r="E29" s="1" t="s">
        <v>37</v>
      </c>
      <c r="F29" s="1">
        <f t="shared" si="0"/>
        <v>3</v>
      </c>
      <c r="G29" s="1" t="s">
        <v>37</v>
      </c>
      <c r="H29" s="1">
        <f t="shared" si="1"/>
        <v>3</v>
      </c>
      <c r="I29" s="1" t="s">
        <v>38</v>
      </c>
      <c r="J29" s="1">
        <f t="shared" si="2"/>
        <v>5</v>
      </c>
      <c r="K29" s="1" t="s">
        <v>35</v>
      </c>
      <c r="L29" s="1">
        <f t="shared" si="3"/>
        <v>1</v>
      </c>
      <c r="M29" s="1" t="s">
        <v>36</v>
      </c>
      <c r="N29" s="1">
        <f t="shared" si="27"/>
        <v>4</v>
      </c>
      <c r="O29" s="1" t="s">
        <v>36</v>
      </c>
      <c r="P29" s="1">
        <f t="shared" si="4"/>
        <v>4</v>
      </c>
      <c r="Q29" s="1" t="s">
        <v>36</v>
      </c>
      <c r="R29" s="1">
        <f t="shared" si="5"/>
        <v>4</v>
      </c>
      <c r="S29" s="1" t="s">
        <v>36</v>
      </c>
      <c r="T29" s="1">
        <f t="shared" si="6"/>
        <v>2</v>
      </c>
      <c r="U29" s="1" t="s">
        <v>36</v>
      </c>
      <c r="V29" s="1">
        <f t="shared" si="7"/>
        <v>4</v>
      </c>
      <c r="W29" s="1" t="s">
        <v>36</v>
      </c>
      <c r="X29" s="1">
        <f t="shared" si="8"/>
        <v>4</v>
      </c>
      <c r="Y29" s="1" t="s">
        <v>36</v>
      </c>
      <c r="Z29" s="1">
        <f t="shared" si="9"/>
        <v>4</v>
      </c>
      <c r="AA29" s="1" t="s">
        <v>36</v>
      </c>
      <c r="AB29" s="1">
        <f t="shared" si="10"/>
        <v>4</v>
      </c>
      <c r="AC29" s="1" t="s">
        <v>37</v>
      </c>
      <c r="AD29" s="1">
        <f t="shared" si="11"/>
        <v>3</v>
      </c>
      <c r="AE29" s="1" t="s">
        <v>36</v>
      </c>
      <c r="AF29" s="1">
        <f t="shared" si="12"/>
        <v>4</v>
      </c>
      <c r="AG29" s="1" t="s">
        <v>37</v>
      </c>
      <c r="AH29" s="1">
        <f t="shared" si="13"/>
        <v>3</v>
      </c>
      <c r="AI29" s="1" t="s">
        <v>38</v>
      </c>
      <c r="AJ29" s="1">
        <f t="shared" si="14"/>
        <v>5</v>
      </c>
      <c r="AK29" s="1" t="s">
        <v>38</v>
      </c>
      <c r="AL29" s="1">
        <f t="shared" si="15"/>
        <v>1</v>
      </c>
      <c r="AM29" s="1" t="s">
        <v>38</v>
      </c>
      <c r="AN29" s="1">
        <f t="shared" si="16"/>
        <v>5</v>
      </c>
      <c r="AO29" s="1" t="s">
        <v>37</v>
      </c>
      <c r="AP29" s="1">
        <f t="shared" si="17"/>
        <v>3</v>
      </c>
      <c r="AQ29" s="1" t="s">
        <v>37</v>
      </c>
      <c r="AR29" s="1">
        <f t="shared" si="18"/>
        <v>3</v>
      </c>
      <c r="AS29" s="1" t="s">
        <v>37</v>
      </c>
      <c r="AT29" s="1">
        <f t="shared" si="19"/>
        <v>3</v>
      </c>
      <c r="AU29" s="1" t="s">
        <v>37</v>
      </c>
      <c r="AV29" s="1">
        <f t="shared" si="20"/>
        <v>3</v>
      </c>
      <c r="AW29" s="1" t="s">
        <v>37</v>
      </c>
      <c r="AX29" s="1">
        <f t="shared" si="21"/>
        <v>3</v>
      </c>
      <c r="AY29" s="1" t="s">
        <v>37</v>
      </c>
      <c r="AZ29" s="1">
        <f t="shared" si="22"/>
        <v>3</v>
      </c>
      <c r="BA29" s="1" t="s">
        <v>37</v>
      </c>
      <c r="BB29" s="1">
        <f t="shared" si="23"/>
        <v>3</v>
      </c>
      <c r="BC29" s="1" t="s">
        <v>37</v>
      </c>
      <c r="BD29" s="1">
        <f t="shared" si="24"/>
        <v>3</v>
      </c>
      <c r="BE29" s="1" t="s">
        <v>37</v>
      </c>
      <c r="BF29" s="1">
        <f t="shared" si="25"/>
        <v>3</v>
      </c>
      <c r="BG29" s="1" t="s">
        <v>37</v>
      </c>
      <c r="BH29" s="1">
        <f t="shared" si="26"/>
        <v>3</v>
      </c>
    </row>
    <row r="30" spans="1:60" x14ac:dyDescent="0.2">
      <c r="A30" s="1">
        <v>28</v>
      </c>
      <c r="B30" s="1" t="s">
        <v>92</v>
      </c>
      <c r="C30" s="1" t="s">
        <v>93</v>
      </c>
      <c r="D30" s="1" t="s">
        <v>33</v>
      </c>
      <c r="E30" s="1" t="s">
        <v>35</v>
      </c>
      <c r="F30" s="1">
        <f t="shared" si="0"/>
        <v>1</v>
      </c>
      <c r="G30" s="1" t="s">
        <v>34</v>
      </c>
      <c r="H30" s="1">
        <f t="shared" si="1"/>
        <v>4</v>
      </c>
      <c r="I30" s="1" t="s">
        <v>34</v>
      </c>
      <c r="J30" s="1">
        <f t="shared" si="2"/>
        <v>2</v>
      </c>
      <c r="K30" s="1" t="s">
        <v>37</v>
      </c>
      <c r="L30" s="1">
        <f t="shared" si="3"/>
        <v>3</v>
      </c>
      <c r="M30" s="1" t="s">
        <v>37</v>
      </c>
      <c r="N30" s="1">
        <f t="shared" si="27"/>
        <v>3</v>
      </c>
      <c r="O30" s="1" t="s">
        <v>37</v>
      </c>
      <c r="P30" s="1">
        <f t="shared" si="4"/>
        <v>3</v>
      </c>
      <c r="Q30" s="1" t="s">
        <v>34</v>
      </c>
      <c r="R30" s="1">
        <f t="shared" si="5"/>
        <v>2</v>
      </c>
      <c r="S30" s="1" t="s">
        <v>35</v>
      </c>
      <c r="T30" s="1">
        <f t="shared" si="6"/>
        <v>5</v>
      </c>
      <c r="U30" s="1" t="s">
        <v>37</v>
      </c>
      <c r="V30" s="1">
        <f t="shared" si="7"/>
        <v>3</v>
      </c>
      <c r="W30" s="1" t="s">
        <v>36</v>
      </c>
      <c r="X30" s="1">
        <f t="shared" si="8"/>
        <v>4</v>
      </c>
      <c r="Y30" s="1" t="s">
        <v>36</v>
      </c>
      <c r="Z30" s="1">
        <f t="shared" si="9"/>
        <v>4</v>
      </c>
      <c r="AA30" s="1" t="s">
        <v>34</v>
      </c>
      <c r="AB30" s="1">
        <f t="shared" si="10"/>
        <v>2</v>
      </c>
      <c r="AC30" s="1" t="s">
        <v>38</v>
      </c>
      <c r="AD30" s="1">
        <f t="shared" si="11"/>
        <v>5</v>
      </c>
      <c r="AE30" s="1" t="s">
        <v>38</v>
      </c>
      <c r="AF30" s="1">
        <f t="shared" si="12"/>
        <v>5</v>
      </c>
      <c r="AG30" s="1" t="s">
        <v>38</v>
      </c>
      <c r="AH30" s="1">
        <f t="shared" si="13"/>
        <v>5</v>
      </c>
      <c r="AI30" s="1" t="s">
        <v>38</v>
      </c>
      <c r="AJ30" s="1">
        <f t="shared" si="14"/>
        <v>5</v>
      </c>
      <c r="AK30" s="1" t="s">
        <v>36</v>
      </c>
      <c r="AL30" s="1">
        <f t="shared" si="15"/>
        <v>2</v>
      </c>
      <c r="AM30" s="1" t="s">
        <v>35</v>
      </c>
      <c r="AN30" s="1">
        <f t="shared" si="16"/>
        <v>1</v>
      </c>
      <c r="AO30" s="1" t="s">
        <v>34</v>
      </c>
      <c r="AP30" s="1">
        <f t="shared" si="17"/>
        <v>2</v>
      </c>
      <c r="AQ30" s="1" t="s">
        <v>37</v>
      </c>
      <c r="AR30" s="1">
        <f t="shared" si="18"/>
        <v>3</v>
      </c>
      <c r="AS30" s="1" t="s">
        <v>38</v>
      </c>
      <c r="AT30" s="1">
        <f t="shared" si="19"/>
        <v>5</v>
      </c>
      <c r="AU30" s="1" t="s">
        <v>35</v>
      </c>
      <c r="AV30" s="1">
        <f t="shared" si="20"/>
        <v>1</v>
      </c>
      <c r="AW30" s="1" t="s">
        <v>34</v>
      </c>
      <c r="AX30" s="1">
        <f t="shared" si="21"/>
        <v>2</v>
      </c>
      <c r="AY30" s="1" t="s">
        <v>35</v>
      </c>
      <c r="AZ30" s="1">
        <f t="shared" si="22"/>
        <v>1</v>
      </c>
      <c r="BA30" s="1" t="s">
        <v>34</v>
      </c>
      <c r="BB30" s="1">
        <f t="shared" si="23"/>
        <v>2</v>
      </c>
      <c r="BC30" s="1" t="s">
        <v>38</v>
      </c>
      <c r="BD30" s="1">
        <f t="shared" si="24"/>
        <v>5</v>
      </c>
      <c r="BE30" s="1" t="s">
        <v>36</v>
      </c>
      <c r="BF30" s="1">
        <f t="shared" si="25"/>
        <v>4</v>
      </c>
      <c r="BG30" s="1" t="s">
        <v>35</v>
      </c>
      <c r="BH30" s="1">
        <f t="shared" si="26"/>
        <v>1</v>
      </c>
    </row>
    <row r="31" spans="1:60" x14ac:dyDescent="0.2">
      <c r="A31" s="1">
        <v>29</v>
      </c>
      <c r="B31" s="1" t="s">
        <v>94</v>
      </c>
      <c r="C31" s="1" t="s">
        <v>95</v>
      </c>
      <c r="D31" s="1" t="s">
        <v>43</v>
      </c>
      <c r="E31" s="1" t="s">
        <v>38</v>
      </c>
      <c r="F31" s="1">
        <f t="shared" si="0"/>
        <v>5</v>
      </c>
      <c r="G31" s="1" t="s">
        <v>34</v>
      </c>
      <c r="H31" s="1">
        <f t="shared" si="1"/>
        <v>4</v>
      </c>
      <c r="I31" s="1" t="s">
        <v>38</v>
      </c>
      <c r="J31" s="1">
        <f t="shared" si="2"/>
        <v>5</v>
      </c>
      <c r="K31" s="1" t="s">
        <v>35</v>
      </c>
      <c r="L31" s="1">
        <f t="shared" si="3"/>
        <v>1</v>
      </c>
      <c r="M31" s="1" t="s">
        <v>38</v>
      </c>
      <c r="N31" s="1">
        <f t="shared" si="27"/>
        <v>5</v>
      </c>
      <c r="O31" s="1" t="s">
        <v>38</v>
      </c>
      <c r="P31" s="1">
        <f t="shared" si="4"/>
        <v>5</v>
      </c>
      <c r="Q31" s="1" t="s">
        <v>38</v>
      </c>
      <c r="R31" s="1">
        <f t="shared" si="5"/>
        <v>5</v>
      </c>
      <c r="S31" s="1" t="s">
        <v>35</v>
      </c>
      <c r="T31" s="1">
        <f t="shared" si="6"/>
        <v>5</v>
      </c>
      <c r="U31" s="1" t="s">
        <v>38</v>
      </c>
      <c r="V31" s="1">
        <f t="shared" si="7"/>
        <v>5</v>
      </c>
      <c r="W31" s="1" t="s">
        <v>34</v>
      </c>
      <c r="X31" s="1">
        <f t="shared" si="8"/>
        <v>2</v>
      </c>
      <c r="Y31" s="1" t="s">
        <v>38</v>
      </c>
      <c r="Z31" s="1">
        <f t="shared" si="9"/>
        <v>5</v>
      </c>
      <c r="AA31" s="1" t="s">
        <v>38</v>
      </c>
      <c r="AB31" s="1">
        <f t="shared" si="10"/>
        <v>5</v>
      </c>
      <c r="AC31" s="1" t="s">
        <v>38</v>
      </c>
      <c r="AD31" s="1">
        <f t="shared" si="11"/>
        <v>5</v>
      </c>
      <c r="AE31" s="1" t="s">
        <v>34</v>
      </c>
      <c r="AF31" s="1">
        <f t="shared" si="12"/>
        <v>2</v>
      </c>
      <c r="AG31" s="1" t="s">
        <v>36</v>
      </c>
      <c r="AH31" s="1">
        <f t="shared" si="13"/>
        <v>4</v>
      </c>
      <c r="AI31" s="1" t="s">
        <v>38</v>
      </c>
      <c r="AJ31" s="1">
        <f t="shared" si="14"/>
        <v>5</v>
      </c>
      <c r="AK31" s="1" t="s">
        <v>34</v>
      </c>
      <c r="AL31" s="1">
        <f t="shared" si="15"/>
        <v>4</v>
      </c>
      <c r="AM31" s="1" t="s">
        <v>38</v>
      </c>
      <c r="AN31" s="1">
        <f t="shared" si="16"/>
        <v>5</v>
      </c>
      <c r="AO31" s="1" t="s">
        <v>38</v>
      </c>
      <c r="AP31" s="1">
        <f t="shared" si="17"/>
        <v>5</v>
      </c>
      <c r="AQ31" s="1" t="s">
        <v>38</v>
      </c>
      <c r="AR31" s="1">
        <f t="shared" si="18"/>
        <v>5</v>
      </c>
      <c r="AS31" s="1" t="s">
        <v>36</v>
      </c>
      <c r="AT31" s="1">
        <f t="shared" si="19"/>
        <v>4</v>
      </c>
      <c r="AU31" s="1" t="s">
        <v>38</v>
      </c>
      <c r="AV31" s="1">
        <f t="shared" si="20"/>
        <v>5</v>
      </c>
      <c r="AW31" s="1" t="s">
        <v>38</v>
      </c>
      <c r="AX31" s="1">
        <f t="shared" si="21"/>
        <v>5</v>
      </c>
      <c r="AY31" s="1" t="s">
        <v>38</v>
      </c>
      <c r="AZ31" s="1">
        <f t="shared" si="22"/>
        <v>5</v>
      </c>
      <c r="BA31" s="1" t="s">
        <v>36</v>
      </c>
      <c r="BB31" s="1">
        <f t="shared" si="23"/>
        <v>4</v>
      </c>
      <c r="BC31" s="1" t="s">
        <v>34</v>
      </c>
      <c r="BD31" s="1">
        <f t="shared" si="24"/>
        <v>2</v>
      </c>
      <c r="BE31" s="1" t="s">
        <v>38</v>
      </c>
      <c r="BF31" s="1">
        <f t="shared" si="25"/>
        <v>5</v>
      </c>
      <c r="BG31" s="1" t="s">
        <v>38</v>
      </c>
      <c r="BH31" s="1">
        <f t="shared" si="26"/>
        <v>5</v>
      </c>
    </row>
    <row r="32" spans="1:60" x14ac:dyDescent="0.2">
      <c r="A32" s="1">
        <v>30</v>
      </c>
      <c r="B32" s="1" t="s">
        <v>96</v>
      </c>
      <c r="C32" s="1" t="s">
        <v>97</v>
      </c>
      <c r="D32" s="1" t="s">
        <v>43</v>
      </c>
      <c r="E32" s="1" t="s">
        <v>37</v>
      </c>
      <c r="F32" s="1">
        <f t="shared" si="0"/>
        <v>3</v>
      </c>
      <c r="G32" s="1" t="s">
        <v>35</v>
      </c>
      <c r="H32" s="1">
        <f t="shared" si="1"/>
        <v>5</v>
      </c>
      <c r="I32" s="1" t="s">
        <v>38</v>
      </c>
      <c r="J32" s="1">
        <f t="shared" si="2"/>
        <v>5</v>
      </c>
      <c r="K32" s="1" t="s">
        <v>35</v>
      </c>
      <c r="L32" s="1">
        <f t="shared" si="3"/>
        <v>1</v>
      </c>
      <c r="M32" s="1" t="s">
        <v>37</v>
      </c>
      <c r="N32" s="1">
        <f t="shared" si="27"/>
        <v>3</v>
      </c>
      <c r="O32" s="1" t="s">
        <v>36</v>
      </c>
      <c r="P32" s="1">
        <f t="shared" si="4"/>
        <v>4</v>
      </c>
      <c r="Q32" s="1" t="s">
        <v>37</v>
      </c>
      <c r="R32" s="1">
        <f t="shared" si="5"/>
        <v>3</v>
      </c>
      <c r="S32" s="1" t="s">
        <v>35</v>
      </c>
      <c r="T32" s="1">
        <f t="shared" si="6"/>
        <v>5</v>
      </c>
      <c r="U32" s="1" t="s">
        <v>37</v>
      </c>
      <c r="V32" s="1">
        <f t="shared" si="7"/>
        <v>3</v>
      </c>
      <c r="W32" s="1" t="s">
        <v>37</v>
      </c>
      <c r="X32" s="1">
        <f t="shared" si="8"/>
        <v>3</v>
      </c>
      <c r="Y32" s="1" t="s">
        <v>37</v>
      </c>
      <c r="Z32" s="1">
        <f t="shared" si="9"/>
        <v>3</v>
      </c>
      <c r="AA32" s="1" t="s">
        <v>38</v>
      </c>
      <c r="AB32" s="1">
        <f t="shared" si="10"/>
        <v>5</v>
      </c>
      <c r="AC32" s="1" t="s">
        <v>38</v>
      </c>
      <c r="AD32" s="1">
        <f t="shared" si="11"/>
        <v>5</v>
      </c>
      <c r="AE32" s="1" t="s">
        <v>37</v>
      </c>
      <c r="AF32" s="1">
        <f t="shared" si="12"/>
        <v>3</v>
      </c>
      <c r="AG32" s="1" t="s">
        <v>37</v>
      </c>
      <c r="AH32" s="1">
        <f t="shared" si="13"/>
        <v>3</v>
      </c>
      <c r="AI32" s="1" t="s">
        <v>38</v>
      </c>
      <c r="AJ32" s="1">
        <f t="shared" si="14"/>
        <v>5</v>
      </c>
      <c r="AK32" s="1" t="s">
        <v>37</v>
      </c>
      <c r="AL32" s="1">
        <f t="shared" si="15"/>
        <v>3</v>
      </c>
      <c r="AM32" s="1" t="s">
        <v>37</v>
      </c>
      <c r="AN32" s="1">
        <f t="shared" si="16"/>
        <v>3</v>
      </c>
      <c r="AO32" s="1" t="s">
        <v>37</v>
      </c>
      <c r="AP32" s="1">
        <f t="shared" si="17"/>
        <v>3</v>
      </c>
      <c r="AQ32" s="1" t="s">
        <v>37</v>
      </c>
      <c r="AR32" s="1">
        <f t="shared" si="18"/>
        <v>3</v>
      </c>
      <c r="AS32" s="1" t="s">
        <v>37</v>
      </c>
      <c r="AT32" s="1">
        <f t="shared" si="19"/>
        <v>3</v>
      </c>
      <c r="AU32" s="1" t="s">
        <v>37</v>
      </c>
      <c r="AV32" s="1">
        <f t="shared" si="20"/>
        <v>3</v>
      </c>
      <c r="AW32" s="1" t="s">
        <v>36</v>
      </c>
      <c r="AX32" s="1">
        <f t="shared" si="21"/>
        <v>4</v>
      </c>
      <c r="AY32" s="1" t="s">
        <v>38</v>
      </c>
      <c r="AZ32" s="1">
        <f t="shared" si="22"/>
        <v>5</v>
      </c>
      <c r="BA32" s="1" t="s">
        <v>38</v>
      </c>
      <c r="BB32" s="1">
        <f t="shared" si="23"/>
        <v>5</v>
      </c>
      <c r="BC32" s="1" t="s">
        <v>37</v>
      </c>
      <c r="BD32" s="1">
        <f t="shared" si="24"/>
        <v>3</v>
      </c>
      <c r="BE32" s="1" t="s">
        <v>37</v>
      </c>
      <c r="BF32" s="1">
        <f t="shared" si="25"/>
        <v>3</v>
      </c>
      <c r="BG32" s="1" t="s">
        <v>36</v>
      </c>
      <c r="BH32" s="1">
        <f t="shared" si="26"/>
        <v>4</v>
      </c>
    </row>
    <row r="33" spans="1:60" x14ac:dyDescent="0.2">
      <c r="A33" s="1">
        <v>31</v>
      </c>
      <c r="B33" s="1" t="s">
        <v>98</v>
      </c>
      <c r="C33" s="1" t="s">
        <v>99</v>
      </c>
      <c r="D33" s="1" t="s">
        <v>33</v>
      </c>
      <c r="E33" s="1" t="s">
        <v>34</v>
      </c>
      <c r="F33" s="1">
        <f t="shared" si="0"/>
        <v>2</v>
      </c>
      <c r="G33" s="1" t="s">
        <v>35</v>
      </c>
      <c r="H33" s="1">
        <f t="shared" si="1"/>
        <v>5</v>
      </c>
      <c r="I33" s="1" t="s">
        <v>36</v>
      </c>
      <c r="J33" s="1">
        <f t="shared" si="2"/>
        <v>4</v>
      </c>
      <c r="K33" s="1" t="s">
        <v>37</v>
      </c>
      <c r="L33" s="1">
        <f t="shared" si="3"/>
        <v>3</v>
      </c>
      <c r="M33" s="1" t="s">
        <v>37</v>
      </c>
      <c r="N33" s="1">
        <f t="shared" si="27"/>
        <v>3</v>
      </c>
      <c r="O33" s="1" t="s">
        <v>37</v>
      </c>
      <c r="P33" s="1">
        <f t="shared" si="4"/>
        <v>3</v>
      </c>
      <c r="Q33" s="1" t="s">
        <v>37</v>
      </c>
      <c r="R33" s="1">
        <f t="shared" si="5"/>
        <v>3</v>
      </c>
      <c r="S33" s="1" t="s">
        <v>35</v>
      </c>
      <c r="T33" s="1">
        <f t="shared" si="6"/>
        <v>5</v>
      </c>
      <c r="U33" s="1" t="s">
        <v>37</v>
      </c>
      <c r="V33" s="1">
        <f t="shared" si="7"/>
        <v>3</v>
      </c>
      <c r="W33" s="1" t="s">
        <v>36</v>
      </c>
      <c r="X33" s="1">
        <f t="shared" si="8"/>
        <v>4</v>
      </c>
      <c r="Y33" s="1" t="s">
        <v>36</v>
      </c>
      <c r="Z33" s="1">
        <f t="shared" si="9"/>
        <v>4</v>
      </c>
      <c r="AA33" s="1" t="s">
        <v>36</v>
      </c>
      <c r="AB33" s="1">
        <f t="shared" si="10"/>
        <v>4</v>
      </c>
      <c r="AC33" s="1" t="s">
        <v>34</v>
      </c>
      <c r="AD33" s="1">
        <f t="shared" si="11"/>
        <v>2</v>
      </c>
      <c r="AE33" s="1" t="s">
        <v>38</v>
      </c>
      <c r="AF33" s="1">
        <f t="shared" si="12"/>
        <v>5</v>
      </c>
      <c r="AG33" s="1" t="s">
        <v>38</v>
      </c>
      <c r="AH33" s="1">
        <f t="shared" si="13"/>
        <v>5</v>
      </c>
      <c r="AI33" s="1" t="s">
        <v>37</v>
      </c>
      <c r="AJ33" s="1">
        <f t="shared" si="14"/>
        <v>3</v>
      </c>
      <c r="AK33" s="1" t="s">
        <v>35</v>
      </c>
      <c r="AL33" s="1">
        <f t="shared" si="15"/>
        <v>5</v>
      </c>
      <c r="AM33" s="1" t="s">
        <v>37</v>
      </c>
      <c r="AN33" s="1">
        <f t="shared" si="16"/>
        <v>3</v>
      </c>
      <c r="AO33" s="1" t="s">
        <v>37</v>
      </c>
      <c r="AP33" s="1">
        <f t="shared" si="17"/>
        <v>3</v>
      </c>
      <c r="AQ33" s="1" t="s">
        <v>37</v>
      </c>
      <c r="AR33" s="1">
        <f t="shared" si="18"/>
        <v>3</v>
      </c>
      <c r="AS33" s="1" t="s">
        <v>37</v>
      </c>
      <c r="AT33" s="1">
        <f t="shared" si="19"/>
        <v>3</v>
      </c>
      <c r="AU33" s="1" t="s">
        <v>36</v>
      </c>
      <c r="AV33" s="1">
        <f t="shared" si="20"/>
        <v>4</v>
      </c>
      <c r="AW33" s="1" t="s">
        <v>37</v>
      </c>
      <c r="AX33" s="1">
        <f t="shared" si="21"/>
        <v>3</v>
      </c>
      <c r="AY33" s="1" t="s">
        <v>38</v>
      </c>
      <c r="AZ33" s="1">
        <f t="shared" si="22"/>
        <v>5</v>
      </c>
      <c r="BA33" s="1" t="s">
        <v>36</v>
      </c>
      <c r="BB33" s="1">
        <f t="shared" si="23"/>
        <v>4</v>
      </c>
      <c r="BC33" s="1" t="s">
        <v>37</v>
      </c>
      <c r="BD33" s="1">
        <f t="shared" si="24"/>
        <v>3</v>
      </c>
      <c r="BE33" s="1" t="s">
        <v>34</v>
      </c>
      <c r="BF33" s="1">
        <f t="shared" si="25"/>
        <v>2</v>
      </c>
      <c r="BG33" s="1" t="s">
        <v>36</v>
      </c>
      <c r="BH33" s="1">
        <f t="shared" si="26"/>
        <v>4</v>
      </c>
    </row>
    <row r="34" spans="1:60" x14ac:dyDescent="0.2">
      <c r="A34" s="1">
        <v>32</v>
      </c>
      <c r="B34" s="1" t="s">
        <v>100</v>
      </c>
      <c r="C34" s="1" t="s">
        <v>101</v>
      </c>
      <c r="D34" s="1" t="s">
        <v>43</v>
      </c>
      <c r="E34" s="1" t="s">
        <v>37</v>
      </c>
      <c r="F34" s="1">
        <f t="shared" si="0"/>
        <v>3</v>
      </c>
      <c r="G34" s="1" t="s">
        <v>37</v>
      </c>
      <c r="H34" s="1">
        <f t="shared" si="1"/>
        <v>3</v>
      </c>
      <c r="I34" s="1" t="s">
        <v>38</v>
      </c>
      <c r="J34" s="1">
        <f t="shared" si="2"/>
        <v>5</v>
      </c>
      <c r="K34" s="1" t="s">
        <v>35</v>
      </c>
      <c r="L34" s="1">
        <f t="shared" si="3"/>
        <v>1</v>
      </c>
      <c r="M34" s="1" t="s">
        <v>37</v>
      </c>
      <c r="N34" s="1">
        <f t="shared" si="27"/>
        <v>3</v>
      </c>
      <c r="O34" s="1" t="s">
        <v>37</v>
      </c>
      <c r="P34" s="1">
        <f t="shared" si="4"/>
        <v>3</v>
      </c>
      <c r="Q34" s="1" t="s">
        <v>37</v>
      </c>
      <c r="R34" s="1">
        <f t="shared" si="5"/>
        <v>3</v>
      </c>
      <c r="S34" s="1" t="s">
        <v>37</v>
      </c>
      <c r="T34" s="1">
        <f t="shared" si="6"/>
        <v>3</v>
      </c>
      <c r="U34" s="1" t="s">
        <v>38</v>
      </c>
      <c r="V34" s="1">
        <f t="shared" si="7"/>
        <v>5</v>
      </c>
      <c r="W34" s="1" t="s">
        <v>35</v>
      </c>
      <c r="X34" s="1">
        <f t="shared" si="8"/>
        <v>1</v>
      </c>
      <c r="Y34" s="1" t="s">
        <v>37</v>
      </c>
      <c r="Z34" s="1">
        <f t="shared" si="9"/>
        <v>3</v>
      </c>
      <c r="AA34" s="1" t="s">
        <v>37</v>
      </c>
      <c r="AB34" s="1">
        <f t="shared" si="10"/>
        <v>3</v>
      </c>
      <c r="AC34" s="1" t="s">
        <v>38</v>
      </c>
      <c r="AD34" s="1">
        <f t="shared" si="11"/>
        <v>5</v>
      </c>
      <c r="AE34" s="1" t="s">
        <v>35</v>
      </c>
      <c r="AF34" s="1">
        <f t="shared" si="12"/>
        <v>1</v>
      </c>
      <c r="AG34" s="1" t="s">
        <v>37</v>
      </c>
      <c r="AH34" s="1">
        <f t="shared" si="13"/>
        <v>3</v>
      </c>
      <c r="AI34" s="1" t="s">
        <v>38</v>
      </c>
      <c r="AJ34" s="1">
        <f t="shared" si="14"/>
        <v>5</v>
      </c>
      <c r="AK34" s="1" t="s">
        <v>37</v>
      </c>
      <c r="AL34" s="1">
        <f t="shared" si="15"/>
        <v>3</v>
      </c>
      <c r="AM34" s="1" t="s">
        <v>37</v>
      </c>
      <c r="AN34" s="1">
        <f t="shared" si="16"/>
        <v>3</v>
      </c>
      <c r="AO34" s="1" t="s">
        <v>37</v>
      </c>
      <c r="AP34" s="1">
        <f t="shared" si="17"/>
        <v>3</v>
      </c>
      <c r="AQ34" s="1" t="s">
        <v>38</v>
      </c>
      <c r="AR34" s="1">
        <f t="shared" si="18"/>
        <v>5</v>
      </c>
      <c r="AS34" s="1" t="s">
        <v>38</v>
      </c>
      <c r="AT34" s="1">
        <f t="shared" si="19"/>
        <v>5</v>
      </c>
      <c r="AU34" s="1" t="s">
        <v>38</v>
      </c>
      <c r="AV34" s="1">
        <f t="shared" si="20"/>
        <v>5</v>
      </c>
      <c r="AW34" s="1" t="s">
        <v>37</v>
      </c>
      <c r="AX34" s="1">
        <f t="shared" si="21"/>
        <v>3</v>
      </c>
      <c r="AY34" s="1" t="s">
        <v>38</v>
      </c>
      <c r="AZ34" s="1">
        <f t="shared" si="22"/>
        <v>5</v>
      </c>
      <c r="BA34" s="1" t="s">
        <v>38</v>
      </c>
      <c r="BB34" s="1">
        <f t="shared" si="23"/>
        <v>5</v>
      </c>
      <c r="BC34" s="1" t="s">
        <v>38</v>
      </c>
      <c r="BD34" s="1">
        <f t="shared" si="24"/>
        <v>5</v>
      </c>
      <c r="BE34" s="1" t="s">
        <v>38</v>
      </c>
      <c r="BF34" s="1">
        <f t="shared" si="25"/>
        <v>5</v>
      </c>
      <c r="BG34" s="1" t="s">
        <v>37</v>
      </c>
      <c r="BH34" s="1">
        <f t="shared" si="26"/>
        <v>3</v>
      </c>
    </row>
    <row r="35" spans="1:60" s="3" customFormat="1" x14ac:dyDescent="0.2"/>
    <row r="36" spans="1:60" x14ac:dyDescent="0.2">
      <c r="A36" s="1">
        <v>1</v>
      </c>
      <c r="B36" s="1" t="s">
        <v>102</v>
      </c>
      <c r="C36" s="1" t="s">
        <v>103</v>
      </c>
      <c r="D36" s="1" t="s">
        <v>43</v>
      </c>
      <c r="E36" s="1" t="s">
        <v>37</v>
      </c>
      <c r="F36" s="1">
        <f t="shared" si="0"/>
        <v>3</v>
      </c>
      <c r="G36" s="1" t="s">
        <v>37</v>
      </c>
      <c r="H36" s="1">
        <f t="shared" si="1"/>
        <v>3</v>
      </c>
      <c r="I36" s="1" t="s">
        <v>36</v>
      </c>
      <c r="J36" s="1">
        <f t="shared" si="2"/>
        <v>4</v>
      </c>
      <c r="K36" s="1" t="s">
        <v>34</v>
      </c>
      <c r="L36" s="1">
        <f t="shared" si="3"/>
        <v>2</v>
      </c>
      <c r="M36" s="1" t="s">
        <v>36</v>
      </c>
      <c r="N36" s="1">
        <f t="shared" si="27"/>
        <v>4</v>
      </c>
      <c r="O36" s="1" t="s">
        <v>37</v>
      </c>
      <c r="P36" s="1">
        <f t="shared" si="4"/>
        <v>3</v>
      </c>
      <c r="Q36" s="1" t="s">
        <v>37</v>
      </c>
      <c r="R36" s="1">
        <f t="shared" si="5"/>
        <v>3</v>
      </c>
      <c r="S36" s="1" t="s">
        <v>34</v>
      </c>
      <c r="T36" s="1">
        <f t="shared" si="6"/>
        <v>4</v>
      </c>
      <c r="U36" s="1" t="s">
        <v>36</v>
      </c>
      <c r="V36" s="1">
        <f t="shared" si="7"/>
        <v>4</v>
      </c>
      <c r="W36" s="1" t="s">
        <v>34</v>
      </c>
      <c r="X36" s="1">
        <f t="shared" si="8"/>
        <v>2</v>
      </c>
      <c r="Y36" s="1" t="s">
        <v>37</v>
      </c>
      <c r="Z36" s="1">
        <f t="shared" si="9"/>
        <v>3</v>
      </c>
      <c r="AA36" s="1" t="s">
        <v>34</v>
      </c>
      <c r="AB36" s="1">
        <f t="shared" si="10"/>
        <v>2</v>
      </c>
      <c r="AC36" s="1" t="s">
        <v>34</v>
      </c>
      <c r="AD36" s="1">
        <f t="shared" si="11"/>
        <v>2</v>
      </c>
      <c r="AE36" s="1" t="s">
        <v>34</v>
      </c>
      <c r="AF36" s="1">
        <f t="shared" si="12"/>
        <v>2</v>
      </c>
      <c r="AG36" s="1" t="s">
        <v>34</v>
      </c>
      <c r="AH36" s="1">
        <f t="shared" si="13"/>
        <v>2</v>
      </c>
      <c r="AI36" s="1" t="s">
        <v>36</v>
      </c>
      <c r="AJ36" s="1">
        <f t="shared" si="14"/>
        <v>4</v>
      </c>
      <c r="AK36" s="1" t="s">
        <v>34</v>
      </c>
      <c r="AL36" s="1">
        <f t="shared" si="15"/>
        <v>4</v>
      </c>
      <c r="AM36" s="1" t="s">
        <v>37</v>
      </c>
      <c r="AN36" s="1">
        <f t="shared" si="16"/>
        <v>3</v>
      </c>
      <c r="AO36" s="1" t="s">
        <v>38</v>
      </c>
      <c r="AP36" s="1">
        <f t="shared" si="17"/>
        <v>5</v>
      </c>
      <c r="AQ36" s="1" t="s">
        <v>36</v>
      </c>
      <c r="AR36" s="1">
        <f t="shared" si="18"/>
        <v>4</v>
      </c>
      <c r="AS36" s="1" t="s">
        <v>38</v>
      </c>
      <c r="AT36" s="1">
        <f t="shared" si="19"/>
        <v>5</v>
      </c>
      <c r="AU36" s="1" t="s">
        <v>36</v>
      </c>
      <c r="AV36" s="1">
        <f t="shared" si="20"/>
        <v>4</v>
      </c>
      <c r="AW36" s="1" t="s">
        <v>38</v>
      </c>
      <c r="AX36" s="1">
        <f t="shared" si="21"/>
        <v>5</v>
      </c>
      <c r="AY36" s="1" t="s">
        <v>36</v>
      </c>
      <c r="AZ36" s="1">
        <f t="shared" si="22"/>
        <v>4</v>
      </c>
      <c r="BA36" s="1" t="s">
        <v>36</v>
      </c>
      <c r="BB36" s="1">
        <f t="shared" si="23"/>
        <v>4</v>
      </c>
      <c r="BC36" s="1" t="s">
        <v>34</v>
      </c>
      <c r="BD36" s="1">
        <f t="shared" si="24"/>
        <v>2</v>
      </c>
      <c r="BE36" s="1" t="s">
        <v>36</v>
      </c>
      <c r="BF36" s="1">
        <f t="shared" si="25"/>
        <v>4</v>
      </c>
      <c r="BG36" s="1" t="s">
        <v>38</v>
      </c>
      <c r="BH36" s="1">
        <f t="shared" si="26"/>
        <v>5</v>
      </c>
    </row>
    <row r="37" spans="1:60" x14ac:dyDescent="0.2">
      <c r="A37" s="1">
        <v>2</v>
      </c>
      <c r="B37" s="1" t="s">
        <v>104</v>
      </c>
      <c r="C37" s="1" t="s">
        <v>105</v>
      </c>
      <c r="D37" s="1" t="s">
        <v>43</v>
      </c>
      <c r="E37" s="1" t="s">
        <v>36</v>
      </c>
      <c r="F37" s="1">
        <f t="shared" si="0"/>
        <v>4</v>
      </c>
      <c r="G37" s="1" t="s">
        <v>36</v>
      </c>
      <c r="H37" s="1">
        <f t="shared" si="1"/>
        <v>2</v>
      </c>
      <c r="I37" s="1" t="s">
        <v>36</v>
      </c>
      <c r="J37" s="1">
        <f t="shared" si="2"/>
        <v>4</v>
      </c>
      <c r="K37" s="1" t="s">
        <v>37</v>
      </c>
      <c r="L37" s="1">
        <f t="shared" si="3"/>
        <v>3</v>
      </c>
      <c r="M37" s="1" t="s">
        <v>37</v>
      </c>
      <c r="N37" s="1">
        <f t="shared" si="27"/>
        <v>3</v>
      </c>
      <c r="O37" s="1" t="s">
        <v>34</v>
      </c>
      <c r="P37" s="1">
        <f t="shared" si="4"/>
        <v>2</v>
      </c>
      <c r="Q37" s="1" t="s">
        <v>38</v>
      </c>
      <c r="R37" s="1">
        <f t="shared" si="5"/>
        <v>5</v>
      </c>
      <c r="S37" s="1" t="s">
        <v>35</v>
      </c>
      <c r="T37" s="1">
        <f t="shared" si="6"/>
        <v>5</v>
      </c>
      <c r="U37" s="1" t="s">
        <v>37</v>
      </c>
      <c r="V37" s="1">
        <f t="shared" si="7"/>
        <v>3</v>
      </c>
      <c r="W37" s="1" t="s">
        <v>36</v>
      </c>
      <c r="X37" s="1">
        <f t="shared" si="8"/>
        <v>4</v>
      </c>
      <c r="Y37" s="1" t="s">
        <v>37</v>
      </c>
      <c r="Z37" s="1">
        <f t="shared" si="9"/>
        <v>3</v>
      </c>
      <c r="AA37" s="1" t="s">
        <v>36</v>
      </c>
      <c r="AB37" s="1">
        <f t="shared" si="10"/>
        <v>4</v>
      </c>
      <c r="AC37" s="1" t="s">
        <v>38</v>
      </c>
      <c r="AD37" s="1">
        <f t="shared" si="11"/>
        <v>5</v>
      </c>
      <c r="AE37" s="1" t="s">
        <v>36</v>
      </c>
      <c r="AF37" s="1">
        <f t="shared" si="12"/>
        <v>4</v>
      </c>
      <c r="AG37" s="1" t="s">
        <v>37</v>
      </c>
      <c r="AH37" s="1">
        <f t="shared" si="13"/>
        <v>3</v>
      </c>
      <c r="AI37" s="1" t="s">
        <v>36</v>
      </c>
      <c r="AJ37" s="1">
        <f t="shared" si="14"/>
        <v>4</v>
      </c>
      <c r="AK37" s="1" t="s">
        <v>37</v>
      </c>
      <c r="AL37" s="1">
        <f t="shared" si="15"/>
        <v>3</v>
      </c>
      <c r="AM37" s="1" t="s">
        <v>37</v>
      </c>
      <c r="AN37" s="1">
        <f t="shared" si="16"/>
        <v>3</v>
      </c>
      <c r="AO37" s="1" t="s">
        <v>37</v>
      </c>
      <c r="AP37" s="1">
        <f t="shared" si="17"/>
        <v>3</v>
      </c>
      <c r="AQ37" s="1" t="s">
        <v>34</v>
      </c>
      <c r="AR37" s="1">
        <f t="shared" si="18"/>
        <v>2</v>
      </c>
      <c r="AS37" s="1" t="s">
        <v>36</v>
      </c>
      <c r="AT37" s="1">
        <f t="shared" si="19"/>
        <v>4</v>
      </c>
      <c r="AU37" s="1" t="s">
        <v>38</v>
      </c>
      <c r="AV37" s="1">
        <f t="shared" si="20"/>
        <v>5</v>
      </c>
      <c r="AW37" s="1" t="s">
        <v>38</v>
      </c>
      <c r="AX37" s="1">
        <f t="shared" si="21"/>
        <v>5</v>
      </c>
      <c r="AY37" s="1" t="s">
        <v>38</v>
      </c>
      <c r="AZ37" s="1">
        <f t="shared" si="22"/>
        <v>5</v>
      </c>
      <c r="BA37" s="1" t="s">
        <v>34</v>
      </c>
      <c r="BB37" s="1">
        <f t="shared" si="23"/>
        <v>2</v>
      </c>
      <c r="BC37" s="1" t="s">
        <v>36</v>
      </c>
      <c r="BD37" s="1">
        <f t="shared" si="24"/>
        <v>4</v>
      </c>
      <c r="BE37" s="1" t="s">
        <v>37</v>
      </c>
      <c r="BF37" s="1">
        <f t="shared" si="25"/>
        <v>3</v>
      </c>
      <c r="BG37" s="1" t="s">
        <v>36</v>
      </c>
      <c r="BH37" s="1">
        <f t="shared" si="26"/>
        <v>4</v>
      </c>
    </row>
    <row r="38" spans="1:60" x14ac:dyDescent="0.2">
      <c r="A38" s="1">
        <v>3</v>
      </c>
      <c r="B38" s="1" t="s">
        <v>106</v>
      </c>
      <c r="C38" s="1" t="s">
        <v>107</v>
      </c>
      <c r="D38" s="1" t="s">
        <v>43</v>
      </c>
      <c r="E38" s="1" t="s">
        <v>37</v>
      </c>
      <c r="F38" s="1">
        <f t="shared" si="0"/>
        <v>3</v>
      </c>
      <c r="G38" s="1" t="s">
        <v>34</v>
      </c>
      <c r="H38" s="1">
        <f t="shared" si="1"/>
        <v>4</v>
      </c>
      <c r="I38" s="1" t="s">
        <v>36</v>
      </c>
      <c r="J38" s="1">
        <f t="shared" si="2"/>
        <v>4</v>
      </c>
      <c r="K38" s="1" t="s">
        <v>35</v>
      </c>
      <c r="L38" s="1">
        <f t="shared" si="3"/>
        <v>1</v>
      </c>
      <c r="M38" s="1" t="s">
        <v>36</v>
      </c>
      <c r="N38" s="1">
        <f t="shared" si="27"/>
        <v>4</v>
      </c>
      <c r="O38" s="1" t="s">
        <v>36</v>
      </c>
      <c r="P38" s="1">
        <f t="shared" si="4"/>
        <v>4</v>
      </c>
      <c r="Q38" s="1" t="s">
        <v>36</v>
      </c>
      <c r="R38" s="1">
        <f t="shared" si="5"/>
        <v>4</v>
      </c>
      <c r="S38" s="1" t="s">
        <v>35</v>
      </c>
      <c r="T38" s="1">
        <f t="shared" si="6"/>
        <v>5</v>
      </c>
      <c r="U38" s="1" t="s">
        <v>37</v>
      </c>
      <c r="V38" s="1">
        <f t="shared" si="7"/>
        <v>3</v>
      </c>
      <c r="W38" s="1" t="s">
        <v>34</v>
      </c>
      <c r="X38" s="1">
        <f t="shared" si="8"/>
        <v>2</v>
      </c>
      <c r="Y38" s="1" t="s">
        <v>37</v>
      </c>
      <c r="Z38" s="1">
        <f t="shared" si="9"/>
        <v>3</v>
      </c>
      <c r="AA38" s="1" t="s">
        <v>37</v>
      </c>
      <c r="AB38" s="1">
        <f t="shared" si="10"/>
        <v>3</v>
      </c>
      <c r="AC38" s="1" t="s">
        <v>37</v>
      </c>
      <c r="AD38" s="1">
        <f t="shared" si="11"/>
        <v>3</v>
      </c>
      <c r="AE38" s="1" t="s">
        <v>36</v>
      </c>
      <c r="AF38" s="1">
        <f t="shared" si="12"/>
        <v>4</v>
      </c>
      <c r="AG38" s="1" t="s">
        <v>36</v>
      </c>
      <c r="AH38" s="1">
        <f t="shared" si="13"/>
        <v>4</v>
      </c>
      <c r="AI38" s="1" t="s">
        <v>36</v>
      </c>
      <c r="AJ38" s="1">
        <f t="shared" si="14"/>
        <v>4</v>
      </c>
      <c r="AK38" s="1" t="s">
        <v>38</v>
      </c>
      <c r="AL38" s="1">
        <f t="shared" si="15"/>
        <v>1</v>
      </c>
      <c r="AM38" s="1" t="s">
        <v>36</v>
      </c>
      <c r="AN38" s="1">
        <f t="shared" si="16"/>
        <v>4</v>
      </c>
      <c r="AO38" s="1" t="s">
        <v>37</v>
      </c>
      <c r="AP38" s="1">
        <f t="shared" si="17"/>
        <v>3</v>
      </c>
      <c r="AQ38" s="1" t="s">
        <v>38</v>
      </c>
      <c r="AR38" s="1">
        <f t="shared" si="18"/>
        <v>5</v>
      </c>
      <c r="AS38" s="1" t="s">
        <v>38</v>
      </c>
      <c r="AT38" s="1">
        <f t="shared" si="19"/>
        <v>5</v>
      </c>
      <c r="AU38" s="1" t="s">
        <v>36</v>
      </c>
      <c r="AV38" s="1">
        <f t="shared" si="20"/>
        <v>4</v>
      </c>
      <c r="AW38" s="1" t="s">
        <v>37</v>
      </c>
      <c r="AX38" s="1">
        <f t="shared" si="21"/>
        <v>3</v>
      </c>
      <c r="AY38" s="1" t="s">
        <v>38</v>
      </c>
      <c r="AZ38" s="1">
        <f t="shared" si="22"/>
        <v>5</v>
      </c>
      <c r="BA38" s="1" t="s">
        <v>37</v>
      </c>
      <c r="BB38" s="1">
        <f t="shared" si="23"/>
        <v>3</v>
      </c>
      <c r="BC38" s="1" t="s">
        <v>36</v>
      </c>
      <c r="BD38" s="1">
        <f t="shared" si="24"/>
        <v>4</v>
      </c>
      <c r="BE38" s="1" t="s">
        <v>36</v>
      </c>
      <c r="BF38" s="1">
        <f t="shared" si="25"/>
        <v>4</v>
      </c>
      <c r="BG38" s="1" t="s">
        <v>36</v>
      </c>
      <c r="BH38" s="1">
        <f t="shared" si="26"/>
        <v>4</v>
      </c>
    </row>
    <row r="39" spans="1:60" x14ac:dyDescent="0.2">
      <c r="A39" s="1">
        <v>4</v>
      </c>
      <c r="B39" s="1" t="s">
        <v>108</v>
      </c>
      <c r="C39" s="1" t="s">
        <v>109</v>
      </c>
      <c r="D39" s="1" t="s">
        <v>43</v>
      </c>
      <c r="E39" s="1" t="s">
        <v>38</v>
      </c>
      <c r="F39" s="1">
        <f t="shared" si="0"/>
        <v>5</v>
      </c>
      <c r="G39" s="1" t="s">
        <v>35</v>
      </c>
      <c r="H39" s="1">
        <f t="shared" si="1"/>
        <v>5</v>
      </c>
      <c r="I39" s="1" t="s">
        <v>38</v>
      </c>
      <c r="J39" s="1">
        <f t="shared" si="2"/>
        <v>5</v>
      </c>
      <c r="K39" s="1" t="s">
        <v>34</v>
      </c>
      <c r="L39" s="1">
        <f t="shared" si="3"/>
        <v>2</v>
      </c>
      <c r="M39" s="1" t="s">
        <v>36</v>
      </c>
      <c r="N39" s="1">
        <f t="shared" si="27"/>
        <v>4</v>
      </c>
      <c r="O39" s="1" t="s">
        <v>38</v>
      </c>
      <c r="P39" s="1">
        <f t="shared" si="4"/>
        <v>5</v>
      </c>
      <c r="Q39" s="1" t="s">
        <v>36</v>
      </c>
      <c r="R39" s="1">
        <f t="shared" si="5"/>
        <v>4</v>
      </c>
      <c r="S39" s="1" t="s">
        <v>35</v>
      </c>
      <c r="T39" s="1">
        <f t="shared" si="6"/>
        <v>5</v>
      </c>
      <c r="U39" s="1" t="s">
        <v>36</v>
      </c>
      <c r="V39" s="1">
        <f t="shared" si="7"/>
        <v>4</v>
      </c>
      <c r="W39" s="1" t="s">
        <v>38</v>
      </c>
      <c r="X39" s="1">
        <f t="shared" si="8"/>
        <v>5</v>
      </c>
      <c r="Y39" s="1" t="s">
        <v>37</v>
      </c>
      <c r="Z39" s="1">
        <f t="shared" si="9"/>
        <v>3</v>
      </c>
      <c r="AA39" s="1" t="s">
        <v>36</v>
      </c>
      <c r="AB39" s="1">
        <f t="shared" si="10"/>
        <v>4</v>
      </c>
      <c r="AC39" s="1" t="s">
        <v>36</v>
      </c>
      <c r="AD39" s="1">
        <f t="shared" si="11"/>
        <v>4</v>
      </c>
      <c r="AE39" s="1" t="s">
        <v>38</v>
      </c>
      <c r="AF39" s="1">
        <f t="shared" si="12"/>
        <v>5</v>
      </c>
      <c r="AG39" s="1" t="s">
        <v>36</v>
      </c>
      <c r="AH39" s="1">
        <f t="shared" si="13"/>
        <v>4</v>
      </c>
      <c r="AI39" s="1" t="s">
        <v>38</v>
      </c>
      <c r="AJ39" s="1">
        <f t="shared" si="14"/>
        <v>5</v>
      </c>
      <c r="AK39" s="1" t="s">
        <v>35</v>
      </c>
      <c r="AL39" s="1">
        <f t="shared" si="15"/>
        <v>5</v>
      </c>
      <c r="AM39" s="1" t="s">
        <v>37</v>
      </c>
      <c r="AN39" s="1">
        <f t="shared" si="16"/>
        <v>3</v>
      </c>
      <c r="AO39" s="1" t="s">
        <v>38</v>
      </c>
      <c r="AP39" s="1">
        <f t="shared" si="17"/>
        <v>5</v>
      </c>
      <c r="AQ39" s="1" t="s">
        <v>38</v>
      </c>
      <c r="AR39" s="1">
        <f t="shared" si="18"/>
        <v>5</v>
      </c>
      <c r="AS39" s="1" t="s">
        <v>38</v>
      </c>
      <c r="AT39" s="1">
        <f t="shared" si="19"/>
        <v>5</v>
      </c>
      <c r="AU39" s="1" t="s">
        <v>38</v>
      </c>
      <c r="AV39" s="1">
        <f t="shared" si="20"/>
        <v>5</v>
      </c>
      <c r="AW39" s="1" t="s">
        <v>36</v>
      </c>
      <c r="AX39" s="1">
        <f t="shared" si="21"/>
        <v>4</v>
      </c>
      <c r="AY39" s="1" t="s">
        <v>38</v>
      </c>
      <c r="AZ39" s="1">
        <f t="shared" si="22"/>
        <v>5</v>
      </c>
      <c r="BA39" s="1" t="s">
        <v>38</v>
      </c>
      <c r="BB39" s="1">
        <f t="shared" si="23"/>
        <v>5</v>
      </c>
      <c r="BC39" s="1" t="s">
        <v>36</v>
      </c>
      <c r="BD39" s="1">
        <f t="shared" si="24"/>
        <v>4</v>
      </c>
      <c r="BE39" s="1" t="s">
        <v>34</v>
      </c>
      <c r="BF39" s="1">
        <f t="shared" si="25"/>
        <v>2</v>
      </c>
      <c r="BG39" s="1" t="s">
        <v>38</v>
      </c>
      <c r="BH39" s="1">
        <f t="shared" si="26"/>
        <v>5</v>
      </c>
    </row>
    <row r="40" spans="1:60" x14ac:dyDescent="0.2">
      <c r="A40" s="1">
        <v>5</v>
      </c>
      <c r="B40" s="1" t="s">
        <v>110</v>
      </c>
      <c r="C40" s="1" t="s">
        <v>111</v>
      </c>
      <c r="D40" s="1" t="s">
        <v>43</v>
      </c>
      <c r="E40" s="1" t="s">
        <v>37</v>
      </c>
      <c r="F40" s="1">
        <f t="shared" si="0"/>
        <v>3</v>
      </c>
      <c r="G40" s="1" t="s">
        <v>34</v>
      </c>
      <c r="H40" s="1">
        <f t="shared" si="1"/>
        <v>4</v>
      </c>
      <c r="I40" s="1" t="s">
        <v>37</v>
      </c>
      <c r="J40" s="1">
        <f t="shared" si="2"/>
        <v>3</v>
      </c>
      <c r="K40" s="1" t="s">
        <v>37</v>
      </c>
      <c r="L40" s="1">
        <f t="shared" si="3"/>
        <v>3</v>
      </c>
      <c r="M40" s="1" t="s">
        <v>34</v>
      </c>
      <c r="N40" s="1">
        <f t="shared" si="27"/>
        <v>2</v>
      </c>
      <c r="O40" s="1" t="s">
        <v>37</v>
      </c>
      <c r="P40" s="1">
        <f t="shared" si="4"/>
        <v>3</v>
      </c>
      <c r="Q40" s="1" t="s">
        <v>37</v>
      </c>
      <c r="R40" s="1">
        <f t="shared" si="5"/>
        <v>3</v>
      </c>
      <c r="S40" s="1" t="s">
        <v>35</v>
      </c>
      <c r="T40" s="1">
        <f t="shared" si="6"/>
        <v>5</v>
      </c>
      <c r="U40" s="1" t="s">
        <v>37</v>
      </c>
      <c r="V40" s="1">
        <f t="shared" si="7"/>
        <v>3</v>
      </c>
      <c r="W40" s="1" t="s">
        <v>35</v>
      </c>
      <c r="X40" s="1">
        <f t="shared" si="8"/>
        <v>1</v>
      </c>
      <c r="Y40" s="1" t="s">
        <v>37</v>
      </c>
      <c r="Z40" s="1">
        <f t="shared" si="9"/>
        <v>3</v>
      </c>
      <c r="AA40" s="1" t="s">
        <v>34</v>
      </c>
      <c r="AB40" s="1">
        <f t="shared" si="10"/>
        <v>2</v>
      </c>
      <c r="AC40" s="1" t="s">
        <v>36</v>
      </c>
      <c r="AD40" s="1">
        <f t="shared" si="11"/>
        <v>4</v>
      </c>
      <c r="AE40" s="1" t="s">
        <v>37</v>
      </c>
      <c r="AF40" s="1">
        <f t="shared" si="12"/>
        <v>3</v>
      </c>
      <c r="AG40" s="1" t="s">
        <v>37</v>
      </c>
      <c r="AH40" s="1">
        <f t="shared" si="13"/>
        <v>3</v>
      </c>
      <c r="AI40" s="1" t="s">
        <v>36</v>
      </c>
      <c r="AJ40" s="1">
        <f t="shared" si="14"/>
        <v>4</v>
      </c>
      <c r="AK40" s="1" t="s">
        <v>37</v>
      </c>
      <c r="AL40" s="1">
        <f t="shared" si="15"/>
        <v>3</v>
      </c>
      <c r="AM40" s="1" t="s">
        <v>34</v>
      </c>
      <c r="AN40" s="1">
        <f t="shared" si="16"/>
        <v>2</v>
      </c>
      <c r="AO40" s="1" t="s">
        <v>34</v>
      </c>
      <c r="AP40" s="1">
        <f t="shared" si="17"/>
        <v>2</v>
      </c>
      <c r="AQ40" s="1" t="s">
        <v>36</v>
      </c>
      <c r="AR40" s="1">
        <f t="shared" si="18"/>
        <v>4</v>
      </c>
      <c r="AS40" s="1" t="s">
        <v>36</v>
      </c>
      <c r="AT40" s="1">
        <f t="shared" si="19"/>
        <v>4</v>
      </c>
      <c r="AU40" s="1" t="s">
        <v>37</v>
      </c>
      <c r="AV40" s="1">
        <f t="shared" si="20"/>
        <v>3</v>
      </c>
      <c r="AW40" s="1" t="s">
        <v>36</v>
      </c>
      <c r="AX40" s="1">
        <f t="shared" si="21"/>
        <v>4</v>
      </c>
      <c r="AY40" s="1" t="s">
        <v>37</v>
      </c>
      <c r="AZ40" s="1">
        <f t="shared" si="22"/>
        <v>3</v>
      </c>
      <c r="BA40" s="1" t="s">
        <v>34</v>
      </c>
      <c r="BB40" s="1">
        <f t="shared" si="23"/>
        <v>2</v>
      </c>
      <c r="BC40" s="1" t="s">
        <v>34</v>
      </c>
      <c r="BD40" s="1">
        <f t="shared" si="24"/>
        <v>2</v>
      </c>
      <c r="BE40" s="1" t="s">
        <v>37</v>
      </c>
      <c r="BF40" s="1">
        <f t="shared" si="25"/>
        <v>3</v>
      </c>
      <c r="BG40" s="1" t="s">
        <v>36</v>
      </c>
      <c r="BH40" s="1">
        <f t="shared" si="26"/>
        <v>4</v>
      </c>
    </row>
    <row r="41" spans="1:60" ht="17" x14ac:dyDescent="0.2">
      <c r="A41" s="1">
        <v>6</v>
      </c>
      <c r="B41" s="1" t="s">
        <v>135</v>
      </c>
      <c r="C41" s="4" t="s">
        <v>130</v>
      </c>
      <c r="D41" s="1" t="s">
        <v>43</v>
      </c>
      <c r="E41" s="1" t="s">
        <v>34</v>
      </c>
      <c r="F41" s="1">
        <f>IF(E41="Sangat tidak setuju",1,IF(E41="Sedikit tidak setuju",2,IF(E41="Antara setuju ataupun tidak setuju",3,IF(E41="Sedikit setuju",4,5))))</f>
        <v>2</v>
      </c>
      <c r="G41" s="1" t="s">
        <v>34</v>
      </c>
      <c r="H41" s="1">
        <f>IF(G41="Sangat tidak setuju",5,IF(G41="Sedikit tidak setuju",4,IF(G41="Antara setuju ataupun tidak setuju",3,IF(G41="Sedikit setuju",2,1))))</f>
        <v>4</v>
      </c>
      <c r="I41" s="1" t="s">
        <v>34</v>
      </c>
      <c r="J41" s="1">
        <f>IF(I41="Sangat tidak setuju",1,IF(I41="Sedikit tidak setuju",2,IF(I41="Antara setuju ataupun tidak setuju",3,IF(I41="Sedikit setuju",4,5))))</f>
        <v>2</v>
      </c>
      <c r="K41" s="1" t="s">
        <v>35</v>
      </c>
      <c r="L41" s="1">
        <f>IF(K41="Sangat tidak setuju",1,IF(K41="Sedikit tidak setuju",2,IF(K41="Antara setuju ataupun tidak setuju",3,IF(K41="Sedikit setuju",4,5))))</f>
        <v>1</v>
      </c>
      <c r="M41" s="1" t="s">
        <v>34</v>
      </c>
      <c r="N41" s="1">
        <f>IF(M41="Sangat tidak setuju",1,IF(M41="Sedikit tidak setuju",2,IF(M41="Antara setuju ataupun tidak setuju",3,IF(M41="Sedikit setuju",4,5))))</f>
        <v>2</v>
      </c>
      <c r="O41" s="1" t="s">
        <v>36</v>
      </c>
      <c r="P41" s="1">
        <f>IF(O41="Sangat tidak setuju",1,IF(O41="Sedikit tidak setuju",2,IF(O41="Antara setuju ataupun tidak setuju",3,IF(O41="Sedikit setuju",4,5))))</f>
        <v>4</v>
      </c>
      <c r="Q41" s="1" t="s">
        <v>36</v>
      </c>
      <c r="R41" s="1">
        <f>IF(Q41="Sangat tidak setuju",1,IF(Q41="Sedikit tidak setuju",2,IF(Q41="Antara setuju ataupun tidak setuju",3,IF(Q41="Sedikit setuju",4,5))))</f>
        <v>4</v>
      </c>
      <c r="S41" s="1" t="s">
        <v>35</v>
      </c>
      <c r="T41" s="1">
        <f>IF(S41="Sangat tidak setuju",5,IF(S41="Sedikit tidak setuju",4,IF(S41="Antara setuju ataupun tidak setuju",3,IF(S41="Sedikit setuju",2,1))))</f>
        <v>5</v>
      </c>
      <c r="U41" s="1" t="s">
        <v>34</v>
      </c>
      <c r="V41" s="1">
        <f>IF(U41="Sangat tidak setuju",1,IF(U41="Sedikit tidak setuju",2,IF(U41="Antara setuju ataupun tidak setuju",3,IF(U41="Sedikit setuju",4,5))))</f>
        <v>2</v>
      </c>
      <c r="W41" s="1" t="s">
        <v>36</v>
      </c>
      <c r="X41" s="1">
        <f>IF(W41="Sangat tidak setuju",1,IF(W41="Sedikit tidak setuju",2,IF(W41="Antara setuju ataupun tidak setuju",3,IF(W41="Sedikit setuju",4,5))))</f>
        <v>4</v>
      </c>
      <c r="Y41" s="1" t="s">
        <v>34</v>
      </c>
      <c r="Z41" s="1">
        <f>IF(Y41="Sangat tidak setuju",1,IF(Y41="Sedikit tidak setuju",2,IF(Y41="Antara setuju ataupun tidak setuju",3,IF(Y41="Sedikit setuju",4,5))))</f>
        <v>2</v>
      </c>
      <c r="AA41" s="1" t="s">
        <v>37</v>
      </c>
      <c r="AB41" s="1">
        <f>IF(AA41="Sangat tidak setuju",1,IF(AA41="Sedikit tidak setuju",2,IF(AA41="Antara setuju ataupun tidak setuju",3,IF(AA41="Sedikit setuju",4,5))))</f>
        <v>3</v>
      </c>
      <c r="AC41" s="1" t="s">
        <v>36</v>
      </c>
      <c r="AD41" s="1">
        <f>IF(AC41="Sangat tidak setuju",1,IF(AC41="Sedikit tidak setuju",2,IF(AC41="Antara setuju ataupun tidak setuju",3,IF(AC41="Sedikit setuju",4,5))))</f>
        <v>4</v>
      </c>
      <c r="AE41" s="1" t="s">
        <v>38</v>
      </c>
      <c r="AF41" s="1">
        <f>IF(AE41="Sangat tidak setuju",1,IF(AE41="Sedikit tidak setuju",2,IF(AE41="Antara setuju ataupun tidak setuju",3,IF(AE41="Sedikit setuju",4,5))))</f>
        <v>5</v>
      </c>
      <c r="AG41" s="1" t="s">
        <v>34</v>
      </c>
      <c r="AH41" s="1">
        <f>IF(AG41="Sangat tidak setuju",1,IF(AG41="Sedikit tidak setuju",2,IF(AG41="Antara setuju ataupun tidak setuju",3,IF(AG41="Sedikit setuju",4,5))))</f>
        <v>2</v>
      </c>
      <c r="AI41" s="1" t="s">
        <v>34</v>
      </c>
      <c r="AJ41" s="1">
        <f>IF(AI41="Sangat tidak setuju",1,IF(AI41="Sedikit tidak setuju",2,IF(AI41="Antara setuju ataupun tidak setuju",3,IF(AI41="Sedikit setuju",4,5))))</f>
        <v>2</v>
      </c>
      <c r="AK41" s="1" t="s">
        <v>37</v>
      </c>
      <c r="AL41" s="1">
        <f>IF(AK41="Sangat tidak setuju",5,IF(AK41="Sedikit tidak setuju",4,IF(AK41="Antara setuju ataupun tidak setuju",3,IF(AK41="Sedikit setuju",2,1))))</f>
        <v>3</v>
      </c>
      <c r="AM41" s="1" t="s">
        <v>37</v>
      </c>
      <c r="AN41" s="1">
        <f>IF(AM41="Sangat tidak setuju",1,IF(AM41="Sedikit tidak setuju",2,IF(AM41="Antara setuju ataupun tidak setuju",3,IF(AM41="Sedikit setuju",4,5))))</f>
        <v>3</v>
      </c>
      <c r="AO41" s="1" t="s">
        <v>34</v>
      </c>
      <c r="AP41" s="1">
        <f>IF(AO41="Sangat tidak setuju",1,IF(AO41="Sedikit tidak setuju",2,IF(AO41="Antara setuju ataupun tidak setuju",3,IF(AO41="Sedikit setuju",4,5))))</f>
        <v>2</v>
      </c>
      <c r="AQ41" s="1" t="s">
        <v>37</v>
      </c>
      <c r="AR41" s="1">
        <f>IF(AQ41="Sangat tidak setuju",1,IF(AQ41="Sedikit tidak setuju",2,IF(AQ41="Antara setuju ataupun tidak setuju",3,IF(AQ41="Sedikit setuju",4,5))))</f>
        <v>3</v>
      </c>
      <c r="AS41" s="1" t="s">
        <v>38</v>
      </c>
      <c r="AT41" s="1">
        <f>IF(AS41="Sangat tidak setuju",1,IF(AS41="Sedikit tidak setuju",2,IF(AS41="Antara setuju ataupun tidak setuju",3,IF(AS41="Sedikit setuju",4,5))))</f>
        <v>5</v>
      </c>
      <c r="AU41" s="1" t="s">
        <v>36</v>
      </c>
      <c r="AV41" s="1">
        <f>IF(AU41="Sangat tidak setuju",1,IF(AU41="Sedikit tidak setuju",2,IF(AU41="Antara setuju ataupun tidak setuju",3,IF(AU41="Sedikit setuju",4,5))))</f>
        <v>4</v>
      </c>
      <c r="AW41" s="1" t="s">
        <v>36</v>
      </c>
      <c r="AX41" s="1">
        <f>IF(AW41="Sangat tidak setuju",1,IF(AW41="Sedikit tidak setuju",2,IF(AW41="Antara setuju ataupun tidak setuju",3,IF(AW41="Sedikit setuju",4,5))))</f>
        <v>4</v>
      </c>
      <c r="AY41" s="1" t="s">
        <v>34</v>
      </c>
      <c r="AZ41" s="1">
        <f>IF(AY41="Sangat tidak setuju",1,IF(AY41="Sedikit tidak setuju",2,IF(AY41="Antara setuju ataupun tidak setuju",3,IF(AY41="Sedikit setuju",4,5))))</f>
        <v>2</v>
      </c>
      <c r="BA41" s="1" t="s">
        <v>36</v>
      </c>
      <c r="BB41" s="1">
        <f>IF(BA41="Sangat tidak setuju",1,IF(BA41="Sedikit tidak setuju",2,IF(BA41="Antara setuju ataupun tidak setuju",3,IF(BA41="Sedikit setuju",4,5))))</f>
        <v>4</v>
      </c>
      <c r="BC41" s="1" t="s">
        <v>36</v>
      </c>
      <c r="BD41" s="1">
        <f>IF(BC41="Sangat tidak setuju",1,IF(BC41="Sedikit tidak setuju",2,IF(BC41="Antara setuju ataupun tidak setuju",3,IF(BC41="Sedikit setuju",4,5))))</f>
        <v>4</v>
      </c>
      <c r="BE41" s="1" t="s">
        <v>36</v>
      </c>
      <c r="BF41" s="1">
        <f>IF(BE41="Sangat tidak setuju",1,IF(BE41="Sedikit tidak setuju",2,IF(BE41="Antara setuju ataupun tidak setuju",3,IF(BE41="Sedikit setuju",4,5))))</f>
        <v>4</v>
      </c>
      <c r="BG41" s="1" t="s">
        <v>34</v>
      </c>
      <c r="BH41" s="1">
        <f>IF(BG41="Sangat tidak setuju",1,IF(BG41="Sedikit tidak setuju",2,IF(BG41="Antara setuju ataupun tidak setuju",3,IF(BG41="Sedikit setuju",4,5))))</f>
        <v>2</v>
      </c>
    </row>
    <row r="42" spans="1:60" ht="17" x14ac:dyDescent="0.2">
      <c r="A42" s="1">
        <v>7</v>
      </c>
      <c r="B42" s="1" t="s">
        <v>136</v>
      </c>
      <c r="C42" s="4" t="s">
        <v>134</v>
      </c>
      <c r="D42" s="1" t="s">
        <v>33</v>
      </c>
      <c r="E42" s="1" t="s">
        <v>38</v>
      </c>
      <c r="F42" s="1">
        <f t="shared" si="0"/>
        <v>5</v>
      </c>
      <c r="G42" s="1" t="s">
        <v>34</v>
      </c>
      <c r="H42" s="1">
        <f t="shared" si="1"/>
        <v>4</v>
      </c>
      <c r="I42" s="1" t="s">
        <v>38</v>
      </c>
      <c r="J42" s="1">
        <f t="shared" si="2"/>
        <v>5</v>
      </c>
      <c r="K42" s="1" t="s">
        <v>35</v>
      </c>
      <c r="L42" s="1">
        <f t="shared" si="3"/>
        <v>1</v>
      </c>
      <c r="M42" s="1" t="s">
        <v>38</v>
      </c>
      <c r="N42" s="1">
        <f>IF(M42="Sangat tidak setuju",1,IF(M42="Sedikit tidak setuju",2,IF(M42="Antara setuju ataupun tidak setuju",3,IF(M42="Sedikit setuju",4,5))))</f>
        <v>5</v>
      </c>
      <c r="O42" s="1" t="s">
        <v>38</v>
      </c>
      <c r="P42" s="1">
        <f t="shared" si="4"/>
        <v>5</v>
      </c>
      <c r="Q42" s="1" t="s">
        <v>38</v>
      </c>
      <c r="R42" s="1">
        <f t="shared" si="5"/>
        <v>5</v>
      </c>
      <c r="S42" s="1" t="s">
        <v>35</v>
      </c>
      <c r="T42" s="1">
        <f t="shared" si="6"/>
        <v>5</v>
      </c>
      <c r="U42" s="1" t="s">
        <v>36</v>
      </c>
      <c r="V42" s="1">
        <f t="shared" si="7"/>
        <v>4</v>
      </c>
      <c r="W42" s="1" t="s">
        <v>36</v>
      </c>
      <c r="X42" s="1">
        <f t="shared" si="8"/>
        <v>4</v>
      </c>
      <c r="Y42" s="1" t="s">
        <v>36</v>
      </c>
      <c r="Z42" s="1">
        <f t="shared" si="9"/>
        <v>4</v>
      </c>
      <c r="AA42" s="1" t="s">
        <v>38</v>
      </c>
      <c r="AB42" s="1">
        <f t="shared" si="10"/>
        <v>5</v>
      </c>
      <c r="AC42" s="1" t="s">
        <v>38</v>
      </c>
      <c r="AD42" s="1">
        <f t="shared" si="11"/>
        <v>5</v>
      </c>
      <c r="AE42" s="1" t="s">
        <v>36</v>
      </c>
      <c r="AF42" s="1">
        <f t="shared" si="12"/>
        <v>4</v>
      </c>
      <c r="AG42" s="1" t="s">
        <v>36</v>
      </c>
      <c r="AH42" s="1">
        <f t="shared" si="13"/>
        <v>4</v>
      </c>
      <c r="AI42" s="1" t="s">
        <v>38</v>
      </c>
      <c r="AJ42" s="1">
        <f t="shared" si="14"/>
        <v>5</v>
      </c>
      <c r="AK42" s="1" t="s">
        <v>34</v>
      </c>
      <c r="AL42" s="1">
        <f t="shared" si="15"/>
        <v>4</v>
      </c>
      <c r="AM42" s="1" t="s">
        <v>38</v>
      </c>
      <c r="AN42" s="1">
        <f t="shared" si="16"/>
        <v>5</v>
      </c>
      <c r="AO42" s="1" t="s">
        <v>38</v>
      </c>
      <c r="AP42" s="1">
        <f t="shared" si="17"/>
        <v>5</v>
      </c>
      <c r="AQ42" s="1" t="s">
        <v>38</v>
      </c>
      <c r="AR42" s="1">
        <f t="shared" si="18"/>
        <v>5</v>
      </c>
      <c r="AS42" s="1" t="s">
        <v>38</v>
      </c>
      <c r="AT42" s="1">
        <f t="shared" si="19"/>
        <v>5</v>
      </c>
      <c r="AU42" s="1" t="s">
        <v>38</v>
      </c>
      <c r="AV42" s="1">
        <f t="shared" si="20"/>
        <v>5</v>
      </c>
      <c r="AW42" s="1" t="s">
        <v>38</v>
      </c>
      <c r="AX42" s="1">
        <f t="shared" si="21"/>
        <v>5</v>
      </c>
      <c r="AY42" s="1" t="s">
        <v>38</v>
      </c>
      <c r="AZ42" s="1">
        <f t="shared" si="22"/>
        <v>5</v>
      </c>
      <c r="BA42" s="1" t="s">
        <v>38</v>
      </c>
      <c r="BB42" s="1">
        <f t="shared" si="23"/>
        <v>5</v>
      </c>
      <c r="BC42" s="1" t="s">
        <v>36</v>
      </c>
      <c r="BD42" s="1">
        <f t="shared" si="24"/>
        <v>4</v>
      </c>
      <c r="BE42" s="1" t="s">
        <v>34</v>
      </c>
      <c r="BF42" s="1">
        <f t="shared" si="25"/>
        <v>2</v>
      </c>
      <c r="BG42" s="1" t="s">
        <v>38</v>
      </c>
      <c r="BH42" s="1">
        <f t="shared" si="26"/>
        <v>5</v>
      </c>
    </row>
    <row r="43" spans="1:60" ht="17" x14ac:dyDescent="0.2">
      <c r="A43" s="1">
        <v>8</v>
      </c>
      <c r="B43" s="1" t="s">
        <v>137</v>
      </c>
      <c r="C43" s="4" t="s">
        <v>51</v>
      </c>
      <c r="D43" s="1" t="s">
        <v>33</v>
      </c>
      <c r="E43" s="1" t="s">
        <v>37</v>
      </c>
      <c r="F43" s="1">
        <f t="shared" si="0"/>
        <v>3</v>
      </c>
      <c r="G43" s="1" t="s">
        <v>35</v>
      </c>
      <c r="H43" s="1">
        <f t="shared" si="1"/>
        <v>5</v>
      </c>
      <c r="I43" s="1" t="s">
        <v>36</v>
      </c>
      <c r="J43" s="1">
        <f t="shared" si="2"/>
        <v>4</v>
      </c>
      <c r="K43" s="1" t="s">
        <v>35</v>
      </c>
      <c r="L43" s="1">
        <f t="shared" si="3"/>
        <v>1</v>
      </c>
      <c r="M43" s="1" t="s">
        <v>37</v>
      </c>
      <c r="N43" s="1">
        <f t="shared" ref="N43:N92" si="28">IF(M43="Sangat tidak setuju",1,IF(M43="Sedikit tidak setuju",2,IF(M43="Antara setuju ataupun tidak setuju",3,IF(M43="Sedikit setuju",4,5))))</f>
        <v>3</v>
      </c>
      <c r="O43" s="1" t="s">
        <v>36</v>
      </c>
      <c r="P43" s="1">
        <f t="shared" si="4"/>
        <v>4</v>
      </c>
      <c r="Q43" s="1" t="s">
        <v>36</v>
      </c>
      <c r="R43" s="1">
        <f t="shared" si="5"/>
        <v>4</v>
      </c>
      <c r="S43" s="1" t="s">
        <v>35</v>
      </c>
      <c r="T43" s="1">
        <f t="shared" si="6"/>
        <v>5</v>
      </c>
      <c r="U43" s="1" t="s">
        <v>36</v>
      </c>
      <c r="V43" s="1">
        <f t="shared" si="7"/>
        <v>4</v>
      </c>
      <c r="W43" s="1" t="s">
        <v>34</v>
      </c>
      <c r="X43" s="1">
        <f t="shared" si="8"/>
        <v>2</v>
      </c>
      <c r="Y43" s="1" t="s">
        <v>36</v>
      </c>
      <c r="Z43" s="1">
        <f t="shared" si="9"/>
        <v>4</v>
      </c>
      <c r="AA43" s="1" t="s">
        <v>36</v>
      </c>
      <c r="AB43" s="1">
        <f t="shared" si="10"/>
        <v>4</v>
      </c>
      <c r="AC43" s="1" t="s">
        <v>36</v>
      </c>
      <c r="AD43" s="1">
        <f t="shared" si="11"/>
        <v>4</v>
      </c>
      <c r="AE43" s="1" t="s">
        <v>34</v>
      </c>
      <c r="AF43" s="1">
        <f t="shared" si="12"/>
        <v>2</v>
      </c>
      <c r="AG43" s="1" t="s">
        <v>37</v>
      </c>
      <c r="AH43" s="1">
        <f t="shared" si="13"/>
        <v>3</v>
      </c>
      <c r="AI43" s="1" t="s">
        <v>36</v>
      </c>
      <c r="AJ43" s="1">
        <f t="shared" si="14"/>
        <v>4</v>
      </c>
      <c r="AK43" s="1" t="s">
        <v>37</v>
      </c>
      <c r="AL43" s="1">
        <f t="shared" si="15"/>
        <v>3</v>
      </c>
      <c r="AM43" s="1" t="s">
        <v>37</v>
      </c>
      <c r="AN43" s="1">
        <f t="shared" si="16"/>
        <v>3</v>
      </c>
      <c r="AO43" s="1" t="s">
        <v>36</v>
      </c>
      <c r="AP43" s="1">
        <f t="shared" si="17"/>
        <v>4</v>
      </c>
      <c r="AQ43" s="1" t="s">
        <v>36</v>
      </c>
      <c r="AR43" s="1">
        <f t="shared" si="18"/>
        <v>4</v>
      </c>
      <c r="AS43" s="1" t="s">
        <v>36</v>
      </c>
      <c r="AT43" s="1">
        <f t="shared" si="19"/>
        <v>4</v>
      </c>
      <c r="AU43" s="1" t="s">
        <v>36</v>
      </c>
      <c r="AV43" s="1">
        <f t="shared" si="20"/>
        <v>4</v>
      </c>
      <c r="AW43" s="1" t="s">
        <v>36</v>
      </c>
      <c r="AX43" s="1">
        <f t="shared" si="21"/>
        <v>4</v>
      </c>
      <c r="AY43" s="1" t="s">
        <v>37</v>
      </c>
      <c r="AZ43" s="1">
        <f t="shared" si="22"/>
        <v>3</v>
      </c>
      <c r="BA43" s="1" t="s">
        <v>37</v>
      </c>
      <c r="BB43" s="1">
        <f t="shared" si="23"/>
        <v>3</v>
      </c>
      <c r="BC43" s="1" t="s">
        <v>37</v>
      </c>
      <c r="BD43" s="1">
        <f t="shared" si="24"/>
        <v>3</v>
      </c>
      <c r="BE43" s="1" t="s">
        <v>36</v>
      </c>
      <c r="BF43" s="1">
        <f t="shared" si="25"/>
        <v>4</v>
      </c>
      <c r="BG43" s="1" t="s">
        <v>38</v>
      </c>
      <c r="BH43" s="1">
        <f t="shared" si="26"/>
        <v>5</v>
      </c>
    </row>
    <row r="44" spans="1:60" ht="17" x14ac:dyDescent="0.2">
      <c r="A44" s="1">
        <v>9</v>
      </c>
      <c r="B44" s="1" t="s">
        <v>138</v>
      </c>
      <c r="C44" s="4" t="s">
        <v>81</v>
      </c>
      <c r="D44" s="1" t="s">
        <v>33</v>
      </c>
      <c r="E44" s="1" t="s">
        <v>34</v>
      </c>
      <c r="F44" s="1">
        <f t="shared" si="0"/>
        <v>2</v>
      </c>
      <c r="G44" s="1" t="s">
        <v>35</v>
      </c>
      <c r="H44" s="1">
        <f t="shared" si="1"/>
        <v>5</v>
      </c>
      <c r="I44" s="1" t="s">
        <v>38</v>
      </c>
      <c r="J44" s="1">
        <f t="shared" si="2"/>
        <v>5</v>
      </c>
      <c r="K44" s="1" t="s">
        <v>36</v>
      </c>
      <c r="L44" s="1">
        <f t="shared" si="3"/>
        <v>4</v>
      </c>
      <c r="M44" s="1" t="s">
        <v>34</v>
      </c>
      <c r="N44" s="1">
        <f t="shared" si="28"/>
        <v>2</v>
      </c>
      <c r="O44" s="1" t="s">
        <v>36</v>
      </c>
      <c r="P44" s="1">
        <f t="shared" si="4"/>
        <v>4</v>
      </c>
      <c r="Q44" s="1" t="s">
        <v>36</v>
      </c>
      <c r="R44" s="1">
        <f t="shared" si="5"/>
        <v>4</v>
      </c>
      <c r="S44" s="1" t="s">
        <v>35</v>
      </c>
      <c r="T44" s="1">
        <f t="shared" si="6"/>
        <v>5</v>
      </c>
      <c r="U44" s="1" t="s">
        <v>36</v>
      </c>
      <c r="V44" s="1">
        <f t="shared" si="7"/>
        <v>4</v>
      </c>
      <c r="W44" s="1" t="s">
        <v>36</v>
      </c>
      <c r="X44" s="1">
        <f t="shared" si="8"/>
        <v>4</v>
      </c>
      <c r="Y44" s="1" t="s">
        <v>36</v>
      </c>
      <c r="Z44" s="1">
        <f t="shared" si="9"/>
        <v>4</v>
      </c>
      <c r="AA44" s="1" t="s">
        <v>37</v>
      </c>
      <c r="AB44" s="1">
        <f t="shared" si="10"/>
        <v>3</v>
      </c>
      <c r="AC44" s="1" t="s">
        <v>38</v>
      </c>
      <c r="AD44" s="1">
        <f t="shared" si="11"/>
        <v>5</v>
      </c>
      <c r="AE44" s="1" t="s">
        <v>36</v>
      </c>
      <c r="AF44" s="1">
        <f t="shared" si="12"/>
        <v>4</v>
      </c>
      <c r="AG44" s="1" t="s">
        <v>34</v>
      </c>
      <c r="AH44" s="1">
        <f t="shared" si="13"/>
        <v>2</v>
      </c>
      <c r="AI44" s="1" t="s">
        <v>38</v>
      </c>
      <c r="AJ44" s="1">
        <f t="shared" si="14"/>
        <v>5</v>
      </c>
      <c r="AK44" s="1" t="s">
        <v>36</v>
      </c>
      <c r="AL44" s="1">
        <f t="shared" si="15"/>
        <v>2</v>
      </c>
      <c r="AM44" s="1" t="s">
        <v>36</v>
      </c>
      <c r="AN44" s="1">
        <f t="shared" si="16"/>
        <v>4</v>
      </c>
      <c r="AO44" s="1" t="s">
        <v>36</v>
      </c>
      <c r="AP44" s="1">
        <f t="shared" si="17"/>
        <v>4</v>
      </c>
      <c r="AQ44" s="1" t="s">
        <v>38</v>
      </c>
      <c r="AR44" s="1">
        <f t="shared" si="18"/>
        <v>5</v>
      </c>
      <c r="AS44" s="1" t="s">
        <v>36</v>
      </c>
      <c r="AT44" s="1">
        <f t="shared" si="19"/>
        <v>4</v>
      </c>
      <c r="AU44" s="1" t="s">
        <v>38</v>
      </c>
      <c r="AV44" s="1">
        <f t="shared" si="20"/>
        <v>5</v>
      </c>
      <c r="AW44" s="1" t="s">
        <v>36</v>
      </c>
      <c r="AX44" s="1">
        <f t="shared" si="21"/>
        <v>4</v>
      </c>
      <c r="AY44" s="1" t="s">
        <v>36</v>
      </c>
      <c r="AZ44" s="1">
        <f t="shared" si="22"/>
        <v>4</v>
      </c>
      <c r="BA44" s="1" t="s">
        <v>36</v>
      </c>
      <c r="BB44" s="1">
        <f t="shared" si="23"/>
        <v>4</v>
      </c>
      <c r="BC44" s="1" t="s">
        <v>38</v>
      </c>
      <c r="BD44" s="1">
        <f t="shared" si="24"/>
        <v>5</v>
      </c>
      <c r="BE44" s="1" t="s">
        <v>36</v>
      </c>
      <c r="BF44" s="1">
        <f t="shared" si="25"/>
        <v>4</v>
      </c>
      <c r="BG44" s="1" t="s">
        <v>38</v>
      </c>
      <c r="BH44" s="1">
        <f t="shared" si="26"/>
        <v>5</v>
      </c>
    </row>
    <row r="45" spans="1:60" ht="17" x14ac:dyDescent="0.2">
      <c r="A45" s="1">
        <v>10</v>
      </c>
      <c r="B45" s="1" t="s">
        <v>139</v>
      </c>
      <c r="C45" s="4" t="s">
        <v>49</v>
      </c>
      <c r="D45" s="1" t="s">
        <v>33</v>
      </c>
      <c r="E45" s="1" t="s">
        <v>36</v>
      </c>
      <c r="F45" s="1">
        <f t="shared" si="0"/>
        <v>4</v>
      </c>
      <c r="G45" s="1" t="s">
        <v>36</v>
      </c>
      <c r="H45" s="1">
        <f t="shared" si="1"/>
        <v>2</v>
      </c>
      <c r="I45" s="1" t="s">
        <v>36</v>
      </c>
      <c r="J45" s="1">
        <f t="shared" si="2"/>
        <v>4</v>
      </c>
      <c r="K45" s="1" t="s">
        <v>36</v>
      </c>
      <c r="L45" s="1">
        <f t="shared" si="3"/>
        <v>4</v>
      </c>
      <c r="M45" s="1" t="s">
        <v>36</v>
      </c>
      <c r="N45" s="1">
        <f t="shared" si="28"/>
        <v>4</v>
      </c>
      <c r="O45" s="1" t="s">
        <v>36</v>
      </c>
      <c r="P45" s="1">
        <f t="shared" si="4"/>
        <v>4</v>
      </c>
      <c r="Q45" s="1" t="s">
        <v>36</v>
      </c>
      <c r="R45" s="1">
        <f t="shared" si="5"/>
        <v>4</v>
      </c>
      <c r="S45" s="1" t="s">
        <v>36</v>
      </c>
      <c r="T45" s="1">
        <f t="shared" si="6"/>
        <v>2</v>
      </c>
      <c r="U45" s="1" t="s">
        <v>36</v>
      </c>
      <c r="V45" s="1">
        <f t="shared" si="7"/>
        <v>4</v>
      </c>
      <c r="W45" s="1" t="s">
        <v>36</v>
      </c>
      <c r="X45" s="1">
        <f t="shared" si="8"/>
        <v>4</v>
      </c>
      <c r="Y45" s="1" t="s">
        <v>36</v>
      </c>
      <c r="Z45" s="1">
        <f t="shared" si="9"/>
        <v>4</v>
      </c>
      <c r="AA45" s="1" t="s">
        <v>36</v>
      </c>
      <c r="AB45" s="1">
        <f t="shared" si="10"/>
        <v>4</v>
      </c>
      <c r="AC45" s="1" t="s">
        <v>36</v>
      </c>
      <c r="AD45" s="1">
        <f t="shared" si="11"/>
        <v>4</v>
      </c>
      <c r="AE45" s="1" t="s">
        <v>36</v>
      </c>
      <c r="AF45" s="1">
        <f t="shared" si="12"/>
        <v>4</v>
      </c>
      <c r="AG45" s="1" t="s">
        <v>36</v>
      </c>
      <c r="AH45" s="1">
        <f t="shared" si="13"/>
        <v>4</v>
      </c>
      <c r="AI45" s="1" t="s">
        <v>36</v>
      </c>
      <c r="AJ45" s="1">
        <f t="shared" si="14"/>
        <v>4</v>
      </c>
      <c r="AK45" s="1" t="s">
        <v>36</v>
      </c>
      <c r="AL45" s="1">
        <f t="shared" si="15"/>
        <v>2</v>
      </c>
      <c r="AM45" s="1" t="s">
        <v>36</v>
      </c>
      <c r="AN45" s="1">
        <f t="shared" si="16"/>
        <v>4</v>
      </c>
      <c r="AO45" s="1" t="s">
        <v>36</v>
      </c>
      <c r="AP45" s="1">
        <f t="shared" si="17"/>
        <v>4</v>
      </c>
      <c r="AQ45" s="1" t="s">
        <v>36</v>
      </c>
      <c r="AR45" s="1">
        <f t="shared" si="18"/>
        <v>4</v>
      </c>
      <c r="AS45" s="1" t="s">
        <v>36</v>
      </c>
      <c r="AT45" s="1">
        <f t="shared" si="19"/>
        <v>4</v>
      </c>
      <c r="AU45" s="1" t="s">
        <v>36</v>
      </c>
      <c r="AV45" s="1">
        <f t="shared" si="20"/>
        <v>4</v>
      </c>
      <c r="AW45" s="1" t="s">
        <v>36</v>
      </c>
      <c r="AX45" s="1">
        <f t="shared" si="21"/>
        <v>4</v>
      </c>
      <c r="AY45" s="1" t="s">
        <v>36</v>
      </c>
      <c r="AZ45" s="1">
        <f t="shared" si="22"/>
        <v>4</v>
      </c>
      <c r="BA45" s="1" t="s">
        <v>38</v>
      </c>
      <c r="BB45" s="1">
        <f t="shared" si="23"/>
        <v>5</v>
      </c>
      <c r="BC45" s="1" t="s">
        <v>35</v>
      </c>
      <c r="BD45" s="1">
        <f t="shared" si="24"/>
        <v>1</v>
      </c>
      <c r="BE45" s="1" t="s">
        <v>38</v>
      </c>
      <c r="BF45" s="1">
        <f t="shared" si="25"/>
        <v>5</v>
      </c>
      <c r="BG45" s="1" t="s">
        <v>36</v>
      </c>
      <c r="BH45" s="1">
        <f t="shared" si="26"/>
        <v>4</v>
      </c>
    </row>
    <row r="46" spans="1:60" ht="17" x14ac:dyDescent="0.2">
      <c r="A46" s="1">
        <v>11</v>
      </c>
      <c r="B46" s="1" t="s">
        <v>140</v>
      </c>
      <c r="C46" s="4" t="s">
        <v>114</v>
      </c>
      <c r="D46" s="1" t="s">
        <v>43</v>
      </c>
      <c r="E46" s="1" t="s">
        <v>38</v>
      </c>
      <c r="F46" s="1">
        <f t="shared" si="0"/>
        <v>5</v>
      </c>
      <c r="G46" s="1" t="s">
        <v>35</v>
      </c>
      <c r="H46" s="1">
        <f t="shared" si="1"/>
        <v>5</v>
      </c>
      <c r="I46" s="1" t="s">
        <v>38</v>
      </c>
      <c r="J46" s="1">
        <f t="shared" si="2"/>
        <v>5</v>
      </c>
      <c r="K46" s="1" t="s">
        <v>35</v>
      </c>
      <c r="L46" s="1">
        <f t="shared" si="3"/>
        <v>1</v>
      </c>
      <c r="M46" s="1" t="s">
        <v>36</v>
      </c>
      <c r="N46" s="1">
        <f t="shared" si="28"/>
        <v>4</v>
      </c>
      <c r="O46" s="1" t="s">
        <v>35</v>
      </c>
      <c r="P46" s="1">
        <f t="shared" si="4"/>
        <v>1</v>
      </c>
      <c r="Q46" s="1" t="s">
        <v>37</v>
      </c>
      <c r="R46" s="1">
        <f t="shared" si="5"/>
        <v>3</v>
      </c>
      <c r="S46" s="1" t="s">
        <v>35</v>
      </c>
      <c r="T46" s="1">
        <f t="shared" si="6"/>
        <v>5</v>
      </c>
      <c r="U46" s="1" t="s">
        <v>37</v>
      </c>
      <c r="V46" s="1">
        <f t="shared" si="7"/>
        <v>3</v>
      </c>
      <c r="W46" s="1" t="s">
        <v>37</v>
      </c>
      <c r="X46" s="1">
        <f t="shared" si="8"/>
        <v>3</v>
      </c>
      <c r="Y46" s="1" t="s">
        <v>37</v>
      </c>
      <c r="Z46" s="1">
        <f t="shared" si="9"/>
        <v>3</v>
      </c>
      <c r="AA46" s="1" t="s">
        <v>36</v>
      </c>
      <c r="AB46" s="1">
        <f t="shared" si="10"/>
        <v>4</v>
      </c>
      <c r="AC46" s="1" t="s">
        <v>38</v>
      </c>
      <c r="AD46" s="1">
        <f t="shared" si="11"/>
        <v>5</v>
      </c>
      <c r="AE46" s="1" t="s">
        <v>37</v>
      </c>
      <c r="AF46" s="1">
        <f t="shared" si="12"/>
        <v>3</v>
      </c>
      <c r="AG46" s="1" t="s">
        <v>37</v>
      </c>
      <c r="AH46" s="1">
        <f t="shared" si="13"/>
        <v>3</v>
      </c>
      <c r="AI46" s="1" t="s">
        <v>37</v>
      </c>
      <c r="AJ46" s="1">
        <f t="shared" si="14"/>
        <v>3</v>
      </c>
      <c r="AK46" s="1" t="s">
        <v>37</v>
      </c>
      <c r="AL46" s="1">
        <f t="shared" si="15"/>
        <v>3</v>
      </c>
      <c r="AM46" s="1" t="s">
        <v>37</v>
      </c>
      <c r="AN46" s="1">
        <f t="shared" si="16"/>
        <v>3</v>
      </c>
      <c r="AO46" s="1" t="s">
        <v>38</v>
      </c>
      <c r="AP46" s="1">
        <f t="shared" si="17"/>
        <v>5</v>
      </c>
      <c r="AQ46" s="1" t="s">
        <v>38</v>
      </c>
      <c r="AR46" s="1">
        <f t="shared" si="18"/>
        <v>5</v>
      </c>
      <c r="AS46" s="1" t="s">
        <v>37</v>
      </c>
      <c r="AT46" s="1">
        <f t="shared" si="19"/>
        <v>3</v>
      </c>
      <c r="AU46" s="1" t="s">
        <v>37</v>
      </c>
      <c r="AV46" s="1">
        <f t="shared" si="20"/>
        <v>3</v>
      </c>
      <c r="AW46" s="1" t="s">
        <v>37</v>
      </c>
      <c r="AX46" s="1">
        <f t="shared" si="21"/>
        <v>3</v>
      </c>
      <c r="AY46" s="1" t="s">
        <v>38</v>
      </c>
      <c r="AZ46" s="1">
        <f t="shared" si="22"/>
        <v>5</v>
      </c>
      <c r="BA46" s="1" t="s">
        <v>37</v>
      </c>
      <c r="BB46" s="1">
        <f t="shared" si="23"/>
        <v>3</v>
      </c>
      <c r="BC46" s="1" t="s">
        <v>37</v>
      </c>
      <c r="BD46" s="1">
        <f t="shared" si="24"/>
        <v>3</v>
      </c>
      <c r="BE46" s="1" t="s">
        <v>34</v>
      </c>
      <c r="BF46" s="1">
        <f t="shared" si="25"/>
        <v>2</v>
      </c>
      <c r="BG46" s="1" t="s">
        <v>38</v>
      </c>
      <c r="BH46" s="1">
        <f t="shared" si="26"/>
        <v>5</v>
      </c>
    </row>
    <row r="47" spans="1:60" ht="17" x14ac:dyDescent="0.2">
      <c r="A47" s="1">
        <v>12</v>
      </c>
      <c r="B47" s="1" t="s">
        <v>141</v>
      </c>
      <c r="C47" s="4" t="s">
        <v>115</v>
      </c>
      <c r="D47" s="1" t="s">
        <v>43</v>
      </c>
      <c r="E47" s="1" t="s">
        <v>37</v>
      </c>
      <c r="F47" s="1">
        <f t="shared" si="0"/>
        <v>3</v>
      </c>
      <c r="G47" s="1" t="s">
        <v>38</v>
      </c>
      <c r="H47" s="1">
        <f t="shared" si="1"/>
        <v>1</v>
      </c>
      <c r="I47" s="1" t="s">
        <v>37</v>
      </c>
      <c r="J47" s="1">
        <f t="shared" si="2"/>
        <v>3</v>
      </c>
      <c r="K47" s="1" t="s">
        <v>38</v>
      </c>
      <c r="L47" s="1">
        <f t="shared" si="3"/>
        <v>5</v>
      </c>
      <c r="M47" s="1" t="s">
        <v>34</v>
      </c>
      <c r="N47" s="1">
        <f t="shared" si="28"/>
        <v>2</v>
      </c>
      <c r="O47" s="1" t="s">
        <v>37</v>
      </c>
      <c r="P47" s="1">
        <f t="shared" si="4"/>
        <v>3</v>
      </c>
      <c r="Q47" s="1" t="s">
        <v>37</v>
      </c>
      <c r="R47" s="1">
        <f t="shared" si="5"/>
        <v>3</v>
      </c>
      <c r="S47" s="1" t="s">
        <v>35</v>
      </c>
      <c r="T47" s="1">
        <f t="shared" si="6"/>
        <v>5</v>
      </c>
      <c r="U47" s="1" t="s">
        <v>37</v>
      </c>
      <c r="V47" s="1">
        <f t="shared" si="7"/>
        <v>3</v>
      </c>
      <c r="W47" s="1" t="s">
        <v>37</v>
      </c>
      <c r="X47" s="1">
        <f t="shared" si="8"/>
        <v>3</v>
      </c>
      <c r="Y47" s="1" t="s">
        <v>34</v>
      </c>
      <c r="Z47" s="1">
        <f t="shared" si="9"/>
        <v>2</v>
      </c>
      <c r="AA47" s="1" t="s">
        <v>34</v>
      </c>
      <c r="AB47" s="1">
        <f t="shared" si="10"/>
        <v>2</v>
      </c>
      <c r="AC47" s="1" t="s">
        <v>34</v>
      </c>
      <c r="AD47" s="1">
        <f t="shared" si="11"/>
        <v>2</v>
      </c>
      <c r="AE47" s="1" t="s">
        <v>34</v>
      </c>
      <c r="AF47" s="1">
        <f t="shared" si="12"/>
        <v>2</v>
      </c>
      <c r="AG47" s="1" t="s">
        <v>34</v>
      </c>
      <c r="AH47" s="1">
        <f t="shared" si="13"/>
        <v>2</v>
      </c>
      <c r="AI47" s="1" t="s">
        <v>36</v>
      </c>
      <c r="AJ47" s="1">
        <f t="shared" si="14"/>
        <v>4</v>
      </c>
      <c r="AK47" s="1" t="s">
        <v>38</v>
      </c>
      <c r="AL47" s="1">
        <f t="shared" si="15"/>
        <v>1</v>
      </c>
      <c r="AM47" s="1" t="s">
        <v>34</v>
      </c>
      <c r="AN47" s="1">
        <f t="shared" si="16"/>
        <v>2</v>
      </c>
      <c r="AO47" s="1" t="s">
        <v>37</v>
      </c>
      <c r="AP47" s="1">
        <f t="shared" si="17"/>
        <v>3</v>
      </c>
      <c r="AQ47" s="1" t="s">
        <v>34</v>
      </c>
      <c r="AR47" s="1">
        <f t="shared" si="18"/>
        <v>2</v>
      </c>
      <c r="AS47" s="1" t="s">
        <v>37</v>
      </c>
      <c r="AT47" s="1">
        <f t="shared" si="19"/>
        <v>3</v>
      </c>
      <c r="AU47" s="1" t="s">
        <v>37</v>
      </c>
      <c r="AV47" s="1">
        <f t="shared" si="20"/>
        <v>3</v>
      </c>
      <c r="AW47" s="1" t="s">
        <v>34</v>
      </c>
      <c r="AX47" s="1">
        <f t="shared" si="21"/>
        <v>2</v>
      </c>
      <c r="AY47" s="1" t="s">
        <v>37</v>
      </c>
      <c r="AZ47" s="1">
        <f t="shared" si="22"/>
        <v>3</v>
      </c>
      <c r="BA47" s="1" t="s">
        <v>36</v>
      </c>
      <c r="BB47" s="1">
        <f t="shared" si="23"/>
        <v>4</v>
      </c>
      <c r="BC47" s="1" t="s">
        <v>34</v>
      </c>
      <c r="BD47" s="1">
        <f t="shared" si="24"/>
        <v>2</v>
      </c>
      <c r="BE47" s="1" t="s">
        <v>34</v>
      </c>
      <c r="BF47" s="1">
        <f t="shared" si="25"/>
        <v>2</v>
      </c>
      <c r="BG47" s="1" t="s">
        <v>34</v>
      </c>
      <c r="BH47" s="1">
        <f t="shared" si="26"/>
        <v>2</v>
      </c>
    </row>
    <row r="48" spans="1:60" ht="17" x14ac:dyDescent="0.2">
      <c r="A48" s="1">
        <v>13</v>
      </c>
      <c r="B48" s="1" t="s">
        <v>142</v>
      </c>
      <c r="C48" s="4" t="s">
        <v>116</v>
      </c>
      <c r="D48" s="1" t="s">
        <v>43</v>
      </c>
      <c r="E48" s="1" t="s">
        <v>36</v>
      </c>
      <c r="F48" s="1">
        <f t="shared" si="0"/>
        <v>4</v>
      </c>
      <c r="G48" s="1" t="s">
        <v>36</v>
      </c>
      <c r="H48" s="1">
        <f t="shared" si="1"/>
        <v>2</v>
      </c>
      <c r="I48" s="1" t="s">
        <v>34</v>
      </c>
      <c r="J48" s="1">
        <f t="shared" si="2"/>
        <v>2</v>
      </c>
      <c r="K48" s="1" t="s">
        <v>35</v>
      </c>
      <c r="L48" s="1">
        <f t="shared" si="3"/>
        <v>1</v>
      </c>
      <c r="M48" s="1" t="s">
        <v>37</v>
      </c>
      <c r="N48" s="1">
        <f t="shared" si="28"/>
        <v>3</v>
      </c>
      <c r="O48" s="1" t="s">
        <v>34</v>
      </c>
      <c r="P48" s="1">
        <f t="shared" si="4"/>
        <v>2</v>
      </c>
      <c r="Q48" s="1" t="s">
        <v>36</v>
      </c>
      <c r="R48" s="1">
        <f t="shared" si="5"/>
        <v>4</v>
      </c>
      <c r="S48" s="1" t="s">
        <v>35</v>
      </c>
      <c r="T48" s="1">
        <f t="shared" si="6"/>
        <v>5</v>
      </c>
      <c r="U48" s="1" t="s">
        <v>36</v>
      </c>
      <c r="V48" s="1">
        <f t="shared" si="7"/>
        <v>4</v>
      </c>
      <c r="W48" s="1" t="s">
        <v>38</v>
      </c>
      <c r="X48" s="1">
        <f t="shared" si="8"/>
        <v>5</v>
      </c>
      <c r="Y48" s="1" t="s">
        <v>37</v>
      </c>
      <c r="Z48" s="1">
        <f t="shared" si="9"/>
        <v>3</v>
      </c>
      <c r="AA48" s="1" t="s">
        <v>36</v>
      </c>
      <c r="AB48" s="1">
        <f t="shared" si="10"/>
        <v>4</v>
      </c>
      <c r="AC48" s="1" t="s">
        <v>38</v>
      </c>
      <c r="AD48" s="1">
        <f t="shared" si="11"/>
        <v>5</v>
      </c>
      <c r="AE48" s="1" t="s">
        <v>38</v>
      </c>
      <c r="AF48" s="1">
        <f t="shared" si="12"/>
        <v>5</v>
      </c>
      <c r="AG48" s="1" t="s">
        <v>37</v>
      </c>
      <c r="AH48" s="1">
        <f t="shared" si="13"/>
        <v>3</v>
      </c>
      <c r="AI48" s="1" t="s">
        <v>38</v>
      </c>
      <c r="AJ48" s="1">
        <f t="shared" si="14"/>
        <v>5</v>
      </c>
      <c r="AK48" s="1" t="s">
        <v>36</v>
      </c>
      <c r="AL48" s="1">
        <f t="shared" si="15"/>
        <v>2</v>
      </c>
      <c r="AM48" s="1" t="s">
        <v>37</v>
      </c>
      <c r="AN48" s="1">
        <f t="shared" si="16"/>
        <v>3</v>
      </c>
      <c r="AO48" s="1" t="s">
        <v>34</v>
      </c>
      <c r="AP48" s="1">
        <f t="shared" si="17"/>
        <v>2</v>
      </c>
      <c r="AQ48" s="1" t="s">
        <v>37</v>
      </c>
      <c r="AR48" s="1">
        <f t="shared" si="18"/>
        <v>3</v>
      </c>
      <c r="AS48" s="1" t="s">
        <v>36</v>
      </c>
      <c r="AT48" s="1">
        <f t="shared" si="19"/>
        <v>4</v>
      </c>
      <c r="AU48" s="1" t="s">
        <v>37</v>
      </c>
      <c r="AV48" s="1">
        <f t="shared" si="20"/>
        <v>3</v>
      </c>
      <c r="AW48" s="1" t="s">
        <v>37</v>
      </c>
      <c r="AX48" s="1">
        <f t="shared" si="21"/>
        <v>3</v>
      </c>
      <c r="AY48" s="1" t="s">
        <v>34</v>
      </c>
      <c r="AZ48" s="1">
        <f t="shared" si="22"/>
        <v>2</v>
      </c>
      <c r="BA48" s="1" t="s">
        <v>37</v>
      </c>
      <c r="BB48" s="1">
        <f t="shared" si="23"/>
        <v>3</v>
      </c>
      <c r="BC48" s="1" t="s">
        <v>38</v>
      </c>
      <c r="BD48" s="1">
        <f t="shared" si="24"/>
        <v>5</v>
      </c>
      <c r="BE48" s="1" t="s">
        <v>36</v>
      </c>
      <c r="BF48" s="1">
        <f t="shared" si="25"/>
        <v>4</v>
      </c>
      <c r="BG48" s="1" t="s">
        <v>38</v>
      </c>
      <c r="BH48" s="1">
        <f t="shared" si="26"/>
        <v>5</v>
      </c>
    </row>
    <row r="49" spans="1:60" ht="17" x14ac:dyDescent="0.2">
      <c r="A49" s="1">
        <v>14</v>
      </c>
      <c r="B49" s="1" t="s">
        <v>143</v>
      </c>
      <c r="C49" s="4" t="s">
        <v>117</v>
      </c>
      <c r="D49" s="1" t="s">
        <v>43</v>
      </c>
      <c r="E49" s="1" t="s">
        <v>38</v>
      </c>
      <c r="F49" s="1">
        <f t="shared" si="0"/>
        <v>5</v>
      </c>
      <c r="G49" s="1" t="s">
        <v>36</v>
      </c>
      <c r="H49" s="1">
        <f t="shared" si="1"/>
        <v>2</v>
      </c>
      <c r="I49" s="1" t="s">
        <v>38</v>
      </c>
      <c r="J49" s="1">
        <f t="shared" si="2"/>
        <v>5</v>
      </c>
      <c r="K49" s="1" t="s">
        <v>34</v>
      </c>
      <c r="L49" s="1">
        <f t="shared" si="3"/>
        <v>2</v>
      </c>
      <c r="M49" s="1" t="s">
        <v>36</v>
      </c>
      <c r="N49" s="1">
        <f t="shared" si="28"/>
        <v>4</v>
      </c>
      <c r="O49" s="1" t="s">
        <v>38</v>
      </c>
      <c r="P49" s="1">
        <f t="shared" si="4"/>
        <v>5</v>
      </c>
      <c r="Q49" s="1" t="s">
        <v>38</v>
      </c>
      <c r="R49" s="1">
        <f t="shared" si="5"/>
        <v>5</v>
      </c>
      <c r="S49" s="1" t="s">
        <v>35</v>
      </c>
      <c r="T49" s="1">
        <f t="shared" si="6"/>
        <v>5</v>
      </c>
      <c r="U49" s="1" t="s">
        <v>36</v>
      </c>
      <c r="V49" s="1">
        <f t="shared" si="7"/>
        <v>4</v>
      </c>
      <c r="W49" s="1" t="s">
        <v>38</v>
      </c>
      <c r="X49" s="1">
        <f t="shared" si="8"/>
        <v>5</v>
      </c>
      <c r="Y49" s="1" t="s">
        <v>36</v>
      </c>
      <c r="Z49" s="1">
        <f t="shared" si="9"/>
        <v>4</v>
      </c>
      <c r="AA49" s="1" t="s">
        <v>37</v>
      </c>
      <c r="AB49" s="1">
        <f t="shared" si="10"/>
        <v>3</v>
      </c>
      <c r="AC49" s="1" t="s">
        <v>36</v>
      </c>
      <c r="AD49" s="1">
        <f t="shared" si="11"/>
        <v>4</v>
      </c>
      <c r="AE49" s="1" t="s">
        <v>38</v>
      </c>
      <c r="AF49" s="1">
        <f t="shared" si="12"/>
        <v>5</v>
      </c>
      <c r="AG49" s="1" t="s">
        <v>36</v>
      </c>
      <c r="AH49" s="1">
        <f t="shared" si="13"/>
        <v>4</v>
      </c>
      <c r="AI49" s="1" t="s">
        <v>38</v>
      </c>
      <c r="AJ49" s="1">
        <f t="shared" si="14"/>
        <v>5</v>
      </c>
      <c r="AK49" s="1" t="s">
        <v>36</v>
      </c>
      <c r="AL49" s="1">
        <f t="shared" si="15"/>
        <v>2</v>
      </c>
      <c r="AM49" s="1" t="s">
        <v>37</v>
      </c>
      <c r="AN49" s="1">
        <f t="shared" si="16"/>
        <v>3</v>
      </c>
      <c r="AO49" s="1" t="s">
        <v>36</v>
      </c>
      <c r="AP49" s="1">
        <f t="shared" si="17"/>
        <v>4</v>
      </c>
      <c r="AQ49" s="1" t="s">
        <v>38</v>
      </c>
      <c r="AR49" s="1">
        <f t="shared" si="18"/>
        <v>5</v>
      </c>
      <c r="AS49" s="1" t="s">
        <v>38</v>
      </c>
      <c r="AT49" s="1">
        <f t="shared" si="19"/>
        <v>5</v>
      </c>
      <c r="AU49" s="1" t="s">
        <v>38</v>
      </c>
      <c r="AV49" s="1">
        <f t="shared" si="20"/>
        <v>5</v>
      </c>
      <c r="AW49" s="1" t="s">
        <v>36</v>
      </c>
      <c r="AX49" s="1">
        <f t="shared" si="21"/>
        <v>4</v>
      </c>
      <c r="AY49" s="1" t="s">
        <v>38</v>
      </c>
      <c r="AZ49" s="1">
        <f t="shared" si="22"/>
        <v>5</v>
      </c>
      <c r="BA49" s="1" t="s">
        <v>36</v>
      </c>
      <c r="BB49" s="1">
        <f t="shared" si="23"/>
        <v>4</v>
      </c>
      <c r="BC49" s="1" t="s">
        <v>38</v>
      </c>
      <c r="BD49" s="1">
        <f t="shared" si="24"/>
        <v>5</v>
      </c>
      <c r="BE49" s="1" t="s">
        <v>36</v>
      </c>
      <c r="BF49" s="1">
        <f t="shared" si="25"/>
        <v>4</v>
      </c>
      <c r="BG49" s="1" t="s">
        <v>38</v>
      </c>
      <c r="BH49" s="1">
        <f t="shared" si="26"/>
        <v>5</v>
      </c>
    </row>
    <row r="50" spans="1:60" ht="17" x14ac:dyDescent="0.2">
      <c r="A50" s="1">
        <v>15</v>
      </c>
      <c r="B50" s="1" t="s">
        <v>144</v>
      </c>
      <c r="C50" s="4" t="s">
        <v>118</v>
      </c>
      <c r="D50" s="1" t="s">
        <v>43</v>
      </c>
      <c r="E50" s="1" t="s">
        <v>38</v>
      </c>
      <c r="F50" s="1">
        <f t="shared" si="0"/>
        <v>5</v>
      </c>
      <c r="G50" s="1" t="s">
        <v>35</v>
      </c>
      <c r="H50" s="1">
        <f t="shared" si="1"/>
        <v>5</v>
      </c>
      <c r="I50" s="1" t="s">
        <v>36</v>
      </c>
      <c r="J50" s="1">
        <f t="shared" si="2"/>
        <v>4</v>
      </c>
      <c r="K50" s="1" t="s">
        <v>36</v>
      </c>
      <c r="L50" s="1">
        <f t="shared" si="3"/>
        <v>4</v>
      </c>
      <c r="M50" s="1" t="s">
        <v>38</v>
      </c>
      <c r="N50" s="1">
        <f t="shared" si="28"/>
        <v>5</v>
      </c>
      <c r="O50" s="1" t="s">
        <v>36</v>
      </c>
      <c r="P50" s="1">
        <f t="shared" si="4"/>
        <v>4</v>
      </c>
      <c r="Q50" s="1" t="s">
        <v>36</v>
      </c>
      <c r="R50" s="1">
        <f t="shared" si="5"/>
        <v>4</v>
      </c>
      <c r="S50" s="1" t="s">
        <v>35</v>
      </c>
      <c r="T50" s="1">
        <f t="shared" si="6"/>
        <v>5</v>
      </c>
      <c r="U50" s="1" t="s">
        <v>36</v>
      </c>
      <c r="V50" s="1">
        <f t="shared" si="7"/>
        <v>4</v>
      </c>
      <c r="W50" s="1" t="s">
        <v>36</v>
      </c>
      <c r="X50" s="1">
        <f t="shared" si="8"/>
        <v>4</v>
      </c>
      <c r="Y50" s="1" t="s">
        <v>36</v>
      </c>
      <c r="Z50" s="1">
        <f t="shared" si="9"/>
        <v>4</v>
      </c>
      <c r="AA50" s="1" t="s">
        <v>34</v>
      </c>
      <c r="AB50" s="1">
        <f t="shared" si="10"/>
        <v>2</v>
      </c>
      <c r="AC50" s="1" t="s">
        <v>36</v>
      </c>
      <c r="AD50" s="1">
        <f t="shared" si="11"/>
        <v>4</v>
      </c>
      <c r="AE50" s="1" t="s">
        <v>36</v>
      </c>
      <c r="AF50" s="1">
        <f t="shared" si="12"/>
        <v>4</v>
      </c>
      <c r="AG50" s="1" t="s">
        <v>38</v>
      </c>
      <c r="AH50" s="1">
        <f t="shared" si="13"/>
        <v>5</v>
      </c>
      <c r="AI50" s="1" t="s">
        <v>34</v>
      </c>
      <c r="AJ50" s="1">
        <f t="shared" si="14"/>
        <v>2</v>
      </c>
      <c r="AK50" s="1" t="s">
        <v>35</v>
      </c>
      <c r="AL50" s="1">
        <f t="shared" si="15"/>
        <v>5</v>
      </c>
      <c r="AM50" s="1" t="s">
        <v>36</v>
      </c>
      <c r="AN50" s="1">
        <f t="shared" si="16"/>
        <v>4</v>
      </c>
      <c r="AO50" s="1" t="s">
        <v>36</v>
      </c>
      <c r="AP50" s="1">
        <f t="shared" si="17"/>
        <v>4</v>
      </c>
      <c r="AQ50" s="1" t="s">
        <v>36</v>
      </c>
      <c r="AR50" s="1">
        <f t="shared" si="18"/>
        <v>4</v>
      </c>
      <c r="AS50" s="1" t="s">
        <v>38</v>
      </c>
      <c r="AT50" s="1">
        <f t="shared" si="19"/>
        <v>5</v>
      </c>
      <c r="AU50" s="1" t="s">
        <v>36</v>
      </c>
      <c r="AV50" s="1">
        <f t="shared" si="20"/>
        <v>4</v>
      </c>
      <c r="AW50" s="1" t="s">
        <v>36</v>
      </c>
      <c r="AX50" s="1">
        <f t="shared" si="21"/>
        <v>4</v>
      </c>
      <c r="AY50" s="1" t="s">
        <v>36</v>
      </c>
      <c r="AZ50" s="1">
        <f t="shared" si="22"/>
        <v>4</v>
      </c>
      <c r="BA50" s="1" t="s">
        <v>36</v>
      </c>
      <c r="BB50" s="1">
        <f t="shared" si="23"/>
        <v>4</v>
      </c>
      <c r="BC50" s="1" t="s">
        <v>36</v>
      </c>
      <c r="BD50" s="1">
        <f t="shared" si="24"/>
        <v>4</v>
      </c>
      <c r="BE50" s="1" t="s">
        <v>37</v>
      </c>
      <c r="BF50" s="1">
        <f t="shared" si="25"/>
        <v>3</v>
      </c>
      <c r="BG50" s="1" t="s">
        <v>36</v>
      </c>
      <c r="BH50" s="1">
        <f t="shared" si="26"/>
        <v>4</v>
      </c>
    </row>
    <row r="51" spans="1:60" ht="17" x14ac:dyDescent="0.2">
      <c r="A51" s="1">
        <v>16</v>
      </c>
      <c r="B51" s="1" t="s">
        <v>145</v>
      </c>
      <c r="C51" s="4" t="s">
        <v>119</v>
      </c>
      <c r="D51" s="1" t="s">
        <v>43</v>
      </c>
      <c r="E51" s="1" t="s">
        <v>35</v>
      </c>
      <c r="F51" s="1">
        <f t="shared" si="0"/>
        <v>1</v>
      </c>
      <c r="G51" s="1" t="s">
        <v>36</v>
      </c>
      <c r="H51" s="1">
        <f t="shared" si="1"/>
        <v>2</v>
      </c>
      <c r="I51" s="1" t="s">
        <v>38</v>
      </c>
      <c r="J51" s="1">
        <f t="shared" si="2"/>
        <v>5</v>
      </c>
      <c r="K51" s="1" t="s">
        <v>38</v>
      </c>
      <c r="L51" s="1">
        <f t="shared" si="3"/>
        <v>5</v>
      </c>
      <c r="M51" s="1" t="s">
        <v>36</v>
      </c>
      <c r="N51" s="1">
        <f t="shared" si="28"/>
        <v>4</v>
      </c>
      <c r="O51" s="1" t="s">
        <v>38</v>
      </c>
      <c r="P51" s="1">
        <f t="shared" si="4"/>
        <v>5</v>
      </c>
      <c r="Q51" s="1" t="s">
        <v>36</v>
      </c>
      <c r="R51" s="1">
        <f t="shared" si="5"/>
        <v>4</v>
      </c>
      <c r="S51" s="1" t="s">
        <v>35</v>
      </c>
      <c r="T51" s="1">
        <f t="shared" si="6"/>
        <v>5</v>
      </c>
      <c r="U51" s="1" t="s">
        <v>36</v>
      </c>
      <c r="V51" s="1">
        <f t="shared" si="7"/>
        <v>4</v>
      </c>
      <c r="W51" s="1" t="s">
        <v>36</v>
      </c>
      <c r="X51" s="1">
        <f t="shared" si="8"/>
        <v>4</v>
      </c>
      <c r="Y51" s="1" t="s">
        <v>36</v>
      </c>
      <c r="Z51" s="1">
        <f t="shared" si="9"/>
        <v>4</v>
      </c>
      <c r="AA51" s="1" t="s">
        <v>37</v>
      </c>
      <c r="AB51" s="1">
        <f t="shared" si="10"/>
        <v>3</v>
      </c>
      <c r="AC51" s="1" t="s">
        <v>36</v>
      </c>
      <c r="AD51" s="1">
        <f t="shared" si="11"/>
        <v>4</v>
      </c>
      <c r="AE51" s="1" t="s">
        <v>38</v>
      </c>
      <c r="AF51" s="1">
        <f t="shared" si="12"/>
        <v>5</v>
      </c>
      <c r="AG51" s="1" t="s">
        <v>36</v>
      </c>
      <c r="AH51" s="1">
        <f t="shared" si="13"/>
        <v>4</v>
      </c>
      <c r="AI51" s="1" t="s">
        <v>36</v>
      </c>
      <c r="AJ51" s="1">
        <f t="shared" si="14"/>
        <v>4</v>
      </c>
      <c r="AK51" s="1" t="s">
        <v>36</v>
      </c>
      <c r="AL51" s="1">
        <f t="shared" si="15"/>
        <v>2</v>
      </c>
      <c r="AM51" s="1" t="s">
        <v>37</v>
      </c>
      <c r="AN51" s="1">
        <f t="shared" si="16"/>
        <v>3</v>
      </c>
      <c r="AO51" s="1" t="s">
        <v>35</v>
      </c>
      <c r="AP51" s="1">
        <f t="shared" si="17"/>
        <v>1</v>
      </c>
      <c r="AQ51" s="1" t="s">
        <v>37</v>
      </c>
      <c r="AR51" s="1">
        <f t="shared" si="18"/>
        <v>3</v>
      </c>
      <c r="AS51" s="1" t="s">
        <v>36</v>
      </c>
      <c r="AT51" s="1">
        <f t="shared" si="19"/>
        <v>4</v>
      </c>
      <c r="AU51" s="1" t="s">
        <v>34</v>
      </c>
      <c r="AV51" s="1">
        <f t="shared" si="20"/>
        <v>2</v>
      </c>
      <c r="AW51" s="1" t="s">
        <v>36</v>
      </c>
      <c r="AX51" s="1">
        <f t="shared" si="21"/>
        <v>4</v>
      </c>
      <c r="AY51" s="1" t="s">
        <v>34</v>
      </c>
      <c r="AZ51" s="1">
        <f t="shared" si="22"/>
        <v>2</v>
      </c>
      <c r="BA51" s="1" t="s">
        <v>34</v>
      </c>
      <c r="BB51" s="1">
        <f t="shared" si="23"/>
        <v>2</v>
      </c>
      <c r="BC51" s="1" t="s">
        <v>36</v>
      </c>
      <c r="BD51" s="1">
        <f t="shared" si="24"/>
        <v>4</v>
      </c>
      <c r="BE51" s="1" t="s">
        <v>38</v>
      </c>
      <c r="BF51" s="1">
        <f t="shared" si="25"/>
        <v>5</v>
      </c>
      <c r="BG51" s="1" t="s">
        <v>34</v>
      </c>
      <c r="BH51" s="1">
        <f t="shared" si="26"/>
        <v>2</v>
      </c>
    </row>
    <row r="52" spans="1:60" ht="17" x14ac:dyDescent="0.2">
      <c r="A52" s="1">
        <v>17</v>
      </c>
      <c r="B52" s="1" t="s">
        <v>146</v>
      </c>
      <c r="C52" s="4" t="s">
        <v>120</v>
      </c>
      <c r="D52" s="1" t="s">
        <v>43</v>
      </c>
      <c r="E52" s="1" t="s">
        <v>36</v>
      </c>
      <c r="F52" s="1">
        <f t="shared" si="0"/>
        <v>4</v>
      </c>
      <c r="G52" s="1" t="s">
        <v>34</v>
      </c>
      <c r="H52" s="1">
        <f t="shared" si="1"/>
        <v>4</v>
      </c>
      <c r="I52" s="1" t="s">
        <v>38</v>
      </c>
      <c r="J52" s="1">
        <f t="shared" si="2"/>
        <v>5</v>
      </c>
      <c r="K52" s="1" t="s">
        <v>36</v>
      </c>
      <c r="L52" s="1">
        <f t="shared" si="3"/>
        <v>4</v>
      </c>
      <c r="M52" s="1" t="s">
        <v>38</v>
      </c>
      <c r="N52" s="1">
        <f t="shared" si="28"/>
        <v>5</v>
      </c>
      <c r="O52" s="1" t="s">
        <v>38</v>
      </c>
      <c r="P52" s="1">
        <f t="shared" si="4"/>
        <v>5</v>
      </c>
      <c r="Q52" s="1" t="s">
        <v>38</v>
      </c>
      <c r="R52" s="1">
        <f t="shared" si="5"/>
        <v>5</v>
      </c>
      <c r="S52" s="1" t="s">
        <v>34</v>
      </c>
      <c r="T52" s="1">
        <f t="shared" si="6"/>
        <v>4</v>
      </c>
      <c r="U52" s="1" t="s">
        <v>36</v>
      </c>
      <c r="V52" s="1">
        <f t="shared" si="7"/>
        <v>4</v>
      </c>
      <c r="W52" s="1" t="s">
        <v>38</v>
      </c>
      <c r="X52" s="1">
        <f t="shared" si="8"/>
        <v>5</v>
      </c>
      <c r="Y52" s="1" t="s">
        <v>38</v>
      </c>
      <c r="Z52" s="1">
        <f t="shared" si="9"/>
        <v>5</v>
      </c>
      <c r="AA52" s="1" t="s">
        <v>38</v>
      </c>
      <c r="AB52" s="1">
        <f t="shared" si="10"/>
        <v>5</v>
      </c>
      <c r="AC52" s="1" t="s">
        <v>36</v>
      </c>
      <c r="AD52" s="1">
        <f t="shared" si="11"/>
        <v>4</v>
      </c>
      <c r="AE52" s="1" t="s">
        <v>38</v>
      </c>
      <c r="AF52" s="1">
        <f t="shared" si="12"/>
        <v>5</v>
      </c>
      <c r="AG52" s="1" t="s">
        <v>38</v>
      </c>
      <c r="AH52" s="1">
        <f t="shared" si="13"/>
        <v>5</v>
      </c>
      <c r="AI52" s="1" t="s">
        <v>36</v>
      </c>
      <c r="AJ52" s="1">
        <f t="shared" si="14"/>
        <v>4</v>
      </c>
      <c r="AK52" s="1" t="s">
        <v>36</v>
      </c>
      <c r="AL52" s="1">
        <f t="shared" si="15"/>
        <v>2</v>
      </c>
      <c r="AM52" s="1" t="s">
        <v>38</v>
      </c>
      <c r="AN52" s="1">
        <f t="shared" si="16"/>
        <v>5</v>
      </c>
      <c r="AO52" s="1" t="s">
        <v>36</v>
      </c>
      <c r="AP52" s="1">
        <f t="shared" si="17"/>
        <v>4</v>
      </c>
      <c r="AQ52" s="1" t="s">
        <v>36</v>
      </c>
      <c r="AR52" s="1">
        <f t="shared" si="18"/>
        <v>4</v>
      </c>
      <c r="AS52" s="1" t="s">
        <v>38</v>
      </c>
      <c r="AT52" s="1">
        <f t="shared" si="19"/>
        <v>5</v>
      </c>
      <c r="AU52" s="1" t="s">
        <v>38</v>
      </c>
      <c r="AV52" s="1">
        <f t="shared" si="20"/>
        <v>5</v>
      </c>
      <c r="AW52" s="1" t="s">
        <v>36</v>
      </c>
      <c r="AX52" s="1">
        <f t="shared" si="21"/>
        <v>4</v>
      </c>
      <c r="AY52" s="1" t="s">
        <v>38</v>
      </c>
      <c r="AZ52" s="1">
        <f t="shared" si="22"/>
        <v>5</v>
      </c>
      <c r="BA52" s="1" t="s">
        <v>38</v>
      </c>
      <c r="BB52" s="1">
        <f t="shared" si="23"/>
        <v>5</v>
      </c>
      <c r="BC52" s="1" t="s">
        <v>38</v>
      </c>
      <c r="BD52" s="1">
        <f t="shared" si="24"/>
        <v>5</v>
      </c>
      <c r="BE52" s="1" t="s">
        <v>38</v>
      </c>
      <c r="BF52" s="1">
        <f t="shared" si="25"/>
        <v>5</v>
      </c>
      <c r="BG52" s="1" t="s">
        <v>34</v>
      </c>
      <c r="BH52" s="1">
        <f t="shared" si="26"/>
        <v>2</v>
      </c>
    </row>
    <row r="53" spans="1:60" ht="17" x14ac:dyDescent="0.2">
      <c r="A53" s="1">
        <v>18</v>
      </c>
      <c r="B53" s="1" t="s">
        <v>147</v>
      </c>
      <c r="C53" s="4" t="s">
        <v>121</v>
      </c>
      <c r="D53" s="1" t="s">
        <v>43</v>
      </c>
      <c r="E53" s="1" t="s">
        <v>34</v>
      </c>
      <c r="F53" s="1">
        <f t="shared" si="0"/>
        <v>2</v>
      </c>
      <c r="G53" s="1" t="s">
        <v>37</v>
      </c>
      <c r="H53" s="1">
        <f t="shared" si="1"/>
        <v>3</v>
      </c>
      <c r="I53" s="1" t="s">
        <v>34</v>
      </c>
      <c r="J53" s="1">
        <f t="shared" si="2"/>
        <v>2</v>
      </c>
      <c r="K53" s="1" t="s">
        <v>36</v>
      </c>
      <c r="L53" s="1">
        <f t="shared" si="3"/>
        <v>4</v>
      </c>
      <c r="M53" s="1" t="s">
        <v>38</v>
      </c>
      <c r="N53" s="1">
        <f t="shared" si="28"/>
        <v>5</v>
      </c>
      <c r="O53" s="1" t="s">
        <v>35</v>
      </c>
      <c r="P53" s="1">
        <f t="shared" si="4"/>
        <v>1</v>
      </c>
      <c r="Q53" s="1" t="s">
        <v>37</v>
      </c>
      <c r="R53" s="1">
        <f t="shared" si="5"/>
        <v>3</v>
      </c>
      <c r="S53" s="1" t="s">
        <v>34</v>
      </c>
      <c r="T53" s="1">
        <f t="shared" si="6"/>
        <v>4</v>
      </c>
      <c r="U53" s="1" t="s">
        <v>36</v>
      </c>
      <c r="V53" s="1">
        <f t="shared" si="7"/>
        <v>4</v>
      </c>
      <c r="W53" s="1" t="s">
        <v>38</v>
      </c>
      <c r="X53" s="1">
        <f t="shared" si="8"/>
        <v>5</v>
      </c>
      <c r="Y53" s="1" t="s">
        <v>38</v>
      </c>
      <c r="Z53" s="1">
        <f t="shared" si="9"/>
        <v>5</v>
      </c>
      <c r="AA53" s="1" t="s">
        <v>36</v>
      </c>
      <c r="AB53" s="1">
        <f t="shared" si="10"/>
        <v>4</v>
      </c>
      <c r="AC53" s="1" t="s">
        <v>36</v>
      </c>
      <c r="AD53" s="1">
        <f t="shared" si="11"/>
        <v>4</v>
      </c>
      <c r="AE53" s="1" t="s">
        <v>36</v>
      </c>
      <c r="AF53" s="1">
        <f t="shared" si="12"/>
        <v>4</v>
      </c>
      <c r="AG53" s="1" t="s">
        <v>36</v>
      </c>
      <c r="AH53" s="1">
        <f t="shared" si="13"/>
        <v>4</v>
      </c>
      <c r="AI53" s="1" t="s">
        <v>38</v>
      </c>
      <c r="AJ53" s="1">
        <f t="shared" si="14"/>
        <v>5</v>
      </c>
      <c r="AK53" s="1" t="s">
        <v>36</v>
      </c>
      <c r="AL53" s="1">
        <f t="shared" si="15"/>
        <v>2</v>
      </c>
      <c r="AM53" s="1" t="s">
        <v>37</v>
      </c>
      <c r="AN53" s="1">
        <f t="shared" si="16"/>
        <v>3</v>
      </c>
      <c r="AO53" s="1" t="s">
        <v>36</v>
      </c>
      <c r="AP53" s="1">
        <f t="shared" si="17"/>
        <v>4</v>
      </c>
      <c r="AQ53" s="1" t="s">
        <v>36</v>
      </c>
      <c r="AR53" s="1">
        <f t="shared" si="18"/>
        <v>4</v>
      </c>
      <c r="AS53" s="1" t="s">
        <v>36</v>
      </c>
      <c r="AT53" s="1">
        <f t="shared" si="19"/>
        <v>4</v>
      </c>
      <c r="AU53" s="1" t="s">
        <v>37</v>
      </c>
      <c r="AV53" s="1">
        <f t="shared" si="20"/>
        <v>3</v>
      </c>
      <c r="AW53" s="1" t="s">
        <v>38</v>
      </c>
      <c r="AX53" s="1">
        <f t="shared" si="21"/>
        <v>5</v>
      </c>
      <c r="AY53" s="1" t="s">
        <v>36</v>
      </c>
      <c r="AZ53" s="1">
        <f t="shared" si="22"/>
        <v>4</v>
      </c>
      <c r="BA53" s="1" t="s">
        <v>37</v>
      </c>
      <c r="BB53" s="1">
        <f t="shared" si="23"/>
        <v>3</v>
      </c>
      <c r="BC53" s="1" t="s">
        <v>38</v>
      </c>
      <c r="BD53" s="1">
        <f t="shared" si="24"/>
        <v>5</v>
      </c>
      <c r="BE53" s="1" t="s">
        <v>38</v>
      </c>
      <c r="BF53" s="1">
        <f t="shared" si="25"/>
        <v>5</v>
      </c>
      <c r="BG53" s="1" t="s">
        <v>36</v>
      </c>
      <c r="BH53" s="1">
        <f t="shared" si="26"/>
        <v>4</v>
      </c>
    </row>
    <row r="54" spans="1:60" ht="17" x14ac:dyDescent="0.2">
      <c r="A54" s="1">
        <v>19</v>
      </c>
      <c r="B54" s="1" t="s">
        <v>148</v>
      </c>
      <c r="C54" s="4" t="s">
        <v>122</v>
      </c>
      <c r="D54" s="1" t="s">
        <v>43</v>
      </c>
      <c r="E54" s="1" t="s">
        <v>37</v>
      </c>
      <c r="F54" s="1">
        <f t="shared" si="0"/>
        <v>3</v>
      </c>
      <c r="G54" s="1" t="s">
        <v>37</v>
      </c>
      <c r="H54" s="1">
        <f t="shared" si="1"/>
        <v>3</v>
      </c>
      <c r="I54" s="1" t="s">
        <v>37</v>
      </c>
      <c r="J54" s="1">
        <f t="shared" si="2"/>
        <v>3</v>
      </c>
      <c r="K54" s="1" t="s">
        <v>36</v>
      </c>
      <c r="L54" s="1">
        <f t="shared" si="3"/>
        <v>4</v>
      </c>
      <c r="M54" s="1" t="s">
        <v>34</v>
      </c>
      <c r="N54" s="1">
        <f t="shared" si="28"/>
        <v>2</v>
      </c>
      <c r="O54" s="1" t="s">
        <v>36</v>
      </c>
      <c r="P54" s="1">
        <f t="shared" si="4"/>
        <v>4</v>
      </c>
      <c r="Q54" s="1" t="s">
        <v>37</v>
      </c>
      <c r="R54" s="1">
        <f t="shared" si="5"/>
        <v>3</v>
      </c>
      <c r="S54" s="1" t="s">
        <v>34</v>
      </c>
      <c r="T54" s="1">
        <f t="shared" si="6"/>
        <v>4</v>
      </c>
      <c r="U54" s="1" t="s">
        <v>37</v>
      </c>
      <c r="V54" s="1">
        <f t="shared" si="7"/>
        <v>3</v>
      </c>
      <c r="W54" s="1" t="s">
        <v>38</v>
      </c>
      <c r="X54" s="1">
        <f t="shared" si="8"/>
        <v>5</v>
      </c>
      <c r="Y54" s="1" t="s">
        <v>34</v>
      </c>
      <c r="Z54" s="1">
        <f t="shared" si="9"/>
        <v>2</v>
      </c>
      <c r="AA54" s="1" t="s">
        <v>37</v>
      </c>
      <c r="AB54" s="1">
        <f t="shared" si="10"/>
        <v>3</v>
      </c>
      <c r="AC54" s="1" t="s">
        <v>37</v>
      </c>
      <c r="AD54" s="1">
        <f t="shared" si="11"/>
        <v>3</v>
      </c>
      <c r="AE54" s="1" t="s">
        <v>36</v>
      </c>
      <c r="AF54" s="1">
        <f t="shared" si="12"/>
        <v>4</v>
      </c>
      <c r="AG54" s="1" t="s">
        <v>37</v>
      </c>
      <c r="AH54" s="1">
        <f t="shared" si="13"/>
        <v>3</v>
      </c>
      <c r="AI54" s="1" t="s">
        <v>36</v>
      </c>
      <c r="AJ54" s="1">
        <f t="shared" si="14"/>
        <v>4</v>
      </c>
      <c r="AK54" s="1" t="s">
        <v>37</v>
      </c>
      <c r="AL54" s="1">
        <f t="shared" si="15"/>
        <v>3</v>
      </c>
      <c r="AM54" s="1" t="s">
        <v>37</v>
      </c>
      <c r="AN54" s="1">
        <f t="shared" si="16"/>
        <v>3</v>
      </c>
      <c r="AO54" s="1" t="s">
        <v>35</v>
      </c>
      <c r="AP54" s="1">
        <f t="shared" si="17"/>
        <v>1</v>
      </c>
      <c r="AQ54" s="1" t="s">
        <v>37</v>
      </c>
      <c r="AR54" s="1">
        <f t="shared" si="18"/>
        <v>3</v>
      </c>
      <c r="AS54" s="1" t="s">
        <v>36</v>
      </c>
      <c r="AT54" s="1">
        <f t="shared" si="19"/>
        <v>4</v>
      </c>
      <c r="AU54" s="1" t="s">
        <v>37</v>
      </c>
      <c r="AV54" s="1">
        <f t="shared" si="20"/>
        <v>3</v>
      </c>
      <c r="AW54" s="1" t="s">
        <v>37</v>
      </c>
      <c r="AX54" s="1">
        <f t="shared" si="21"/>
        <v>3</v>
      </c>
      <c r="AY54" s="1" t="s">
        <v>34</v>
      </c>
      <c r="AZ54" s="1">
        <f t="shared" si="22"/>
        <v>2</v>
      </c>
      <c r="BA54" s="1" t="s">
        <v>34</v>
      </c>
      <c r="BB54" s="1">
        <f t="shared" si="23"/>
        <v>2</v>
      </c>
      <c r="BC54" s="1" t="s">
        <v>38</v>
      </c>
      <c r="BD54" s="1">
        <f t="shared" si="24"/>
        <v>5</v>
      </c>
      <c r="BE54" s="1" t="s">
        <v>36</v>
      </c>
      <c r="BF54" s="1">
        <f t="shared" si="25"/>
        <v>4</v>
      </c>
      <c r="BG54" s="1" t="s">
        <v>37</v>
      </c>
      <c r="BH54" s="1">
        <f t="shared" si="26"/>
        <v>3</v>
      </c>
    </row>
    <row r="55" spans="1:60" ht="17" x14ac:dyDescent="0.2">
      <c r="A55" s="1">
        <v>20</v>
      </c>
      <c r="B55" s="1" t="s">
        <v>149</v>
      </c>
      <c r="C55" s="4" t="s">
        <v>123</v>
      </c>
      <c r="D55" s="1" t="s">
        <v>43</v>
      </c>
      <c r="E55" s="1" t="s">
        <v>34</v>
      </c>
      <c r="F55" s="1">
        <f t="shared" si="0"/>
        <v>2</v>
      </c>
      <c r="G55" s="1" t="s">
        <v>35</v>
      </c>
      <c r="H55" s="1">
        <f t="shared" si="1"/>
        <v>5</v>
      </c>
      <c r="I55" s="1" t="s">
        <v>38</v>
      </c>
      <c r="J55" s="1">
        <f t="shared" si="2"/>
        <v>5</v>
      </c>
      <c r="K55" s="1" t="s">
        <v>37</v>
      </c>
      <c r="L55" s="1">
        <f t="shared" si="3"/>
        <v>3</v>
      </c>
      <c r="M55" s="1" t="s">
        <v>36</v>
      </c>
      <c r="N55" s="1">
        <f t="shared" si="28"/>
        <v>4</v>
      </c>
      <c r="O55" s="1" t="s">
        <v>37</v>
      </c>
      <c r="P55" s="1">
        <f t="shared" si="4"/>
        <v>3</v>
      </c>
      <c r="Q55" s="1" t="s">
        <v>38</v>
      </c>
      <c r="R55" s="1">
        <f t="shared" si="5"/>
        <v>5</v>
      </c>
      <c r="S55" s="1" t="s">
        <v>37</v>
      </c>
      <c r="T55" s="1">
        <f t="shared" si="6"/>
        <v>3</v>
      </c>
      <c r="U55" s="1" t="s">
        <v>38</v>
      </c>
      <c r="V55" s="1">
        <f t="shared" si="7"/>
        <v>5</v>
      </c>
      <c r="W55" s="1" t="s">
        <v>37</v>
      </c>
      <c r="X55" s="1">
        <f t="shared" si="8"/>
        <v>3</v>
      </c>
      <c r="Y55" s="1" t="s">
        <v>36</v>
      </c>
      <c r="Z55" s="1">
        <f t="shared" si="9"/>
        <v>4</v>
      </c>
      <c r="AA55" s="1" t="s">
        <v>37</v>
      </c>
      <c r="AB55" s="1">
        <f t="shared" si="10"/>
        <v>3</v>
      </c>
      <c r="AC55" s="1" t="s">
        <v>36</v>
      </c>
      <c r="AD55" s="1">
        <f t="shared" si="11"/>
        <v>4</v>
      </c>
      <c r="AE55" s="1" t="s">
        <v>37</v>
      </c>
      <c r="AF55" s="1">
        <f t="shared" si="12"/>
        <v>3</v>
      </c>
      <c r="AG55" s="1" t="s">
        <v>38</v>
      </c>
      <c r="AH55" s="1">
        <f t="shared" si="13"/>
        <v>5</v>
      </c>
      <c r="AI55" s="1" t="s">
        <v>38</v>
      </c>
      <c r="AJ55" s="1">
        <f t="shared" si="14"/>
        <v>5</v>
      </c>
      <c r="AK55" s="1" t="s">
        <v>37</v>
      </c>
      <c r="AL55" s="1">
        <f t="shared" si="15"/>
        <v>3</v>
      </c>
      <c r="AM55" s="1" t="s">
        <v>36</v>
      </c>
      <c r="AN55" s="1">
        <f t="shared" si="16"/>
        <v>4</v>
      </c>
      <c r="AO55" s="1" t="s">
        <v>37</v>
      </c>
      <c r="AP55" s="1">
        <f t="shared" si="17"/>
        <v>3</v>
      </c>
      <c r="AQ55" s="1" t="s">
        <v>38</v>
      </c>
      <c r="AR55" s="1">
        <f t="shared" si="18"/>
        <v>5</v>
      </c>
      <c r="AS55" s="1" t="s">
        <v>36</v>
      </c>
      <c r="AT55" s="1">
        <f t="shared" si="19"/>
        <v>4</v>
      </c>
      <c r="AU55" s="1" t="s">
        <v>36</v>
      </c>
      <c r="AV55" s="1">
        <f t="shared" si="20"/>
        <v>4</v>
      </c>
      <c r="AW55" s="1" t="s">
        <v>38</v>
      </c>
      <c r="AX55" s="1">
        <f t="shared" si="21"/>
        <v>5</v>
      </c>
      <c r="AY55" s="1" t="s">
        <v>37</v>
      </c>
      <c r="AZ55" s="1">
        <f t="shared" si="22"/>
        <v>3</v>
      </c>
      <c r="BA55" s="1" t="s">
        <v>38</v>
      </c>
      <c r="BB55" s="1">
        <f t="shared" si="23"/>
        <v>5</v>
      </c>
      <c r="BC55" s="1" t="s">
        <v>36</v>
      </c>
      <c r="BD55" s="1">
        <f t="shared" si="24"/>
        <v>4</v>
      </c>
      <c r="BE55" s="1" t="s">
        <v>38</v>
      </c>
      <c r="BF55" s="1">
        <f t="shared" si="25"/>
        <v>5</v>
      </c>
      <c r="BG55" s="1" t="s">
        <v>38</v>
      </c>
      <c r="BH55" s="1">
        <f t="shared" si="26"/>
        <v>5</v>
      </c>
    </row>
    <row r="56" spans="1:60" ht="17" x14ac:dyDescent="0.2">
      <c r="A56" s="1">
        <v>21</v>
      </c>
      <c r="B56" s="1" t="s">
        <v>150</v>
      </c>
      <c r="C56" s="4" t="s">
        <v>124</v>
      </c>
      <c r="D56" s="1" t="s">
        <v>43</v>
      </c>
      <c r="E56" s="1" t="s">
        <v>36</v>
      </c>
      <c r="F56" s="1">
        <f t="shared" si="0"/>
        <v>4</v>
      </c>
      <c r="G56" s="1" t="s">
        <v>35</v>
      </c>
      <c r="H56" s="1">
        <f t="shared" si="1"/>
        <v>5</v>
      </c>
      <c r="I56" s="1" t="s">
        <v>38</v>
      </c>
      <c r="J56" s="1">
        <f t="shared" si="2"/>
        <v>5</v>
      </c>
      <c r="K56" s="1" t="s">
        <v>34</v>
      </c>
      <c r="L56" s="1">
        <f t="shared" si="3"/>
        <v>2</v>
      </c>
      <c r="M56" s="1" t="s">
        <v>36</v>
      </c>
      <c r="N56" s="1">
        <f t="shared" si="28"/>
        <v>4</v>
      </c>
      <c r="O56" s="1" t="s">
        <v>38</v>
      </c>
      <c r="P56" s="1">
        <f t="shared" si="4"/>
        <v>5</v>
      </c>
      <c r="Q56" s="1" t="s">
        <v>38</v>
      </c>
      <c r="R56" s="1">
        <f t="shared" si="5"/>
        <v>5</v>
      </c>
      <c r="S56" s="1" t="s">
        <v>35</v>
      </c>
      <c r="T56" s="1">
        <f t="shared" si="6"/>
        <v>5</v>
      </c>
      <c r="U56" s="1" t="s">
        <v>38</v>
      </c>
      <c r="V56" s="1">
        <f t="shared" si="7"/>
        <v>5</v>
      </c>
      <c r="W56" s="1" t="s">
        <v>36</v>
      </c>
      <c r="X56" s="1">
        <f t="shared" si="8"/>
        <v>4</v>
      </c>
      <c r="Y56" s="1" t="s">
        <v>38</v>
      </c>
      <c r="Z56" s="1">
        <f t="shared" si="9"/>
        <v>5</v>
      </c>
      <c r="AA56" s="1" t="s">
        <v>36</v>
      </c>
      <c r="AB56" s="1">
        <f t="shared" si="10"/>
        <v>4</v>
      </c>
      <c r="AC56" s="1" t="s">
        <v>38</v>
      </c>
      <c r="AD56" s="1">
        <f t="shared" si="11"/>
        <v>5</v>
      </c>
      <c r="AE56" s="1" t="s">
        <v>36</v>
      </c>
      <c r="AF56" s="1">
        <f t="shared" si="12"/>
        <v>4</v>
      </c>
      <c r="AG56" s="1" t="s">
        <v>36</v>
      </c>
      <c r="AH56" s="1">
        <f t="shared" si="13"/>
        <v>4</v>
      </c>
      <c r="AI56" s="1" t="s">
        <v>38</v>
      </c>
      <c r="AJ56" s="1">
        <f t="shared" si="14"/>
        <v>5</v>
      </c>
      <c r="AK56" s="1" t="s">
        <v>35</v>
      </c>
      <c r="AL56" s="1">
        <f t="shared" si="15"/>
        <v>5</v>
      </c>
      <c r="AM56" s="1" t="s">
        <v>38</v>
      </c>
      <c r="AN56" s="1">
        <f t="shared" si="16"/>
        <v>5</v>
      </c>
      <c r="AO56" s="1" t="s">
        <v>38</v>
      </c>
      <c r="AP56" s="1">
        <f t="shared" si="17"/>
        <v>5</v>
      </c>
      <c r="AQ56" s="1" t="s">
        <v>38</v>
      </c>
      <c r="AR56" s="1">
        <f t="shared" si="18"/>
        <v>5</v>
      </c>
      <c r="AS56" s="1" t="s">
        <v>38</v>
      </c>
      <c r="AT56" s="1">
        <f t="shared" si="19"/>
        <v>5</v>
      </c>
      <c r="AU56" s="1" t="s">
        <v>38</v>
      </c>
      <c r="AV56" s="1">
        <f t="shared" si="20"/>
        <v>5</v>
      </c>
      <c r="AW56" s="1" t="s">
        <v>38</v>
      </c>
      <c r="AX56" s="1">
        <f t="shared" si="21"/>
        <v>5</v>
      </c>
      <c r="AY56" s="1" t="s">
        <v>36</v>
      </c>
      <c r="AZ56" s="1">
        <f t="shared" si="22"/>
        <v>4</v>
      </c>
      <c r="BA56" s="1" t="s">
        <v>38</v>
      </c>
      <c r="BB56" s="1">
        <f t="shared" si="23"/>
        <v>5</v>
      </c>
      <c r="BC56" s="1" t="s">
        <v>34</v>
      </c>
      <c r="BD56" s="1">
        <f t="shared" si="24"/>
        <v>2</v>
      </c>
      <c r="BE56" s="1" t="s">
        <v>36</v>
      </c>
      <c r="BF56" s="1">
        <f t="shared" si="25"/>
        <v>4</v>
      </c>
      <c r="BG56" s="1" t="s">
        <v>38</v>
      </c>
      <c r="BH56" s="1">
        <f t="shared" si="26"/>
        <v>5</v>
      </c>
    </row>
    <row r="57" spans="1:60" ht="17" x14ac:dyDescent="0.2">
      <c r="A57" s="1">
        <v>22</v>
      </c>
      <c r="B57" s="1" t="s">
        <v>151</v>
      </c>
      <c r="C57" s="4" t="s">
        <v>125</v>
      </c>
      <c r="D57" s="1" t="s">
        <v>43</v>
      </c>
      <c r="E57" s="1" t="s">
        <v>34</v>
      </c>
      <c r="F57" s="1">
        <f t="shared" si="0"/>
        <v>2</v>
      </c>
      <c r="G57" s="1" t="s">
        <v>37</v>
      </c>
      <c r="H57" s="1">
        <f t="shared" si="1"/>
        <v>3</v>
      </c>
      <c r="I57" s="1" t="s">
        <v>36</v>
      </c>
      <c r="J57" s="1">
        <f t="shared" si="2"/>
        <v>4</v>
      </c>
      <c r="K57" s="1" t="s">
        <v>36</v>
      </c>
      <c r="L57" s="1">
        <f t="shared" si="3"/>
        <v>4</v>
      </c>
      <c r="M57" s="1" t="s">
        <v>37</v>
      </c>
      <c r="N57" s="1">
        <f t="shared" si="28"/>
        <v>3</v>
      </c>
      <c r="O57" s="1" t="s">
        <v>36</v>
      </c>
      <c r="P57" s="1">
        <f t="shared" si="4"/>
        <v>4</v>
      </c>
      <c r="Q57" s="1" t="s">
        <v>36</v>
      </c>
      <c r="R57" s="1">
        <f t="shared" si="5"/>
        <v>4</v>
      </c>
      <c r="S57" s="1" t="s">
        <v>35</v>
      </c>
      <c r="T57" s="1">
        <f t="shared" si="6"/>
        <v>5</v>
      </c>
      <c r="U57" s="1" t="s">
        <v>37</v>
      </c>
      <c r="V57" s="1">
        <f t="shared" si="7"/>
        <v>3</v>
      </c>
      <c r="W57" s="1" t="s">
        <v>36</v>
      </c>
      <c r="X57" s="1">
        <f t="shared" si="8"/>
        <v>4</v>
      </c>
      <c r="Y57" s="1" t="s">
        <v>37</v>
      </c>
      <c r="Z57" s="1">
        <f t="shared" si="9"/>
        <v>3</v>
      </c>
      <c r="AA57" s="1" t="s">
        <v>37</v>
      </c>
      <c r="AB57" s="1">
        <f t="shared" si="10"/>
        <v>3</v>
      </c>
      <c r="AC57" s="1" t="s">
        <v>37</v>
      </c>
      <c r="AD57" s="1">
        <f t="shared" si="11"/>
        <v>3</v>
      </c>
      <c r="AE57" s="1" t="s">
        <v>37</v>
      </c>
      <c r="AF57" s="1">
        <f t="shared" si="12"/>
        <v>3</v>
      </c>
      <c r="AG57" s="1" t="s">
        <v>37</v>
      </c>
      <c r="AH57" s="1">
        <f t="shared" si="13"/>
        <v>3</v>
      </c>
      <c r="AI57" s="1" t="s">
        <v>36</v>
      </c>
      <c r="AJ57" s="1">
        <f t="shared" si="14"/>
        <v>4</v>
      </c>
      <c r="AK57" s="1" t="s">
        <v>37</v>
      </c>
      <c r="AL57" s="1">
        <f t="shared" si="15"/>
        <v>3</v>
      </c>
      <c r="AM57" s="1" t="s">
        <v>34</v>
      </c>
      <c r="AN57" s="1">
        <f t="shared" si="16"/>
        <v>2</v>
      </c>
      <c r="AO57" s="1" t="s">
        <v>37</v>
      </c>
      <c r="AP57" s="1">
        <f t="shared" si="17"/>
        <v>3</v>
      </c>
      <c r="AQ57" s="1" t="s">
        <v>37</v>
      </c>
      <c r="AR57" s="1">
        <f t="shared" si="18"/>
        <v>3</v>
      </c>
      <c r="AS57" s="1" t="s">
        <v>38</v>
      </c>
      <c r="AT57" s="1">
        <f t="shared" si="19"/>
        <v>5</v>
      </c>
      <c r="AU57" s="1" t="s">
        <v>37</v>
      </c>
      <c r="AV57" s="1">
        <f t="shared" si="20"/>
        <v>3</v>
      </c>
      <c r="AW57" s="1" t="s">
        <v>38</v>
      </c>
      <c r="AX57" s="1">
        <f t="shared" si="21"/>
        <v>5</v>
      </c>
      <c r="AY57" s="1" t="s">
        <v>34</v>
      </c>
      <c r="AZ57" s="1">
        <f t="shared" si="22"/>
        <v>2</v>
      </c>
      <c r="BA57" s="1" t="s">
        <v>36</v>
      </c>
      <c r="BB57" s="1">
        <f t="shared" si="23"/>
        <v>4</v>
      </c>
      <c r="BC57" s="1" t="s">
        <v>37</v>
      </c>
      <c r="BD57" s="1">
        <f t="shared" si="24"/>
        <v>3</v>
      </c>
      <c r="BE57" s="1" t="s">
        <v>36</v>
      </c>
      <c r="BF57" s="1">
        <f t="shared" si="25"/>
        <v>4</v>
      </c>
      <c r="BG57" s="1" t="s">
        <v>38</v>
      </c>
      <c r="BH57" s="1">
        <f t="shared" si="26"/>
        <v>5</v>
      </c>
    </row>
    <row r="58" spans="1:60" ht="17" x14ac:dyDescent="0.2">
      <c r="A58" s="1">
        <v>23</v>
      </c>
      <c r="B58" s="1" t="s">
        <v>152</v>
      </c>
      <c r="C58" s="4" t="s">
        <v>126</v>
      </c>
      <c r="D58" s="1" t="s">
        <v>43</v>
      </c>
      <c r="E58" s="1" t="s">
        <v>38</v>
      </c>
      <c r="F58" s="1">
        <f t="shared" si="0"/>
        <v>5</v>
      </c>
      <c r="G58" s="1" t="s">
        <v>34</v>
      </c>
      <c r="H58" s="1">
        <f t="shared" si="1"/>
        <v>4</v>
      </c>
      <c r="I58" s="1" t="s">
        <v>36</v>
      </c>
      <c r="J58" s="1">
        <f t="shared" si="2"/>
        <v>4</v>
      </c>
      <c r="K58" s="1" t="s">
        <v>34</v>
      </c>
      <c r="L58" s="1">
        <f t="shared" si="3"/>
        <v>2</v>
      </c>
      <c r="M58" s="1" t="s">
        <v>36</v>
      </c>
      <c r="N58" s="1">
        <f t="shared" si="28"/>
        <v>4</v>
      </c>
      <c r="O58" s="1" t="s">
        <v>36</v>
      </c>
      <c r="P58" s="1">
        <f t="shared" si="4"/>
        <v>4</v>
      </c>
      <c r="Q58" s="1" t="s">
        <v>36</v>
      </c>
      <c r="R58" s="1">
        <f t="shared" si="5"/>
        <v>4</v>
      </c>
      <c r="S58" s="1" t="s">
        <v>34</v>
      </c>
      <c r="T58" s="1">
        <f t="shared" si="6"/>
        <v>4</v>
      </c>
      <c r="U58" s="1" t="s">
        <v>34</v>
      </c>
      <c r="V58" s="1">
        <f t="shared" si="7"/>
        <v>2</v>
      </c>
      <c r="W58" s="1" t="s">
        <v>34</v>
      </c>
      <c r="X58" s="1">
        <f t="shared" si="8"/>
        <v>2</v>
      </c>
      <c r="Y58" s="1" t="s">
        <v>36</v>
      </c>
      <c r="Z58" s="1">
        <f t="shared" si="9"/>
        <v>4</v>
      </c>
      <c r="AA58" s="1" t="s">
        <v>36</v>
      </c>
      <c r="AB58" s="1">
        <f t="shared" si="10"/>
        <v>4</v>
      </c>
      <c r="AC58" s="1" t="s">
        <v>38</v>
      </c>
      <c r="AD58" s="1">
        <f t="shared" si="11"/>
        <v>5</v>
      </c>
      <c r="AE58" s="1" t="s">
        <v>34</v>
      </c>
      <c r="AF58" s="1">
        <f t="shared" si="12"/>
        <v>2</v>
      </c>
      <c r="AG58" s="1" t="s">
        <v>37</v>
      </c>
      <c r="AH58" s="1">
        <f t="shared" si="13"/>
        <v>3</v>
      </c>
      <c r="AI58" s="1" t="s">
        <v>36</v>
      </c>
      <c r="AJ58" s="1">
        <f t="shared" si="14"/>
        <v>4</v>
      </c>
      <c r="AK58" s="1" t="s">
        <v>34</v>
      </c>
      <c r="AL58" s="1">
        <f t="shared" si="15"/>
        <v>4</v>
      </c>
      <c r="AM58" s="1" t="s">
        <v>37</v>
      </c>
      <c r="AN58" s="1">
        <f t="shared" si="16"/>
        <v>3</v>
      </c>
      <c r="AO58" s="1" t="s">
        <v>36</v>
      </c>
      <c r="AP58" s="1">
        <f t="shared" si="17"/>
        <v>4</v>
      </c>
      <c r="AQ58" s="1" t="s">
        <v>36</v>
      </c>
      <c r="AR58" s="1">
        <f t="shared" si="18"/>
        <v>4</v>
      </c>
      <c r="AS58" s="1" t="s">
        <v>38</v>
      </c>
      <c r="AT58" s="1">
        <f t="shared" si="19"/>
        <v>5</v>
      </c>
      <c r="AU58" s="1" t="s">
        <v>36</v>
      </c>
      <c r="AV58" s="1">
        <f t="shared" si="20"/>
        <v>4</v>
      </c>
      <c r="AW58" s="1" t="s">
        <v>37</v>
      </c>
      <c r="AX58" s="1">
        <f t="shared" si="21"/>
        <v>3</v>
      </c>
      <c r="AY58" s="1" t="s">
        <v>36</v>
      </c>
      <c r="AZ58" s="1">
        <f t="shared" si="22"/>
        <v>4</v>
      </c>
      <c r="BA58" s="1" t="s">
        <v>36</v>
      </c>
      <c r="BB58" s="1">
        <f t="shared" si="23"/>
        <v>4</v>
      </c>
      <c r="BC58" s="1" t="s">
        <v>34</v>
      </c>
      <c r="BD58" s="1">
        <f t="shared" si="24"/>
        <v>2</v>
      </c>
      <c r="BE58" s="1" t="s">
        <v>36</v>
      </c>
      <c r="BF58" s="1">
        <f t="shared" si="25"/>
        <v>4</v>
      </c>
      <c r="BG58" s="1" t="s">
        <v>36</v>
      </c>
      <c r="BH58" s="1">
        <f t="shared" si="26"/>
        <v>4</v>
      </c>
    </row>
    <row r="59" spans="1:60" ht="17" x14ac:dyDescent="0.2">
      <c r="A59" s="1">
        <v>24</v>
      </c>
      <c r="B59" s="1" t="s">
        <v>153</v>
      </c>
      <c r="C59" s="4" t="s">
        <v>127</v>
      </c>
      <c r="D59" s="1" t="s">
        <v>33</v>
      </c>
      <c r="E59" s="1" t="s">
        <v>34</v>
      </c>
      <c r="F59" s="1">
        <f t="shared" si="0"/>
        <v>2</v>
      </c>
      <c r="G59" s="1" t="s">
        <v>34</v>
      </c>
      <c r="H59" s="1">
        <f t="shared" si="1"/>
        <v>4</v>
      </c>
      <c r="I59" s="1" t="s">
        <v>38</v>
      </c>
      <c r="J59" s="1">
        <f t="shared" si="2"/>
        <v>5</v>
      </c>
      <c r="K59" s="1" t="s">
        <v>34</v>
      </c>
      <c r="L59" s="1">
        <f t="shared" si="3"/>
        <v>2</v>
      </c>
      <c r="M59" s="1" t="s">
        <v>34</v>
      </c>
      <c r="N59" s="1">
        <f t="shared" si="28"/>
        <v>2</v>
      </c>
      <c r="O59" s="1" t="s">
        <v>37</v>
      </c>
      <c r="P59" s="1">
        <f t="shared" si="4"/>
        <v>3</v>
      </c>
      <c r="Q59" s="1" t="s">
        <v>37</v>
      </c>
      <c r="R59" s="1">
        <f t="shared" si="5"/>
        <v>3</v>
      </c>
      <c r="S59" s="1" t="s">
        <v>34</v>
      </c>
      <c r="T59" s="1">
        <f t="shared" si="6"/>
        <v>4</v>
      </c>
      <c r="U59" s="1" t="s">
        <v>37</v>
      </c>
      <c r="V59" s="1">
        <f t="shared" si="7"/>
        <v>3</v>
      </c>
      <c r="W59" s="1" t="s">
        <v>36</v>
      </c>
      <c r="X59" s="1">
        <f t="shared" si="8"/>
        <v>4</v>
      </c>
      <c r="Y59" s="1" t="s">
        <v>36</v>
      </c>
      <c r="Z59" s="1">
        <f t="shared" si="9"/>
        <v>4</v>
      </c>
      <c r="AA59" s="1" t="s">
        <v>37</v>
      </c>
      <c r="AB59" s="1">
        <f t="shared" si="10"/>
        <v>3</v>
      </c>
      <c r="AC59" s="1" t="s">
        <v>37</v>
      </c>
      <c r="AD59" s="1">
        <f t="shared" si="11"/>
        <v>3</v>
      </c>
      <c r="AE59" s="1" t="s">
        <v>36</v>
      </c>
      <c r="AF59" s="1">
        <f t="shared" si="12"/>
        <v>4</v>
      </c>
      <c r="AG59" s="1" t="s">
        <v>34</v>
      </c>
      <c r="AH59" s="1">
        <f t="shared" si="13"/>
        <v>2</v>
      </c>
      <c r="AI59" s="1" t="s">
        <v>37</v>
      </c>
      <c r="AJ59" s="1">
        <f t="shared" si="14"/>
        <v>3</v>
      </c>
      <c r="AK59" s="1" t="s">
        <v>36</v>
      </c>
      <c r="AL59" s="1">
        <f t="shared" si="15"/>
        <v>2</v>
      </c>
      <c r="AM59" s="1" t="s">
        <v>36</v>
      </c>
      <c r="AN59" s="1">
        <f t="shared" si="16"/>
        <v>4</v>
      </c>
      <c r="AO59" s="1" t="s">
        <v>36</v>
      </c>
      <c r="AP59" s="1">
        <f t="shared" si="17"/>
        <v>4</v>
      </c>
      <c r="AQ59" s="1" t="s">
        <v>37</v>
      </c>
      <c r="AR59" s="1">
        <f t="shared" si="18"/>
        <v>3</v>
      </c>
      <c r="AS59" s="1" t="s">
        <v>37</v>
      </c>
      <c r="AT59" s="1">
        <f t="shared" si="19"/>
        <v>3</v>
      </c>
      <c r="AU59" s="1" t="s">
        <v>37</v>
      </c>
      <c r="AV59" s="1">
        <f t="shared" si="20"/>
        <v>3</v>
      </c>
      <c r="AW59" s="1" t="s">
        <v>36</v>
      </c>
      <c r="AX59" s="1">
        <f t="shared" si="21"/>
        <v>4</v>
      </c>
      <c r="AY59" s="1" t="s">
        <v>38</v>
      </c>
      <c r="AZ59" s="1">
        <f t="shared" si="22"/>
        <v>5</v>
      </c>
      <c r="BA59" s="1" t="s">
        <v>38</v>
      </c>
      <c r="BB59" s="1">
        <f t="shared" si="23"/>
        <v>5</v>
      </c>
      <c r="BC59" s="1" t="s">
        <v>36</v>
      </c>
      <c r="BD59" s="1">
        <f t="shared" si="24"/>
        <v>4</v>
      </c>
      <c r="BE59" s="1" t="s">
        <v>37</v>
      </c>
      <c r="BF59" s="1">
        <f t="shared" si="25"/>
        <v>3</v>
      </c>
      <c r="BG59" s="1" t="s">
        <v>36</v>
      </c>
      <c r="BH59" s="1">
        <f t="shared" si="26"/>
        <v>4</v>
      </c>
    </row>
    <row r="60" spans="1:60" ht="17" x14ac:dyDescent="0.2">
      <c r="A60" s="1">
        <v>25</v>
      </c>
      <c r="B60" s="1" t="s">
        <v>154</v>
      </c>
      <c r="C60" s="4" t="s">
        <v>128</v>
      </c>
      <c r="D60" s="1" t="s">
        <v>43</v>
      </c>
      <c r="E60" s="1" t="s">
        <v>34</v>
      </c>
      <c r="F60" s="1">
        <f t="shared" si="0"/>
        <v>2</v>
      </c>
      <c r="G60" s="1" t="s">
        <v>34</v>
      </c>
      <c r="H60" s="1">
        <f t="shared" si="1"/>
        <v>4</v>
      </c>
      <c r="I60" s="1" t="s">
        <v>36</v>
      </c>
      <c r="J60" s="1">
        <f t="shared" si="2"/>
        <v>4</v>
      </c>
      <c r="K60" s="1" t="s">
        <v>37</v>
      </c>
      <c r="L60" s="1">
        <f t="shared" si="3"/>
        <v>3</v>
      </c>
      <c r="M60" s="1" t="s">
        <v>37</v>
      </c>
      <c r="N60" s="1">
        <f t="shared" si="28"/>
        <v>3</v>
      </c>
      <c r="O60" s="1" t="s">
        <v>37</v>
      </c>
      <c r="P60" s="1">
        <f t="shared" si="4"/>
        <v>3</v>
      </c>
      <c r="Q60" s="1" t="s">
        <v>36</v>
      </c>
      <c r="R60" s="1">
        <f t="shared" si="5"/>
        <v>4</v>
      </c>
      <c r="S60" s="1" t="s">
        <v>35</v>
      </c>
      <c r="T60" s="1">
        <f t="shared" si="6"/>
        <v>5</v>
      </c>
      <c r="U60" s="1" t="s">
        <v>36</v>
      </c>
      <c r="V60" s="1">
        <f t="shared" si="7"/>
        <v>4</v>
      </c>
      <c r="W60" s="1" t="s">
        <v>36</v>
      </c>
      <c r="X60" s="1">
        <f t="shared" si="8"/>
        <v>4</v>
      </c>
      <c r="Y60" s="1" t="s">
        <v>37</v>
      </c>
      <c r="Z60" s="1">
        <f t="shared" si="9"/>
        <v>3</v>
      </c>
      <c r="AA60" s="1" t="s">
        <v>37</v>
      </c>
      <c r="AB60" s="1">
        <f t="shared" si="10"/>
        <v>3</v>
      </c>
      <c r="AC60" s="1" t="s">
        <v>37</v>
      </c>
      <c r="AD60" s="1">
        <f t="shared" si="11"/>
        <v>3</v>
      </c>
      <c r="AE60" s="1" t="s">
        <v>37</v>
      </c>
      <c r="AF60" s="1">
        <f t="shared" si="12"/>
        <v>3</v>
      </c>
      <c r="AG60" s="1" t="s">
        <v>38</v>
      </c>
      <c r="AH60" s="1">
        <f t="shared" si="13"/>
        <v>5</v>
      </c>
      <c r="AI60" s="1" t="s">
        <v>36</v>
      </c>
      <c r="AJ60" s="1">
        <f t="shared" si="14"/>
        <v>4</v>
      </c>
      <c r="AK60" s="1" t="s">
        <v>37</v>
      </c>
      <c r="AL60" s="1">
        <f t="shared" si="15"/>
        <v>3</v>
      </c>
      <c r="AM60" s="1" t="s">
        <v>34</v>
      </c>
      <c r="AN60" s="1">
        <f t="shared" si="16"/>
        <v>2</v>
      </c>
      <c r="AO60" s="1" t="s">
        <v>37</v>
      </c>
      <c r="AP60" s="1">
        <f t="shared" si="17"/>
        <v>3</v>
      </c>
      <c r="AQ60" s="1" t="s">
        <v>37</v>
      </c>
      <c r="AR60" s="1">
        <f t="shared" si="18"/>
        <v>3</v>
      </c>
      <c r="AS60" s="1" t="s">
        <v>36</v>
      </c>
      <c r="AT60" s="1">
        <f t="shared" si="19"/>
        <v>4</v>
      </c>
      <c r="AU60" s="1" t="s">
        <v>34</v>
      </c>
      <c r="AV60" s="1">
        <f t="shared" si="20"/>
        <v>2</v>
      </c>
      <c r="AW60" s="1" t="s">
        <v>36</v>
      </c>
      <c r="AX60" s="1">
        <f t="shared" si="21"/>
        <v>4</v>
      </c>
      <c r="AY60" s="1" t="s">
        <v>37</v>
      </c>
      <c r="AZ60" s="1">
        <f t="shared" si="22"/>
        <v>3</v>
      </c>
      <c r="BA60" s="1" t="s">
        <v>36</v>
      </c>
      <c r="BB60" s="1">
        <f t="shared" si="23"/>
        <v>4</v>
      </c>
      <c r="BC60" s="1" t="s">
        <v>36</v>
      </c>
      <c r="BD60" s="1">
        <f t="shared" si="24"/>
        <v>4</v>
      </c>
      <c r="BE60" s="1" t="s">
        <v>34</v>
      </c>
      <c r="BF60" s="1">
        <f t="shared" si="25"/>
        <v>2</v>
      </c>
      <c r="BG60" s="1" t="s">
        <v>36</v>
      </c>
      <c r="BH60" s="1">
        <f t="shared" si="26"/>
        <v>4</v>
      </c>
    </row>
    <row r="61" spans="1:60" ht="17" x14ac:dyDescent="0.2">
      <c r="A61" s="1">
        <v>26</v>
      </c>
      <c r="B61" s="1" t="s">
        <v>155</v>
      </c>
      <c r="C61" s="4" t="s">
        <v>129</v>
      </c>
      <c r="D61" s="1" t="s">
        <v>43</v>
      </c>
      <c r="E61" s="1" t="s">
        <v>36</v>
      </c>
      <c r="F61" s="1">
        <f t="shared" si="0"/>
        <v>4</v>
      </c>
      <c r="G61" s="1" t="s">
        <v>37</v>
      </c>
      <c r="H61" s="1">
        <f t="shared" si="1"/>
        <v>3</v>
      </c>
      <c r="I61" s="1" t="s">
        <v>36</v>
      </c>
      <c r="J61" s="1">
        <f t="shared" si="2"/>
        <v>4</v>
      </c>
      <c r="K61" s="1" t="s">
        <v>37</v>
      </c>
      <c r="L61" s="1">
        <f t="shared" si="3"/>
        <v>3</v>
      </c>
      <c r="M61" s="1" t="s">
        <v>38</v>
      </c>
      <c r="N61" s="1">
        <f t="shared" si="28"/>
        <v>5</v>
      </c>
      <c r="O61" s="1" t="s">
        <v>38</v>
      </c>
      <c r="P61" s="1">
        <f t="shared" si="4"/>
        <v>5</v>
      </c>
      <c r="Q61" s="1" t="s">
        <v>38</v>
      </c>
      <c r="R61" s="1">
        <f t="shared" si="5"/>
        <v>5</v>
      </c>
      <c r="S61" s="1" t="s">
        <v>35</v>
      </c>
      <c r="T61" s="1">
        <f t="shared" si="6"/>
        <v>5</v>
      </c>
      <c r="U61" s="1" t="s">
        <v>36</v>
      </c>
      <c r="V61" s="1">
        <f t="shared" si="7"/>
        <v>4</v>
      </c>
      <c r="W61" s="1" t="s">
        <v>36</v>
      </c>
      <c r="X61" s="1">
        <f t="shared" si="8"/>
        <v>4</v>
      </c>
      <c r="Y61" s="1" t="s">
        <v>34</v>
      </c>
      <c r="Z61" s="1">
        <f t="shared" si="9"/>
        <v>2</v>
      </c>
      <c r="AA61" s="1" t="s">
        <v>38</v>
      </c>
      <c r="AB61" s="1">
        <f t="shared" si="10"/>
        <v>5</v>
      </c>
      <c r="AC61" s="1" t="s">
        <v>38</v>
      </c>
      <c r="AD61" s="1">
        <f t="shared" si="11"/>
        <v>5</v>
      </c>
      <c r="AE61" s="1" t="s">
        <v>38</v>
      </c>
      <c r="AF61" s="1">
        <f t="shared" si="12"/>
        <v>5</v>
      </c>
      <c r="AG61" s="1" t="s">
        <v>38</v>
      </c>
      <c r="AH61" s="1">
        <f t="shared" si="13"/>
        <v>5</v>
      </c>
      <c r="AI61" s="1" t="s">
        <v>36</v>
      </c>
      <c r="AJ61" s="1">
        <f t="shared" si="14"/>
        <v>4</v>
      </c>
      <c r="AK61" s="1" t="s">
        <v>34</v>
      </c>
      <c r="AL61" s="1">
        <f t="shared" si="15"/>
        <v>4</v>
      </c>
      <c r="AM61" s="1" t="s">
        <v>37</v>
      </c>
      <c r="AN61" s="1">
        <f t="shared" si="16"/>
        <v>3</v>
      </c>
      <c r="AO61" s="1" t="s">
        <v>36</v>
      </c>
      <c r="AP61" s="1">
        <f t="shared" si="17"/>
        <v>4</v>
      </c>
      <c r="AQ61" s="1" t="s">
        <v>37</v>
      </c>
      <c r="AR61" s="1">
        <f t="shared" si="18"/>
        <v>3</v>
      </c>
      <c r="AS61" s="1" t="s">
        <v>38</v>
      </c>
      <c r="AT61" s="1">
        <f t="shared" si="19"/>
        <v>5</v>
      </c>
      <c r="AU61" s="1" t="s">
        <v>36</v>
      </c>
      <c r="AV61" s="1">
        <f t="shared" si="20"/>
        <v>4</v>
      </c>
      <c r="AW61" s="1" t="s">
        <v>38</v>
      </c>
      <c r="AX61" s="1">
        <f t="shared" si="21"/>
        <v>5</v>
      </c>
      <c r="AY61" s="1" t="s">
        <v>37</v>
      </c>
      <c r="AZ61" s="1">
        <f t="shared" si="22"/>
        <v>3</v>
      </c>
      <c r="BA61" s="1" t="s">
        <v>36</v>
      </c>
      <c r="BB61" s="1">
        <f t="shared" si="23"/>
        <v>4</v>
      </c>
      <c r="BC61" s="1" t="s">
        <v>34</v>
      </c>
      <c r="BD61" s="1">
        <f t="shared" si="24"/>
        <v>2</v>
      </c>
      <c r="BE61" s="1" t="s">
        <v>36</v>
      </c>
      <c r="BF61" s="1">
        <f t="shared" si="25"/>
        <v>4</v>
      </c>
      <c r="BG61" s="1" t="s">
        <v>36</v>
      </c>
      <c r="BH61" s="1">
        <f t="shared" si="26"/>
        <v>4</v>
      </c>
    </row>
    <row r="62" spans="1:60" x14ac:dyDescent="0.2">
      <c r="A62" s="1">
        <v>27</v>
      </c>
      <c r="E62" s="1" t="s">
        <v>38</v>
      </c>
      <c r="F62" s="1">
        <f t="shared" si="0"/>
        <v>5</v>
      </c>
      <c r="G62" s="1" t="s">
        <v>37</v>
      </c>
      <c r="H62" s="1">
        <f t="shared" si="1"/>
        <v>3</v>
      </c>
      <c r="I62" s="1" t="s">
        <v>36</v>
      </c>
      <c r="J62" s="1">
        <f t="shared" si="2"/>
        <v>4</v>
      </c>
      <c r="K62" s="1" t="s">
        <v>34</v>
      </c>
      <c r="L62" s="1">
        <f t="shared" si="3"/>
        <v>2</v>
      </c>
      <c r="M62" s="1" t="s">
        <v>36</v>
      </c>
      <c r="N62" s="1">
        <f t="shared" si="28"/>
        <v>4</v>
      </c>
      <c r="O62" s="1" t="s">
        <v>37</v>
      </c>
      <c r="P62" s="1">
        <f t="shared" si="4"/>
        <v>3</v>
      </c>
      <c r="Q62" s="1" t="s">
        <v>37</v>
      </c>
      <c r="R62" s="1">
        <f t="shared" si="5"/>
        <v>3</v>
      </c>
      <c r="S62" s="1" t="s">
        <v>34</v>
      </c>
      <c r="T62" s="1">
        <f t="shared" si="6"/>
        <v>4</v>
      </c>
      <c r="U62" s="1" t="s">
        <v>36</v>
      </c>
      <c r="V62" s="1">
        <f t="shared" si="7"/>
        <v>4</v>
      </c>
      <c r="W62" s="1" t="s">
        <v>34</v>
      </c>
      <c r="X62" s="1">
        <f t="shared" si="8"/>
        <v>2</v>
      </c>
      <c r="Y62" s="1" t="s">
        <v>37</v>
      </c>
      <c r="Z62" s="1">
        <f t="shared" si="9"/>
        <v>3</v>
      </c>
      <c r="AA62" s="1" t="s">
        <v>34</v>
      </c>
      <c r="AB62" s="1">
        <f t="shared" si="10"/>
        <v>2</v>
      </c>
      <c r="AC62" s="1" t="s">
        <v>34</v>
      </c>
      <c r="AD62" s="1">
        <f t="shared" si="11"/>
        <v>2</v>
      </c>
      <c r="AE62" s="1" t="s">
        <v>34</v>
      </c>
      <c r="AF62" s="1">
        <f t="shared" si="12"/>
        <v>2</v>
      </c>
      <c r="AG62" s="1" t="s">
        <v>34</v>
      </c>
      <c r="AH62" s="1">
        <f t="shared" si="13"/>
        <v>2</v>
      </c>
      <c r="AI62" s="1" t="s">
        <v>36</v>
      </c>
      <c r="AJ62" s="1">
        <f t="shared" si="14"/>
        <v>4</v>
      </c>
      <c r="AK62" s="1" t="s">
        <v>34</v>
      </c>
      <c r="AL62" s="1">
        <f t="shared" si="15"/>
        <v>4</v>
      </c>
      <c r="AM62" s="1" t="s">
        <v>37</v>
      </c>
      <c r="AN62" s="1">
        <f t="shared" si="16"/>
        <v>3</v>
      </c>
      <c r="AO62" s="1" t="s">
        <v>38</v>
      </c>
      <c r="AP62" s="1">
        <f t="shared" si="17"/>
        <v>5</v>
      </c>
      <c r="AQ62" s="1" t="s">
        <v>36</v>
      </c>
      <c r="AR62" s="1">
        <f t="shared" si="18"/>
        <v>4</v>
      </c>
      <c r="AS62" s="1" t="s">
        <v>38</v>
      </c>
      <c r="AT62" s="1">
        <f t="shared" si="19"/>
        <v>5</v>
      </c>
      <c r="AU62" s="1" t="s">
        <v>36</v>
      </c>
      <c r="AV62" s="1">
        <f t="shared" si="20"/>
        <v>4</v>
      </c>
      <c r="AW62" s="1" t="s">
        <v>38</v>
      </c>
      <c r="AX62" s="1">
        <f t="shared" si="21"/>
        <v>5</v>
      </c>
      <c r="AY62" s="1" t="s">
        <v>36</v>
      </c>
      <c r="AZ62" s="1">
        <f t="shared" si="22"/>
        <v>4</v>
      </c>
      <c r="BA62" s="1" t="s">
        <v>36</v>
      </c>
      <c r="BB62" s="1">
        <f t="shared" si="23"/>
        <v>4</v>
      </c>
      <c r="BC62" s="1" t="s">
        <v>34</v>
      </c>
      <c r="BD62" s="1">
        <f t="shared" si="24"/>
        <v>2</v>
      </c>
      <c r="BE62" s="1" t="s">
        <v>36</v>
      </c>
      <c r="BF62" s="1">
        <f t="shared" si="25"/>
        <v>4</v>
      </c>
      <c r="BG62" s="1" t="s">
        <v>38</v>
      </c>
      <c r="BH62" s="1">
        <f t="shared" si="26"/>
        <v>5</v>
      </c>
    </row>
    <row r="63" spans="1:60" x14ac:dyDescent="0.2">
      <c r="A63" s="1">
        <v>28</v>
      </c>
      <c r="E63" s="1" t="s">
        <v>34</v>
      </c>
      <c r="F63" s="1">
        <f t="shared" si="0"/>
        <v>2</v>
      </c>
      <c r="G63" s="1" t="s">
        <v>36</v>
      </c>
      <c r="H63" s="1">
        <f t="shared" si="1"/>
        <v>2</v>
      </c>
      <c r="I63" s="1" t="s">
        <v>36</v>
      </c>
      <c r="J63" s="1">
        <f t="shared" si="2"/>
        <v>4</v>
      </c>
      <c r="K63" s="1" t="s">
        <v>37</v>
      </c>
      <c r="L63" s="1">
        <f t="shared" si="3"/>
        <v>3</v>
      </c>
      <c r="M63" s="1" t="s">
        <v>37</v>
      </c>
      <c r="N63" s="1">
        <f t="shared" si="28"/>
        <v>3</v>
      </c>
      <c r="O63" s="1" t="s">
        <v>34</v>
      </c>
      <c r="P63" s="1">
        <f t="shared" si="4"/>
        <v>2</v>
      </c>
      <c r="Q63" s="1" t="s">
        <v>38</v>
      </c>
      <c r="R63" s="1">
        <f t="shared" si="5"/>
        <v>5</v>
      </c>
      <c r="S63" s="1" t="s">
        <v>35</v>
      </c>
      <c r="T63" s="1">
        <f t="shared" si="6"/>
        <v>5</v>
      </c>
      <c r="U63" s="1" t="s">
        <v>37</v>
      </c>
      <c r="V63" s="1">
        <f t="shared" si="7"/>
        <v>3</v>
      </c>
      <c r="W63" s="1" t="s">
        <v>36</v>
      </c>
      <c r="X63" s="1">
        <f t="shared" si="8"/>
        <v>4</v>
      </c>
      <c r="Y63" s="1" t="s">
        <v>37</v>
      </c>
      <c r="Z63" s="1">
        <f t="shared" si="9"/>
        <v>3</v>
      </c>
      <c r="AA63" s="1" t="s">
        <v>36</v>
      </c>
      <c r="AB63" s="1">
        <f t="shared" si="10"/>
        <v>4</v>
      </c>
      <c r="AC63" s="1" t="s">
        <v>38</v>
      </c>
      <c r="AD63" s="1">
        <f t="shared" si="11"/>
        <v>5</v>
      </c>
      <c r="AE63" s="1" t="s">
        <v>36</v>
      </c>
      <c r="AF63" s="1">
        <f t="shared" si="12"/>
        <v>4</v>
      </c>
      <c r="AG63" s="1" t="s">
        <v>37</v>
      </c>
      <c r="AH63" s="1">
        <f t="shared" si="13"/>
        <v>3</v>
      </c>
      <c r="AI63" s="1" t="s">
        <v>36</v>
      </c>
      <c r="AJ63" s="1">
        <f t="shared" si="14"/>
        <v>4</v>
      </c>
      <c r="AK63" s="1" t="s">
        <v>37</v>
      </c>
      <c r="AL63" s="1">
        <f t="shared" si="15"/>
        <v>3</v>
      </c>
      <c r="AM63" s="1" t="s">
        <v>37</v>
      </c>
      <c r="AN63" s="1">
        <f t="shared" si="16"/>
        <v>3</v>
      </c>
      <c r="AO63" s="1" t="s">
        <v>37</v>
      </c>
      <c r="AP63" s="1">
        <f t="shared" si="17"/>
        <v>3</v>
      </c>
      <c r="AQ63" s="1" t="s">
        <v>34</v>
      </c>
      <c r="AR63" s="1">
        <f t="shared" si="18"/>
        <v>2</v>
      </c>
      <c r="AS63" s="1" t="s">
        <v>36</v>
      </c>
      <c r="AT63" s="1">
        <f t="shared" si="19"/>
        <v>4</v>
      </c>
      <c r="AU63" s="1" t="s">
        <v>38</v>
      </c>
      <c r="AV63" s="1">
        <f t="shared" si="20"/>
        <v>5</v>
      </c>
      <c r="AW63" s="1" t="s">
        <v>38</v>
      </c>
      <c r="AX63" s="1">
        <f t="shared" si="21"/>
        <v>5</v>
      </c>
      <c r="AY63" s="1" t="s">
        <v>38</v>
      </c>
      <c r="AZ63" s="1">
        <f t="shared" si="22"/>
        <v>5</v>
      </c>
      <c r="BA63" s="1" t="s">
        <v>34</v>
      </c>
      <c r="BB63" s="1">
        <f t="shared" si="23"/>
        <v>2</v>
      </c>
      <c r="BC63" s="1" t="s">
        <v>36</v>
      </c>
      <c r="BD63" s="1">
        <f t="shared" si="24"/>
        <v>4</v>
      </c>
      <c r="BE63" s="1" t="s">
        <v>37</v>
      </c>
      <c r="BF63" s="1">
        <f t="shared" si="25"/>
        <v>3</v>
      </c>
      <c r="BG63" s="1" t="s">
        <v>36</v>
      </c>
      <c r="BH63" s="1">
        <f t="shared" si="26"/>
        <v>4</v>
      </c>
    </row>
    <row r="64" spans="1:60" x14ac:dyDescent="0.2">
      <c r="A64" s="1">
        <v>29</v>
      </c>
      <c r="E64" s="1" t="s">
        <v>36</v>
      </c>
      <c r="F64" s="1">
        <f t="shared" si="0"/>
        <v>4</v>
      </c>
      <c r="G64" s="1" t="s">
        <v>34</v>
      </c>
      <c r="H64" s="1">
        <f t="shared" si="1"/>
        <v>4</v>
      </c>
      <c r="I64" s="1" t="s">
        <v>36</v>
      </c>
      <c r="J64" s="1">
        <f t="shared" si="2"/>
        <v>4</v>
      </c>
      <c r="K64" s="1" t="s">
        <v>35</v>
      </c>
      <c r="L64" s="1">
        <f t="shared" si="3"/>
        <v>1</v>
      </c>
      <c r="M64" s="1" t="s">
        <v>36</v>
      </c>
      <c r="N64" s="1">
        <f t="shared" si="28"/>
        <v>4</v>
      </c>
      <c r="O64" s="1" t="s">
        <v>36</v>
      </c>
      <c r="P64" s="1">
        <f t="shared" si="4"/>
        <v>4</v>
      </c>
      <c r="Q64" s="1" t="s">
        <v>36</v>
      </c>
      <c r="R64" s="1">
        <f t="shared" si="5"/>
        <v>4</v>
      </c>
      <c r="S64" s="1" t="s">
        <v>35</v>
      </c>
      <c r="T64" s="1">
        <f t="shared" si="6"/>
        <v>5</v>
      </c>
      <c r="U64" s="1" t="s">
        <v>37</v>
      </c>
      <c r="V64" s="1">
        <f t="shared" si="7"/>
        <v>3</v>
      </c>
      <c r="W64" s="1" t="s">
        <v>34</v>
      </c>
      <c r="X64" s="1">
        <f t="shared" si="8"/>
        <v>2</v>
      </c>
      <c r="Y64" s="1" t="s">
        <v>37</v>
      </c>
      <c r="Z64" s="1">
        <f t="shared" si="9"/>
        <v>3</v>
      </c>
      <c r="AA64" s="1" t="s">
        <v>37</v>
      </c>
      <c r="AB64" s="1">
        <f t="shared" si="10"/>
        <v>3</v>
      </c>
      <c r="AC64" s="1" t="s">
        <v>37</v>
      </c>
      <c r="AD64" s="1">
        <f t="shared" si="11"/>
        <v>3</v>
      </c>
      <c r="AE64" s="1" t="s">
        <v>36</v>
      </c>
      <c r="AF64" s="1">
        <f t="shared" si="12"/>
        <v>4</v>
      </c>
      <c r="AG64" s="1" t="s">
        <v>36</v>
      </c>
      <c r="AH64" s="1">
        <f t="shared" si="13"/>
        <v>4</v>
      </c>
      <c r="AI64" s="1" t="s">
        <v>36</v>
      </c>
      <c r="AJ64" s="1">
        <f t="shared" si="14"/>
        <v>4</v>
      </c>
      <c r="AK64" s="1" t="s">
        <v>38</v>
      </c>
      <c r="AL64" s="1">
        <f t="shared" si="15"/>
        <v>1</v>
      </c>
      <c r="AM64" s="1" t="s">
        <v>36</v>
      </c>
      <c r="AN64" s="1">
        <f t="shared" si="16"/>
        <v>4</v>
      </c>
      <c r="AO64" s="1" t="s">
        <v>37</v>
      </c>
      <c r="AP64" s="1">
        <f t="shared" si="17"/>
        <v>3</v>
      </c>
      <c r="AQ64" s="1" t="s">
        <v>38</v>
      </c>
      <c r="AR64" s="1">
        <f t="shared" si="18"/>
        <v>5</v>
      </c>
      <c r="AS64" s="1" t="s">
        <v>38</v>
      </c>
      <c r="AT64" s="1">
        <f t="shared" si="19"/>
        <v>5</v>
      </c>
      <c r="AU64" s="1" t="s">
        <v>36</v>
      </c>
      <c r="AV64" s="1">
        <f t="shared" si="20"/>
        <v>4</v>
      </c>
      <c r="AW64" s="1" t="s">
        <v>37</v>
      </c>
      <c r="AX64" s="1">
        <f t="shared" si="21"/>
        <v>3</v>
      </c>
      <c r="AY64" s="1" t="s">
        <v>38</v>
      </c>
      <c r="AZ64" s="1">
        <f t="shared" si="22"/>
        <v>5</v>
      </c>
      <c r="BA64" s="1" t="s">
        <v>37</v>
      </c>
      <c r="BB64" s="1">
        <f t="shared" si="23"/>
        <v>3</v>
      </c>
      <c r="BC64" s="1" t="s">
        <v>36</v>
      </c>
      <c r="BD64" s="1">
        <f t="shared" si="24"/>
        <v>4</v>
      </c>
      <c r="BE64" s="1" t="s">
        <v>36</v>
      </c>
      <c r="BF64" s="1">
        <f t="shared" si="25"/>
        <v>4</v>
      </c>
      <c r="BG64" s="1" t="s">
        <v>36</v>
      </c>
      <c r="BH64" s="1">
        <f t="shared" si="26"/>
        <v>4</v>
      </c>
    </row>
    <row r="65" spans="1:60" x14ac:dyDescent="0.2">
      <c r="A65" s="1">
        <v>30</v>
      </c>
      <c r="E65" s="1" t="s">
        <v>35</v>
      </c>
      <c r="F65" s="1">
        <f t="shared" si="0"/>
        <v>1</v>
      </c>
      <c r="G65" s="1" t="s">
        <v>35</v>
      </c>
      <c r="H65" s="1">
        <f t="shared" si="1"/>
        <v>5</v>
      </c>
      <c r="I65" s="1" t="s">
        <v>38</v>
      </c>
      <c r="J65" s="1">
        <f t="shared" si="2"/>
        <v>5</v>
      </c>
      <c r="K65" s="1" t="s">
        <v>34</v>
      </c>
      <c r="L65" s="1">
        <f t="shared" si="3"/>
        <v>2</v>
      </c>
      <c r="M65" s="1" t="s">
        <v>36</v>
      </c>
      <c r="N65" s="1">
        <f t="shared" si="28"/>
        <v>4</v>
      </c>
      <c r="O65" s="1" t="s">
        <v>38</v>
      </c>
      <c r="P65" s="1">
        <f t="shared" si="4"/>
        <v>5</v>
      </c>
      <c r="Q65" s="1" t="s">
        <v>36</v>
      </c>
      <c r="R65" s="1">
        <f t="shared" si="5"/>
        <v>4</v>
      </c>
      <c r="S65" s="1" t="s">
        <v>35</v>
      </c>
      <c r="T65" s="1">
        <f t="shared" si="6"/>
        <v>5</v>
      </c>
      <c r="U65" s="1" t="s">
        <v>36</v>
      </c>
      <c r="V65" s="1">
        <f t="shared" si="7"/>
        <v>4</v>
      </c>
      <c r="W65" s="1" t="s">
        <v>38</v>
      </c>
      <c r="X65" s="1">
        <f t="shared" si="8"/>
        <v>5</v>
      </c>
      <c r="Y65" s="1" t="s">
        <v>37</v>
      </c>
      <c r="Z65" s="1">
        <f t="shared" si="9"/>
        <v>3</v>
      </c>
      <c r="AA65" s="1" t="s">
        <v>36</v>
      </c>
      <c r="AB65" s="1">
        <f t="shared" si="10"/>
        <v>4</v>
      </c>
      <c r="AC65" s="1" t="s">
        <v>36</v>
      </c>
      <c r="AD65" s="1">
        <f t="shared" si="11"/>
        <v>4</v>
      </c>
      <c r="AE65" s="1" t="s">
        <v>38</v>
      </c>
      <c r="AF65" s="1">
        <f t="shared" si="12"/>
        <v>5</v>
      </c>
      <c r="AG65" s="1" t="s">
        <v>36</v>
      </c>
      <c r="AH65" s="1">
        <f t="shared" si="13"/>
        <v>4</v>
      </c>
      <c r="AI65" s="1" t="s">
        <v>38</v>
      </c>
      <c r="AJ65" s="1">
        <f t="shared" si="14"/>
        <v>5</v>
      </c>
      <c r="AK65" s="1" t="s">
        <v>35</v>
      </c>
      <c r="AL65" s="1">
        <f t="shared" si="15"/>
        <v>5</v>
      </c>
      <c r="AM65" s="1" t="s">
        <v>37</v>
      </c>
      <c r="AN65" s="1">
        <f t="shared" si="16"/>
        <v>3</v>
      </c>
      <c r="AO65" s="1" t="s">
        <v>38</v>
      </c>
      <c r="AP65" s="1">
        <f t="shared" si="17"/>
        <v>5</v>
      </c>
      <c r="AQ65" s="1" t="s">
        <v>38</v>
      </c>
      <c r="AR65" s="1">
        <f t="shared" si="18"/>
        <v>5</v>
      </c>
      <c r="AS65" s="1" t="s">
        <v>38</v>
      </c>
      <c r="AT65" s="1">
        <f t="shared" si="19"/>
        <v>5</v>
      </c>
      <c r="AU65" s="1" t="s">
        <v>38</v>
      </c>
      <c r="AV65" s="1">
        <f t="shared" si="20"/>
        <v>5</v>
      </c>
      <c r="AW65" s="1" t="s">
        <v>36</v>
      </c>
      <c r="AX65" s="1">
        <f t="shared" si="21"/>
        <v>4</v>
      </c>
      <c r="AY65" s="1" t="s">
        <v>38</v>
      </c>
      <c r="AZ65" s="1">
        <f t="shared" si="22"/>
        <v>5</v>
      </c>
      <c r="BA65" s="1" t="s">
        <v>38</v>
      </c>
      <c r="BB65" s="1">
        <f t="shared" si="23"/>
        <v>5</v>
      </c>
      <c r="BC65" s="1" t="s">
        <v>36</v>
      </c>
      <c r="BD65" s="1">
        <f t="shared" si="24"/>
        <v>4</v>
      </c>
      <c r="BE65" s="1" t="s">
        <v>34</v>
      </c>
      <c r="BF65" s="1">
        <f t="shared" si="25"/>
        <v>2</v>
      </c>
      <c r="BG65" s="1" t="s">
        <v>38</v>
      </c>
      <c r="BH65" s="1">
        <f t="shared" si="26"/>
        <v>5</v>
      </c>
    </row>
    <row r="66" spans="1:60" x14ac:dyDescent="0.2">
      <c r="A66" s="1">
        <v>31</v>
      </c>
      <c r="E66" s="1" t="s">
        <v>38</v>
      </c>
      <c r="F66" s="1">
        <f t="shared" si="0"/>
        <v>5</v>
      </c>
      <c r="G66" s="1" t="s">
        <v>34</v>
      </c>
      <c r="H66" s="1">
        <f t="shared" si="1"/>
        <v>4</v>
      </c>
      <c r="I66" s="1" t="s">
        <v>37</v>
      </c>
      <c r="J66" s="1">
        <f t="shared" si="2"/>
        <v>3</v>
      </c>
      <c r="K66" s="1" t="s">
        <v>37</v>
      </c>
      <c r="L66" s="1">
        <f t="shared" si="3"/>
        <v>3</v>
      </c>
      <c r="M66" s="1" t="s">
        <v>34</v>
      </c>
      <c r="N66" s="1">
        <f t="shared" si="28"/>
        <v>2</v>
      </c>
      <c r="O66" s="1" t="s">
        <v>37</v>
      </c>
      <c r="P66" s="1">
        <f t="shared" si="4"/>
        <v>3</v>
      </c>
      <c r="Q66" s="1" t="s">
        <v>37</v>
      </c>
      <c r="R66" s="1">
        <f t="shared" si="5"/>
        <v>3</v>
      </c>
      <c r="S66" s="1" t="s">
        <v>35</v>
      </c>
      <c r="T66" s="1">
        <f t="shared" si="6"/>
        <v>5</v>
      </c>
      <c r="U66" s="1" t="s">
        <v>37</v>
      </c>
      <c r="V66" s="1">
        <f t="shared" si="7"/>
        <v>3</v>
      </c>
      <c r="W66" s="1" t="s">
        <v>35</v>
      </c>
      <c r="X66" s="1">
        <f t="shared" si="8"/>
        <v>1</v>
      </c>
      <c r="Y66" s="1" t="s">
        <v>37</v>
      </c>
      <c r="Z66" s="1">
        <f t="shared" si="9"/>
        <v>3</v>
      </c>
      <c r="AA66" s="1" t="s">
        <v>34</v>
      </c>
      <c r="AB66" s="1">
        <f t="shared" si="10"/>
        <v>2</v>
      </c>
      <c r="AC66" s="1" t="s">
        <v>36</v>
      </c>
      <c r="AD66" s="1">
        <f t="shared" si="11"/>
        <v>4</v>
      </c>
      <c r="AE66" s="1" t="s">
        <v>37</v>
      </c>
      <c r="AF66" s="1">
        <f t="shared" si="12"/>
        <v>3</v>
      </c>
      <c r="AG66" s="1" t="s">
        <v>37</v>
      </c>
      <c r="AH66" s="1">
        <f t="shared" si="13"/>
        <v>3</v>
      </c>
      <c r="AI66" s="1" t="s">
        <v>36</v>
      </c>
      <c r="AJ66" s="1">
        <f t="shared" si="14"/>
        <v>4</v>
      </c>
      <c r="AK66" s="1" t="s">
        <v>37</v>
      </c>
      <c r="AL66" s="1">
        <f t="shared" si="15"/>
        <v>3</v>
      </c>
      <c r="AM66" s="1" t="s">
        <v>34</v>
      </c>
      <c r="AN66" s="1">
        <f t="shared" si="16"/>
        <v>2</v>
      </c>
      <c r="AO66" s="1" t="s">
        <v>34</v>
      </c>
      <c r="AP66" s="1">
        <f t="shared" si="17"/>
        <v>2</v>
      </c>
      <c r="AQ66" s="1" t="s">
        <v>36</v>
      </c>
      <c r="AR66" s="1">
        <f t="shared" si="18"/>
        <v>4</v>
      </c>
      <c r="AS66" s="1" t="s">
        <v>36</v>
      </c>
      <c r="AT66" s="1">
        <f t="shared" si="19"/>
        <v>4</v>
      </c>
      <c r="AU66" s="1" t="s">
        <v>37</v>
      </c>
      <c r="AV66" s="1">
        <f t="shared" si="20"/>
        <v>3</v>
      </c>
      <c r="AW66" s="1" t="s">
        <v>36</v>
      </c>
      <c r="AX66" s="1">
        <f t="shared" si="21"/>
        <v>4</v>
      </c>
      <c r="AY66" s="1" t="s">
        <v>37</v>
      </c>
      <c r="AZ66" s="1">
        <f t="shared" si="22"/>
        <v>3</v>
      </c>
      <c r="BA66" s="1" t="s">
        <v>34</v>
      </c>
      <c r="BB66" s="1">
        <f t="shared" si="23"/>
        <v>2</v>
      </c>
      <c r="BC66" s="1" t="s">
        <v>34</v>
      </c>
      <c r="BD66" s="1">
        <f t="shared" si="24"/>
        <v>2</v>
      </c>
      <c r="BE66" s="1" t="s">
        <v>37</v>
      </c>
      <c r="BF66" s="1">
        <f t="shared" si="25"/>
        <v>3</v>
      </c>
      <c r="BG66" s="1" t="s">
        <v>36</v>
      </c>
      <c r="BH66" s="1">
        <f t="shared" si="26"/>
        <v>4</v>
      </c>
    </row>
    <row r="67" spans="1:60" x14ac:dyDescent="0.2">
      <c r="A67" s="1">
        <v>32</v>
      </c>
      <c r="E67" s="1" t="s">
        <v>35</v>
      </c>
      <c r="F67" s="1">
        <f>IF(E67="Sangat tidak setuju",1,IF(E67="Sedikit tidak setuju",2,IF(E67="Antara setuju ataupun tidak setuju",3,IF(E67="Sedikit setuju",4,5))))</f>
        <v>1</v>
      </c>
      <c r="G67" s="1" t="s">
        <v>34</v>
      </c>
      <c r="H67" s="1">
        <f>IF(G67="Sangat tidak setuju",5,IF(G67="Sedikit tidak setuju",4,IF(G67="Antara setuju ataupun tidak setuju",3,IF(G67="Sedikit setuju",2,1))))</f>
        <v>4</v>
      </c>
      <c r="I67" s="1" t="s">
        <v>34</v>
      </c>
      <c r="J67" s="1">
        <f>IF(I67="Sangat tidak setuju",1,IF(I67="Sedikit tidak setuju",2,IF(I67="Antara setuju ataupun tidak setuju",3,IF(I67="Sedikit setuju",4,5))))</f>
        <v>2</v>
      </c>
      <c r="K67" s="1" t="s">
        <v>35</v>
      </c>
      <c r="L67" s="1">
        <f>IF(K67="Sangat tidak setuju",1,IF(K67="Sedikit tidak setuju",2,IF(K67="Antara setuju ataupun tidak setuju",3,IF(K67="Sedikit setuju",4,5))))</f>
        <v>1</v>
      </c>
      <c r="M67" s="1" t="s">
        <v>34</v>
      </c>
      <c r="N67" s="1">
        <f>IF(M67="Sangat tidak setuju",1,IF(M67="Sedikit tidak setuju",2,IF(M67="Antara setuju ataupun tidak setuju",3,IF(M67="Sedikit setuju",4,5))))</f>
        <v>2</v>
      </c>
      <c r="O67" s="1" t="s">
        <v>36</v>
      </c>
      <c r="P67" s="1">
        <f>IF(O67="Sangat tidak setuju",1,IF(O67="Sedikit tidak setuju",2,IF(O67="Antara setuju ataupun tidak setuju",3,IF(O67="Sedikit setuju",4,5))))</f>
        <v>4</v>
      </c>
      <c r="Q67" s="1" t="s">
        <v>36</v>
      </c>
      <c r="R67" s="1">
        <f>IF(Q67="Sangat tidak setuju",1,IF(Q67="Sedikit tidak setuju",2,IF(Q67="Antara setuju ataupun tidak setuju",3,IF(Q67="Sedikit setuju",4,5))))</f>
        <v>4</v>
      </c>
      <c r="S67" s="1" t="s">
        <v>35</v>
      </c>
      <c r="T67" s="1">
        <f>IF(S67="Sangat tidak setuju",5,IF(S67="Sedikit tidak setuju",4,IF(S67="Antara setuju ataupun tidak setuju",3,IF(S67="Sedikit setuju",2,1))))</f>
        <v>5</v>
      </c>
      <c r="U67" s="1" t="s">
        <v>34</v>
      </c>
      <c r="V67" s="1">
        <f>IF(U67="Sangat tidak setuju",1,IF(U67="Sedikit tidak setuju",2,IF(U67="Antara setuju ataupun tidak setuju",3,IF(U67="Sedikit setuju",4,5))))</f>
        <v>2</v>
      </c>
      <c r="W67" s="1" t="s">
        <v>36</v>
      </c>
      <c r="X67" s="1">
        <f>IF(W67="Sangat tidak setuju",1,IF(W67="Sedikit tidak setuju",2,IF(W67="Antara setuju ataupun tidak setuju",3,IF(W67="Sedikit setuju",4,5))))</f>
        <v>4</v>
      </c>
      <c r="Y67" s="1" t="s">
        <v>34</v>
      </c>
      <c r="Z67" s="1">
        <f>IF(Y67="Sangat tidak setuju",1,IF(Y67="Sedikit tidak setuju",2,IF(Y67="Antara setuju ataupun tidak setuju",3,IF(Y67="Sedikit setuju",4,5))))</f>
        <v>2</v>
      </c>
      <c r="AA67" s="1" t="s">
        <v>37</v>
      </c>
      <c r="AB67" s="1">
        <f>IF(AA67="Sangat tidak setuju",1,IF(AA67="Sedikit tidak setuju",2,IF(AA67="Antara setuju ataupun tidak setuju",3,IF(AA67="Sedikit setuju",4,5))))</f>
        <v>3</v>
      </c>
      <c r="AC67" s="1" t="s">
        <v>36</v>
      </c>
      <c r="AD67" s="1">
        <f>IF(AC67="Sangat tidak setuju",1,IF(AC67="Sedikit tidak setuju",2,IF(AC67="Antara setuju ataupun tidak setuju",3,IF(AC67="Sedikit setuju",4,5))))</f>
        <v>4</v>
      </c>
      <c r="AE67" s="1" t="s">
        <v>38</v>
      </c>
      <c r="AF67" s="1">
        <f>IF(AE67="Sangat tidak setuju",1,IF(AE67="Sedikit tidak setuju",2,IF(AE67="Antara setuju ataupun tidak setuju",3,IF(AE67="Sedikit setuju",4,5))))</f>
        <v>5</v>
      </c>
      <c r="AG67" s="1" t="s">
        <v>34</v>
      </c>
      <c r="AH67" s="1">
        <f>IF(AG67="Sangat tidak setuju",1,IF(AG67="Sedikit tidak setuju",2,IF(AG67="Antara setuju ataupun tidak setuju",3,IF(AG67="Sedikit setuju",4,5))))</f>
        <v>2</v>
      </c>
      <c r="AI67" s="1" t="s">
        <v>34</v>
      </c>
      <c r="AJ67" s="1">
        <f>IF(AI67="Sangat tidak setuju",1,IF(AI67="Sedikit tidak setuju",2,IF(AI67="Antara setuju ataupun tidak setuju",3,IF(AI67="Sedikit setuju",4,5))))</f>
        <v>2</v>
      </c>
      <c r="AK67" s="1" t="s">
        <v>37</v>
      </c>
      <c r="AL67" s="1">
        <f>IF(AK67="Sangat tidak setuju",5,IF(AK67="Sedikit tidak setuju",4,IF(AK67="Antara setuju ataupun tidak setuju",3,IF(AK67="Sedikit setuju",2,1))))</f>
        <v>3</v>
      </c>
      <c r="AM67" s="1" t="s">
        <v>37</v>
      </c>
      <c r="AN67" s="1">
        <f>IF(AM67="Sangat tidak setuju",1,IF(AM67="Sedikit tidak setuju",2,IF(AM67="Antara setuju ataupun tidak setuju",3,IF(AM67="Sedikit setuju",4,5))))</f>
        <v>3</v>
      </c>
      <c r="AO67" s="1" t="s">
        <v>34</v>
      </c>
      <c r="AP67" s="1">
        <f>IF(AO67="Sangat tidak setuju",1,IF(AO67="Sedikit tidak setuju",2,IF(AO67="Antara setuju ataupun tidak setuju",3,IF(AO67="Sedikit setuju",4,5))))</f>
        <v>2</v>
      </c>
      <c r="AQ67" s="1" t="s">
        <v>37</v>
      </c>
      <c r="AR67" s="1">
        <f>IF(AQ67="Sangat tidak setuju",1,IF(AQ67="Sedikit tidak setuju",2,IF(AQ67="Antara setuju ataupun tidak setuju",3,IF(AQ67="Sedikit setuju",4,5))))</f>
        <v>3</v>
      </c>
      <c r="AS67" s="1" t="s">
        <v>38</v>
      </c>
      <c r="AT67" s="1">
        <f>IF(AS67="Sangat tidak setuju",1,IF(AS67="Sedikit tidak setuju",2,IF(AS67="Antara setuju ataupun tidak setuju",3,IF(AS67="Sedikit setuju",4,5))))</f>
        <v>5</v>
      </c>
      <c r="AU67" s="1" t="s">
        <v>36</v>
      </c>
      <c r="AV67" s="1">
        <f>IF(AU67="Sangat tidak setuju",1,IF(AU67="Sedikit tidak setuju",2,IF(AU67="Antara setuju ataupun tidak setuju",3,IF(AU67="Sedikit setuju",4,5))))</f>
        <v>4</v>
      </c>
      <c r="AW67" s="1" t="s">
        <v>36</v>
      </c>
      <c r="AX67" s="1">
        <f>IF(AW67="Sangat tidak setuju",1,IF(AW67="Sedikit tidak setuju",2,IF(AW67="Antara setuju ataupun tidak setuju",3,IF(AW67="Sedikit setuju",4,5))))</f>
        <v>4</v>
      </c>
      <c r="AY67" s="1" t="s">
        <v>34</v>
      </c>
      <c r="AZ67" s="1">
        <f>IF(AY67="Sangat tidak setuju",1,IF(AY67="Sedikit tidak setuju",2,IF(AY67="Antara setuju ataupun tidak setuju",3,IF(AY67="Sedikit setuju",4,5))))</f>
        <v>2</v>
      </c>
      <c r="BA67" s="1" t="s">
        <v>36</v>
      </c>
      <c r="BB67" s="1">
        <f>IF(BA67="Sangat tidak setuju",1,IF(BA67="Sedikit tidak setuju",2,IF(BA67="Antara setuju ataupun tidak setuju",3,IF(BA67="Sedikit setuju",4,5))))</f>
        <v>4</v>
      </c>
      <c r="BC67" s="1" t="s">
        <v>36</v>
      </c>
      <c r="BD67" s="1">
        <f>IF(BC67="Sangat tidak setuju",1,IF(BC67="Sedikit tidak setuju",2,IF(BC67="Antara setuju ataupun tidak setuju",3,IF(BC67="Sedikit setuju",4,5))))</f>
        <v>4</v>
      </c>
      <c r="BE67" s="1" t="s">
        <v>36</v>
      </c>
      <c r="BF67" s="1">
        <f>IF(BE67="Sangat tidak setuju",1,IF(BE67="Sedikit tidak setuju",2,IF(BE67="Antara setuju ataupun tidak setuju",3,IF(BE67="Sedikit setuju",4,5))))</f>
        <v>4</v>
      </c>
      <c r="BG67" s="1" t="s">
        <v>34</v>
      </c>
      <c r="BH67" s="1">
        <f t="shared" si="26"/>
        <v>2</v>
      </c>
    </row>
    <row r="68" spans="1:60" x14ac:dyDescent="0.2">
      <c r="A68" s="1">
        <v>33</v>
      </c>
      <c r="E68" s="1" t="s">
        <v>38</v>
      </c>
      <c r="F68" s="1">
        <f t="shared" si="0"/>
        <v>5</v>
      </c>
      <c r="G68" s="1" t="s">
        <v>34</v>
      </c>
      <c r="H68" s="1">
        <f t="shared" si="1"/>
        <v>4</v>
      </c>
      <c r="I68" s="1" t="s">
        <v>38</v>
      </c>
      <c r="J68" s="1">
        <f t="shared" si="2"/>
        <v>5</v>
      </c>
      <c r="K68" s="1" t="s">
        <v>35</v>
      </c>
      <c r="L68" s="1">
        <f t="shared" si="3"/>
        <v>1</v>
      </c>
      <c r="M68" s="1" t="s">
        <v>38</v>
      </c>
      <c r="N68" s="1">
        <f>IF(M68="Sangat tidak setuju",1,IF(M68="Sedikit tidak setuju",2,IF(M68="Antara setuju ataupun tidak setuju",3,IF(M68="Sedikit setuju",4,5))))</f>
        <v>5</v>
      </c>
      <c r="O68" s="1" t="s">
        <v>38</v>
      </c>
      <c r="P68" s="1">
        <f t="shared" si="4"/>
        <v>5</v>
      </c>
      <c r="Q68" s="1" t="s">
        <v>38</v>
      </c>
      <c r="R68" s="1">
        <f t="shared" si="5"/>
        <v>5</v>
      </c>
      <c r="S68" s="1" t="s">
        <v>35</v>
      </c>
      <c r="T68" s="1">
        <f t="shared" si="6"/>
        <v>5</v>
      </c>
      <c r="U68" s="1" t="s">
        <v>36</v>
      </c>
      <c r="V68" s="1">
        <f t="shared" si="7"/>
        <v>4</v>
      </c>
      <c r="W68" s="1" t="s">
        <v>36</v>
      </c>
      <c r="X68" s="1">
        <f t="shared" si="8"/>
        <v>4</v>
      </c>
      <c r="Y68" s="1" t="s">
        <v>36</v>
      </c>
      <c r="Z68" s="1">
        <f t="shared" si="9"/>
        <v>4</v>
      </c>
      <c r="AA68" s="1" t="s">
        <v>38</v>
      </c>
      <c r="AB68" s="1">
        <f t="shared" si="10"/>
        <v>5</v>
      </c>
      <c r="AC68" s="1" t="s">
        <v>38</v>
      </c>
      <c r="AD68" s="1">
        <f t="shared" si="11"/>
        <v>5</v>
      </c>
      <c r="AE68" s="1" t="s">
        <v>36</v>
      </c>
      <c r="AF68" s="1">
        <f t="shared" si="12"/>
        <v>4</v>
      </c>
      <c r="AG68" s="1" t="s">
        <v>36</v>
      </c>
      <c r="AH68" s="1">
        <f t="shared" si="13"/>
        <v>4</v>
      </c>
      <c r="AI68" s="1" t="s">
        <v>38</v>
      </c>
      <c r="AJ68" s="1">
        <f t="shared" si="14"/>
        <v>5</v>
      </c>
      <c r="AK68" s="1" t="s">
        <v>34</v>
      </c>
      <c r="AL68" s="1">
        <f t="shared" si="15"/>
        <v>4</v>
      </c>
      <c r="AM68" s="1" t="s">
        <v>38</v>
      </c>
      <c r="AN68" s="1">
        <f t="shared" si="16"/>
        <v>5</v>
      </c>
      <c r="AO68" s="1" t="s">
        <v>38</v>
      </c>
      <c r="AP68" s="1">
        <f t="shared" si="17"/>
        <v>5</v>
      </c>
      <c r="AQ68" s="1" t="s">
        <v>38</v>
      </c>
      <c r="AR68" s="1">
        <f t="shared" si="18"/>
        <v>5</v>
      </c>
      <c r="AS68" s="1" t="s">
        <v>38</v>
      </c>
      <c r="AT68" s="1">
        <f t="shared" si="19"/>
        <v>5</v>
      </c>
      <c r="AU68" s="1" t="s">
        <v>38</v>
      </c>
      <c r="AV68" s="1">
        <f t="shared" si="20"/>
        <v>5</v>
      </c>
      <c r="AW68" s="1" t="s">
        <v>38</v>
      </c>
      <c r="AX68" s="1">
        <f t="shared" si="21"/>
        <v>5</v>
      </c>
      <c r="AY68" s="1" t="s">
        <v>38</v>
      </c>
      <c r="AZ68" s="1">
        <f t="shared" si="22"/>
        <v>5</v>
      </c>
      <c r="BA68" s="1" t="s">
        <v>38</v>
      </c>
      <c r="BB68" s="1">
        <f t="shared" si="23"/>
        <v>5</v>
      </c>
      <c r="BC68" s="1" t="s">
        <v>36</v>
      </c>
      <c r="BD68" s="1">
        <f t="shared" si="24"/>
        <v>4</v>
      </c>
      <c r="BE68" s="1" t="s">
        <v>34</v>
      </c>
      <c r="BF68" s="1">
        <f t="shared" si="25"/>
        <v>2</v>
      </c>
      <c r="BG68" s="1" t="s">
        <v>38</v>
      </c>
      <c r="BH68" s="1">
        <f t="shared" ref="BH68:BH103" si="29">IF(BG68="Sangat tidak setuju",1,IF(BG68="Sedikit tidak setuju",2,IF(BG68="Antara setuju ataupun tidak setuju",3,IF(BG68="Sedikit setuju",4,5))))</f>
        <v>5</v>
      </c>
    </row>
    <row r="69" spans="1:60" x14ac:dyDescent="0.2">
      <c r="A69" s="1">
        <v>34</v>
      </c>
      <c r="E69" s="1" t="s">
        <v>37</v>
      </c>
      <c r="F69" s="1">
        <f t="shared" ref="F69:F103" si="30">IF(E69="Sangat tidak setuju",1,IF(E69="Sedikit tidak setuju",2,IF(E69="Antara setuju ataupun tidak setuju",3,IF(E69="Sedikit setuju",4,5))))</f>
        <v>3</v>
      </c>
      <c r="G69" s="1" t="s">
        <v>35</v>
      </c>
      <c r="H69" s="1">
        <f t="shared" ref="H69:H103" si="31">IF(G69="Sangat tidak setuju",5,IF(G69="Sedikit tidak setuju",4,IF(G69="Antara setuju ataupun tidak setuju",3,IF(G69="Sedikit setuju",2,1))))</f>
        <v>5</v>
      </c>
      <c r="I69" s="1" t="s">
        <v>36</v>
      </c>
      <c r="J69" s="1">
        <f t="shared" ref="J69:J103" si="32">IF(I69="Sangat tidak setuju",1,IF(I69="Sedikit tidak setuju",2,IF(I69="Antara setuju ataupun tidak setuju",3,IF(I69="Sedikit setuju",4,5))))</f>
        <v>4</v>
      </c>
      <c r="K69" s="1" t="s">
        <v>35</v>
      </c>
      <c r="L69" s="1">
        <f t="shared" ref="L69:L103" si="33">IF(K69="Sangat tidak setuju",1,IF(K69="Sedikit tidak setuju",2,IF(K69="Antara setuju ataupun tidak setuju",3,IF(K69="Sedikit setuju",4,5))))</f>
        <v>1</v>
      </c>
      <c r="M69" s="1" t="s">
        <v>37</v>
      </c>
      <c r="N69" s="1">
        <f t="shared" si="28"/>
        <v>3</v>
      </c>
      <c r="O69" s="1" t="s">
        <v>36</v>
      </c>
      <c r="P69" s="1">
        <f t="shared" ref="P69:P103" si="34">IF(O69="Sangat tidak setuju",1,IF(O69="Sedikit tidak setuju",2,IF(O69="Antara setuju ataupun tidak setuju",3,IF(O69="Sedikit setuju",4,5))))</f>
        <v>4</v>
      </c>
      <c r="Q69" s="1" t="s">
        <v>36</v>
      </c>
      <c r="R69" s="1">
        <f t="shared" ref="R69:R103" si="35">IF(Q69="Sangat tidak setuju",1,IF(Q69="Sedikit tidak setuju",2,IF(Q69="Antara setuju ataupun tidak setuju",3,IF(Q69="Sedikit setuju",4,5))))</f>
        <v>4</v>
      </c>
      <c r="S69" s="1" t="s">
        <v>35</v>
      </c>
      <c r="T69" s="1">
        <f t="shared" ref="T69:T103" si="36">IF(S69="Sangat tidak setuju",5,IF(S69="Sedikit tidak setuju",4,IF(S69="Antara setuju ataupun tidak setuju",3,IF(S69="Sedikit setuju",2,1))))</f>
        <v>5</v>
      </c>
      <c r="U69" s="1" t="s">
        <v>36</v>
      </c>
      <c r="V69" s="1">
        <f t="shared" ref="V69:V103" si="37">IF(U69="Sangat tidak setuju",1,IF(U69="Sedikit tidak setuju",2,IF(U69="Antara setuju ataupun tidak setuju",3,IF(U69="Sedikit setuju",4,5))))</f>
        <v>4</v>
      </c>
      <c r="W69" s="1" t="s">
        <v>34</v>
      </c>
      <c r="X69" s="1">
        <f t="shared" ref="X69:X103" si="38">IF(W69="Sangat tidak setuju",1,IF(W69="Sedikit tidak setuju",2,IF(W69="Antara setuju ataupun tidak setuju",3,IF(W69="Sedikit setuju",4,5))))</f>
        <v>2</v>
      </c>
      <c r="Y69" s="1" t="s">
        <v>36</v>
      </c>
      <c r="Z69" s="1">
        <f t="shared" ref="Z69:Z103" si="39">IF(Y69="Sangat tidak setuju",1,IF(Y69="Sedikit tidak setuju",2,IF(Y69="Antara setuju ataupun tidak setuju",3,IF(Y69="Sedikit setuju",4,5))))</f>
        <v>4</v>
      </c>
      <c r="AA69" s="1" t="s">
        <v>36</v>
      </c>
      <c r="AB69" s="1">
        <f t="shared" ref="AB69:AB103" si="40">IF(AA69="Sangat tidak setuju",1,IF(AA69="Sedikit tidak setuju",2,IF(AA69="Antara setuju ataupun tidak setuju",3,IF(AA69="Sedikit setuju",4,5))))</f>
        <v>4</v>
      </c>
      <c r="AC69" s="1" t="s">
        <v>36</v>
      </c>
      <c r="AD69" s="1">
        <f t="shared" ref="AD69:AD103" si="41">IF(AC69="Sangat tidak setuju",1,IF(AC69="Sedikit tidak setuju",2,IF(AC69="Antara setuju ataupun tidak setuju",3,IF(AC69="Sedikit setuju",4,5))))</f>
        <v>4</v>
      </c>
      <c r="AE69" s="1" t="s">
        <v>34</v>
      </c>
      <c r="AF69" s="1">
        <f t="shared" ref="AF69:AF103" si="42">IF(AE69="Sangat tidak setuju",1,IF(AE69="Sedikit tidak setuju",2,IF(AE69="Antara setuju ataupun tidak setuju",3,IF(AE69="Sedikit setuju",4,5))))</f>
        <v>2</v>
      </c>
      <c r="AG69" s="1" t="s">
        <v>37</v>
      </c>
      <c r="AH69" s="1">
        <f t="shared" ref="AH69:AH103" si="43">IF(AG69="Sangat tidak setuju",1,IF(AG69="Sedikit tidak setuju",2,IF(AG69="Antara setuju ataupun tidak setuju",3,IF(AG69="Sedikit setuju",4,5))))</f>
        <v>3</v>
      </c>
      <c r="AI69" s="1" t="s">
        <v>36</v>
      </c>
      <c r="AJ69" s="1">
        <f t="shared" ref="AJ69:AJ103" si="44">IF(AI69="Sangat tidak setuju",1,IF(AI69="Sedikit tidak setuju",2,IF(AI69="Antara setuju ataupun tidak setuju",3,IF(AI69="Sedikit setuju",4,5))))</f>
        <v>4</v>
      </c>
      <c r="AK69" s="1" t="s">
        <v>37</v>
      </c>
      <c r="AL69" s="1">
        <f t="shared" ref="AL69:AL103" si="45">IF(AK69="Sangat tidak setuju",5,IF(AK69="Sedikit tidak setuju",4,IF(AK69="Antara setuju ataupun tidak setuju",3,IF(AK69="Sedikit setuju",2,1))))</f>
        <v>3</v>
      </c>
      <c r="AM69" s="1" t="s">
        <v>37</v>
      </c>
      <c r="AN69" s="1">
        <f t="shared" ref="AN69:AN103" si="46">IF(AM69="Sangat tidak setuju",1,IF(AM69="Sedikit tidak setuju",2,IF(AM69="Antara setuju ataupun tidak setuju",3,IF(AM69="Sedikit setuju",4,5))))</f>
        <v>3</v>
      </c>
      <c r="AO69" s="1" t="s">
        <v>36</v>
      </c>
      <c r="AP69" s="1">
        <f t="shared" ref="AP69:AP103" si="47">IF(AO69="Sangat tidak setuju",1,IF(AO69="Sedikit tidak setuju",2,IF(AO69="Antara setuju ataupun tidak setuju",3,IF(AO69="Sedikit setuju",4,5))))</f>
        <v>4</v>
      </c>
      <c r="AQ69" s="1" t="s">
        <v>36</v>
      </c>
      <c r="AR69" s="1">
        <f t="shared" ref="AR69:AR103" si="48">IF(AQ69="Sangat tidak setuju",1,IF(AQ69="Sedikit tidak setuju",2,IF(AQ69="Antara setuju ataupun tidak setuju",3,IF(AQ69="Sedikit setuju",4,5))))</f>
        <v>4</v>
      </c>
      <c r="AS69" s="1" t="s">
        <v>36</v>
      </c>
      <c r="AT69" s="1">
        <f t="shared" ref="AT69:AT103" si="49">IF(AS69="Sangat tidak setuju",1,IF(AS69="Sedikit tidak setuju",2,IF(AS69="Antara setuju ataupun tidak setuju",3,IF(AS69="Sedikit setuju",4,5))))</f>
        <v>4</v>
      </c>
      <c r="AU69" s="1" t="s">
        <v>36</v>
      </c>
      <c r="AV69" s="1">
        <f t="shared" ref="AV69:AV103" si="50">IF(AU69="Sangat tidak setuju",1,IF(AU69="Sedikit tidak setuju",2,IF(AU69="Antara setuju ataupun tidak setuju",3,IF(AU69="Sedikit setuju",4,5))))</f>
        <v>4</v>
      </c>
      <c r="AW69" s="1" t="s">
        <v>36</v>
      </c>
      <c r="AX69" s="1">
        <f t="shared" ref="AX69:AX103" si="51">IF(AW69="Sangat tidak setuju",1,IF(AW69="Sedikit tidak setuju",2,IF(AW69="Antara setuju ataupun tidak setuju",3,IF(AW69="Sedikit setuju",4,5))))</f>
        <v>4</v>
      </c>
      <c r="AY69" s="1" t="s">
        <v>37</v>
      </c>
      <c r="AZ69" s="1">
        <f t="shared" ref="AZ69:AZ103" si="52">IF(AY69="Sangat tidak setuju",1,IF(AY69="Sedikit tidak setuju",2,IF(AY69="Antara setuju ataupun tidak setuju",3,IF(AY69="Sedikit setuju",4,5))))</f>
        <v>3</v>
      </c>
      <c r="BA69" s="1" t="s">
        <v>37</v>
      </c>
      <c r="BB69" s="1">
        <f t="shared" ref="BB69:BB103" si="53">IF(BA69="Sangat tidak setuju",1,IF(BA69="Sedikit tidak setuju",2,IF(BA69="Antara setuju ataupun tidak setuju",3,IF(BA69="Sedikit setuju",4,5))))</f>
        <v>3</v>
      </c>
      <c r="BC69" s="1" t="s">
        <v>37</v>
      </c>
      <c r="BD69" s="1">
        <f t="shared" ref="BD69:BD103" si="54">IF(BC69="Sangat tidak setuju",1,IF(BC69="Sedikit tidak setuju",2,IF(BC69="Antara setuju ataupun tidak setuju",3,IF(BC69="Sedikit setuju",4,5))))</f>
        <v>3</v>
      </c>
      <c r="BE69" s="1" t="s">
        <v>36</v>
      </c>
      <c r="BF69" s="1">
        <f t="shared" ref="BF69:BF103" si="55">IF(BE69="Sangat tidak setuju",1,IF(BE69="Sedikit tidak setuju",2,IF(BE69="Antara setuju ataupun tidak setuju",3,IF(BE69="Sedikit setuju",4,5))))</f>
        <v>4</v>
      </c>
      <c r="BG69" s="1" t="s">
        <v>38</v>
      </c>
      <c r="BH69" s="1">
        <f t="shared" si="29"/>
        <v>5</v>
      </c>
    </row>
    <row r="70" spans="1:60" x14ac:dyDescent="0.2">
      <c r="A70" s="1">
        <v>35</v>
      </c>
      <c r="E70" s="1" t="s">
        <v>34</v>
      </c>
      <c r="F70" s="1">
        <f t="shared" si="30"/>
        <v>2</v>
      </c>
      <c r="G70" s="1" t="s">
        <v>35</v>
      </c>
      <c r="H70" s="1">
        <f t="shared" si="31"/>
        <v>5</v>
      </c>
      <c r="I70" s="1" t="s">
        <v>38</v>
      </c>
      <c r="J70" s="1">
        <f t="shared" si="32"/>
        <v>5</v>
      </c>
      <c r="K70" s="1" t="s">
        <v>36</v>
      </c>
      <c r="L70" s="1">
        <f t="shared" si="33"/>
        <v>4</v>
      </c>
      <c r="M70" s="1" t="s">
        <v>34</v>
      </c>
      <c r="N70" s="1">
        <f t="shared" si="28"/>
        <v>2</v>
      </c>
      <c r="O70" s="1" t="s">
        <v>36</v>
      </c>
      <c r="P70" s="1">
        <f t="shared" si="34"/>
        <v>4</v>
      </c>
      <c r="Q70" s="1" t="s">
        <v>36</v>
      </c>
      <c r="R70" s="1">
        <f t="shared" si="35"/>
        <v>4</v>
      </c>
      <c r="S70" s="1" t="s">
        <v>35</v>
      </c>
      <c r="T70" s="1">
        <f t="shared" si="36"/>
        <v>5</v>
      </c>
      <c r="U70" s="1" t="s">
        <v>36</v>
      </c>
      <c r="V70" s="1">
        <f t="shared" si="37"/>
        <v>4</v>
      </c>
      <c r="W70" s="1" t="s">
        <v>36</v>
      </c>
      <c r="X70" s="1">
        <f t="shared" si="38"/>
        <v>4</v>
      </c>
      <c r="Y70" s="1" t="s">
        <v>36</v>
      </c>
      <c r="Z70" s="1">
        <f t="shared" si="39"/>
        <v>4</v>
      </c>
      <c r="AA70" s="1" t="s">
        <v>37</v>
      </c>
      <c r="AB70" s="1">
        <f t="shared" si="40"/>
        <v>3</v>
      </c>
      <c r="AC70" s="1" t="s">
        <v>38</v>
      </c>
      <c r="AD70" s="1">
        <f t="shared" si="41"/>
        <v>5</v>
      </c>
      <c r="AE70" s="1" t="s">
        <v>36</v>
      </c>
      <c r="AF70" s="1">
        <f t="shared" si="42"/>
        <v>4</v>
      </c>
      <c r="AG70" s="1" t="s">
        <v>34</v>
      </c>
      <c r="AH70" s="1">
        <f t="shared" si="43"/>
        <v>2</v>
      </c>
      <c r="AI70" s="1" t="s">
        <v>38</v>
      </c>
      <c r="AJ70" s="1">
        <f t="shared" si="44"/>
        <v>5</v>
      </c>
      <c r="AK70" s="1" t="s">
        <v>36</v>
      </c>
      <c r="AL70" s="1">
        <f t="shared" si="45"/>
        <v>2</v>
      </c>
      <c r="AM70" s="1" t="s">
        <v>36</v>
      </c>
      <c r="AN70" s="1">
        <f t="shared" si="46"/>
        <v>4</v>
      </c>
      <c r="AO70" s="1" t="s">
        <v>36</v>
      </c>
      <c r="AP70" s="1">
        <f t="shared" si="47"/>
        <v>4</v>
      </c>
      <c r="AQ70" s="1" t="s">
        <v>38</v>
      </c>
      <c r="AR70" s="1">
        <f t="shared" si="48"/>
        <v>5</v>
      </c>
      <c r="AS70" s="1" t="s">
        <v>36</v>
      </c>
      <c r="AT70" s="1">
        <f t="shared" si="49"/>
        <v>4</v>
      </c>
      <c r="AU70" s="1" t="s">
        <v>38</v>
      </c>
      <c r="AV70" s="1">
        <f t="shared" si="50"/>
        <v>5</v>
      </c>
      <c r="AW70" s="1" t="s">
        <v>36</v>
      </c>
      <c r="AX70" s="1">
        <f t="shared" si="51"/>
        <v>4</v>
      </c>
      <c r="AY70" s="1" t="s">
        <v>36</v>
      </c>
      <c r="AZ70" s="1">
        <f t="shared" si="52"/>
        <v>4</v>
      </c>
      <c r="BA70" s="1" t="s">
        <v>36</v>
      </c>
      <c r="BB70" s="1">
        <f t="shared" si="53"/>
        <v>4</v>
      </c>
      <c r="BC70" s="1" t="s">
        <v>38</v>
      </c>
      <c r="BD70" s="1">
        <f t="shared" si="54"/>
        <v>5</v>
      </c>
      <c r="BE70" s="1" t="s">
        <v>36</v>
      </c>
      <c r="BF70" s="1">
        <f t="shared" si="55"/>
        <v>4</v>
      </c>
      <c r="BG70" s="1" t="s">
        <v>38</v>
      </c>
      <c r="BH70" s="1">
        <f t="shared" si="29"/>
        <v>5</v>
      </c>
    </row>
    <row r="71" spans="1:60" x14ac:dyDescent="0.2">
      <c r="A71" s="1">
        <v>36</v>
      </c>
      <c r="E71" s="1" t="s">
        <v>36</v>
      </c>
      <c r="F71" s="1">
        <f t="shared" si="30"/>
        <v>4</v>
      </c>
      <c r="G71" s="1" t="s">
        <v>36</v>
      </c>
      <c r="H71" s="1">
        <f t="shared" si="31"/>
        <v>2</v>
      </c>
      <c r="I71" s="1" t="s">
        <v>36</v>
      </c>
      <c r="J71" s="1">
        <f t="shared" si="32"/>
        <v>4</v>
      </c>
      <c r="K71" s="1" t="s">
        <v>36</v>
      </c>
      <c r="L71" s="1">
        <f t="shared" si="33"/>
        <v>4</v>
      </c>
      <c r="M71" s="1" t="s">
        <v>36</v>
      </c>
      <c r="N71" s="1">
        <f t="shared" si="28"/>
        <v>4</v>
      </c>
      <c r="O71" s="1" t="s">
        <v>36</v>
      </c>
      <c r="P71" s="1">
        <f t="shared" si="34"/>
        <v>4</v>
      </c>
      <c r="Q71" s="1" t="s">
        <v>36</v>
      </c>
      <c r="R71" s="1">
        <f t="shared" si="35"/>
        <v>4</v>
      </c>
      <c r="S71" s="1" t="s">
        <v>36</v>
      </c>
      <c r="T71" s="1">
        <f t="shared" si="36"/>
        <v>2</v>
      </c>
      <c r="U71" s="1" t="s">
        <v>36</v>
      </c>
      <c r="V71" s="1">
        <f t="shared" si="37"/>
        <v>4</v>
      </c>
      <c r="W71" s="1" t="s">
        <v>36</v>
      </c>
      <c r="X71" s="1">
        <f t="shared" si="38"/>
        <v>4</v>
      </c>
      <c r="Y71" s="1" t="s">
        <v>36</v>
      </c>
      <c r="Z71" s="1">
        <f t="shared" si="39"/>
        <v>4</v>
      </c>
      <c r="AA71" s="1" t="s">
        <v>36</v>
      </c>
      <c r="AB71" s="1">
        <f t="shared" si="40"/>
        <v>4</v>
      </c>
      <c r="AC71" s="1" t="s">
        <v>36</v>
      </c>
      <c r="AD71" s="1">
        <f t="shared" si="41"/>
        <v>4</v>
      </c>
      <c r="AE71" s="1" t="s">
        <v>36</v>
      </c>
      <c r="AF71" s="1">
        <f t="shared" si="42"/>
        <v>4</v>
      </c>
      <c r="AG71" s="1" t="s">
        <v>36</v>
      </c>
      <c r="AH71" s="1">
        <f t="shared" si="43"/>
        <v>4</v>
      </c>
      <c r="AI71" s="1" t="s">
        <v>36</v>
      </c>
      <c r="AJ71" s="1">
        <f t="shared" si="44"/>
        <v>4</v>
      </c>
      <c r="AK71" s="1" t="s">
        <v>36</v>
      </c>
      <c r="AL71" s="1">
        <f t="shared" si="45"/>
        <v>2</v>
      </c>
      <c r="AM71" s="1" t="s">
        <v>36</v>
      </c>
      <c r="AN71" s="1">
        <f t="shared" si="46"/>
        <v>4</v>
      </c>
      <c r="AO71" s="1" t="s">
        <v>36</v>
      </c>
      <c r="AP71" s="1">
        <f t="shared" si="47"/>
        <v>4</v>
      </c>
      <c r="AQ71" s="1" t="s">
        <v>36</v>
      </c>
      <c r="AR71" s="1">
        <f t="shared" si="48"/>
        <v>4</v>
      </c>
      <c r="AS71" s="1" t="s">
        <v>36</v>
      </c>
      <c r="AT71" s="1">
        <f t="shared" si="49"/>
        <v>4</v>
      </c>
      <c r="AU71" s="1" t="s">
        <v>36</v>
      </c>
      <c r="AV71" s="1">
        <f t="shared" si="50"/>
        <v>4</v>
      </c>
      <c r="AW71" s="1" t="s">
        <v>36</v>
      </c>
      <c r="AX71" s="1">
        <f t="shared" si="51"/>
        <v>4</v>
      </c>
      <c r="AY71" s="1" t="s">
        <v>36</v>
      </c>
      <c r="AZ71" s="1">
        <f t="shared" si="52"/>
        <v>4</v>
      </c>
      <c r="BA71" s="1" t="s">
        <v>38</v>
      </c>
      <c r="BB71" s="1">
        <f t="shared" si="53"/>
        <v>5</v>
      </c>
      <c r="BC71" s="1" t="s">
        <v>35</v>
      </c>
      <c r="BD71" s="1">
        <f t="shared" si="54"/>
        <v>1</v>
      </c>
      <c r="BE71" s="1" t="s">
        <v>38</v>
      </c>
      <c r="BF71" s="1">
        <f t="shared" si="55"/>
        <v>5</v>
      </c>
      <c r="BG71" s="1" t="s">
        <v>36</v>
      </c>
      <c r="BH71" s="1">
        <f t="shared" si="29"/>
        <v>4</v>
      </c>
    </row>
    <row r="72" spans="1:60" x14ac:dyDescent="0.2">
      <c r="A72" s="1">
        <v>37</v>
      </c>
      <c r="E72" s="1" t="s">
        <v>38</v>
      </c>
      <c r="F72" s="1">
        <f t="shared" si="30"/>
        <v>5</v>
      </c>
      <c r="G72" s="1" t="s">
        <v>35</v>
      </c>
      <c r="H72" s="1">
        <f t="shared" si="31"/>
        <v>5</v>
      </c>
      <c r="I72" s="1" t="s">
        <v>38</v>
      </c>
      <c r="J72" s="1">
        <f t="shared" si="32"/>
        <v>5</v>
      </c>
      <c r="K72" s="1" t="s">
        <v>35</v>
      </c>
      <c r="L72" s="1">
        <f t="shared" si="33"/>
        <v>1</v>
      </c>
      <c r="M72" s="1" t="s">
        <v>36</v>
      </c>
      <c r="N72" s="1">
        <f t="shared" si="28"/>
        <v>4</v>
      </c>
      <c r="O72" s="1" t="s">
        <v>35</v>
      </c>
      <c r="P72" s="1">
        <f t="shared" si="34"/>
        <v>1</v>
      </c>
      <c r="Q72" s="1" t="s">
        <v>37</v>
      </c>
      <c r="R72" s="1">
        <f t="shared" si="35"/>
        <v>3</v>
      </c>
      <c r="S72" s="1" t="s">
        <v>35</v>
      </c>
      <c r="T72" s="1">
        <f t="shared" si="36"/>
        <v>5</v>
      </c>
      <c r="U72" s="1" t="s">
        <v>37</v>
      </c>
      <c r="V72" s="1">
        <f t="shared" si="37"/>
        <v>3</v>
      </c>
      <c r="W72" s="1" t="s">
        <v>37</v>
      </c>
      <c r="X72" s="1">
        <f t="shared" si="38"/>
        <v>3</v>
      </c>
      <c r="Y72" s="1" t="s">
        <v>37</v>
      </c>
      <c r="Z72" s="1">
        <f t="shared" si="39"/>
        <v>3</v>
      </c>
      <c r="AA72" s="1" t="s">
        <v>36</v>
      </c>
      <c r="AB72" s="1">
        <f t="shared" si="40"/>
        <v>4</v>
      </c>
      <c r="AC72" s="1" t="s">
        <v>38</v>
      </c>
      <c r="AD72" s="1">
        <f t="shared" si="41"/>
        <v>5</v>
      </c>
      <c r="AE72" s="1" t="s">
        <v>37</v>
      </c>
      <c r="AF72" s="1">
        <f t="shared" si="42"/>
        <v>3</v>
      </c>
      <c r="AG72" s="1" t="s">
        <v>37</v>
      </c>
      <c r="AH72" s="1">
        <f t="shared" si="43"/>
        <v>3</v>
      </c>
      <c r="AI72" s="1" t="s">
        <v>37</v>
      </c>
      <c r="AJ72" s="1">
        <f t="shared" si="44"/>
        <v>3</v>
      </c>
      <c r="AK72" s="1" t="s">
        <v>37</v>
      </c>
      <c r="AL72" s="1">
        <f t="shared" si="45"/>
        <v>3</v>
      </c>
      <c r="AM72" s="1" t="s">
        <v>37</v>
      </c>
      <c r="AN72" s="1">
        <f t="shared" si="46"/>
        <v>3</v>
      </c>
      <c r="AO72" s="1" t="s">
        <v>38</v>
      </c>
      <c r="AP72" s="1">
        <f t="shared" si="47"/>
        <v>5</v>
      </c>
      <c r="AQ72" s="1" t="s">
        <v>38</v>
      </c>
      <c r="AR72" s="1">
        <f t="shared" si="48"/>
        <v>5</v>
      </c>
      <c r="AS72" s="1" t="s">
        <v>37</v>
      </c>
      <c r="AT72" s="1">
        <f t="shared" si="49"/>
        <v>3</v>
      </c>
      <c r="AU72" s="1" t="s">
        <v>37</v>
      </c>
      <c r="AV72" s="1">
        <f t="shared" si="50"/>
        <v>3</v>
      </c>
      <c r="AW72" s="1" t="s">
        <v>37</v>
      </c>
      <c r="AX72" s="1">
        <f t="shared" si="51"/>
        <v>3</v>
      </c>
      <c r="AY72" s="1" t="s">
        <v>38</v>
      </c>
      <c r="AZ72" s="1">
        <f t="shared" si="52"/>
        <v>5</v>
      </c>
      <c r="BA72" s="1" t="s">
        <v>37</v>
      </c>
      <c r="BB72" s="1">
        <f t="shared" si="53"/>
        <v>3</v>
      </c>
      <c r="BC72" s="1" t="s">
        <v>37</v>
      </c>
      <c r="BD72" s="1">
        <f t="shared" si="54"/>
        <v>3</v>
      </c>
      <c r="BE72" s="1" t="s">
        <v>34</v>
      </c>
      <c r="BF72" s="1">
        <f t="shared" si="55"/>
        <v>2</v>
      </c>
      <c r="BG72" s="1" t="s">
        <v>38</v>
      </c>
      <c r="BH72" s="1">
        <f t="shared" si="29"/>
        <v>5</v>
      </c>
    </row>
    <row r="73" spans="1:60" x14ac:dyDescent="0.2">
      <c r="A73" s="1">
        <v>38</v>
      </c>
      <c r="E73" s="1" t="s">
        <v>37</v>
      </c>
      <c r="F73" s="1">
        <f t="shared" si="30"/>
        <v>3</v>
      </c>
      <c r="G73" s="1" t="s">
        <v>38</v>
      </c>
      <c r="H73" s="1">
        <f t="shared" si="31"/>
        <v>1</v>
      </c>
      <c r="I73" s="1" t="s">
        <v>37</v>
      </c>
      <c r="J73" s="1">
        <f t="shared" si="32"/>
        <v>3</v>
      </c>
      <c r="K73" s="1" t="s">
        <v>38</v>
      </c>
      <c r="L73" s="1">
        <f t="shared" si="33"/>
        <v>5</v>
      </c>
      <c r="M73" s="1" t="s">
        <v>34</v>
      </c>
      <c r="N73" s="1">
        <f t="shared" si="28"/>
        <v>2</v>
      </c>
      <c r="O73" s="1" t="s">
        <v>37</v>
      </c>
      <c r="P73" s="1">
        <f t="shared" si="34"/>
        <v>3</v>
      </c>
      <c r="Q73" s="1" t="s">
        <v>37</v>
      </c>
      <c r="R73" s="1">
        <f t="shared" si="35"/>
        <v>3</v>
      </c>
      <c r="S73" s="1" t="s">
        <v>35</v>
      </c>
      <c r="T73" s="1">
        <f t="shared" si="36"/>
        <v>5</v>
      </c>
      <c r="U73" s="1" t="s">
        <v>37</v>
      </c>
      <c r="V73" s="1">
        <f t="shared" si="37"/>
        <v>3</v>
      </c>
      <c r="W73" s="1" t="s">
        <v>37</v>
      </c>
      <c r="X73" s="1">
        <f t="shared" si="38"/>
        <v>3</v>
      </c>
      <c r="Y73" s="1" t="s">
        <v>34</v>
      </c>
      <c r="Z73" s="1">
        <f t="shared" si="39"/>
        <v>2</v>
      </c>
      <c r="AA73" s="1" t="s">
        <v>34</v>
      </c>
      <c r="AB73" s="1">
        <f t="shared" si="40"/>
        <v>2</v>
      </c>
      <c r="AC73" s="1" t="s">
        <v>34</v>
      </c>
      <c r="AD73" s="1">
        <f t="shared" si="41"/>
        <v>2</v>
      </c>
      <c r="AE73" s="1" t="s">
        <v>34</v>
      </c>
      <c r="AF73" s="1">
        <f t="shared" si="42"/>
        <v>2</v>
      </c>
      <c r="AG73" s="1" t="s">
        <v>34</v>
      </c>
      <c r="AH73" s="1">
        <f t="shared" si="43"/>
        <v>2</v>
      </c>
      <c r="AI73" s="1" t="s">
        <v>36</v>
      </c>
      <c r="AJ73" s="1">
        <f t="shared" si="44"/>
        <v>4</v>
      </c>
      <c r="AK73" s="1" t="s">
        <v>38</v>
      </c>
      <c r="AL73" s="1">
        <f t="shared" si="45"/>
        <v>1</v>
      </c>
      <c r="AM73" s="1" t="s">
        <v>34</v>
      </c>
      <c r="AN73" s="1">
        <f t="shared" si="46"/>
        <v>2</v>
      </c>
      <c r="AO73" s="1" t="s">
        <v>37</v>
      </c>
      <c r="AP73" s="1">
        <f t="shared" si="47"/>
        <v>3</v>
      </c>
      <c r="AQ73" s="1" t="s">
        <v>34</v>
      </c>
      <c r="AR73" s="1">
        <f t="shared" si="48"/>
        <v>2</v>
      </c>
      <c r="AS73" s="1" t="s">
        <v>37</v>
      </c>
      <c r="AT73" s="1">
        <f t="shared" si="49"/>
        <v>3</v>
      </c>
      <c r="AU73" s="1" t="s">
        <v>37</v>
      </c>
      <c r="AV73" s="1">
        <f t="shared" si="50"/>
        <v>3</v>
      </c>
      <c r="AW73" s="1" t="s">
        <v>34</v>
      </c>
      <c r="AX73" s="1">
        <f t="shared" si="51"/>
        <v>2</v>
      </c>
      <c r="AY73" s="1" t="s">
        <v>37</v>
      </c>
      <c r="AZ73" s="1">
        <f t="shared" si="52"/>
        <v>3</v>
      </c>
      <c r="BA73" s="1" t="s">
        <v>36</v>
      </c>
      <c r="BB73" s="1">
        <f t="shared" si="53"/>
        <v>4</v>
      </c>
      <c r="BC73" s="1" t="s">
        <v>34</v>
      </c>
      <c r="BD73" s="1">
        <f t="shared" si="54"/>
        <v>2</v>
      </c>
      <c r="BE73" s="1" t="s">
        <v>34</v>
      </c>
      <c r="BF73" s="1">
        <f t="shared" si="55"/>
        <v>2</v>
      </c>
      <c r="BG73" s="1" t="s">
        <v>34</v>
      </c>
      <c r="BH73" s="1">
        <f t="shared" si="29"/>
        <v>2</v>
      </c>
    </row>
    <row r="74" spans="1:60" x14ac:dyDescent="0.2">
      <c r="A74" s="1">
        <v>39</v>
      </c>
      <c r="E74" s="1" t="s">
        <v>36</v>
      </c>
      <c r="F74" s="1">
        <f t="shared" si="30"/>
        <v>4</v>
      </c>
      <c r="G74" s="1" t="s">
        <v>36</v>
      </c>
      <c r="H74" s="1">
        <f t="shared" si="31"/>
        <v>2</v>
      </c>
      <c r="I74" s="1" t="s">
        <v>34</v>
      </c>
      <c r="J74" s="1">
        <f t="shared" si="32"/>
        <v>2</v>
      </c>
      <c r="K74" s="1" t="s">
        <v>35</v>
      </c>
      <c r="L74" s="1">
        <f t="shared" si="33"/>
        <v>1</v>
      </c>
      <c r="M74" s="1" t="s">
        <v>37</v>
      </c>
      <c r="N74" s="1">
        <f t="shared" si="28"/>
        <v>3</v>
      </c>
      <c r="O74" s="1" t="s">
        <v>34</v>
      </c>
      <c r="P74" s="1">
        <f t="shared" si="34"/>
        <v>2</v>
      </c>
      <c r="Q74" s="1" t="s">
        <v>36</v>
      </c>
      <c r="R74" s="1">
        <f t="shared" si="35"/>
        <v>4</v>
      </c>
      <c r="S74" s="1" t="s">
        <v>35</v>
      </c>
      <c r="T74" s="1">
        <f t="shared" si="36"/>
        <v>5</v>
      </c>
      <c r="U74" s="1" t="s">
        <v>36</v>
      </c>
      <c r="V74" s="1">
        <f t="shared" si="37"/>
        <v>4</v>
      </c>
      <c r="W74" s="1" t="s">
        <v>38</v>
      </c>
      <c r="X74" s="1">
        <f t="shared" si="38"/>
        <v>5</v>
      </c>
      <c r="Y74" s="1" t="s">
        <v>37</v>
      </c>
      <c r="Z74" s="1">
        <f t="shared" si="39"/>
        <v>3</v>
      </c>
      <c r="AA74" s="1" t="s">
        <v>36</v>
      </c>
      <c r="AB74" s="1">
        <f t="shared" si="40"/>
        <v>4</v>
      </c>
      <c r="AC74" s="1" t="s">
        <v>38</v>
      </c>
      <c r="AD74" s="1">
        <f t="shared" si="41"/>
        <v>5</v>
      </c>
      <c r="AE74" s="1" t="s">
        <v>38</v>
      </c>
      <c r="AF74" s="1">
        <f t="shared" si="42"/>
        <v>5</v>
      </c>
      <c r="AG74" s="1" t="s">
        <v>37</v>
      </c>
      <c r="AH74" s="1">
        <f t="shared" si="43"/>
        <v>3</v>
      </c>
      <c r="AI74" s="1" t="s">
        <v>38</v>
      </c>
      <c r="AJ74" s="1">
        <f t="shared" si="44"/>
        <v>5</v>
      </c>
      <c r="AK74" s="1" t="s">
        <v>36</v>
      </c>
      <c r="AL74" s="1">
        <f t="shared" si="45"/>
        <v>2</v>
      </c>
      <c r="AM74" s="1" t="s">
        <v>37</v>
      </c>
      <c r="AN74" s="1">
        <f t="shared" si="46"/>
        <v>3</v>
      </c>
      <c r="AO74" s="1" t="s">
        <v>34</v>
      </c>
      <c r="AP74" s="1">
        <f t="shared" si="47"/>
        <v>2</v>
      </c>
      <c r="AQ74" s="1" t="s">
        <v>37</v>
      </c>
      <c r="AR74" s="1">
        <f t="shared" si="48"/>
        <v>3</v>
      </c>
      <c r="AS74" s="1" t="s">
        <v>36</v>
      </c>
      <c r="AT74" s="1">
        <f t="shared" si="49"/>
        <v>4</v>
      </c>
      <c r="AU74" s="1" t="s">
        <v>37</v>
      </c>
      <c r="AV74" s="1">
        <f t="shared" si="50"/>
        <v>3</v>
      </c>
      <c r="AW74" s="1" t="s">
        <v>37</v>
      </c>
      <c r="AX74" s="1">
        <f t="shared" si="51"/>
        <v>3</v>
      </c>
      <c r="AY74" s="1" t="s">
        <v>34</v>
      </c>
      <c r="AZ74" s="1">
        <f t="shared" si="52"/>
        <v>2</v>
      </c>
      <c r="BA74" s="1" t="s">
        <v>37</v>
      </c>
      <c r="BB74" s="1">
        <f t="shared" si="53"/>
        <v>3</v>
      </c>
      <c r="BC74" s="1" t="s">
        <v>38</v>
      </c>
      <c r="BD74" s="1">
        <f t="shared" si="54"/>
        <v>5</v>
      </c>
      <c r="BE74" s="1" t="s">
        <v>36</v>
      </c>
      <c r="BF74" s="1">
        <f t="shared" si="55"/>
        <v>4</v>
      </c>
      <c r="BG74" s="1" t="s">
        <v>38</v>
      </c>
      <c r="BH74" s="1">
        <f t="shared" si="29"/>
        <v>5</v>
      </c>
    </row>
    <row r="75" spans="1:60" x14ac:dyDescent="0.2">
      <c r="A75" s="1">
        <v>40</v>
      </c>
      <c r="E75" s="1" t="s">
        <v>38</v>
      </c>
      <c r="F75" s="1">
        <f t="shared" si="30"/>
        <v>5</v>
      </c>
      <c r="G75" s="1" t="s">
        <v>36</v>
      </c>
      <c r="H75" s="1">
        <f t="shared" si="31"/>
        <v>2</v>
      </c>
      <c r="I75" s="1" t="s">
        <v>38</v>
      </c>
      <c r="J75" s="1">
        <f t="shared" si="32"/>
        <v>5</v>
      </c>
      <c r="K75" s="1" t="s">
        <v>34</v>
      </c>
      <c r="L75" s="1">
        <f t="shared" si="33"/>
        <v>2</v>
      </c>
      <c r="M75" s="1" t="s">
        <v>36</v>
      </c>
      <c r="N75" s="1">
        <f t="shared" si="28"/>
        <v>4</v>
      </c>
      <c r="O75" s="1" t="s">
        <v>38</v>
      </c>
      <c r="P75" s="1">
        <f t="shared" si="34"/>
        <v>5</v>
      </c>
      <c r="Q75" s="1" t="s">
        <v>38</v>
      </c>
      <c r="R75" s="1">
        <f t="shared" si="35"/>
        <v>5</v>
      </c>
      <c r="S75" s="1" t="s">
        <v>35</v>
      </c>
      <c r="T75" s="1">
        <f t="shared" si="36"/>
        <v>5</v>
      </c>
      <c r="U75" s="1" t="s">
        <v>36</v>
      </c>
      <c r="V75" s="1">
        <f t="shared" si="37"/>
        <v>4</v>
      </c>
      <c r="W75" s="1" t="s">
        <v>38</v>
      </c>
      <c r="X75" s="1">
        <f t="shared" si="38"/>
        <v>5</v>
      </c>
      <c r="Y75" s="1" t="s">
        <v>36</v>
      </c>
      <c r="Z75" s="1">
        <f t="shared" si="39"/>
        <v>4</v>
      </c>
      <c r="AA75" s="1" t="s">
        <v>37</v>
      </c>
      <c r="AB75" s="1">
        <f t="shared" si="40"/>
        <v>3</v>
      </c>
      <c r="AC75" s="1" t="s">
        <v>36</v>
      </c>
      <c r="AD75" s="1">
        <f t="shared" si="41"/>
        <v>4</v>
      </c>
      <c r="AE75" s="1" t="s">
        <v>38</v>
      </c>
      <c r="AF75" s="1">
        <f t="shared" si="42"/>
        <v>5</v>
      </c>
      <c r="AG75" s="1" t="s">
        <v>36</v>
      </c>
      <c r="AH75" s="1">
        <f t="shared" si="43"/>
        <v>4</v>
      </c>
      <c r="AI75" s="1" t="s">
        <v>38</v>
      </c>
      <c r="AJ75" s="1">
        <f t="shared" si="44"/>
        <v>5</v>
      </c>
      <c r="AK75" s="1" t="s">
        <v>36</v>
      </c>
      <c r="AL75" s="1">
        <f t="shared" si="45"/>
        <v>2</v>
      </c>
      <c r="AM75" s="1" t="s">
        <v>37</v>
      </c>
      <c r="AN75" s="1">
        <f t="shared" si="46"/>
        <v>3</v>
      </c>
      <c r="AO75" s="1" t="s">
        <v>36</v>
      </c>
      <c r="AP75" s="1">
        <f t="shared" si="47"/>
        <v>4</v>
      </c>
      <c r="AQ75" s="1" t="s">
        <v>38</v>
      </c>
      <c r="AR75" s="1">
        <f t="shared" si="48"/>
        <v>5</v>
      </c>
      <c r="AS75" s="1" t="s">
        <v>38</v>
      </c>
      <c r="AT75" s="1">
        <f t="shared" si="49"/>
        <v>5</v>
      </c>
      <c r="AU75" s="1" t="s">
        <v>38</v>
      </c>
      <c r="AV75" s="1">
        <f t="shared" si="50"/>
        <v>5</v>
      </c>
      <c r="AW75" s="1" t="s">
        <v>36</v>
      </c>
      <c r="AX75" s="1">
        <f t="shared" si="51"/>
        <v>4</v>
      </c>
      <c r="AY75" s="1" t="s">
        <v>38</v>
      </c>
      <c r="AZ75" s="1">
        <f t="shared" si="52"/>
        <v>5</v>
      </c>
      <c r="BA75" s="1" t="s">
        <v>36</v>
      </c>
      <c r="BB75" s="1">
        <f t="shared" si="53"/>
        <v>4</v>
      </c>
      <c r="BC75" s="1" t="s">
        <v>38</v>
      </c>
      <c r="BD75" s="1">
        <f t="shared" si="54"/>
        <v>5</v>
      </c>
      <c r="BE75" s="1" t="s">
        <v>36</v>
      </c>
      <c r="BF75" s="1">
        <f t="shared" si="55"/>
        <v>4</v>
      </c>
      <c r="BG75" s="1" t="s">
        <v>38</v>
      </c>
      <c r="BH75" s="1">
        <f t="shared" si="29"/>
        <v>5</v>
      </c>
    </row>
    <row r="76" spans="1:60" x14ac:dyDescent="0.2">
      <c r="A76" s="1">
        <v>41</v>
      </c>
      <c r="E76" s="1" t="s">
        <v>38</v>
      </c>
      <c r="F76" s="1">
        <f t="shared" si="30"/>
        <v>5</v>
      </c>
      <c r="G76" s="1" t="s">
        <v>35</v>
      </c>
      <c r="H76" s="1">
        <f t="shared" si="31"/>
        <v>5</v>
      </c>
      <c r="I76" s="1" t="s">
        <v>36</v>
      </c>
      <c r="J76" s="1">
        <f t="shared" si="32"/>
        <v>4</v>
      </c>
      <c r="K76" s="1" t="s">
        <v>36</v>
      </c>
      <c r="L76" s="1">
        <f t="shared" si="33"/>
        <v>4</v>
      </c>
      <c r="M76" s="1" t="s">
        <v>38</v>
      </c>
      <c r="N76" s="1">
        <f t="shared" si="28"/>
        <v>5</v>
      </c>
      <c r="O76" s="1" t="s">
        <v>36</v>
      </c>
      <c r="P76" s="1">
        <f t="shared" si="34"/>
        <v>4</v>
      </c>
      <c r="Q76" s="1" t="s">
        <v>36</v>
      </c>
      <c r="R76" s="1">
        <f t="shared" si="35"/>
        <v>4</v>
      </c>
      <c r="S76" s="1" t="s">
        <v>35</v>
      </c>
      <c r="T76" s="1">
        <f t="shared" si="36"/>
        <v>5</v>
      </c>
      <c r="U76" s="1" t="s">
        <v>36</v>
      </c>
      <c r="V76" s="1">
        <f t="shared" si="37"/>
        <v>4</v>
      </c>
      <c r="W76" s="1" t="s">
        <v>36</v>
      </c>
      <c r="X76" s="1">
        <f t="shared" si="38"/>
        <v>4</v>
      </c>
      <c r="Y76" s="1" t="s">
        <v>36</v>
      </c>
      <c r="Z76" s="1">
        <f t="shared" si="39"/>
        <v>4</v>
      </c>
      <c r="AA76" s="1" t="s">
        <v>34</v>
      </c>
      <c r="AB76" s="1">
        <f t="shared" si="40"/>
        <v>2</v>
      </c>
      <c r="AC76" s="1" t="s">
        <v>36</v>
      </c>
      <c r="AD76" s="1">
        <f t="shared" si="41"/>
        <v>4</v>
      </c>
      <c r="AE76" s="1" t="s">
        <v>36</v>
      </c>
      <c r="AF76" s="1">
        <f t="shared" si="42"/>
        <v>4</v>
      </c>
      <c r="AG76" s="1" t="s">
        <v>38</v>
      </c>
      <c r="AH76" s="1">
        <f t="shared" si="43"/>
        <v>5</v>
      </c>
      <c r="AI76" s="1" t="s">
        <v>34</v>
      </c>
      <c r="AJ76" s="1">
        <f t="shared" si="44"/>
        <v>2</v>
      </c>
      <c r="AK76" s="1" t="s">
        <v>35</v>
      </c>
      <c r="AL76" s="1">
        <f t="shared" si="45"/>
        <v>5</v>
      </c>
      <c r="AM76" s="1" t="s">
        <v>36</v>
      </c>
      <c r="AN76" s="1">
        <f t="shared" si="46"/>
        <v>4</v>
      </c>
      <c r="AO76" s="1" t="s">
        <v>36</v>
      </c>
      <c r="AP76" s="1">
        <f t="shared" si="47"/>
        <v>4</v>
      </c>
      <c r="AQ76" s="1" t="s">
        <v>36</v>
      </c>
      <c r="AR76" s="1">
        <f t="shared" si="48"/>
        <v>4</v>
      </c>
      <c r="AS76" s="1" t="s">
        <v>38</v>
      </c>
      <c r="AT76" s="1">
        <f t="shared" si="49"/>
        <v>5</v>
      </c>
      <c r="AU76" s="1" t="s">
        <v>36</v>
      </c>
      <c r="AV76" s="1">
        <f t="shared" si="50"/>
        <v>4</v>
      </c>
      <c r="AW76" s="1" t="s">
        <v>36</v>
      </c>
      <c r="AX76" s="1">
        <f t="shared" si="51"/>
        <v>4</v>
      </c>
      <c r="AY76" s="1" t="s">
        <v>36</v>
      </c>
      <c r="AZ76" s="1">
        <f t="shared" si="52"/>
        <v>4</v>
      </c>
      <c r="BA76" s="1" t="s">
        <v>36</v>
      </c>
      <c r="BB76" s="1">
        <f t="shared" si="53"/>
        <v>4</v>
      </c>
      <c r="BC76" s="1" t="s">
        <v>36</v>
      </c>
      <c r="BD76" s="1">
        <f t="shared" si="54"/>
        <v>4</v>
      </c>
      <c r="BE76" s="1" t="s">
        <v>37</v>
      </c>
      <c r="BF76" s="1">
        <f t="shared" si="55"/>
        <v>3</v>
      </c>
      <c r="BG76" s="1" t="s">
        <v>36</v>
      </c>
      <c r="BH76" s="1">
        <f t="shared" si="29"/>
        <v>4</v>
      </c>
    </row>
    <row r="77" spans="1:60" x14ac:dyDescent="0.2">
      <c r="A77" s="1">
        <v>42</v>
      </c>
      <c r="E77" s="1" t="s">
        <v>35</v>
      </c>
      <c r="F77" s="1">
        <f t="shared" si="30"/>
        <v>1</v>
      </c>
      <c r="G77" s="1" t="s">
        <v>36</v>
      </c>
      <c r="H77" s="1">
        <f t="shared" si="31"/>
        <v>2</v>
      </c>
      <c r="I77" s="1" t="s">
        <v>38</v>
      </c>
      <c r="J77" s="1">
        <f t="shared" si="32"/>
        <v>5</v>
      </c>
      <c r="K77" s="1" t="s">
        <v>38</v>
      </c>
      <c r="L77" s="1">
        <f t="shared" si="33"/>
        <v>5</v>
      </c>
      <c r="M77" s="1" t="s">
        <v>36</v>
      </c>
      <c r="N77" s="1">
        <f t="shared" si="28"/>
        <v>4</v>
      </c>
      <c r="O77" s="1" t="s">
        <v>38</v>
      </c>
      <c r="P77" s="1">
        <f t="shared" si="34"/>
        <v>5</v>
      </c>
      <c r="Q77" s="1" t="s">
        <v>36</v>
      </c>
      <c r="R77" s="1">
        <f t="shared" si="35"/>
        <v>4</v>
      </c>
      <c r="S77" s="1" t="s">
        <v>35</v>
      </c>
      <c r="T77" s="1">
        <f t="shared" si="36"/>
        <v>5</v>
      </c>
      <c r="U77" s="1" t="s">
        <v>36</v>
      </c>
      <c r="V77" s="1">
        <f t="shared" si="37"/>
        <v>4</v>
      </c>
      <c r="W77" s="1" t="s">
        <v>36</v>
      </c>
      <c r="X77" s="1">
        <f t="shared" si="38"/>
        <v>4</v>
      </c>
      <c r="Y77" s="1" t="s">
        <v>36</v>
      </c>
      <c r="Z77" s="1">
        <f t="shared" si="39"/>
        <v>4</v>
      </c>
      <c r="AA77" s="1" t="s">
        <v>37</v>
      </c>
      <c r="AB77" s="1">
        <f t="shared" si="40"/>
        <v>3</v>
      </c>
      <c r="AC77" s="1" t="s">
        <v>36</v>
      </c>
      <c r="AD77" s="1">
        <f t="shared" si="41"/>
        <v>4</v>
      </c>
      <c r="AE77" s="1" t="s">
        <v>38</v>
      </c>
      <c r="AF77" s="1">
        <f t="shared" si="42"/>
        <v>5</v>
      </c>
      <c r="AG77" s="1" t="s">
        <v>36</v>
      </c>
      <c r="AH77" s="1">
        <f t="shared" si="43"/>
        <v>4</v>
      </c>
      <c r="AI77" s="1" t="s">
        <v>36</v>
      </c>
      <c r="AJ77" s="1">
        <f t="shared" si="44"/>
        <v>4</v>
      </c>
      <c r="AK77" s="1" t="s">
        <v>36</v>
      </c>
      <c r="AL77" s="1">
        <f t="shared" si="45"/>
        <v>2</v>
      </c>
      <c r="AM77" s="1" t="s">
        <v>37</v>
      </c>
      <c r="AN77" s="1">
        <f t="shared" si="46"/>
        <v>3</v>
      </c>
      <c r="AO77" s="1" t="s">
        <v>35</v>
      </c>
      <c r="AP77" s="1">
        <f t="shared" si="47"/>
        <v>1</v>
      </c>
      <c r="AQ77" s="1" t="s">
        <v>37</v>
      </c>
      <c r="AR77" s="1">
        <f t="shared" si="48"/>
        <v>3</v>
      </c>
      <c r="AS77" s="1" t="s">
        <v>36</v>
      </c>
      <c r="AT77" s="1">
        <f t="shared" si="49"/>
        <v>4</v>
      </c>
      <c r="AU77" s="1" t="s">
        <v>34</v>
      </c>
      <c r="AV77" s="1">
        <f t="shared" si="50"/>
        <v>2</v>
      </c>
      <c r="AW77" s="1" t="s">
        <v>36</v>
      </c>
      <c r="AX77" s="1">
        <f t="shared" si="51"/>
        <v>4</v>
      </c>
      <c r="AY77" s="1" t="s">
        <v>34</v>
      </c>
      <c r="AZ77" s="1">
        <f t="shared" si="52"/>
        <v>2</v>
      </c>
      <c r="BA77" s="1" t="s">
        <v>34</v>
      </c>
      <c r="BB77" s="1">
        <f t="shared" si="53"/>
        <v>2</v>
      </c>
      <c r="BC77" s="1" t="s">
        <v>36</v>
      </c>
      <c r="BD77" s="1">
        <f t="shared" si="54"/>
        <v>4</v>
      </c>
      <c r="BE77" s="1" t="s">
        <v>38</v>
      </c>
      <c r="BF77" s="1">
        <f t="shared" si="55"/>
        <v>5</v>
      </c>
      <c r="BG77" s="1" t="s">
        <v>34</v>
      </c>
      <c r="BH77" s="1">
        <f t="shared" si="29"/>
        <v>2</v>
      </c>
    </row>
    <row r="78" spans="1:60" x14ac:dyDescent="0.2">
      <c r="A78" s="1">
        <v>43</v>
      </c>
      <c r="E78" s="1" t="s">
        <v>36</v>
      </c>
      <c r="F78" s="1">
        <f t="shared" si="30"/>
        <v>4</v>
      </c>
      <c r="G78" s="1" t="s">
        <v>34</v>
      </c>
      <c r="H78" s="1">
        <f t="shared" si="31"/>
        <v>4</v>
      </c>
      <c r="I78" s="1" t="s">
        <v>38</v>
      </c>
      <c r="J78" s="1">
        <f t="shared" si="32"/>
        <v>5</v>
      </c>
      <c r="K78" s="1" t="s">
        <v>36</v>
      </c>
      <c r="L78" s="1">
        <f t="shared" si="33"/>
        <v>4</v>
      </c>
      <c r="M78" s="1" t="s">
        <v>38</v>
      </c>
      <c r="N78" s="1">
        <f t="shared" si="28"/>
        <v>5</v>
      </c>
      <c r="O78" s="1" t="s">
        <v>38</v>
      </c>
      <c r="P78" s="1">
        <f t="shared" si="34"/>
        <v>5</v>
      </c>
      <c r="Q78" s="1" t="s">
        <v>38</v>
      </c>
      <c r="R78" s="1">
        <f t="shared" si="35"/>
        <v>5</v>
      </c>
      <c r="S78" s="1" t="s">
        <v>34</v>
      </c>
      <c r="T78" s="1">
        <f t="shared" si="36"/>
        <v>4</v>
      </c>
      <c r="U78" s="1" t="s">
        <v>36</v>
      </c>
      <c r="V78" s="1">
        <f t="shared" si="37"/>
        <v>4</v>
      </c>
      <c r="W78" s="1" t="s">
        <v>38</v>
      </c>
      <c r="X78" s="1">
        <f t="shared" si="38"/>
        <v>5</v>
      </c>
      <c r="Y78" s="1" t="s">
        <v>38</v>
      </c>
      <c r="Z78" s="1">
        <f t="shared" si="39"/>
        <v>5</v>
      </c>
      <c r="AA78" s="1" t="s">
        <v>38</v>
      </c>
      <c r="AB78" s="1">
        <f t="shared" si="40"/>
        <v>5</v>
      </c>
      <c r="AC78" s="1" t="s">
        <v>36</v>
      </c>
      <c r="AD78" s="1">
        <f t="shared" si="41"/>
        <v>4</v>
      </c>
      <c r="AE78" s="1" t="s">
        <v>38</v>
      </c>
      <c r="AF78" s="1">
        <f t="shared" si="42"/>
        <v>5</v>
      </c>
      <c r="AG78" s="1" t="s">
        <v>38</v>
      </c>
      <c r="AH78" s="1">
        <f t="shared" si="43"/>
        <v>5</v>
      </c>
      <c r="AI78" s="1" t="s">
        <v>36</v>
      </c>
      <c r="AJ78" s="1">
        <f t="shared" si="44"/>
        <v>4</v>
      </c>
      <c r="AK78" s="1" t="s">
        <v>36</v>
      </c>
      <c r="AL78" s="1">
        <f t="shared" si="45"/>
        <v>2</v>
      </c>
      <c r="AM78" s="1" t="s">
        <v>38</v>
      </c>
      <c r="AN78" s="1">
        <f t="shared" si="46"/>
        <v>5</v>
      </c>
      <c r="AO78" s="1" t="s">
        <v>36</v>
      </c>
      <c r="AP78" s="1">
        <f t="shared" si="47"/>
        <v>4</v>
      </c>
      <c r="AQ78" s="1" t="s">
        <v>36</v>
      </c>
      <c r="AR78" s="1">
        <f t="shared" si="48"/>
        <v>4</v>
      </c>
      <c r="AS78" s="1" t="s">
        <v>38</v>
      </c>
      <c r="AT78" s="1">
        <f t="shared" si="49"/>
        <v>5</v>
      </c>
      <c r="AU78" s="1" t="s">
        <v>38</v>
      </c>
      <c r="AV78" s="1">
        <f t="shared" si="50"/>
        <v>5</v>
      </c>
      <c r="AW78" s="1" t="s">
        <v>36</v>
      </c>
      <c r="AX78" s="1">
        <f t="shared" si="51"/>
        <v>4</v>
      </c>
      <c r="AY78" s="1" t="s">
        <v>38</v>
      </c>
      <c r="AZ78" s="1">
        <f t="shared" si="52"/>
        <v>5</v>
      </c>
      <c r="BA78" s="1" t="s">
        <v>38</v>
      </c>
      <c r="BB78" s="1">
        <f t="shared" si="53"/>
        <v>5</v>
      </c>
      <c r="BC78" s="1" t="s">
        <v>38</v>
      </c>
      <c r="BD78" s="1">
        <f t="shared" si="54"/>
        <v>5</v>
      </c>
      <c r="BE78" s="1" t="s">
        <v>38</v>
      </c>
      <c r="BF78" s="1">
        <f t="shared" si="55"/>
        <v>5</v>
      </c>
      <c r="BG78" s="1" t="s">
        <v>34</v>
      </c>
      <c r="BH78" s="1">
        <f t="shared" si="29"/>
        <v>2</v>
      </c>
    </row>
    <row r="79" spans="1:60" x14ac:dyDescent="0.2">
      <c r="A79" s="1">
        <v>44</v>
      </c>
      <c r="E79" s="1" t="s">
        <v>34</v>
      </c>
      <c r="F79" s="1">
        <f t="shared" si="30"/>
        <v>2</v>
      </c>
      <c r="G79" s="1" t="s">
        <v>37</v>
      </c>
      <c r="H79" s="1">
        <f t="shared" si="31"/>
        <v>3</v>
      </c>
      <c r="I79" s="1" t="s">
        <v>34</v>
      </c>
      <c r="J79" s="1">
        <f t="shared" si="32"/>
        <v>2</v>
      </c>
      <c r="K79" s="1" t="s">
        <v>36</v>
      </c>
      <c r="L79" s="1">
        <f t="shared" si="33"/>
        <v>4</v>
      </c>
      <c r="M79" s="1" t="s">
        <v>38</v>
      </c>
      <c r="N79" s="1">
        <f t="shared" si="28"/>
        <v>5</v>
      </c>
      <c r="O79" s="1" t="s">
        <v>35</v>
      </c>
      <c r="P79" s="1">
        <f t="shared" si="34"/>
        <v>1</v>
      </c>
      <c r="Q79" s="1" t="s">
        <v>37</v>
      </c>
      <c r="R79" s="1">
        <f t="shared" si="35"/>
        <v>3</v>
      </c>
      <c r="S79" s="1" t="s">
        <v>34</v>
      </c>
      <c r="T79" s="1">
        <f t="shared" si="36"/>
        <v>4</v>
      </c>
      <c r="U79" s="1" t="s">
        <v>36</v>
      </c>
      <c r="V79" s="1">
        <f t="shared" si="37"/>
        <v>4</v>
      </c>
      <c r="W79" s="1" t="s">
        <v>38</v>
      </c>
      <c r="X79" s="1">
        <f t="shared" si="38"/>
        <v>5</v>
      </c>
      <c r="Y79" s="1" t="s">
        <v>38</v>
      </c>
      <c r="Z79" s="1">
        <f t="shared" si="39"/>
        <v>5</v>
      </c>
      <c r="AA79" s="1" t="s">
        <v>36</v>
      </c>
      <c r="AB79" s="1">
        <f t="shared" si="40"/>
        <v>4</v>
      </c>
      <c r="AC79" s="1" t="s">
        <v>36</v>
      </c>
      <c r="AD79" s="1">
        <f t="shared" si="41"/>
        <v>4</v>
      </c>
      <c r="AE79" s="1" t="s">
        <v>36</v>
      </c>
      <c r="AF79" s="1">
        <f t="shared" si="42"/>
        <v>4</v>
      </c>
      <c r="AG79" s="1" t="s">
        <v>36</v>
      </c>
      <c r="AH79" s="1">
        <f t="shared" si="43"/>
        <v>4</v>
      </c>
      <c r="AI79" s="1" t="s">
        <v>38</v>
      </c>
      <c r="AJ79" s="1">
        <f t="shared" si="44"/>
        <v>5</v>
      </c>
      <c r="AK79" s="1" t="s">
        <v>36</v>
      </c>
      <c r="AL79" s="1">
        <f t="shared" si="45"/>
        <v>2</v>
      </c>
      <c r="AM79" s="1" t="s">
        <v>37</v>
      </c>
      <c r="AN79" s="1">
        <f t="shared" si="46"/>
        <v>3</v>
      </c>
      <c r="AO79" s="1" t="s">
        <v>36</v>
      </c>
      <c r="AP79" s="1">
        <f t="shared" si="47"/>
        <v>4</v>
      </c>
      <c r="AQ79" s="1" t="s">
        <v>36</v>
      </c>
      <c r="AR79" s="1">
        <f t="shared" si="48"/>
        <v>4</v>
      </c>
      <c r="AS79" s="1" t="s">
        <v>36</v>
      </c>
      <c r="AT79" s="1">
        <f t="shared" si="49"/>
        <v>4</v>
      </c>
      <c r="AU79" s="1" t="s">
        <v>37</v>
      </c>
      <c r="AV79" s="1">
        <f t="shared" si="50"/>
        <v>3</v>
      </c>
      <c r="AW79" s="1" t="s">
        <v>38</v>
      </c>
      <c r="AX79" s="1">
        <f t="shared" si="51"/>
        <v>5</v>
      </c>
      <c r="AY79" s="1" t="s">
        <v>36</v>
      </c>
      <c r="AZ79" s="1">
        <f t="shared" si="52"/>
        <v>4</v>
      </c>
      <c r="BA79" s="1" t="s">
        <v>37</v>
      </c>
      <c r="BB79" s="1">
        <f t="shared" si="53"/>
        <v>3</v>
      </c>
      <c r="BC79" s="1" t="s">
        <v>38</v>
      </c>
      <c r="BD79" s="1">
        <f t="shared" si="54"/>
        <v>5</v>
      </c>
      <c r="BE79" s="1" t="s">
        <v>38</v>
      </c>
      <c r="BF79" s="1">
        <f t="shared" si="55"/>
        <v>5</v>
      </c>
      <c r="BG79" s="1" t="s">
        <v>36</v>
      </c>
      <c r="BH79" s="1">
        <f t="shared" si="29"/>
        <v>4</v>
      </c>
    </row>
    <row r="80" spans="1:60" x14ac:dyDescent="0.2">
      <c r="A80" s="1">
        <v>45</v>
      </c>
      <c r="E80" s="1" t="s">
        <v>37</v>
      </c>
      <c r="F80" s="1">
        <f t="shared" si="30"/>
        <v>3</v>
      </c>
      <c r="G80" s="1" t="s">
        <v>37</v>
      </c>
      <c r="H80" s="1">
        <f t="shared" si="31"/>
        <v>3</v>
      </c>
      <c r="I80" s="1" t="s">
        <v>37</v>
      </c>
      <c r="J80" s="1">
        <f t="shared" si="32"/>
        <v>3</v>
      </c>
      <c r="K80" s="1" t="s">
        <v>36</v>
      </c>
      <c r="L80" s="1">
        <f t="shared" si="33"/>
        <v>4</v>
      </c>
      <c r="M80" s="1" t="s">
        <v>34</v>
      </c>
      <c r="N80" s="1">
        <f t="shared" si="28"/>
        <v>2</v>
      </c>
      <c r="O80" s="1" t="s">
        <v>36</v>
      </c>
      <c r="P80" s="1">
        <f t="shared" si="34"/>
        <v>4</v>
      </c>
      <c r="Q80" s="1" t="s">
        <v>37</v>
      </c>
      <c r="R80" s="1">
        <f t="shared" si="35"/>
        <v>3</v>
      </c>
      <c r="S80" s="1" t="s">
        <v>34</v>
      </c>
      <c r="T80" s="1">
        <f t="shared" si="36"/>
        <v>4</v>
      </c>
      <c r="U80" s="1" t="s">
        <v>37</v>
      </c>
      <c r="V80" s="1">
        <f t="shared" si="37"/>
        <v>3</v>
      </c>
      <c r="W80" s="1" t="s">
        <v>38</v>
      </c>
      <c r="X80" s="1">
        <f t="shared" si="38"/>
        <v>5</v>
      </c>
      <c r="Y80" s="1" t="s">
        <v>34</v>
      </c>
      <c r="Z80" s="1">
        <f t="shared" si="39"/>
        <v>2</v>
      </c>
      <c r="AA80" s="1" t="s">
        <v>37</v>
      </c>
      <c r="AB80" s="1">
        <f t="shared" si="40"/>
        <v>3</v>
      </c>
      <c r="AC80" s="1" t="s">
        <v>37</v>
      </c>
      <c r="AD80" s="1">
        <f t="shared" si="41"/>
        <v>3</v>
      </c>
      <c r="AE80" s="1" t="s">
        <v>36</v>
      </c>
      <c r="AF80" s="1">
        <f t="shared" si="42"/>
        <v>4</v>
      </c>
      <c r="AG80" s="1" t="s">
        <v>37</v>
      </c>
      <c r="AH80" s="1">
        <f t="shared" si="43"/>
        <v>3</v>
      </c>
      <c r="AI80" s="1" t="s">
        <v>36</v>
      </c>
      <c r="AJ80" s="1">
        <f t="shared" si="44"/>
        <v>4</v>
      </c>
      <c r="AK80" s="1" t="s">
        <v>37</v>
      </c>
      <c r="AL80" s="1">
        <f t="shared" si="45"/>
        <v>3</v>
      </c>
      <c r="AM80" s="1" t="s">
        <v>37</v>
      </c>
      <c r="AN80" s="1">
        <f t="shared" si="46"/>
        <v>3</v>
      </c>
      <c r="AO80" s="1" t="s">
        <v>35</v>
      </c>
      <c r="AP80" s="1">
        <f t="shared" si="47"/>
        <v>1</v>
      </c>
      <c r="AQ80" s="1" t="s">
        <v>37</v>
      </c>
      <c r="AR80" s="1">
        <f t="shared" si="48"/>
        <v>3</v>
      </c>
      <c r="AS80" s="1" t="s">
        <v>36</v>
      </c>
      <c r="AT80" s="1">
        <f t="shared" si="49"/>
        <v>4</v>
      </c>
      <c r="AU80" s="1" t="s">
        <v>37</v>
      </c>
      <c r="AV80" s="1">
        <f t="shared" si="50"/>
        <v>3</v>
      </c>
      <c r="AW80" s="1" t="s">
        <v>37</v>
      </c>
      <c r="AX80" s="1">
        <f t="shared" si="51"/>
        <v>3</v>
      </c>
      <c r="AY80" s="1" t="s">
        <v>34</v>
      </c>
      <c r="AZ80" s="1">
        <f t="shared" si="52"/>
        <v>2</v>
      </c>
      <c r="BA80" s="1" t="s">
        <v>34</v>
      </c>
      <c r="BB80" s="1">
        <f t="shared" si="53"/>
        <v>2</v>
      </c>
      <c r="BC80" s="1" t="s">
        <v>38</v>
      </c>
      <c r="BD80" s="1">
        <f t="shared" si="54"/>
        <v>5</v>
      </c>
      <c r="BE80" s="1" t="s">
        <v>36</v>
      </c>
      <c r="BF80" s="1">
        <f t="shared" si="55"/>
        <v>4</v>
      </c>
      <c r="BG80" s="1" t="s">
        <v>37</v>
      </c>
      <c r="BH80" s="1">
        <f t="shared" si="29"/>
        <v>3</v>
      </c>
    </row>
    <row r="81" spans="1:60" x14ac:dyDescent="0.2">
      <c r="A81" s="1">
        <v>46</v>
      </c>
      <c r="E81" s="1" t="s">
        <v>34</v>
      </c>
      <c r="F81" s="1">
        <f t="shared" si="30"/>
        <v>2</v>
      </c>
      <c r="G81" s="1" t="s">
        <v>35</v>
      </c>
      <c r="H81" s="1">
        <f t="shared" si="31"/>
        <v>5</v>
      </c>
      <c r="I81" s="1" t="s">
        <v>38</v>
      </c>
      <c r="J81" s="1">
        <f t="shared" si="32"/>
        <v>5</v>
      </c>
      <c r="K81" s="1" t="s">
        <v>37</v>
      </c>
      <c r="L81" s="1">
        <f t="shared" si="33"/>
        <v>3</v>
      </c>
      <c r="M81" s="1" t="s">
        <v>36</v>
      </c>
      <c r="N81" s="1">
        <f t="shared" si="28"/>
        <v>4</v>
      </c>
      <c r="O81" s="1" t="s">
        <v>37</v>
      </c>
      <c r="P81" s="1">
        <f t="shared" si="34"/>
        <v>3</v>
      </c>
      <c r="Q81" s="1" t="s">
        <v>38</v>
      </c>
      <c r="R81" s="1">
        <f t="shared" si="35"/>
        <v>5</v>
      </c>
      <c r="S81" s="1" t="s">
        <v>37</v>
      </c>
      <c r="T81" s="1">
        <f t="shared" si="36"/>
        <v>3</v>
      </c>
      <c r="U81" s="1" t="s">
        <v>38</v>
      </c>
      <c r="V81" s="1">
        <f t="shared" si="37"/>
        <v>5</v>
      </c>
      <c r="W81" s="1" t="s">
        <v>37</v>
      </c>
      <c r="X81" s="1">
        <f t="shared" si="38"/>
        <v>3</v>
      </c>
      <c r="Y81" s="1" t="s">
        <v>36</v>
      </c>
      <c r="Z81" s="1">
        <f t="shared" si="39"/>
        <v>4</v>
      </c>
      <c r="AA81" s="1" t="s">
        <v>37</v>
      </c>
      <c r="AB81" s="1">
        <f t="shared" si="40"/>
        <v>3</v>
      </c>
      <c r="AC81" s="1" t="s">
        <v>36</v>
      </c>
      <c r="AD81" s="1">
        <f t="shared" si="41"/>
        <v>4</v>
      </c>
      <c r="AE81" s="1" t="s">
        <v>37</v>
      </c>
      <c r="AF81" s="1">
        <f t="shared" si="42"/>
        <v>3</v>
      </c>
      <c r="AG81" s="1" t="s">
        <v>38</v>
      </c>
      <c r="AH81" s="1">
        <f t="shared" si="43"/>
        <v>5</v>
      </c>
      <c r="AI81" s="1" t="s">
        <v>38</v>
      </c>
      <c r="AJ81" s="1">
        <f t="shared" si="44"/>
        <v>5</v>
      </c>
      <c r="AK81" s="1" t="s">
        <v>37</v>
      </c>
      <c r="AL81" s="1">
        <f t="shared" si="45"/>
        <v>3</v>
      </c>
      <c r="AM81" s="1" t="s">
        <v>36</v>
      </c>
      <c r="AN81" s="1">
        <f t="shared" si="46"/>
        <v>4</v>
      </c>
      <c r="AO81" s="1" t="s">
        <v>37</v>
      </c>
      <c r="AP81" s="1">
        <f t="shared" si="47"/>
        <v>3</v>
      </c>
      <c r="AQ81" s="1" t="s">
        <v>38</v>
      </c>
      <c r="AR81" s="1">
        <f t="shared" si="48"/>
        <v>5</v>
      </c>
      <c r="AS81" s="1" t="s">
        <v>36</v>
      </c>
      <c r="AT81" s="1">
        <f t="shared" si="49"/>
        <v>4</v>
      </c>
      <c r="AU81" s="1" t="s">
        <v>36</v>
      </c>
      <c r="AV81" s="1">
        <f t="shared" si="50"/>
        <v>4</v>
      </c>
      <c r="AW81" s="1" t="s">
        <v>38</v>
      </c>
      <c r="AX81" s="1">
        <f t="shared" si="51"/>
        <v>5</v>
      </c>
      <c r="AY81" s="1" t="s">
        <v>37</v>
      </c>
      <c r="AZ81" s="1">
        <f t="shared" si="52"/>
        <v>3</v>
      </c>
      <c r="BA81" s="1" t="s">
        <v>38</v>
      </c>
      <c r="BB81" s="1">
        <f t="shared" si="53"/>
        <v>5</v>
      </c>
      <c r="BC81" s="1" t="s">
        <v>36</v>
      </c>
      <c r="BD81" s="1">
        <f t="shared" si="54"/>
        <v>4</v>
      </c>
      <c r="BE81" s="1" t="s">
        <v>38</v>
      </c>
      <c r="BF81" s="1">
        <f t="shared" si="55"/>
        <v>5</v>
      </c>
      <c r="BG81" s="1" t="s">
        <v>38</v>
      </c>
      <c r="BH81" s="1">
        <f t="shared" si="29"/>
        <v>5</v>
      </c>
    </row>
    <row r="82" spans="1:60" x14ac:dyDescent="0.2">
      <c r="A82" s="1">
        <v>47</v>
      </c>
      <c r="E82" s="1" t="s">
        <v>36</v>
      </c>
      <c r="F82" s="1">
        <f t="shared" si="30"/>
        <v>4</v>
      </c>
      <c r="G82" s="1" t="s">
        <v>35</v>
      </c>
      <c r="H82" s="1">
        <f t="shared" si="31"/>
        <v>5</v>
      </c>
      <c r="I82" s="1" t="s">
        <v>38</v>
      </c>
      <c r="J82" s="1">
        <f t="shared" si="32"/>
        <v>5</v>
      </c>
      <c r="K82" s="1" t="s">
        <v>34</v>
      </c>
      <c r="L82" s="1">
        <f t="shared" si="33"/>
        <v>2</v>
      </c>
      <c r="M82" s="1" t="s">
        <v>36</v>
      </c>
      <c r="N82" s="1">
        <f t="shared" si="28"/>
        <v>4</v>
      </c>
      <c r="O82" s="1" t="s">
        <v>38</v>
      </c>
      <c r="P82" s="1">
        <f t="shared" si="34"/>
        <v>5</v>
      </c>
      <c r="Q82" s="1" t="s">
        <v>38</v>
      </c>
      <c r="R82" s="1">
        <f t="shared" si="35"/>
        <v>5</v>
      </c>
      <c r="S82" s="1" t="s">
        <v>35</v>
      </c>
      <c r="T82" s="1">
        <f t="shared" si="36"/>
        <v>5</v>
      </c>
      <c r="U82" s="1" t="s">
        <v>38</v>
      </c>
      <c r="V82" s="1">
        <f t="shared" si="37"/>
        <v>5</v>
      </c>
      <c r="W82" s="1" t="s">
        <v>36</v>
      </c>
      <c r="X82" s="1">
        <f t="shared" si="38"/>
        <v>4</v>
      </c>
      <c r="Y82" s="1" t="s">
        <v>38</v>
      </c>
      <c r="Z82" s="1">
        <f t="shared" si="39"/>
        <v>5</v>
      </c>
      <c r="AA82" s="1" t="s">
        <v>36</v>
      </c>
      <c r="AB82" s="1">
        <f t="shared" si="40"/>
        <v>4</v>
      </c>
      <c r="AC82" s="1" t="s">
        <v>38</v>
      </c>
      <c r="AD82" s="1">
        <f t="shared" si="41"/>
        <v>5</v>
      </c>
      <c r="AE82" s="1" t="s">
        <v>36</v>
      </c>
      <c r="AF82" s="1">
        <f t="shared" si="42"/>
        <v>4</v>
      </c>
      <c r="AG82" s="1" t="s">
        <v>36</v>
      </c>
      <c r="AH82" s="1">
        <f t="shared" si="43"/>
        <v>4</v>
      </c>
      <c r="AI82" s="1" t="s">
        <v>38</v>
      </c>
      <c r="AJ82" s="1">
        <f t="shared" si="44"/>
        <v>5</v>
      </c>
      <c r="AK82" s="1" t="s">
        <v>35</v>
      </c>
      <c r="AL82" s="1">
        <f t="shared" si="45"/>
        <v>5</v>
      </c>
      <c r="AM82" s="1" t="s">
        <v>38</v>
      </c>
      <c r="AN82" s="1">
        <f t="shared" si="46"/>
        <v>5</v>
      </c>
      <c r="AO82" s="1" t="s">
        <v>38</v>
      </c>
      <c r="AP82" s="1">
        <f t="shared" si="47"/>
        <v>5</v>
      </c>
      <c r="AQ82" s="1" t="s">
        <v>38</v>
      </c>
      <c r="AR82" s="1">
        <f t="shared" si="48"/>
        <v>5</v>
      </c>
      <c r="AS82" s="1" t="s">
        <v>38</v>
      </c>
      <c r="AT82" s="1">
        <f t="shared" si="49"/>
        <v>5</v>
      </c>
      <c r="AU82" s="1" t="s">
        <v>38</v>
      </c>
      <c r="AV82" s="1">
        <f t="shared" si="50"/>
        <v>5</v>
      </c>
      <c r="AW82" s="1" t="s">
        <v>38</v>
      </c>
      <c r="AX82" s="1">
        <f t="shared" si="51"/>
        <v>5</v>
      </c>
      <c r="AY82" s="1" t="s">
        <v>36</v>
      </c>
      <c r="AZ82" s="1">
        <f t="shared" si="52"/>
        <v>4</v>
      </c>
      <c r="BA82" s="1" t="s">
        <v>38</v>
      </c>
      <c r="BB82" s="1">
        <f t="shared" si="53"/>
        <v>5</v>
      </c>
      <c r="BC82" s="1" t="s">
        <v>34</v>
      </c>
      <c r="BD82" s="1">
        <f t="shared" si="54"/>
        <v>2</v>
      </c>
      <c r="BE82" s="1" t="s">
        <v>36</v>
      </c>
      <c r="BF82" s="1">
        <f t="shared" si="55"/>
        <v>4</v>
      </c>
      <c r="BG82" s="1" t="s">
        <v>38</v>
      </c>
      <c r="BH82" s="1">
        <f t="shared" si="29"/>
        <v>5</v>
      </c>
    </row>
    <row r="83" spans="1:60" x14ac:dyDescent="0.2">
      <c r="A83" s="1">
        <v>48</v>
      </c>
      <c r="E83" s="1" t="s">
        <v>34</v>
      </c>
      <c r="F83" s="1">
        <f t="shared" si="30"/>
        <v>2</v>
      </c>
      <c r="G83" s="1" t="s">
        <v>37</v>
      </c>
      <c r="H83" s="1">
        <f t="shared" si="31"/>
        <v>3</v>
      </c>
      <c r="I83" s="1" t="s">
        <v>36</v>
      </c>
      <c r="J83" s="1">
        <f t="shared" si="32"/>
        <v>4</v>
      </c>
      <c r="K83" s="1" t="s">
        <v>36</v>
      </c>
      <c r="L83" s="1">
        <f t="shared" si="33"/>
        <v>4</v>
      </c>
      <c r="M83" s="1" t="s">
        <v>37</v>
      </c>
      <c r="N83" s="1">
        <f t="shared" si="28"/>
        <v>3</v>
      </c>
      <c r="O83" s="1" t="s">
        <v>36</v>
      </c>
      <c r="P83" s="1">
        <f t="shared" si="34"/>
        <v>4</v>
      </c>
      <c r="Q83" s="1" t="s">
        <v>36</v>
      </c>
      <c r="R83" s="1">
        <f t="shared" si="35"/>
        <v>4</v>
      </c>
      <c r="S83" s="1" t="s">
        <v>35</v>
      </c>
      <c r="T83" s="1">
        <f t="shared" si="36"/>
        <v>5</v>
      </c>
      <c r="U83" s="1" t="s">
        <v>37</v>
      </c>
      <c r="V83" s="1">
        <f t="shared" si="37"/>
        <v>3</v>
      </c>
      <c r="W83" s="1" t="s">
        <v>36</v>
      </c>
      <c r="X83" s="1">
        <f t="shared" si="38"/>
        <v>4</v>
      </c>
      <c r="Y83" s="1" t="s">
        <v>37</v>
      </c>
      <c r="Z83" s="1">
        <f t="shared" si="39"/>
        <v>3</v>
      </c>
      <c r="AA83" s="1" t="s">
        <v>37</v>
      </c>
      <c r="AB83" s="1">
        <f t="shared" si="40"/>
        <v>3</v>
      </c>
      <c r="AC83" s="1" t="s">
        <v>37</v>
      </c>
      <c r="AD83" s="1">
        <f t="shared" si="41"/>
        <v>3</v>
      </c>
      <c r="AE83" s="1" t="s">
        <v>37</v>
      </c>
      <c r="AF83" s="1">
        <f t="shared" si="42"/>
        <v>3</v>
      </c>
      <c r="AG83" s="1" t="s">
        <v>37</v>
      </c>
      <c r="AH83" s="1">
        <f t="shared" si="43"/>
        <v>3</v>
      </c>
      <c r="AI83" s="1" t="s">
        <v>36</v>
      </c>
      <c r="AJ83" s="1">
        <f t="shared" si="44"/>
        <v>4</v>
      </c>
      <c r="AK83" s="1" t="s">
        <v>37</v>
      </c>
      <c r="AL83" s="1">
        <f t="shared" si="45"/>
        <v>3</v>
      </c>
      <c r="AM83" s="1" t="s">
        <v>34</v>
      </c>
      <c r="AN83" s="1">
        <f t="shared" si="46"/>
        <v>2</v>
      </c>
      <c r="AO83" s="1" t="s">
        <v>37</v>
      </c>
      <c r="AP83" s="1">
        <f t="shared" si="47"/>
        <v>3</v>
      </c>
      <c r="AQ83" s="1" t="s">
        <v>37</v>
      </c>
      <c r="AR83" s="1">
        <f t="shared" si="48"/>
        <v>3</v>
      </c>
      <c r="AS83" s="1" t="s">
        <v>38</v>
      </c>
      <c r="AT83" s="1">
        <f t="shared" si="49"/>
        <v>5</v>
      </c>
      <c r="AU83" s="1" t="s">
        <v>37</v>
      </c>
      <c r="AV83" s="1">
        <f t="shared" si="50"/>
        <v>3</v>
      </c>
      <c r="AW83" s="1" t="s">
        <v>38</v>
      </c>
      <c r="AX83" s="1">
        <f t="shared" si="51"/>
        <v>5</v>
      </c>
      <c r="AY83" s="1" t="s">
        <v>34</v>
      </c>
      <c r="AZ83" s="1">
        <f t="shared" si="52"/>
        <v>2</v>
      </c>
      <c r="BA83" s="1" t="s">
        <v>36</v>
      </c>
      <c r="BB83" s="1">
        <f t="shared" si="53"/>
        <v>4</v>
      </c>
      <c r="BC83" s="1" t="s">
        <v>37</v>
      </c>
      <c r="BD83" s="1">
        <f t="shared" si="54"/>
        <v>3</v>
      </c>
      <c r="BE83" s="1" t="s">
        <v>36</v>
      </c>
      <c r="BF83" s="1">
        <f t="shared" si="55"/>
        <v>4</v>
      </c>
      <c r="BG83" s="1" t="s">
        <v>38</v>
      </c>
      <c r="BH83" s="1">
        <f t="shared" si="29"/>
        <v>5</v>
      </c>
    </row>
    <row r="84" spans="1:60" x14ac:dyDescent="0.2">
      <c r="A84" s="1">
        <v>49</v>
      </c>
      <c r="E84" s="1" t="s">
        <v>38</v>
      </c>
      <c r="F84" s="1">
        <f t="shared" si="30"/>
        <v>5</v>
      </c>
      <c r="G84" s="1" t="s">
        <v>34</v>
      </c>
      <c r="H84" s="1">
        <f t="shared" si="31"/>
        <v>4</v>
      </c>
      <c r="I84" s="1" t="s">
        <v>36</v>
      </c>
      <c r="J84" s="1">
        <f t="shared" si="32"/>
        <v>4</v>
      </c>
      <c r="K84" s="1" t="s">
        <v>34</v>
      </c>
      <c r="L84" s="1">
        <f t="shared" si="33"/>
        <v>2</v>
      </c>
      <c r="M84" s="1" t="s">
        <v>36</v>
      </c>
      <c r="N84" s="1">
        <f t="shared" si="28"/>
        <v>4</v>
      </c>
      <c r="O84" s="1" t="s">
        <v>36</v>
      </c>
      <c r="P84" s="1">
        <f t="shared" si="34"/>
        <v>4</v>
      </c>
      <c r="Q84" s="1" t="s">
        <v>36</v>
      </c>
      <c r="R84" s="1">
        <f t="shared" si="35"/>
        <v>4</v>
      </c>
      <c r="S84" s="1" t="s">
        <v>34</v>
      </c>
      <c r="T84" s="1">
        <f t="shared" si="36"/>
        <v>4</v>
      </c>
      <c r="U84" s="1" t="s">
        <v>34</v>
      </c>
      <c r="V84" s="1">
        <f t="shared" si="37"/>
        <v>2</v>
      </c>
      <c r="W84" s="1" t="s">
        <v>34</v>
      </c>
      <c r="X84" s="1">
        <f t="shared" si="38"/>
        <v>2</v>
      </c>
      <c r="Y84" s="1" t="s">
        <v>36</v>
      </c>
      <c r="Z84" s="1">
        <f t="shared" si="39"/>
        <v>4</v>
      </c>
      <c r="AA84" s="1" t="s">
        <v>36</v>
      </c>
      <c r="AB84" s="1">
        <f t="shared" si="40"/>
        <v>4</v>
      </c>
      <c r="AC84" s="1" t="s">
        <v>38</v>
      </c>
      <c r="AD84" s="1">
        <f t="shared" si="41"/>
        <v>5</v>
      </c>
      <c r="AE84" s="1" t="s">
        <v>34</v>
      </c>
      <c r="AF84" s="1">
        <f t="shared" si="42"/>
        <v>2</v>
      </c>
      <c r="AG84" s="1" t="s">
        <v>37</v>
      </c>
      <c r="AH84" s="1">
        <f t="shared" si="43"/>
        <v>3</v>
      </c>
      <c r="AI84" s="1" t="s">
        <v>36</v>
      </c>
      <c r="AJ84" s="1">
        <f t="shared" si="44"/>
        <v>4</v>
      </c>
      <c r="AK84" s="1" t="s">
        <v>34</v>
      </c>
      <c r="AL84" s="1">
        <f t="shared" si="45"/>
        <v>4</v>
      </c>
      <c r="AM84" s="1" t="s">
        <v>37</v>
      </c>
      <c r="AN84" s="1">
        <f t="shared" si="46"/>
        <v>3</v>
      </c>
      <c r="AO84" s="1" t="s">
        <v>36</v>
      </c>
      <c r="AP84" s="1">
        <f t="shared" si="47"/>
        <v>4</v>
      </c>
      <c r="AQ84" s="1" t="s">
        <v>36</v>
      </c>
      <c r="AR84" s="1">
        <f t="shared" si="48"/>
        <v>4</v>
      </c>
      <c r="AS84" s="1" t="s">
        <v>38</v>
      </c>
      <c r="AT84" s="1">
        <f t="shared" si="49"/>
        <v>5</v>
      </c>
      <c r="AU84" s="1" t="s">
        <v>36</v>
      </c>
      <c r="AV84" s="1">
        <f t="shared" si="50"/>
        <v>4</v>
      </c>
      <c r="AW84" s="1" t="s">
        <v>37</v>
      </c>
      <c r="AX84" s="1">
        <f t="shared" si="51"/>
        <v>3</v>
      </c>
      <c r="AY84" s="1" t="s">
        <v>36</v>
      </c>
      <c r="AZ84" s="1">
        <f t="shared" si="52"/>
        <v>4</v>
      </c>
      <c r="BA84" s="1" t="s">
        <v>36</v>
      </c>
      <c r="BB84" s="1">
        <f t="shared" si="53"/>
        <v>4</v>
      </c>
      <c r="BC84" s="1" t="s">
        <v>34</v>
      </c>
      <c r="BD84" s="1">
        <f t="shared" si="54"/>
        <v>2</v>
      </c>
      <c r="BE84" s="1" t="s">
        <v>36</v>
      </c>
      <c r="BF84" s="1">
        <f t="shared" si="55"/>
        <v>4</v>
      </c>
      <c r="BG84" s="1" t="s">
        <v>36</v>
      </c>
      <c r="BH84" s="1">
        <f t="shared" si="29"/>
        <v>4</v>
      </c>
    </row>
    <row r="85" spans="1:60" x14ac:dyDescent="0.2">
      <c r="A85" s="1">
        <v>50</v>
      </c>
      <c r="E85" s="1" t="s">
        <v>34</v>
      </c>
      <c r="F85" s="1">
        <f t="shared" si="30"/>
        <v>2</v>
      </c>
      <c r="G85" s="1" t="s">
        <v>34</v>
      </c>
      <c r="H85" s="1">
        <f t="shared" si="31"/>
        <v>4</v>
      </c>
      <c r="I85" s="1" t="s">
        <v>38</v>
      </c>
      <c r="J85" s="1">
        <f t="shared" si="32"/>
        <v>5</v>
      </c>
      <c r="K85" s="1" t="s">
        <v>34</v>
      </c>
      <c r="L85" s="1">
        <f t="shared" si="33"/>
        <v>2</v>
      </c>
      <c r="M85" s="1" t="s">
        <v>34</v>
      </c>
      <c r="N85" s="1">
        <f t="shared" si="28"/>
        <v>2</v>
      </c>
      <c r="O85" s="1" t="s">
        <v>37</v>
      </c>
      <c r="P85" s="1">
        <f t="shared" si="34"/>
        <v>3</v>
      </c>
      <c r="Q85" s="1" t="s">
        <v>37</v>
      </c>
      <c r="R85" s="1">
        <f t="shared" si="35"/>
        <v>3</v>
      </c>
      <c r="S85" s="1" t="s">
        <v>34</v>
      </c>
      <c r="T85" s="1">
        <f t="shared" si="36"/>
        <v>4</v>
      </c>
      <c r="U85" s="1" t="s">
        <v>37</v>
      </c>
      <c r="V85" s="1">
        <f t="shared" si="37"/>
        <v>3</v>
      </c>
      <c r="W85" s="1" t="s">
        <v>36</v>
      </c>
      <c r="X85" s="1">
        <f t="shared" si="38"/>
        <v>4</v>
      </c>
      <c r="Y85" s="1" t="s">
        <v>36</v>
      </c>
      <c r="Z85" s="1">
        <f t="shared" si="39"/>
        <v>4</v>
      </c>
      <c r="AA85" s="1" t="s">
        <v>37</v>
      </c>
      <c r="AB85" s="1">
        <f t="shared" si="40"/>
        <v>3</v>
      </c>
      <c r="AC85" s="1" t="s">
        <v>37</v>
      </c>
      <c r="AD85" s="1">
        <f t="shared" si="41"/>
        <v>3</v>
      </c>
      <c r="AE85" s="1" t="s">
        <v>36</v>
      </c>
      <c r="AF85" s="1">
        <f t="shared" si="42"/>
        <v>4</v>
      </c>
      <c r="AG85" s="1" t="s">
        <v>34</v>
      </c>
      <c r="AH85" s="1">
        <f t="shared" si="43"/>
        <v>2</v>
      </c>
      <c r="AI85" s="1" t="s">
        <v>37</v>
      </c>
      <c r="AJ85" s="1">
        <f t="shared" si="44"/>
        <v>3</v>
      </c>
      <c r="AK85" s="1" t="s">
        <v>36</v>
      </c>
      <c r="AL85" s="1">
        <f t="shared" si="45"/>
        <v>2</v>
      </c>
      <c r="AM85" s="1" t="s">
        <v>36</v>
      </c>
      <c r="AN85" s="1">
        <f t="shared" si="46"/>
        <v>4</v>
      </c>
      <c r="AO85" s="1" t="s">
        <v>36</v>
      </c>
      <c r="AP85" s="1">
        <f t="shared" si="47"/>
        <v>4</v>
      </c>
      <c r="AQ85" s="1" t="s">
        <v>37</v>
      </c>
      <c r="AR85" s="1">
        <f t="shared" si="48"/>
        <v>3</v>
      </c>
      <c r="AS85" s="1" t="s">
        <v>37</v>
      </c>
      <c r="AT85" s="1">
        <f t="shared" si="49"/>
        <v>3</v>
      </c>
      <c r="AU85" s="1" t="s">
        <v>37</v>
      </c>
      <c r="AV85" s="1">
        <f t="shared" si="50"/>
        <v>3</v>
      </c>
      <c r="AW85" s="1" t="s">
        <v>36</v>
      </c>
      <c r="AX85" s="1">
        <f t="shared" si="51"/>
        <v>4</v>
      </c>
      <c r="AY85" s="1" t="s">
        <v>38</v>
      </c>
      <c r="AZ85" s="1">
        <f t="shared" si="52"/>
        <v>5</v>
      </c>
      <c r="BA85" s="1" t="s">
        <v>38</v>
      </c>
      <c r="BB85" s="1">
        <f t="shared" si="53"/>
        <v>5</v>
      </c>
      <c r="BC85" s="1" t="s">
        <v>36</v>
      </c>
      <c r="BD85" s="1">
        <f t="shared" si="54"/>
        <v>4</v>
      </c>
      <c r="BE85" s="1" t="s">
        <v>37</v>
      </c>
      <c r="BF85" s="1">
        <f t="shared" si="55"/>
        <v>3</v>
      </c>
      <c r="BG85" s="1" t="s">
        <v>36</v>
      </c>
      <c r="BH85" s="1">
        <f t="shared" si="29"/>
        <v>4</v>
      </c>
    </row>
    <row r="86" spans="1:60" x14ac:dyDescent="0.2">
      <c r="A86" s="1">
        <v>51</v>
      </c>
      <c r="E86" s="1" t="s">
        <v>34</v>
      </c>
      <c r="F86" s="1">
        <f t="shared" si="30"/>
        <v>2</v>
      </c>
      <c r="G86" s="1" t="s">
        <v>34</v>
      </c>
      <c r="H86" s="1">
        <f t="shared" si="31"/>
        <v>4</v>
      </c>
      <c r="I86" s="1" t="s">
        <v>36</v>
      </c>
      <c r="J86" s="1">
        <f t="shared" si="32"/>
        <v>4</v>
      </c>
      <c r="K86" s="1" t="s">
        <v>37</v>
      </c>
      <c r="L86" s="1">
        <f t="shared" si="33"/>
        <v>3</v>
      </c>
      <c r="M86" s="1" t="s">
        <v>37</v>
      </c>
      <c r="N86" s="1">
        <f t="shared" si="28"/>
        <v>3</v>
      </c>
      <c r="O86" s="1" t="s">
        <v>37</v>
      </c>
      <c r="P86" s="1">
        <f t="shared" si="34"/>
        <v>3</v>
      </c>
      <c r="Q86" s="1" t="s">
        <v>36</v>
      </c>
      <c r="R86" s="1">
        <f t="shared" si="35"/>
        <v>4</v>
      </c>
      <c r="S86" s="1" t="s">
        <v>35</v>
      </c>
      <c r="T86" s="1">
        <f t="shared" si="36"/>
        <v>5</v>
      </c>
      <c r="U86" s="1" t="s">
        <v>36</v>
      </c>
      <c r="V86" s="1">
        <f t="shared" si="37"/>
        <v>4</v>
      </c>
      <c r="W86" s="1" t="s">
        <v>36</v>
      </c>
      <c r="X86" s="1">
        <f t="shared" si="38"/>
        <v>4</v>
      </c>
      <c r="Y86" s="1" t="s">
        <v>37</v>
      </c>
      <c r="Z86" s="1">
        <f t="shared" si="39"/>
        <v>3</v>
      </c>
      <c r="AA86" s="1" t="s">
        <v>37</v>
      </c>
      <c r="AB86" s="1">
        <f t="shared" si="40"/>
        <v>3</v>
      </c>
      <c r="AC86" s="1" t="s">
        <v>37</v>
      </c>
      <c r="AD86" s="1">
        <f t="shared" si="41"/>
        <v>3</v>
      </c>
      <c r="AE86" s="1" t="s">
        <v>37</v>
      </c>
      <c r="AF86" s="1">
        <f t="shared" si="42"/>
        <v>3</v>
      </c>
      <c r="AG86" s="1" t="s">
        <v>38</v>
      </c>
      <c r="AH86" s="1">
        <f t="shared" si="43"/>
        <v>5</v>
      </c>
      <c r="AI86" s="1" t="s">
        <v>36</v>
      </c>
      <c r="AJ86" s="1">
        <f t="shared" si="44"/>
        <v>4</v>
      </c>
      <c r="AK86" s="1" t="s">
        <v>37</v>
      </c>
      <c r="AL86" s="1">
        <f t="shared" si="45"/>
        <v>3</v>
      </c>
      <c r="AM86" s="1" t="s">
        <v>34</v>
      </c>
      <c r="AN86" s="1">
        <f t="shared" si="46"/>
        <v>2</v>
      </c>
      <c r="AO86" s="1" t="s">
        <v>37</v>
      </c>
      <c r="AP86" s="1">
        <f t="shared" si="47"/>
        <v>3</v>
      </c>
      <c r="AQ86" s="1" t="s">
        <v>37</v>
      </c>
      <c r="AR86" s="1">
        <f t="shared" si="48"/>
        <v>3</v>
      </c>
      <c r="AS86" s="1" t="s">
        <v>36</v>
      </c>
      <c r="AT86" s="1">
        <f t="shared" si="49"/>
        <v>4</v>
      </c>
      <c r="AU86" s="1" t="s">
        <v>34</v>
      </c>
      <c r="AV86" s="1">
        <f t="shared" si="50"/>
        <v>2</v>
      </c>
      <c r="AW86" s="1" t="s">
        <v>36</v>
      </c>
      <c r="AX86" s="1">
        <f t="shared" si="51"/>
        <v>4</v>
      </c>
      <c r="AY86" s="1" t="s">
        <v>37</v>
      </c>
      <c r="AZ86" s="1">
        <f t="shared" si="52"/>
        <v>3</v>
      </c>
      <c r="BA86" s="1" t="s">
        <v>36</v>
      </c>
      <c r="BB86" s="1">
        <f t="shared" si="53"/>
        <v>4</v>
      </c>
      <c r="BC86" s="1" t="s">
        <v>36</v>
      </c>
      <c r="BD86" s="1">
        <f t="shared" si="54"/>
        <v>4</v>
      </c>
      <c r="BE86" s="1" t="s">
        <v>34</v>
      </c>
      <c r="BF86" s="1">
        <f t="shared" si="55"/>
        <v>2</v>
      </c>
      <c r="BG86" s="1" t="s">
        <v>36</v>
      </c>
      <c r="BH86" s="1">
        <f t="shared" si="29"/>
        <v>4</v>
      </c>
    </row>
    <row r="87" spans="1:60" x14ac:dyDescent="0.2">
      <c r="A87" s="1">
        <v>52</v>
      </c>
      <c r="E87" s="1" t="s">
        <v>36</v>
      </c>
      <c r="F87" s="1">
        <f t="shared" si="30"/>
        <v>4</v>
      </c>
      <c r="G87" s="1" t="s">
        <v>37</v>
      </c>
      <c r="H87" s="1">
        <f t="shared" si="31"/>
        <v>3</v>
      </c>
      <c r="I87" s="1" t="s">
        <v>36</v>
      </c>
      <c r="J87" s="1">
        <f t="shared" si="32"/>
        <v>4</v>
      </c>
      <c r="K87" s="1" t="s">
        <v>37</v>
      </c>
      <c r="L87" s="1">
        <f t="shared" si="33"/>
        <v>3</v>
      </c>
      <c r="M87" s="1" t="s">
        <v>38</v>
      </c>
      <c r="N87" s="1">
        <f t="shared" si="28"/>
        <v>5</v>
      </c>
      <c r="O87" s="1" t="s">
        <v>38</v>
      </c>
      <c r="P87" s="1">
        <f t="shared" si="34"/>
        <v>5</v>
      </c>
      <c r="Q87" s="1" t="s">
        <v>38</v>
      </c>
      <c r="R87" s="1">
        <f t="shared" si="35"/>
        <v>5</v>
      </c>
      <c r="S87" s="1" t="s">
        <v>35</v>
      </c>
      <c r="T87" s="1">
        <f t="shared" si="36"/>
        <v>5</v>
      </c>
      <c r="U87" s="1" t="s">
        <v>36</v>
      </c>
      <c r="V87" s="1">
        <f t="shared" si="37"/>
        <v>4</v>
      </c>
      <c r="W87" s="1" t="s">
        <v>36</v>
      </c>
      <c r="X87" s="1">
        <f t="shared" si="38"/>
        <v>4</v>
      </c>
      <c r="Y87" s="1" t="s">
        <v>34</v>
      </c>
      <c r="Z87" s="1">
        <f t="shared" si="39"/>
        <v>2</v>
      </c>
      <c r="AA87" s="1" t="s">
        <v>38</v>
      </c>
      <c r="AB87" s="1">
        <f t="shared" si="40"/>
        <v>5</v>
      </c>
      <c r="AC87" s="1" t="s">
        <v>38</v>
      </c>
      <c r="AD87" s="1">
        <f t="shared" si="41"/>
        <v>5</v>
      </c>
      <c r="AE87" s="1" t="s">
        <v>38</v>
      </c>
      <c r="AF87" s="1">
        <f t="shared" si="42"/>
        <v>5</v>
      </c>
      <c r="AG87" s="1" t="s">
        <v>38</v>
      </c>
      <c r="AH87" s="1">
        <f t="shared" si="43"/>
        <v>5</v>
      </c>
      <c r="AI87" s="1" t="s">
        <v>36</v>
      </c>
      <c r="AJ87" s="1">
        <f t="shared" si="44"/>
        <v>4</v>
      </c>
      <c r="AK87" s="1" t="s">
        <v>34</v>
      </c>
      <c r="AL87" s="1">
        <f t="shared" si="45"/>
        <v>4</v>
      </c>
      <c r="AM87" s="1" t="s">
        <v>37</v>
      </c>
      <c r="AN87" s="1">
        <f t="shared" si="46"/>
        <v>3</v>
      </c>
      <c r="AO87" s="1" t="s">
        <v>36</v>
      </c>
      <c r="AP87" s="1">
        <f t="shared" si="47"/>
        <v>4</v>
      </c>
      <c r="AQ87" s="1" t="s">
        <v>37</v>
      </c>
      <c r="AR87" s="1">
        <f t="shared" si="48"/>
        <v>3</v>
      </c>
      <c r="AS87" s="1" t="s">
        <v>38</v>
      </c>
      <c r="AT87" s="1">
        <f t="shared" si="49"/>
        <v>5</v>
      </c>
      <c r="AU87" s="1" t="s">
        <v>36</v>
      </c>
      <c r="AV87" s="1">
        <f t="shared" si="50"/>
        <v>4</v>
      </c>
      <c r="AW87" s="1" t="s">
        <v>38</v>
      </c>
      <c r="AX87" s="1">
        <f t="shared" si="51"/>
        <v>5</v>
      </c>
      <c r="AY87" s="1" t="s">
        <v>37</v>
      </c>
      <c r="AZ87" s="1">
        <f t="shared" si="52"/>
        <v>3</v>
      </c>
      <c r="BA87" s="1" t="s">
        <v>36</v>
      </c>
      <c r="BB87" s="1">
        <f t="shared" si="53"/>
        <v>4</v>
      </c>
      <c r="BC87" s="1" t="s">
        <v>34</v>
      </c>
      <c r="BD87" s="1">
        <f t="shared" si="54"/>
        <v>2</v>
      </c>
      <c r="BE87" s="1" t="s">
        <v>36</v>
      </c>
      <c r="BF87" s="1">
        <f t="shared" si="55"/>
        <v>4</v>
      </c>
      <c r="BG87" s="1" t="s">
        <v>36</v>
      </c>
      <c r="BH87" s="1">
        <f t="shared" si="29"/>
        <v>4</v>
      </c>
    </row>
    <row r="88" spans="1:60" x14ac:dyDescent="0.2">
      <c r="A88" s="1">
        <v>53</v>
      </c>
      <c r="E88" s="1" t="s">
        <v>37</v>
      </c>
      <c r="F88" s="1">
        <f t="shared" si="30"/>
        <v>3</v>
      </c>
      <c r="G88" s="1" t="s">
        <v>37</v>
      </c>
      <c r="H88" s="1">
        <f t="shared" si="31"/>
        <v>3</v>
      </c>
      <c r="I88" s="1" t="s">
        <v>36</v>
      </c>
      <c r="J88" s="1">
        <f t="shared" si="32"/>
        <v>4</v>
      </c>
      <c r="K88" s="1" t="s">
        <v>34</v>
      </c>
      <c r="L88" s="1">
        <f t="shared" si="33"/>
        <v>2</v>
      </c>
      <c r="M88" s="1" t="s">
        <v>36</v>
      </c>
      <c r="N88" s="1">
        <f t="shared" si="28"/>
        <v>4</v>
      </c>
      <c r="O88" s="1" t="s">
        <v>37</v>
      </c>
      <c r="P88" s="1">
        <f t="shared" si="34"/>
        <v>3</v>
      </c>
      <c r="Q88" s="1" t="s">
        <v>37</v>
      </c>
      <c r="R88" s="1">
        <f t="shared" si="35"/>
        <v>3</v>
      </c>
      <c r="S88" s="1" t="s">
        <v>34</v>
      </c>
      <c r="T88" s="1">
        <f t="shared" si="36"/>
        <v>4</v>
      </c>
      <c r="U88" s="1" t="s">
        <v>36</v>
      </c>
      <c r="V88" s="1">
        <f t="shared" si="37"/>
        <v>4</v>
      </c>
      <c r="W88" s="1" t="s">
        <v>34</v>
      </c>
      <c r="X88" s="1">
        <f t="shared" si="38"/>
        <v>2</v>
      </c>
      <c r="Y88" s="1" t="s">
        <v>37</v>
      </c>
      <c r="Z88" s="1">
        <f t="shared" si="39"/>
        <v>3</v>
      </c>
      <c r="AA88" s="1" t="s">
        <v>34</v>
      </c>
      <c r="AB88" s="1">
        <f t="shared" si="40"/>
        <v>2</v>
      </c>
      <c r="AC88" s="1" t="s">
        <v>34</v>
      </c>
      <c r="AD88" s="1">
        <f t="shared" si="41"/>
        <v>2</v>
      </c>
      <c r="AE88" s="1" t="s">
        <v>34</v>
      </c>
      <c r="AF88" s="1">
        <f t="shared" si="42"/>
        <v>2</v>
      </c>
      <c r="AG88" s="1" t="s">
        <v>34</v>
      </c>
      <c r="AH88" s="1">
        <f t="shared" si="43"/>
        <v>2</v>
      </c>
      <c r="AI88" s="1" t="s">
        <v>36</v>
      </c>
      <c r="AJ88" s="1">
        <f t="shared" si="44"/>
        <v>4</v>
      </c>
      <c r="AK88" s="1" t="s">
        <v>34</v>
      </c>
      <c r="AL88" s="1">
        <f t="shared" si="45"/>
        <v>4</v>
      </c>
      <c r="AM88" s="1" t="s">
        <v>37</v>
      </c>
      <c r="AN88" s="1">
        <f t="shared" si="46"/>
        <v>3</v>
      </c>
      <c r="AO88" s="1" t="s">
        <v>38</v>
      </c>
      <c r="AP88" s="1">
        <f t="shared" si="47"/>
        <v>5</v>
      </c>
      <c r="AQ88" s="1" t="s">
        <v>36</v>
      </c>
      <c r="AR88" s="1">
        <f t="shared" si="48"/>
        <v>4</v>
      </c>
      <c r="AS88" s="1" t="s">
        <v>38</v>
      </c>
      <c r="AT88" s="1">
        <f t="shared" si="49"/>
        <v>5</v>
      </c>
      <c r="AU88" s="1" t="s">
        <v>36</v>
      </c>
      <c r="AV88" s="1">
        <f t="shared" si="50"/>
        <v>4</v>
      </c>
      <c r="AW88" s="1" t="s">
        <v>38</v>
      </c>
      <c r="AX88" s="1">
        <f t="shared" si="51"/>
        <v>5</v>
      </c>
      <c r="AY88" s="1" t="s">
        <v>36</v>
      </c>
      <c r="AZ88" s="1">
        <f t="shared" si="52"/>
        <v>4</v>
      </c>
      <c r="BA88" s="1" t="s">
        <v>36</v>
      </c>
      <c r="BB88" s="1">
        <f t="shared" si="53"/>
        <v>4</v>
      </c>
      <c r="BC88" s="1" t="s">
        <v>34</v>
      </c>
      <c r="BD88" s="1">
        <f t="shared" si="54"/>
        <v>2</v>
      </c>
      <c r="BE88" s="1" t="s">
        <v>36</v>
      </c>
      <c r="BF88" s="1">
        <f t="shared" si="55"/>
        <v>4</v>
      </c>
      <c r="BG88" s="1" t="s">
        <v>38</v>
      </c>
      <c r="BH88" s="1">
        <f t="shared" si="29"/>
        <v>5</v>
      </c>
    </row>
    <row r="89" spans="1:60" x14ac:dyDescent="0.2">
      <c r="A89" s="1">
        <v>54</v>
      </c>
      <c r="E89" s="1" t="s">
        <v>36</v>
      </c>
      <c r="F89" s="1">
        <f t="shared" si="30"/>
        <v>4</v>
      </c>
      <c r="G89" s="1" t="s">
        <v>36</v>
      </c>
      <c r="H89" s="1">
        <f t="shared" si="31"/>
        <v>2</v>
      </c>
      <c r="I89" s="1" t="s">
        <v>36</v>
      </c>
      <c r="J89" s="1">
        <f t="shared" si="32"/>
        <v>4</v>
      </c>
      <c r="K89" s="1" t="s">
        <v>37</v>
      </c>
      <c r="L89" s="1">
        <f t="shared" si="33"/>
        <v>3</v>
      </c>
      <c r="M89" s="1" t="s">
        <v>37</v>
      </c>
      <c r="N89" s="1">
        <f t="shared" si="28"/>
        <v>3</v>
      </c>
      <c r="O89" s="1" t="s">
        <v>34</v>
      </c>
      <c r="P89" s="1">
        <f t="shared" si="34"/>
        <v>2</v>
      </c>
      <c r="Q89" s="1" t="s">
        <v>38</v>
      </c>
      <c r="R89" s="1">
        <f t="shared" si="35"/>
        <v>5</v>
      </c>
      <c r="S89" s="1" t="s">
        <v>35</v>
      </c>
      <c r="T89" s="1">
        <f t="shared" si="36"/>
        <v>5</v>
      </c>
      <c r="U89" s="1" t="s">
        <v>37</v>
      </c>
      <c r="V89" s="1">
        <f t="shared" si="37"/>
        <v>3</v>
      </c>
      <c r="W89" s="1" t="s">
        <v>36</v>
      </c>
      <c r="X89" s="1">
        <f t="shared" si="38"/>
        <v>4</v>
      </c>
      <c r="Y89" s="1" t="s">
        <v>37</v>
      </c>
      <c r="Z89" s="1">
        <f t="shared" si="39"/>
        <v>3</v>
      </c>
      <c r="AA89" s="1" t="s">
        <v>36</v>
      </c>
      <c r="AB89" s="1">
        <f t="shared" si="40"/>
        <v>4</v>
      </c>
      <c r="AC89" s="1" t="s">
        <v>38</v>
      </c>
      <c r="AD89" s="1">
        <f t="shared" si="41"/>
        <v>5</v>
      </c>
      <c r="AE89" s="1" t="s">
        <v>36</v>
      </c>
      <c r="AF89" s="1">
        <f t="shared" si="42"/>
        <v>4</v>
      </c>
      <c r="AG89" s="1" t="s">
        <v>37</v>
      </c>
      <c r="AH89" s="1">
        <f t="shared" si="43"/>
        <v>3</v>
      </c>
      <c r="AI89" s="1" t="s">
        <v>36</v>
      </c>
      <c r="AJ89" s="1">
        <f t="shared" si="44"/>
        <v>4</v>
      </c>
      <c r="AK89" s="1" t="s">
        <v>37</v>
      </c>
      <c r="AL89" s="1">
        <f t="shared" si="45"/>
        <v>3</v>
      </c>
      <c r="AM89" s="1" t="s">
        <v>37</v>
      </c>
      <c r="AN89" s="1">
        <f t="shared" si="46"/>
        <v>3</v>
      </c>
      <c r="AO89" s="1" t="s">
        <v>37</v>
      </c>
      <c r="AP89" s="1">
        <f t="shared" si="47"/>
        <v>3</v>
      </c>
      <c r="AQ89" s="1" t="s">
        <v>34</v>
      </c>
      <c r="AR89" s="1">
        <f t="shared" si="48"/>
        <v>2</v>
      </c>
      <c r="AS89" s="1" t="s">
        <v>36</v>
      </c>
      <c r="AT89" s="1">
        <f t="shared" si="49"/>
        <v>4</v>
      </c>
      <c r="AU89" s="1" t="s">
        <v>38</v>
      </c>
      <c r="AV89" s="1">
        <f t="shared" si="50"/>
        <v>5</v>
      </c>
      <c r="AW89" s="1" t="s">
        <v>38</v>
      </c>
      <c r="AX89" s="1">
        <f t="shared" si="51"/>
        <v>5</v>
      </c>
      <c r="AY89" s="1" t="s">
        <v>38</v>
      </c>
      <c r="AZ89" s="1">
        <f t="shared" si="52"/>
        <v>5</v>
      </c>
      <c r="BA89" s="1" t="s">
        <v>34</v>
      </c>
      <c r="BB89" s="1">
        <f t="shared" si="53"/>
        <v>2</v>
      </c>
      <c r="BC89" s="1" t="s">
        <v>36</v>
      </c>
      <c r="BD89" s="1">
        <f t="shared" si="54"/>
        <v>4</v>
      </c>
      <c r="BE89" s="1" t="s">
        <v>37</v>
      </c>
      <c r="BF89" s="1">
        <f t="shared" si="55"/>
        <v>3</v>
      </c>
      <c r="BG89" s="1" t="s">
        <v>36</v>
      </c>
      <c r="BH89" s="1">
        <f t="shared" si="29"/>
        <v>4</v>
      </c>
    </row>
    <row r="90" spans="1:60" x14ac:dyDescent="0.2">
      <c r="A90" s="1">
        <v>55</v>
      </c>
      <c r="E90" s="1" t="s">
        <v>37</v>
      </c>
      <c r="F90" s="1">
        <f t="shared" si="30"/>
        <v>3</v>
      </c>
      <c r="G90" s="1" t="s">
        <v>34</v>
      </c>
      <c r="H90" s="1">
        <f t="shared" si="31"/>
        <v>4</v>
      </c>
      <c r="I90" s="1" t="s">
        <v>36</v>
      </c>
      <c r="J90" s="1">
        <f t="shared" si="32"/>
        <v>4</v>
      </c>
      <c r="K90" s="1" t="s">
        <v>35</v>
      </c>
      <c r="L90" s="1">
        <f t="shared" si="33"/>
        <v>1</v>
      </c>
      <c r="M90" s="1" t="s">
        <v>36</v>
      </c>
      <c r="N90" s="1">
        <f t="shared" si="28"/>
        <v>4</v>
      </c>
      <c r="O90" s="1" t="s">
        <v>36</v>
      </c>
      <c r="P90" s="1">
        <f t="shared" si="34"/>
        <v>4</v>
      </c>
      <c r="Q90" s="1" t="s">
        <v>36</v>
      </c>
      <c r="R90" s="1">
        <f t="shared" si="35"/>
        <v>4</v>
      </c>
      <c r="S90" s="1" t="s">
        <v>35</v>
      </c>
      <c r="T90" s="1">
        <f t="shared" si="36"/>
        <v>5</v>
      </c>
      <c r="U90" s="1" t="s">
        <v>37</v>
      </c>
      <c r="V90" s="1">
        <f t="shared" si="37"/>
        <v>3</v>
      </c>
      <c r="W90" s="1" t="s">
        <v>34</v>
      </c>
      <c r="X90" s="1">
        <f t="shared" si="38"/>
        <v>2</v>
      </c>
      <c r="Y90" s="1" t="s">
        <v>37</v>
      </c>
      <c r="Z90" s="1">
        <f t="shared" si="39"/>
        <v>3</v>
      </c>
      <c r="AA90" s="1" t="s">
        <v>37</v>
      </c>
      <c r="AB90" s="1">
        <f t="shared" si="40"/>
        <v>3</v>
      </c>
      <c r="AC90" s="1" t="s">
        <v>37</v>
      </c>
      <c r="AD90" s="1">
        <f t="shared" si="41"/>
        <v>3</v>
      </c>
      <c r="AE90" s="1" t="s">
        <v>36</v>
      </c>
      <c r="AF90" s="1">
        <f t="shared" si="42"/>
        <v>4</v>
      </c>
      <c r="AG90" s="1" t="s">
        <v>36</v>
      </c>
      <c r="AH90" s="1">
        <f t="shared" si="43"/>
        <v>4</v>
      </c>
      <c r="AI90" s="1" t="s">
        <v>36</v>
      </c>
      <c r="AJ90" s="1">
        <f t="shared" si="44"/>
        <v>4</v>
      </c>
      <c r="AK90" s="1" t="s">
        <v>38</v>
      </c>
      <c r="AL90" s="1">
        <f t="shared" si="45"/>
        <v>1</v>
      </c>
      <c r="AM90" s="1" t="s">
        <v>36</v>
      </c>
      <c r="AN90" s="1">
        <f t="shared" si="46"/>
        <v>4</v>
      </c>
      <c r="AO90" s="1" t="s">
        <v>37</v>
      </c>
      <c r="AP90" s="1">
        <f t="shared" si="47"/>
        <v>3</v>
      </c>
      <c r="AQ90" s="1" t="s">
        <v>38</v>
      </c>
      <c r="AR90" s="1">
        <f t="shared" si="48"/>
        <v>5</v>
      </c>
      <c r="AS90" s="1" t="s">
        <v>38</v>
      </c>
      <c r="AT90" s="1">
        <f t="shared" si="49"/>
        <v>5</v>
      </c>
      <c r="AU90" s="1" t="s">
        <v>36</v>
      </c>
      <c r="AV90" s="1">
        <f t="shared" si="50"/>
        <v>4</v>
      </c>
      <c r="AW90" s="1" t="s">
        <v>37</v>
      </c>
      <c r="AX90" s="1">
        <f t="shared" si="51"/>
        <v>3</v>
      </c>
      <c r="AY90" s="1" t="s">
        <v>38</v>
      </c>
      <c r="AZ90" s="1">
        <f t="shared" si="52"/>
        <v>5</v>
      </c>
      <c r="BA90" s="1" t="s">
        <v>37</v>
      </c>
      <c r="BB90" s="1">
        <f t="shared" si="53"/>
        <v>3</v>
      </c>
      <c r="BC90" s="1" t="s">
        <v>36</v>
      </c>
      <c r="BD90" s="1">
        <f t="shared" si="54"/>
        <v>4</v>
      </c>
      <c r="BE90" s="1" t="s">
        <v>36</v>
      </c>
      <c r="BF90" s="1">
        <f t="shared" si="55"/>
        <v>4</v>
      </c>
      <c r="BG90" s="1" t="s">
        <v>36</v>
      </c>
      <c r="BH90" s="1">
        <f t="shared" si="29"/>
        <v>4</v>
      </c>
    </row>
    <row r="91" spans="1:60" x14ac:dyDescent="0.2">
      <c r="A91" s="1">
        <v>56</v>
      </c>
      <c r="E91" s="1" t="s">
        <v>38</v>
      </c>
      <c r="F91" s="1">
        <f t="shared" si="30"/>
        <v>5</v>
      </c>
      <c r="G91" s="1" t="s">
        <v>35</v>
      </c>
      <c r="H91" s="1">
        <f t="shared" si="31"/>
        <v>5</v>
      </c>
      <c r="I91" s="1" t="s">
        <v>38</v>
      </c>
      <c r="J91" s="1">
        <f t="shared" si="32"/>
        <v>5</v>
      </c>
      <c r="K91" s="1" t="s">
        <v>34</v>
      </c>
      <c r="L91" s="1">
        <f t="shared" si="33"/>
        <v>2</v>
      </c>
      <c r="M91" s="1" t="s">
        <v>36</v>
      </c>
      <c r="N91" s="1">
        <f t="shared" si="28"/>
        <v>4</v>
      </c>
      <c r="O91" s="1" t="s">
        <v>38</v>
      </c>
      <c r="P91" s="1">
        <f t="shared" si="34"/>
        <v>5</v>
      </c>
      <c r="Q91" s="1" t="s">
        <v>36</v>
      </c>
      <c r="R91" s="1">
        <f t="shared" si="35"/>
        <v>4</v>
      </c>
      <c r="S91" s="1" t="s">
        <v>35</v>
      </c>
      <c r="T91" s="1">
        <f t="shared" si="36"/>
        <v>5</v>
      </c>
      <c r="U91" s="1" t="s">
        <v>36</v>
      </c>
      <c r="V91" s="1">
        <f t="shared" si="37"/>
        <v>4</v>
      </c>
      <c r="W91" s="1" t="s">
        <v>38</v>
      </c>
      <c r="X91" s="1">
        <f t="shared" si="38"/>
        <v>5</v>
      </c>
      <c r="Y91" s="1" t="s">
        <v>37</v>
      </c>
      <c r="Z91" s="1">
        <f t="shared" si="39"/>
        <v>3</v>
      </c>
      <c r="AA91" s="1" t="s">
        <v>36</v>
      </c>
      <c r="AB91" s="1">
        <f t="shared" si="40"/>
        <v>4</v>
      </c>
      <c r="AC91" s="1" t="s">
        <v>36</v>
      </c>
      <c r="AD91" s="1">
        <f t="shared" si="41"/>
        <v>4</v>
      </c>
      <c r="AE91" s="1" t="s">
        <v>38</v>
      </c>
      <c r="AF91" s="1">
        <f t="shared" si="42"/>
        <v>5</v>
      </c>
      <c r="AG91" s="1" t="s">
        <v>36</v>
      </c>
      <c r="AH91" s="1">
        <f t="shared" si="43"/>
        <v>4</v>
      </c>
      <c r="AI91" s="1" t="s">
        <v>38</v>
      </c>
      <c r="AJ91" s="1">
        <f t="shared" si="44"/>
        <v>5</v>
      </c>
      <c r="AK91" s="1" t="s">
        <v>35</v>
      </c>
      <c r="AL91" s="1">
        <f t="shared" si="45"/>
        <v>5</v>
      </c>
      <c r="AM91" s="1" t="s">
        <v>37</v>
      </c>
      <c r="AN91" s="1">
        <f t="shared" si="46"/>
        <v>3</v>
      </c>
      <c r="AO91" s="1" t="s">
        <v>38</v>
      </c>
      <c r="AP91" s="1">
        <f t="shared" si="47"/>
        <v>5</v>
      </c>
      <c r="AQ91" s="1" t="s">
        <v>38</v>
      </c>
      <c r="AR91" s="1">
        <f t="shared" si="48"/>
        <v>5</v>
      </c>
      <c r="AS91" s="1" t="s">
        <v>38</v>
      </c>
      <c r="AT91" s="1">
        <f t="shared" si="49"/>
        <v>5</v>
      </c>
      <c r="AU91" s="1" t="s">
        <v>38</v>
      </c>
      <c r="AV91" s="1">
        <f t="shared" si="50"/>
        <v>5</v>
      </c>
      <c r="AW91" s="1" t="s">
        <v>36</v>
      </c>
      <c r="AX91" s="1">
        <f t="shared" si="51"/>
        <v>4</v>
      </c>
      <c r="AY91" s="1" t="s">
        <v>38</v>
      </c>
      <c r="AZ91" s="1">
        <f t="shared" si="52"/>
        <v>5</v>
      </c>
      <c r="BA91" s="1" t="s">
        <v>38</v>
      </c>
      <c r="BB91" s="1">
        <f t="shared" si="53"/>
        <v>5</v>
      </c>
      <c r="BC91" s="1" t="s">
        <v>36</v>
      </c>
      <c r="BD91" s="1">
        <f t="shared" si="54"/>
        <v>4</v>
      </c>
      <c r="BE91" s="1" t="s">
        <v>34</v>
      </c>
      <c r="BF91" s="1">
        <f t="shared" si="55"/>
        <v>2</v>
      </c>
      <c r="BG91" s="1" t="s">
        <v>38</v>
      </c>
      <c r="BH91" s="1">
        <f t="shared" si="29"/>
        <v>5</v>
      </c>
    </row>
    <row r="92" spans="1:60" x14ac:dyDescent="0.2">
      <c r="A92" s="1">
        <v>57</v>
      </c>
      <c r="E92" s="1" t="s">
        <v>37</v>
      </c>
      <c r="F92" s="1">
        <f t="shared" si="30"/>
        <v>3</v>
      </c>
      <c r="G92" s="1" t="s">
        <v>34</v>
      </c>
      <c r="H92" s="1">
        <f t="shared" si="31"/>
        <v>4</v>
      </c>
      <c r="I92" s="1" t="s">
        <v>37</v>
      </c>
      <c r="J92" s="1">
        <f t="shared" si="32"/>
        <v>3</v>
      </c>
      <c r="K92" s="1" t="s">
        <v>37</v>
      </c>
      <c r="L92" s="1">
        <f t="shared" si="33"/>
        <v>3</v>
      </c>
      <c r="M92" s="1" t="s">
        <v>34</v>
      </c>
      <c r="N92" s="1">
        <f t="shared" si="28"/>
        <v>2</v>
      </c>
      <c r="O92" s="1" t="s">
        <v>37</v>
      </c>
      <c r="P92" s="1">
        <f t="shared" si="34"/>
        <v>3</v>
      </c>
      <c r="Q92" s="1" t="s">
        <v>37</v>
      </c>
      <c r="R92" s="1">
        <f t="shared" si="35"/>
        <v>3</v>
      </c>
      <c r="S92" s="1" t="s">
        <v>35</v>
      </c>
      <c r="T92" s="1">
        <f t="shared" si="36"/>
        <v>5</v>
      </c>
      <c r="U92" s="1" t="s">
        <v>37</v>
      </c>
      <c r="V92" s="1">
        <f t="shared" si="37"/>
        <v>3</v>
      </c>
      <c r="W92" s="1" t="s">
        <v>35</v>
      </c>
      <c r="X92" s="1">
        <f t="shared" si="38"/>
        <v>1</v>
      </c>
      <c r="Y92" s="1" t="s">
        <v>37</v>
      </c>
      <c r="Z92" s="1">
        <f t="shared" si="39"/>
        <v>3</v>
      </c>
      <c r="AA92" s="1" t="s">
        <v>34</v>
      </c>
      <c r="AB92" s="1">
        <f t="shared" si="40"/>
        <v>2</v>
      </c>
      <c r="AC92" s="1" t="s">
        <v>36</v>
      </c>
      <c r="AD92" s="1">
        <f t="shared" si="41"/>
        <v>4</v>
      </c>
      <c r="AE92" s="1" t="s">
        <v>37</v>
      </c>
      <c r="AF92" s="1">
        <f t="shared" si="42"/>
        <v>3</v>
      </c>
      <c r="AG92" s="1" t="s">
        <v>37</v>
      </c>
      <c r="AH92" s="1">
        <f t="shared" si="43"/>
        <v>3</v>
      </c>
      <c r="AI92" s="1" t="s">
        <v>36</v>
      </c>
      <c r="AJ92" s="1">
        <f t="shared" si="44"/>
        <v>4</v>
      </c>
      <c r="AK92" s="1" t="s">
        <v>37</v>
      </c>
      <c r="AL92" s="1">
        <f t="shared" si="45"/>
        <v>3</v>
      </c>
      <c r="AM92" s="1" t="s">
        <v>34</v>
      </c>
      <c r="AN92" s="1">
        <f t="shared" si="46"/>
        <v>2</v>
      </c>
      <c r="AO92" s="1" t="s">
        <v>34</v>
      </c>
      <c r="AP92" s="1">
        <f t="shared" si="47"/>
        <v>2</v>
      </c>
      <c r="AQ92" s="1" t="s">
        <v>36</v>
      </c>
      <c r="AR92" s="1">
        <f t="shared" si="48"/>
        <v>4</v>
      </c>
      <c r="AS92" s="1" t="s">
        <v>36</v>
      </c>
      <c r="AT92" s="1">
        <f t="shared" si="49"/>
        <v>4</v>
      </c>
      <c r="AU92" s="1" t="s">
        <v>37</v>
      </c>
      <c r="AV92" s="1">
        <f t="shared" si="50"/>
        <v>3</v>
      </c>
      <c r="AW92" s="1" t="s">
        <v>36</v>
      </c>
      <c r="AX92" s="1">
        <f t="shared" si="51"/>
        <v>4</v>
      </c>
      <c r="AY92" s="1" t="s">
        <v>37</v>
      </c>
      <c r="AZ92" s="1">
        <f t="shared" si="52"/>
        <v>3</v>
      </c>
      <c r="BA92" s="1" t="s">
        <v>34</v>
      </c>
      <c r="BB92" s="1">
        <f t="shared" si="53"/>
        <v>2</v>
      </c>
      <c r="BC92" s="1" t="s">
        <v>34</v>
      </c>
      <c r="BD92" s="1">
        <f t="shared" si="54"/>
        <v>2</v>
      </c>
      <c r="BE92" s="1" t="s">
        <v>37</v>
      </c>
      <c r="BF92" s="1">
        <f t="shared" si="55"/>
        <v>3</v>
      </c>
      <c r="BG92" s="1" t="s">
        <v>36</v>
      </c>
      <c r="BH92" s="1">
        <f t="shared" si="29"/>
        <v>4</v>
      </c>
    </row>
    <row r="93" spans="1:60" x14ac:dyDescent="0.2">
      <c r="A93" s="1">
        <v>58</v>
      </c>
      <c r="E93" s="1" t="s">
        <v>34</v>
      </c>
      <c r="F93" s="1">
        <f>IF(E93="Sangat tidak setuju",1,IF(E93="Sedikit tidak setuju",2,IF(E93="Antara setuju ataupun tidak setuju",3,IF(E93="Sedikit setuju",4,5))))</f>
        <v>2</v>
      </c>
      <c r="G93" s="1" t="s">
        <v>34</v>
      </c>
      <c r="H93" s="1">
        <f>IF(G93="Sangat tidak setuju",5,IF(G93="Sedikit tidak setuju",4,IF(G93="Antara setuju ataupun tidak setuju",3,IF(G93="Sedikit setuju",2,1))))</f>
        <v>4</v>
      </c>
      <c r="I93" s="1" t="s">
        <v>34</v>
      </c>
      <c r="J93" s="1">
        <f>IF(I93="Sangat tidak setuju",1,IF(I93="Sedikit tidak setuju",2,IF(I93="Antara setuju ataupun tidak setuju",3,IF(I93="Sedikit setuju",4,5))))</f>
        <v>2</v>
      </c>
      <c r="K93" s="1" t="s">
        <v>35</v>
      </c>
      <c r="L93" s="1">
        <f>IF(K93="Sangat tidak setuju",1,IF(K93="Sedikit tidak setuju",2,IF(K93="Antara setuju ataupun tidak setuju",3,IF(K93="Sedikit setuju",4,5))))</f>
        <v>1</v>
      </c>
      <c r="M93" s="1" t="s">
        <v>34</v>
      </c>
      <c r="N93" s="1">
        <f>IF(M93="Sangat tidak setuju",1,IF(M93="Sedikit tidak setuju",2,IF(M93="Antara setuju ataupun tidak setuju",3,IF(M93="Sedikit setuju",4,5))))</f>
        <v>2</v>
      </c>
      <c r="O93" s="1" t="s">
        <v>36</v>
      </c>
      <c r="P93" s="1">
        <f>IF(O93="Sangat tidak setuju",1,IF(O93="Sedikit tidak setuju",2,IF(O93="Antara setuju ataupun tidak setuju",3,IF(O93="Sedikit setuju",4,5))))</f>
        <v>4</v>
      </c>
      <c r="Q93" s="1" t="s">
        <v>36</v>
      </c>
      <c r="R93" s="1">
        <f>IF(Q93="Sangat tidak setuju",1,IF(Q93="Sedikit tidak setuju",2,IF(Q93="Antara setuju ataupun tidak setuju",3,IF(Q93="Sedikit setuju",4,5))))</f>
        <v>4</v>
      </c>
      <c r="S93" s="1" t="s">
        <v>35</v>
      </c>
      <c r="T93" s="1">
        <f>IF(S93="Sangat tidak setuju",5,IF(S93="Sedikit tidak setuju",4,IF(S93="Antara setuju ataupun tidak setuju",3,IF(S93="Sedikit setuju",2,1))))</f>
        <v>5</v>
      </c>
      <c r="U93" s="1" t="s">
        <v>34</v>
      </c>
      <c r="V93" s="1">
        <f>IF(U93="Sangat tidak setuju",1,IF(U93="Sedikit tidak setuju",2,IF(U93="Antara setuju ataupun tidak setuju",3,IF(U93="Sedikit setuju",4,5))))</f>
        <v>2</v>
      </c>
      <c r="W93" s="1" t="s">
        <v>36</v>
      </c>
      <c r="X93" s="1">
        <f>IF(W93="Sangat tidak setuju",1,IF(W93="Sedikit tidak setuju",2,IF(W93="Antara setuju ataupun tidak setuju",3,IF(W93="Sedikit setuju",4,5))))</f>
        <v>4</v>
      </c>
      <c r="Y93" s="1" t="s">
        <v>34</v>
      </c>
      <c r="Z93" s="1">
        <f>IF(Y93="Sangat tidak setuju",1,IF(Y93="Sedikit tidak setuju",2,IF(Y93="Antara setuju ataupun tidak setuju",3,IF(Y93="Sedikit setuju",4,5))))</f>
        <v>2</v>
      </c>
      <c r="AA93" s="1" t="s">
        <v>37</v>
      </c>
      <c r="AB93" s="1">
        <f>IF(AA93="Sangat tidak setuju",1,IF(AA93="Sedikit tidak setuju",2,IF(AA93="Antara setuju ataupun tidak setuju",3,IF(AA93="Sedikit setuju",4,5))))</f>
        <v>3</v>
      </c>
      <c r="AC93" s="1" t="s">
        <v>36</v>
      </c>
      <c r="AD93" s="1">
        <f>IF(AC93="Sangat tidak setuju",1,IF(AC93="Sedikit tidak setuju",2,IF(AC93="Antara setuju ataupun tidak setuju",3,IF(AC93="Sedikit setuju",4,5))))</f>
        <v>4</v>
      </c>
      <c r="AE93" s="1" t="s">
        <v>38</v>
      </c>
      <c r="AF93" s="1">
        <f>IF(AE93="Sangat tidak setuju",1,IF(AE93="Sedikit tidak setuju",2,IF(AE93="Antara setuju ataupun tidak setuju",3,IF(AE93="Sedikit setuju",4,5))))</f>
        <v>5</v>
      </c>
      <c r="AG93" s="1" t="s">
        <v>34</v>
      </c>
      <c r="AH93" s="1">
        <f>IF(AG93="Sangat tidak setuju",1,IF(AG93="Sedikit tidak setuju",2,IF(AG93="Antara setuju ataupun tidak setuju",3,IF(AG93="Sedikit setuju",4,5))))</f>
        <v>2</v>
      </c>
      <c r="AI93" s="1" t="s">
        <v>34</v>
      </c>
      <c r="AJ93" s="1">
        <f>IF(AI93="Sangat tidak setuju",1,IF(AI93="Sedikit tidak setuju",2,IF(AI93="Antara setuju ataupun tidak setuju",3,IF(AI93="Sedikit setuju",4,5))))</f>
        <v>2</v>
      </c>
      <c r="AK93" s="1" t="s">
        <v>37</v>
      </c>
      <c r="AL93" s="1">
        <f>IF(AK93="Sangat tidak setuju",5,IF(AK93="Sedikit tidak setuju",4,IF(AK93="Antara setuju ataupun tidak setuju",3,IF(AK93="Sedikit setuju",2,1))))</f>
        <v>3</v>
      </c>
      <c r="AM93" s="1" t="s">
        <v>37</v>
      </c>
      <c r="AN93" s="1">
        <f>IF(AM93="Sangat tidak setuju",1,IF(AM93="Sedikit tidak setuju",2,IF(AM93="Antara setuju ataupun tidak setuju",3,IF(AM93="Sedikit setuju",4,5))))</f>
        <v>3</v>
      </c>
      <c r="AO93" s="1" t="s">
        <v>34</v>
      </c>
      <c r="AP93" s="1">
        <f>IF(AO93="Sangat tidak setuju",1,IF(AO93="Sedikit tidak setuju",2,IF(AO93="Antara setuju ataupun tidak setuju",3,IF(AO93="Sedikit setuju",4,5))))</f>
        <v>2</v>
      </c>
      <c r="AQ93" s="1" t="s">
        <v>37</v>
      </c>
      <c r="AR93" s="1">
        <f>IF(AQ93="Sangat tidak setuju",1,IF(AQ93="Sedikit tidak setuju",2,IF(AQ93="Antara setuju ataupun tidak setuju",3,IF(AQ93="Sedikit setuju",4,5))))</f>
        <v>3</v>
      </c>
      <c r="AS93" s="1" t="s">
        <v>38</v>
      </c>
      <c r="AT93" s="1">
        <f>IF(AS93="Sangat tidak setuju",1,IF(AS93="Sedikit tidak setuju",2,IF(AS93="Antara setuju ataupun tidak setuju",3,IF(AS93="Sedikit setuju",4,5))))</f>
        <v>5</v>
      </c>
      <c r="AU93" s="1" t="s">
        <v>36</v>
      </c>
      <c r="AV93" s="1">
        <f>IF(AU93="Sangat tidak setuju",1,IF(AU93="Sedikit tidak setuju",2,IF(AU93="Antara setuju ataupun tidak setuju",3,IF(AU93="Sedikit setuju",4,5))))</f>
        <v>4</v>
      </c>
      <c r="AW93" s="1" t="s">
        <v>36</v>
      </c>
      <c r="AX93" s="1">
        <f>IF(AW93="Sangat tidak setuju",1,IF(AW93="Sedikit tidak setuju",2,IF(AW93="Antara setuju ataupun tidak setuju",3,IF(AW93="Sedikit setuju",4,5))))</f>
        <v>4</v>
      </c>
      <c r="AY93" s="1" t="s">
        <v>34</v>
      </c>
      <c r="AZ93" s="1">
        <f>IF(AY93="Sangat tidak setuju",1,IF(AY93="Sedikit tidak setuju",2,IF(AY93="Antara setuju ataupun tidak setuju",3,IF(AY93="Sedikit setuju",4,5))))</f>
        <v>2</v>
      </c>
      <c r="BA93" s="1" t="s">
        <v>36</v>
      </c>
      <c r="BB93" s="1">
        <f>IF(BA93="Sangat tidak setuju",1,IF(BA93="Sedikit tidak setuju",2,IF(BA93="Antara setuju ataupun tidak setuju",3,IF(BA93="Sedikit setuju",4,5))))</f>
        <v>4</v>
      </c>
      <c r="BC93" s="1" t="s">
        <v>36</v>
      </c>
      <c r="BD93" s="1">
        <f>IF(BC93="Sangat tidak setuju",1,IF(BC93="Sedikit tidak setuju",2,IF(BC93="Antara setuju ataupun tidak setuju",3,IF(BC93="Sedikit setuju",4,5))))</f>
        <v>4</v>
      </c>
      <c r="BE93" s="1" t="s">
        <v>36</v>
      </c>
      <c r="BF93" s="1">
        <f>IF(BE93="Sangat tidak setuju",1,IF(BE93="Sedikit tidak setuju",2,IF(BE93="Antara setuju ataupun tidak setuju",3,IF(BE93="Sedikit setuju",4,5))))</f>
        <v>4</v>
      </c>
      <c r="BG93" s="1" t="s">
        <v>34</v>
      </c>
      <c r="BH93" s="1">
        <f t="shared" si="29"/>
        <v>2</v>
      </c>
    </row>
    <row r="94" spans="1:60" x14ac:dyDescent="0.2">
      <c r="A94" s="1">
        <v>59</v>
      </c>
      <c r="E94" s="1" t="s">
        <v>38</v>
      </c>
      <c r="F94" s="1">
        <f t="shared" si="30"/>
        <v>5</v>
      </c>
      <c r="G94" s="1" t="s">
        <v>34</v>
      </c>
      <c r="H94" s="1">
        <f t="shared" si="31"/>
        <v>4</v>
      </c>
      <c r="I94" s="1" t="s">
        <v>38</v>
      </c>
      <c r="J94" s="1">
        <f t="shared" si="32"/>
        <v>5</v>
      </c>
      <c r="K94" s="1" t="s">
        <v>35</v>
      </c>
      <c r="L94" s="1">
        <f t="shared" si="33"/>
        <v>1</v>
      </c>
      <c r="M94" s="1" t="s">
        <v>38</v>
      </c>
      <c r="N94" s="1">
        <f>IF(M94="Sangat tidak setuju",1,IF(M94="Sedikit tidak setuju",2,IF(M94="Antara setuju ataupun tidak setuju",3,IF(M94="Sedikit setuju",4,5))))</f>
        <v>5</v>
      </c>
      <c r="O94" s="1" t="s">
        <v>38</v>
      </c>
      <c r="P94" s="1">
        <f t="shared" si="34"/>
        <v>5</v>
      </c>
      <c r="Q94" s="1" t="s">
        <v>38</v>
      </c>
      <c r="R94" s="1">
        <f t="shared" si="35"/>
        <v>5</v>
      </c>
      <c r="S94" s="1" t="s">
        <v>35</v>
      </c>
      <c r="T94" s="1">
        <f t="shared" si="36"/>
        <v>5</v>
      </c>
      <c r="U94" s="1" t="s">
        <v>36</v>
      </c>
      <c r="V94" s="1">
        <f t="shared" si="37"/>
        <v>4</v>
      </c>
      <c r="W94" s="1" t="s">
        <v>36</v>
      </c>
      <c r="X94" s="1">
        <f t="shared" si="38"/>
        <v>4</v>
      </c>
      <c r="Y94" s="1" t="s">
        <v>36</v>
      </c>
      <c r="Z94" s="1">
        <f t="shared" si="39"/>
        <v>4</v>
      </c>
      <c r="AA94" s="1" t="s">
        <v>38</v>
      </c>
      <c r="AB94" s="1">
        <f t="shared" si="40"/>
        <v>5</v>
      </c>
      <c r="AC94" s="1" t="s">
        <v>38</v>
      </c>
      <c r="AD94" s="1">
        <f t="shared" si="41"/>
        <v>5</v>
      </c>
      <c r="AE94" s="1" t="s">
        <v>36</v>
      </c>
      <c r="AF94" s="1">
        <f t="shared" si="42"/>
        <v>4</v>
      </c>
      <c r="AG94" s="1" t="s">
        <v>36</v>
      </c>
      <c r="AH94" s="1">
        <f t="shared" si="43"/>
        <v>4</v>
      </c>
      <c r="AI94" s="1" t="s">
        <v>38</v>
      </c>
      <c r="AJ94" s="1">
        <f t="shared" si="44"/>
        <v>5</v>
      </c>
      <c r="AK94" s="1" t="s">
        <v>34</v>
      </c>
      <c r="AL94" s="1">
        <f t="shared" si="45"/>
        <v>4</v>
      </c>
      <c r="AM94" s="1" t="s">
        <v>38</v>
      </c>
      <c r="AN94" s="1">
        <f t="shared" si="46"/>
        <v>5</v>
      </c>
      <c r="AO94" s="1" t="s">
        <v>38</v>
      </c>
      <c r="AP94" s="1">
        <f t="shared" si="47"/>
        <v>5</v>
      </c>
      <c r="AQ94" s="1" t="s">
        <v>38</v>
      </c>
      <c r="AR94" s="1">
        <f t="shared" si="48"/>
        <v>5</v>
      </c>
      <c r="AS94" s="1" t="s">
        <v>38</v>
      </c>
      <c r="AT94" s="1">
        <f t="shared" si="49"/>
        <v>5</v>
      </c>
      <c r="AU94" s="1" t="s">
        <v>38</v>
      </c>
      <c r="AV94" s="1">
        <f t="shared" si="50"/>
        <v>5</v>
      </c>
      <c r="AW94" s="1" t="s">
        <v>38</v>
      </c>
      <c r="AX94" s="1">
        <f t="shared" si="51"/>
        <v>5</v>
      </c>
      <c r="AY94" s="1" t="s">
        <v>38</v>
      </c>
      <c r="AZ94" s="1">
        <f t="shared" si="52"/>
        <v>5</v>
      </c>
      <c r="BA94" s="1" t="s">
        <v>38</v>
      </c>
      <c r="BB94" s="1">
        <f t="shared" si="53"/>
        <v>5</v>
      </c>
      <c r="BC94" s="1" t="s">
        <v>36</v>
      </c>
      <c r="BD94" s="1">
        <f t="shared" si="54"/>
        <v>4</v>
      </c>
      <c r="BE94" s="1" t="s">
        <v>34</v>
      </c>
      <c r="BF94" s="1">
        <f t="shared" si="55"/>
        <v>2</v>
      </c>
      <c r="BG94" s="1" t="s">
        <v>38</v>
      </c>
      <c r="BH94" s="1">
        <f t="shared" si="29"/>
        <v>5</v>
      </c>
    </row>
    <row r="95" spans="1:60" x14ac:dyDescent="0.2">
      <c r="A95" s="1">
        <v>60</v>
      </c>
      <c r="E95" s="1" t="s">
        <v>37</v>
      </c>
      <c r="F95" s="1">
        <f t="shared" si="30"/>
        <v>3</v>
      </c>
      <c r="G95" s="1" t="s">
        <v>35</v>
      </c>
      <c r="H95" s="1">
        <f t="shared" si="31"/>
        <v>5</v>
      </c>
      <c r="I95" s="1" t="s">
        <v>36</v>
      </c>
      <c r="J95" s="1">
        <f t="shared" si="32"/>
        <v>4</v>
      </c>
      <c r="K95" s="1" t="s">
        <v>35</v>
      </c>
      <c r="L95" s="1">
        <f t="shared" si="33"/>
        <v>1</v>
      </c>
      <c r="M95" s="1" t="s">
        <v>37</v>
      </c>
      <c r="N95" s="1">
        <f t="shared" ref="N95:N103" si="56">IF(M95="Sangat tidak setuju",1,IF(M95="Sedikit tidak setuju",2,IF(M95="Antara setuju ataupun tidak setuju",3,IF(M95="Sedikit setuju",4,5))))</f>
        <v>3</v>
      </c>
      <c r="O95" s="1" t="s">
        <v>36</v>
      </c>
      <c r="P95" s="1">
        <f t="shared" si="34"/>
        <v>4</v>
      </c>
      <c r="Q95" s="1" t="s">
        <v>36</v>
      </c>
      <c r="R95" s="1">
        <f t="shared" si="35"/>
        <v>4</v>
      </c>
      <c r="S95" s="1" t="s">
        <v>35</v>
      </c>
      <c r="T95" s="1">
        <f t="shared" si="36"/>
        <v>5</v>
      </c>
      <c r="U95" s="1" t="s">
        <v>36</v>
      </c>
      <c r="V95" s="1">
        <f t="shared" si="37"/>
        <v>4</v>
      </c>
      <c r="W95" s="1" t="s">
        <v>34</v>
      </c>
      <c r="X95" s="1">
        <f t="shared" si="38"/>
        <v>2</v>
      </c>
      <c r="Y95" s="1" t="s">
        <v>36</v>
      </c>
      <c r="Z95" s="1">
        <f t="shared" si="39"/>
        <v>4</v>
      </c>
      <c r="AA95" s="1" t="s">
        <v>36</v>
      </c>
      <c r="AB95" s="1">
        <f t="shared" si="40"/>
        <v>4</v>
      </c>
      <c r="AC95" s="1" t="s">
        <v>36</v>
      </c>
      <c r="AD95" s="1">
        <f t="shared" si="41"/>
        <v>4</v>
      </c>
      <c r="AE95" s="1" t="s">
        <v>34</v>
      </c>
      <c r="AF95" s="1">
        <f t="shared" si="42"/>
        <v>2</v>
      </c>
      <c r="AG95" s="1" t="s">
        <v>37</v>
      </c>
      <c r="AH95" s="1">
        <f t="shared" si="43"/>
        <v>3</v>
      </c>
      <c r="AI95" s="1" t="s">
        <v>36</v>
      </c>
      <c r="AJ95" s="1">
        <f t="shared" si="44"/>
        <v>4</v>
      </c>
      <c r="AK95" s="1" t="s">
        <v>37</v>
      </c>
      <c r="AL95" s="1">
        <f t="shared" si="45"/>
        <v>3</v>
      </c>
      <c r="AM95" s="1" t="s">
        <v>37</v>
      </c>
      <c r="AN95" s="1">
        <f t="shared" si="46"/>
        <v>3</v>
      </c>
      <c r="AO95" s="1" t="s">
        <v>36</v>
      </c>
      <c r="AP95" s="1">
        <f t="shared" si="47"/>
        <v>4</v>
      </c>
      <c r="AQ95" s="1" t="s">
        <v>36</v>
      </c>
      <c r="AR95" s="1">
        <f t="shared" si="48"/>
        <v>4</v>
      </c>
      <c r="AS95" s="1" t="s">
        <v>36</v>
      </c>
      <c r="AT95" s="1">
        <f t="shared" si="49"/>
        <v>4</v>
      </c>
      <c r="AU95" s="1" t="s">
        <v>36</v>
      </c>
      <c r="AV95" s="1">
        <f t="shared" si="50"/>
        <v>4</v>
      </c>
      <c r="AW95" s="1" t="s">
        <v>36</v>
      </c>
      <c r="AX95" s="1">
        <f t="shared" si="51"/>
        <v>4</v>
      </c>
      <c r="AY95" s="1" t="s">
        <v>37</v>
      </c>
      <c r="AZ95" s="1">
        <f t="shared" si="52"/>
        <v>3</v>
      </c>
      <c r="BA95" s="1" t="s">
        <v>37</v>
      </c>
      <c r="BB95" s="1">
        <f t="shared" si="53"/>
        <v>3</v>
      </c>
      <c r="BC95" s="1" t="s">
        <v>37</v>
      </c>
      <c r="BD95" s="1">
        <f t="shared" si="54"/>
        <v>3</v>
      </c>
      <c r="BE95" s="1" t="s">
        <v>36</v>
      </c>
      <c r="BF95" s="1">
        <f t="shared" si="55"/>
        <v>4</v>
      </c>
      <c r="BG95" s="1" t="s">
        <v>38</v>
      </c>
      <c r="BH95" s="1">
        <f t="shared" si="29"/>
        <v>5</v>
      </c>
    </row>
    <row r="96" spans="1:60" x14ac:dyDescent="0.2">
      <c r="A96" s="1">
        <v>61</v>
      </c>
      <c r="E96" s="1" t="s">
        <v>34</v>
      </c>
      <c r="F96" s="1">
        <f t="shared" si="30"/>
        <v>2</v>
      </c>
      <c r="G96" s="1" t="s">
        <v>35</v>
      </c>
      <c r="H96" s="1">
        <f t="shared" si="31"/>
        <v>5</v>
      </c>
      <c r="I96" s="1" t="s">
        <v>38</v>
      </c>
      <c r="J96" s="1">
        <f t="shared" si="32"/>
        <v>5</v>
      </c>
      <c r="K96" s="1" t="s">
        <v>36</v>
      </c>
      <c r="L96" s="1">
        <f t="shared" si="33"/>
        <v>4</v>
      </c>
      <c r="M96" s="1" t="s">
        <v>34</v>
      </c>
      <c r="N96" s="1">
        <f t="shared" si="56"/>
        <v>2</v>
      </c>
      <c r="O96" s="1" t="s">
        <v>36</v>
      </c>
      <c r="P96" s="1">
        <f t="shared" si="34"/>
        <v>4</v>
      </c>
      <c r="Q96" s="1" t="s">
        <v>36</v>
      </c>
      <c r="R96" s="1">
        <f t="shared" si="35"/>
        <v>4</v>
      </c>
      <c r="S96" s="1" t="s">
        <v>35</v>
      </c>
      <c r="T96" s="1">
        <f t="shared" si="36"/>
        <v>5</v>
      </c>
      <c r="U96" s="1" t="s">
        <v>36</v>
      </c>
      <c r="V96" s="1">
        <f t="shared" si="37"/>
        <v>4</v>
      </c>
      <c r="W96" s="1" t="s">
        <v>36</v>
      </c>
      <c r="X96" s="1">
        <f t="shared" si="38"/>
        <v>4</v>
      </c>
      <c r="Y96" s="1" t="s">
        <v>36</v>
      </c>
      <c r="Z96" s="1">
        <f t="shared" si="39"/>
        <v>4</v>
      </c>
      <c r="AA96" s="1" t="s">
        <v>37</v>
      </c>
      <c r="AB96" s="1">
        <f t="shared" si="40"/>
        <v>3</v>
      </c>
      <c r="AC96" s="1" t="s">
        <v>38</v>
      </c>
      <c r="AD96" s="1">
        <f t="shared" si="41"/>
        <v>5</v>
      </c>
      <c r="AE96" s="1" t="s">
        <v>36</v>
      </c>
      <c r="AF96" s="1">
        <f t="shared" si="42"/>
        <v>4</v>
      </c>
      <c r="AG96" s="1" t="s">
        <v>34</v>
      </c>
      <c r="AH96" s="1">
        <f t="shared" si="43"/>
        <v>2</v>
      </c>
      <c r="AI96" s="1" t="s">
        <v>38</v>
      </c>
      <c r="AJ96" s="1">
        <f t="shared" si="44"/>
        <v>5</v>
      </c>
      <c r="AK96" s="1" t="s">
        <v>36</v>
      </c>
      <c r="AL96" s="1">
        <f t="shared" si="45"/>
        <v>2</v>
      </c>
      <c r="AM96" s="1" t="s">
        <v>36</v>
      </c>
      <c r="AN96" s="1">
        <f t="shared" si="46"/>
        <v>4</v>
      </c>
      <c r="AO96" s="1" t="s">
        <v>36</v>
      </c>
      <c r="AP96" s="1">
        <f t="shared" si="47"/>
        <v>4</v>
      </c>
      <c r="AQ96" s="1" t="s">
        <v>38</v>
      </c>
      <c r="AR96" s="1">
        <f t="shared" si="48"/>
        <v>5</v>
      </c>
      <c r="AS96" s="1" t="s">
        <v>36</v>
      </c>
      <c r="AT96" s="1">
        <f t="shared" si="49"/>
        <v>4</v>
      </c>
      <c r="AU96" s="1" t="s">
        <v>38</v>
      </c>
      <c r="AV96" s="1">
        <f t="shared" si="50"/>
        <v>5</v>
      </c>
      <c r="AW96" s="1" t="s">
        <v>36</v>
      </c>
      <c r="AX96" s="1">
        <f t="shared" si="51"/>
        <v>4</v>
      </c>
      <c r="AY96" s="1" t="s">
        <v>36</v>
      </c>
      <c r="AZ96" s="1">
        <f t="shared" si="52"/>
        <v>4</v>
      </c>
      <c r="BA96" s="1" t="s">
        <v>36</v>
      </c>
      <c r="BB96" s="1">
        <f t="shared" si="53"/>
        <v>4</v>
      </c>
      <c r="BC96" s="1" t="s">
        <v>38</v>
      </c>
      <c r="BD96" s="1">
        <f t="shared" si="54"/>
        <v>5</v>
      </c>
      <c r="BE96" s="1" t="s">
        <v>36</v>
      </c>
      <c r="BF96" s="1">
        <f t="shared" si="55"/>
        <v>4</v>
      </c>
      <c r="BG96" s="1" t="s">
        <v>38</v>
      </c>
      <c r="BH96" s="1">
        <f t="shared" si="29"/>
        <v>5</v>
      </c>
    </row>
    <row r="97" spans="1:60" x14ac:dyDescent="0.2">
      <c r="A97" s="1">
        <v>62</v>
      </c>
      <c r="E97" s="1" t="s">
        <v>36</v>
      </c>
      <c r="F97" s="1">
        <f t="shared" si="30"/>
        <v>4</v>
      </c>
      <c r="G97" s="1" t="s">
        <v>36</v>
      </c>
      <c r="H97" s="1">
        <f t="shared" si="31"/>
        <v>2</v>
      </c>
      <c r="I97" s="1" t="s">
        <v>36</v>
      </c>
      <c r="J97" s="1">
        <f t="shared" si="32"/>
        <v>4</v>
      </c>
      <c r="K97" s="1" t="s">
        <v>36</v>
      </c>
      <c r="L97" s="1">
        <f t="shared" si="33"/>
        <v>4</v>
      </c>
      <c r="M97" s="1" t="s">
        <v>36</v>
      </c>
      <c r="N97" s="1">
        <f t="shared" si="56"/>
        <v>4</v>
      </c>
      <c r="O97" s="1" t="s">
        <v>36</v>
      </c>
      <c r="P97" s="1">
        <f t="shared" si="34"/>
        <v>4</v>
      </c>
      <c r="Q97" s="1" t="s">
        <v>36</v>
      </c>
      <c r="R97" s="1">
        <f t="shared" si="35"/>
        <v>4</v>
      </c>
      <c r="S97" s="1" t="s">
        <v>36</v>
      </c>
      <c r="T97" s="1">
        <f t="shared" si="36"/>
        <v>2</v>
      </c>
      <c r="U97" s="1" t="s">
        <v>36</v>
      </c>
      <c r="V97" s="1">
        <f t="shared" si="37"/>
        <v>4</v>
      </c>
      <c r="W97" s="1" t="s">
        <v>36</v>
      </c>
      <c r="X97" s="1">
        <f t="shared" si="38"/>
        <v>4</v>
      </c>
      <c r="Y97" s="1" t="s">
        <v>36</v>
      </c>
      <c r="Z97" s="1">
        <f t="shared" si="39"/>
        <v>4</v>
      </c>
      <c r="AA97" s="1" t="s">
        <v>36</v>
      </c>
      <c r="AB97" s="1">
        <f t="shared" si="40"/>
        <v>4</v>
      </c>
      <c r="AC97" s="1" t="s">
        <v>36</v>
      </c>
      <c r="AD97" s="1">
        <f t="shared" si="41"/>
        <v>4</v>
      </c>
      <c r="AE97" s="1" t="s">
        <v>36</v>
      </c>
      <c r="AF97" s="1">
        <f t="shared" si="42"/>
        <v>4</v>
      </c>
      <c r="AG97" s="1" t="s">
        <v>36</v>
      </c>
      <c r="AH97" s="1">
        <f t="shared" si="43"/>
        <v>4</v>
      </c>
      <c r="AI97" s="1" t="s">
        <v>36</v>
      </c>
      <c r="AJ97" s="1">
        <f t="shared" si="44"/>
        <v>4</v>
      </c>
      <c r="AK97" s="1" t="s">
        <v>36</v>
      </c>
      <c r="AL97" s="1">
        <f t="shared" si="45"/>
        <v>2</v>
      </c>
      <c r="AM97" s="1" t="s">
        <v>36</v>
      </c>
      <c r="AN97" s="1">
        <f t="shared" si="46"/>
        <v>4</v>
      </c>
      <c r="AO97" s="1" t="s">
        <v>36</v>
      </c>
      <c r="AP97" s="1">
        <f t="shared" si="47"/>
        <v>4</v>
      </c>
      <c r="AQ97" s="1" t="s">
        <v>36</v>
      </c>
      <c r="AR97" s="1">
        <f t="shared" si="48"/>
        <v>4</v>
      </c>
      <c r="AS97" s="1" t="s">
        <v>36</v>
      </c>
      <c r="AT97" s="1">
        <f t="shared" si="49"/>
        <v>4</v>
      </c>
      <c r="AU97" s="1" t="s">
        <v>36</v>
      </c>
      <c r="AV97" s="1">
        <f t="shared" si="50"/>
        <v>4</v>
      </c>
      <c r="AW97" s="1" t="s">
        <v>36</v>
      </c>
      <c r="AX97" s="1">
        <f t="shared" si="51"/>
        <v>4</v>
      </c>
      <c r="AY97" s="1" t="s">
        <v>36</v>
      </c>
      <c r="AZ97" s="1">
        <f t="shared" si="52"/>
        <v>4</v>
      </c>
      <c r="BA97" s="1" t="s">
        <v>38</v>
      </c>
      <c r="BB97" s="1">
        <f t="shared" si="53"/>
        <v>5</v>
      </c>
      <c r="BC97" s="1" t="s">
        <v>35</v>
      </c>
      <c r="BD97" s="1">
        <f t="shared" si="54"/>
        <v>1</v>
      </c>
      <c r="BE97" s="1" t="s">
        <v>38</v>
      </c>
      <c r="BF97" s="1">
        <f t="shared" si="55"/>
        <v>5</v>
      </c>
      <c r="BG97" s="1" t="s">
        <v>36</v>
      </c>
      <c r="BH97" s="1">
        <f t="shared" si="29"/>
        <v>4</v>
      </c>
    </row>
    <row r="98" spans="1:60" x14ac:dyDescent="0.2">
      <c r="A98" s="1">
        <v>63</v>
      </c>
      <c r="E98" s="1" t="s">
        <v>38</v>
      </c>
      <c r="F98" s="1">
        <f t="shared" si="30"/>
        <v>5</v>
      </c>
      <c r="G98" s="1" t="s">
        <v>35</v>
      </c>
      <c r="H98" s="1">
        <f t="shared" si="31"/>
        <v>5</v>
      </c>
      <c r="I98" s="1" t="s">
        <v>38</v>
      </c>
      <c r="J98" s="1">
        <f t="shared" si="32"/>
        <v>5</v>
      </c>
      <c r="K98" s="1" t="s">
        <v>35</v>
      </c>
      <c r="L98" s="1">
        <f t="shared" si="33"/>
        <v>1</v>
      </c>
      <c r="M98" s="1" t="s">
        <v>36</v>
      </c>
      <c r="N98" s="1">
        <f t="shared" si="56"/>
        <v>4</v>
      </c>
      <c r="O98" s="1" t="s">
        <v>35</v>
      </c>
      <c r="P98" s="1">
        <f t="shared" si="34"/>
        <v>1</v>
      </c>
      <c r="Q98" s="1" t="s">
        <v>37</v>
      </c>
      <c r="R98" s="1">
        <f t="shared" si="35"/>
        <v>3</v>
      </c>
      <c r="S98" s="1" t="s">
        <v>35</v>
      </c>
      <c r="T98" s="1">
        <f t="shared" si="36"/>
        <v>5</v>
      </c>
      <c r="U98" s="1" t="s">
        <v>37</v>
      </c>
      <c r="V98" s="1">
        <f t="shared" si="37"/>
        <v>3</v>
      </c>
      <c r="W98" s="1" t="s">
        <v>37</v>
      </c>
      <c r="X98" s="1">
        <f t="shared" si="38"/>
        <v>3</v>
      </c>
      <c r="Y98" s="1" t="s">
        <v>37</v>
      </c>
      <c r="Z98" s="1">
        <f t="shared" si="39"/>
        <v>3</v>
      </c>
      <c r="AA98" s="1" t="s">
        <v>36</v>
      </c>
      <c r="AB98" s="1">
        <f t="shared" si="40"/>
        <v>4</v>
      </c>
      <c r="AC98" s="1" t="s">
        <v>38</v>
      </c>
      <c r="AD98" s="1">
        <f t="shared" si="41"/>
        <v>5</v>
      </c>
      <c r="AE98" s="1" t="s">
        <v>37</v>
      </c>
      <c r="AF98" s="1">
        <f t="shared" si="42"/>
        <v>3</v>
      </c>
      <c r="AG98" s="1" t="s">
        <v>37</v>
      </c>
      <c r="AH98" s="1">
        <f t="shared" si="43"/>
        <v>3</v>
      </c>
      <c r="AI98" s="1" t="s">
        <v>37</v>
      </c>
      <c r="AJ98" s="1">
        <f t="shared" si="44"/>
        <v>3</v>
      </c>
      <c r="AK98" s="1" t="s">
        <v>37</v>
      </c>
      <c r="AL98" s="1">
        <f t="shared" si="45"/>
        <v>3</v>
      </c>
      <c r="AM98" s="1" t="s">
        <v>37</v>
      </c>
      <c r="AN98" s="1">
        <f t="shared" si="46"/>
        <v>3</v>
      </c>
      <c r="AO98" s="1" t="s">
        <v>38</v>
      </c>
      <c r="AP98" s="1">
        <f t="shared" si="47"/>
        <v>5</v>
      </c>
      <c r="AQ98" s="1" t="s">
        <v>38</v>
      </c>
      <c r="AR98" s="1">
        <f t="shared" si="48"/>
        <v>5</v>
      </c>
      <c r="AS98" s="1" t="s">
        <v>37</v>
      </c>
      <c r="AT98" s="1">
        <f t="shared" si="49"/>
        <v>3</v>
      </c>
      <c r="AU98" s="1" t="s">
        <v>37</v>
      </c>
      <c r="AV98" s="1">
        <f t="shared" si="50"/>
        <v>3</v>
      </c>
      <c r="AW98" s="1" t="s">
        <v>37</v>
      </c>
      <c r="AX98" s="1">
        <f t="shared" si="51"/>
        <v>3</v>
      </c>
      <c r="AY98" s="1" t="s">
        <v>38</v>
      </c>
      <c r="AZ98" s="1">
        <f t="shared" si="52"/>
        <v>5</v>
      </c>
      <c r="BA98" s="1" t="s">
        <v>37</v>
      </c>
      <c r="BB98" s="1">
        <f t="shared" si="53"/>
        <v>3</v>
      </c>
      <c r="BC98" s="1" t="s">
        <v>37</v>
      </c>
      <c r="BD98" s="1">
        <f t="shared" si="54"/>
        <v>3</v>
      </c>
      <c r="BE98" s="1" t="s">
        <v>34</v>
      </c>
      <c r="BF98" s="1">
        <f t="shared" si="55"/>
        <v>2</v>
      </c>
      <c r="BG98" s="1" t="s">
        <v>38</v>
      </c>
      <c r="BH98" s="1">
        <f t="shared" si="29"/>
        <v>5</v>
      </c>
    </row>
    <row r="99" spans="1:60" x14ac:dyDescent="0.2">
      <c r="A99" s="1">
        <v>64</v>
      </c>
      <c r="E99" s="1" t="s">
        <v>37</v>
      </c>
      <c r="F99" s="1">
        <f t="shared" si="30"/>
        <v>3</v>
      </c>
      <c r="G99" s="1" t="s">
        <v>38</v>
      </c>
      <c r="H99" s="1">
        <f t="shared" si="31"/>
        <v>1</v>
      </c>
      <c r="I99" s="1" t="s">
        <v>37</v>
      </c>
      <c r="J99" s="1">
        <f t="shared" si="32"/>
        <v>3</v>
      </c>
      <c r="K99" s="1" t="s">
        <v>38</v>
      </c>
      <c r="L99" s="1">
        <f t="shared" si="33"/>
        <v>5</v>
      </c>
      <c r="M99" s="1" t="s">
        <v>34</v>
      </c>
      <c r="N99" s="1">
        <f t="shared" si="56"/>
        <v>2</v>
      </c>
      <c r="O99" s="1" t="s">
        <v>37</v>
      </c>
      <c r="P99" s="1">
        <f t="shared" si="34"/>
        <v>3</v>
      </c>
      <c r="Q99" s="1" t="s">
        <v>37</v>
      </c>
      <c r="R99" s="1">
        <f t="shared" si="35"/>
        <v>3</v>
      </c>
      <c r="S99" s="1" t="s">
        <v>35</v>
      </c>
      <c r="T99" s="1">
        <f t="shared" si="36"/>
        <v>5</v>
      </c>
      <c r="U99" s="1" t="s">
        <v>37</v>
      </c>
      <c r="V99" s="1">
        <f t="shared" si="37"/>
        <v>3</v>
      </c>
      <c r="W99" s="1" t="s">
        <v>37</v>
      </c>
      <c r="X99" s="1">
        <f t="shared" si="38"/>
        <v>3</v>
      </c>
      <c r="Y99" s="1" t="s">
        <v>34</v>
      </c>
      <c r="Z99" s="1">
        <f t="shared" si="39"/>
        <v>2</v>
      </c>
      <c r="AA99" s="1" t="s">
        <v>34</v>
      </c>
      <c r="AB99" s="1">
        <f t="shared" si="40"/>
        <v>2</v>
      </c>
      <c r="AC99" s="1" t="s">
        <v>34</v>
      </c>
      <c r="AD99" s="1">
        <f t="shared" si="41"/>
        <v>2</v>
      </c>
      <c r="AE99" s="1" t="s">
        <v>34</v>
      </c>
      <c r="AF99" s="1">
        <f t="shared" si="42"/>
        <v>2</v>
      </c>
      <c r="AG99" s="1" t="s">
        <v>34</v>
      </c>
      <c r="AH99" s="1">
        <f t="shared" si="43"/>
        <v>2</v>
      </c>
      <c r="AI99" s="1" t="s">
        <v>36</v>
      </c>
      <c r="AJ99" s="1">
        <f t="shared" si="44"/>
        <v>4</v>
      </c>
      <c r="AK99" s="1" t="s">
        <v>38</v>
      </c>
      <c r="AL99" s="1">
        <f t="shared" si="45"/>
        <v>1</v>
      </c>
      <c r="AM99" s="1" t="s">
        <v>34</v>
      </c>
      <c r="AN99" s="1">
        <f t="shared" si="46"/>
        <v>2</v>
      </c>
      <c r="AO99" s="1" t="s">
        <v>37</v>
      </c>
      <c r="AP99" s="1">
        <f t="shared" si="47"/>
        <v>3</v>
      </c>
      <c r="AQ99" s="1" t="s">
        <v>34</v>
      </c>
      <c r="AR99" s="1">
        <f t="shared" si="48"/>
        <v>2</v>
      </c>
      <c r="AS99" s="1" t="s">
        <v>37</v>
      </c>
      <c r="AT99" s="1">
        <f t="shared" si="49"/>
        <v>3</v>
      </c>
      <c r="AU99" s="1" t="s">
        <v>37</v>
      </c>
      <c r="AV99" s="1">
        <f t="shared" si="50"/>
        <v>3</v>
      </c>
      <c r="AW99" s="1" t="s">
        <v>34</v>
      </c>
      <c r="AX99" s="1">
        <f t="shared" si="51"/>
        <v>2</v>
      </c>
      <c r="AY99" s="1" t="s">
        <v>37</v>
      </c>
      <c r="AZ99" s="1">
        <f t="shared" si="52"/>
        <v>3</v>
      </c>
      <c r="BA99" s="1" t="s">
        <v>36</v>
      </c>
      <c r="BB99" s="1">
        <f t="shared" si="53"/>
        <v>4</v>
      </c>
      <c r="BC99" s="1" t="s">
        <v>34</v>
      </c>
      <c r="BD99" s="1">
        <f t="shared" si="54"/>
        <v>2</v>
      </c>
      <c r="BE99" s="1" t="s">
        <v>34</v>
      </c>
      <c r="BF99" s="1">
        <f t="shared" si="55"/>
        <v>2</v>
      </c>
      <c r="BG99" s="1" t="s">
        <v>34</v>
      </c>
      <c r="BH99" s="1">
        <f t="shared" si="29"/>
        <v>2</v>
      </c>
    </row>
    <row r="100" spans="1:60" x14ac:dyDescent="0.2">
      <c r="A100" s="1">
        <v>65</v>
      </c>
      <c r="E100" s="1" t="s">
        <v>36</v>
      </c>
      <c r="F100" s="1">
        <f t="shared" si="30"/>
        <v>4</v>
      </c>
      <c r="G100" s="1" t="s">
        <v>36</v>
      </c>
      <c r="H100" s="1">
        <f t="shared" si="31"/>
        <v>2</v>
      </c>
      <c r="I100" s="1" t="s">
        <v>34</v>
      </c>
      <c r="J100" s="1">
        <f t="shared" si="32"/>
        <v>2</v>
      </c>
      <c r="K100" s="1" t="s">
        <v>35</v>
      </c>
      <c r="L100" s="1">
        <f t="shared" si="33"/>
        <v>1</v>
      </c>
      <c r="M100" s="1" t="s">
        <v>37</v>
      </c>
      <c r="N100" s="1">
        <f t="shared" si="56"/>
        <v>3</v>
      </c>
      <c r="O100" s="1" t="s">
        <v>34</v>
      </c>
      <c r="P100" s="1">
        <f t="shared" si="34"/>
        <v>2</v>
      </c>
      <c r="Q100" s="1" t="s">
        <v>36</v>
      </c>
      <c r="R100" s="1">
        <f t="shared" si="35"/>
        <v>4</v>
      </c>
      <c r="S100" s="1" t="s">
        <v>35</v>
      </c>
      <c r="T100" s="1">
        <f t="shared" si="36"/>
        <v>5</v>
      </c>
      <c r="U100" s="1" t="s">
        <v>36</v>
      </c>
      <c r="V100" s="1">
        <f t="shared" si="37"/>
        <v>4</v>
      </c>
      <c r="W100" s="1" t="s">
        <v>38</v>
      </c>
      <c r="X100" s="1">
        <f t="shared" si="38"/>
        <v>5</v>
      </c>
      <c r="Y100" s="1" t="s">
        <v>37</v>
      </c>
      <c r="Z100" s="1">
        <f t="shared" si="39"/>
        <v>3</v>
      </c>
      <c r="AA100" s="1" t="s">
        <v>36</v>
      </c>
      <c r="AB100" s="1">
        <f t="shared" si="40"/>
        <v>4</v>
      </c>
      <c r="AC100" s="1" t="s">
        <v>38</v>
      </c>
      <c r="AD100" s="1">
        <f t="shared" si="41"/>
        <v>5</v>
      </c>
      <c r="AE100" s="1" t="s">
        <v>38</v>
      </c>
      <c r="AF100" s="1">
        <f t="shared" si="42"/>
        <v>5</v>
      </c>
      <c r="AG100" s="1" t="s">
        <v>37</v>
      </c>
      <c r="AH100" s="1">
        <f t="shared" si="43"/>
        <v>3</v>
      </c>
      <c r="AI100" s="1" t="s">
        <v>38</v>
      </c>
      <c r="AJ100" s="1">
        <f t="shared" si="44"/>
        <v>5</v>
      </c>
      <c r="AK100" s="1" t="s">
        <v>36</v>
      </c>
      <c r="AL100" s="1">
        <f t="shared" si="45"/>
        <v>2</v>
      </c>
      <c r="AM100" s="1" t="s">
        <v>37</v>
      </c>
      <c r="AN100" s="1">
        <f t="shared" si="46"/>
        <v>3</v>
      </c>
      <c r="AO100" s="1" t="s">
        <v>34</v>
      </c>
      <c r="AP100" s="1">
        <f t="shared" si="47"/>
        <v>2</v>
      </c>
      <c r="AQ100" s="1" t="s">
        <v>37</v>
      </c>
      <c r="AR100" s="1">
        <f t="shared" si="48"/>
        <v>3</v>
      </c>
      <c r="AS100" s="1" t="s">
        <v>36</v>
      </c>
      <c r="AT100" s="1">
        <f t="shared" si="49"/>
        <v>4</v>
      </c>
      <c r="AU100" s="1" t="s">
        <v>37</v>
      </c>
      <c r="AV100" s="1">
        <f t="shared" si="50"/>
        <v>3</v>
      </c>
      <c r="AW100" s="1" t="s">
        <v>37</v>
      </c>
      <c r="AX100" s="1">
        <f t="shared" si="51"/>
        <v>3</v>
      </c>
      <c r="AY100" s="1" t="s">
        <v>34</v>
      </c>
      <c r="AZ100" s="1">
        <f t="shared" si="52"/>
        <v>2</v>
      </c>
      <c r="BA100" s="1" t="s">
        <v>37</v>
      </c>
      <c r="BB100" s="1">
        <f t="shared" si="53"/>
        <v>3</v>
      </c>
      <c r="BC100" s="1" t="s">
        <v>38</v>
      </c>
      <c r="BD100" s="1">
        <f t="shared" si="54"/>
        <v>5</v>
      </c>
      <c r="BE100" s="1" t="s">
        <v>36</v>
      </c>
      <c r="BF100" s="1">
        <f t="shared" si="55"/>
        <v>4</v>
      </c>
      <c r="BG100" s="1" t="s">
        <v>38</v>
      </c>
      <c r="BH100" s="1">
        <f t="shared" si="29"/>
        <v>5</v>
      </c>
    </row>
    <row r="101" spans="1:60" x14ac:dyDescent="0.2">
      <c r="A101" s="1">
        <v>66</v>
      </c>
      <c r="E101" s="1" t="s">
        <v>38</v>
      </c>
      <c r="F101" s="1">
        <f t="shared" si="30"/>
        <v>5</v>
      </c>
      <c r="G101" s="1" t="s">
        <v>36</v>
      </c>
      <c r="H101" s="1">
        <f t="shared" si="31"/>
        <v>2</v>
      </c>
      <c r="I101" s="1" t="s">
        <v>38</v>
      </c>
      <c r="J101" s="1">
        <f t="shared" si="32"/>
        <v>5</v>
      </c>
      <c r="K101" s="1" t="s">
        <v>34</v>
      </c>
      <c r="L101" s="1">
        <f t="shared" si="33"/>
        <v>2</v>
      </c>
      <c r="M101" s="1" t="s">
        <v>36</v>
      </c>
      <c r="N101" s="1">
        <f t="shared" si="56"/>
        <v>4</v>
      </c>
      <c r="O101" s="1" t="s">
        <v>38</v>
      </c>
      <c r="P101" s="1">
        <f t="shared" si="34"/>
        <v>5</v>
      </c>
      <c r="Q101" s="1" t="s">
        <v>38</v>
      </c>
      <c r="R101" s="1">
        <f t="shared" si="35"/>
        <v>5</v>
      </c>
      <c r="S101" s="1" t="s">
        <v>35</v>
      </c>
      <c r="T101" s="1">
        <f t="shared" si="36"/>
        <v>5</v>
      </c>
      <c r="U101" s="1" t="s">
        <v>36</v>
      </c>
      <c r="V101" s="1">
        <f t="shared" si="37"/>
        <v>4</v>
      </c>
      <c r="W101" s="1" t="s">
        <v>38</v>
      </c>
      <c r="X101" s="1">
        <f t="shared" si="38"/>
        <v>5</v>
      </c>
      <c r="Y101" s="1" t="s">
        <v>36</v>
      </c>
      <c r="Z101" s="1">
        <f t="shared" si="39"/>
        <v>4</v>
      </c>
      <c r="AA101" s="1" t="s">
        <v>37</v>
      </c>
      <c r="AB101" s="1">
        <f t="shared" si="40"/>
        <v>3</v>
      </c>
      <c r="AC101" s="1" t="s">
        <v>36</v>
      </c>
      <c r="AD101" s="1">
        <f t="shared" si="41"/>
        <v>4</v>
      </c>
      <c r="AE101" s="1" t="s">
        <v>38</v>
      </c>
      <c r="AF101" s="1">
        <f t="shared" si="42"/>
        <v>5</v>
      </c>
      <c r="AG101" s="1" t="s">
        <v>36</v>
      </c>
      <c r="AH101" s="1">
        <f t="shared" si="43"/>
        <v>4</v>
      </c>
      <c r="AI101" s="1" t="s">
        <v>38</v>
      </c>
      <c r="AJ101" s="1">
        <f t="shared" si="44"/>
        <v>5</v>
      </c>
      <c r="AK101" s="1" t="s">
        <v>36</v>
      </c>
      <c r="AL101" s="1">
        <f t="shared" si="45"/>
        <v>2</v>
      </c>
      <c r="AM101" s="1" t="s">
        <v>37</v>
      </c>
      <c r="AN101" s="1">
        <f t="shared" si="46"/>
        <v>3</v>
      </c>
      <c r="AO101" s="1" t="s">
        <v>36</v>
      </c>
      <c r="AP101" s="1">
        <f t="shared" si="47"/>
        <v>4</v>
      </c>
      <c r="AQ101" s="1" t="s">
        <v>38</v>
      </c>
      <c r="AR101" s="1">
        <f t="shared" si="48"/>
        <v>5</v>
      </c>
      <c r="AS101" s="1" t="s">
        <v>38</v>
      </c>
      <c r="AT101" s="1">
        <f t="shared" si="49"/>
        <v>5</v>
      </c>
      <c r="AU101" s="1" t="s">
        <v>38</v>
      </c>
      <c r="AV101" s="1">
        <f t="shared" si="50"/>
        <v>5</v>
      </c>
      <c r="AW101" s="1" t="s">
        <v>36</v>
      </c>
      <c r="AX101" s="1">
        <f t="shared" si="51"/>
        <v>4</v>
      </c>
      <c r="AY101" s="1" t="s">
        <v>38</v>
      </c>
      <c r="AZ101" s="1">
        <f t="shared" si="52"/>
        <v>5</v>
      </c>
      <c r="BA101" s="1" t="s">
        <v>36</v>
      </c>
      <c r="BB101" s="1">
        <f t="shared" si="53"/>
        <v>4</v>
      </c>
      <c r="BC101" s="1" t="s">
        <v>38</v>
      </c>
      <c r="BD101" s="1">
        <f t="shared" si="54"/>
        <v>5</v>
      </c>
      <c r="BE101" s="1" t="s">
        <v>36</v>
      </c>
      <c r="BF101" s="1">
        <f t="shared" si="55"/>
        <v>4</v>
      </c>
      <c r="BG101" s="1" t="s">
        <v>38</v>
      </c>
      <c r="BH101" s="1">
        <f t="shared" si="29"/>
        <v>5</v>
      </c>
    </row>
    <row r="102" spans="1:60" x14ac:dyDescent="0.2">
      <c r="A102" s="1">
        <v>67</v>
      </c>
      <c r="E102" s="1" t="s">
        <v>38</v>
      </c>
      <c r="F102" s="1">
        <f t="shared" si="30"/>
        <v>5</v>
      </c>
      <c r="G102" s="1" t="s">
        <v>35</v>
      </c>
      <c r="H102" s="1">
        <f t="shared" si="31"/>
        <v>5</v>
      </c>
      <c r="I102" s="1" t="s">
        <v>36</v>
      </c>
      <c r="J102" s="1">
        <f t="shared" si="32"/>
        <v>4</v>
      </c>
      <c r="K102" s="1" t="s">
        <v>36</v>
      </c>
      <c r="L102" s="1">
        <f t="shared" si="33"/>
        <v>4</v>
      </c>
      <c r="M102" s="1" t="s">
        <v>38</v>
      </c>
      <c r="N102" s="1">
        <f t="shared" si="56"/>
        <v>5</v>
      </c>
      <c r="O102" s="1" t="s">
        <v>36</v>
      </c>
      <c r="P102" s="1">
        <f t="shared" si="34"/>
        <v>4</v>
      </c>
      <c r="Q102" s="1" t="s">
        <v>36</v>
      </c>
      <c r="R102" s="1">
        <f t="shared" si="35"/>
        <v>4</v>
      </c>
      <c r="S102" s="1" t="s">
        <v>35</v>
      </c>
      <c r="T102" s="1">
        <f t="shared" si="36"/>
        <v>5</v>
      </c>
      <c r="U102" s="1" t="s">
        <v>36</v>
      </c>
      <c r="V102" s="1">
        <f t="shared" si="37"/>
        <v>4</v>
      </c>
      <c r="W102" s="1" t="s">
        <v>36</v>
      </c>
      <c r="X102" s="1">
        <f t="shared" si="38"/>
        <v>4</v>
      </c>
      <c r="Y102" s="1" t="s">
        <v>36</v>
      </c>
      <c r="Z102" s="1">
        <f t="shared" si="39"/>
        <v>4</v>
      </c>
      <c r="AA102" s="1" t="s">
        <v>34</v>
      </c>
      <c r="AB102" s="1">
        <f t="shared" si="40"/>
        <v>2</v>
      </c>
      <c r="AC102" s="1" t="s">
        <v>36</v>
      </c>
      <c r="AD102" s="1">
        <f t="shared" si="41"/>
        <v>4</v>
      </c>
      <c r="AE102" s="1" t="s">
        <v>36</v>
      </c>
      <c r="AF102" s="1">
        <f t="shared" si="42"/>
        <v>4</v>
      </c>
      <c r="AG102" s="1" t="s">
        <v>38</v>
      </c>
      <c r="AH102" s="1">
        <f t="shared" si="43"/>
        <v>5</v>
      </c>
      <c r="AI102" s="1" t="s">
        <v>34</v>
      </c>
      <c r="AJ102" s="1">
        <f t="shared" si="44"/>
        <v>2</v>
      </c>
      <c r="AK102" s="1" t="s">
        <v>35</v>
      </c>
      <c r="AL102" s="1">
        <f t="shared" si="45"/>
        <v>5</v>
      </c>
      <c r="AM102" s="1" t="s">
        <v>36</v>
      </c>
      <c r="AN102" s="1">
        <f t="shared" si="46"/>
        <v>4</v>
      </c>
      <c r="AO102" s="1" t="s">
        <v>36</v>
      </c>
      <c r="AP102" s="1">
        <f t="shared" si="47"/>
        <v>4</v>
      </c>
      <c r="AQ102" s="1" t="s">
        <v>36</v>
      </c>
      <c r="AR102" s="1">
        <f t="shared" si="48"/>
        <v>4</v>
      </c>
      <c r="AS102" s="1" t="s">
        <v>38</v>
      </c>
      <c r="AT102" s="1">
        <f t="shared" si="49"/>
        <v>5</v>
      </c>
      <c r="AU102" s="1" t="s">
        <v>36</v>
      </c>
      <c r="AV102" s="1">
        <f t="shared" si="50"/>
        <v>4</v>
      </c>
      <c r="AW102" s="1" t="s">
        <v>36</v>
      </c>
      <c r="AX102" s="1">
        <f t="shared" si="51"/>
        <v>4</v>
      </c>
      <c r="AY102" s="1" t="s">
        <v>36</v>
      </c>
      <c r="AZ102" s="1">
        <f t="shared" si="52"/>
        <v>4</v>
      </c>
      <c r="BA102" s="1" t="s">
        <v>36</v>
      </c>
      <c r="BB102" s="1">
        <f t="shared" si="53"/>
        <v>4</v>
      </c>
      <c r="BC102" s="1" t="s">
        <v>36</v>
      </c>
      <c r="BD102" s="1">
        <f t="shared" si="54"/>
        <v>4</v>
      </c>
      <c r="BE102" s="1" t="s">
        <v>37</v>
      </c>
      <c r="BF102" s="1">
        <f t="shared" si="55"/>
        <v>3</v>
      </c>
      <c r="BG102" s="1" t="s">
        <v>36</v>
      </c>
      <c r="BH102" s="1">
        <f t="shared" si="29"/>
        <v>4</v>
      </c>
    </row>
    <row r="103" spans="1:60" x14ac:dyDescent="0.2">
      <c r="A103" s="1">
        <v>68</v>
      </c>
      <c r="E103" s="1" t="s">
        <v>35</v>
      </c>
      <c r="F103" s="1">
        <f t="shared" si="30"/>
        <v>1</v>
      </c>
      <c r="G103" s="1" t="s">
        <v>36</v>
      </c>
      <c r="H103" s="1">
        <f t="shared" si="31"/>
        <v>2</v>
      </c>
      <c r="I103" s="1" t="s">
        <v>38</v>
      </c>
      <c r="J103" s="1">
        <f t="shared" si="32"/>
        <v>5</v>
      </c>
      <c r="K103" s="1" t="s">
        <v>38</v>
      </c>
      <c r="L103" s="1">
        <f t="shared" si="33"/>
        <v>5</v>
      </c>
      <c r="M103" s="1" t="s">
        <v>36</v>
      </c>
      <c r="N103" s="1">
        <f t="shared" si="56"/>
        <v>4</v>
      </c>
      <c r="O103" s="1" t="s">
        <v>38</v>
      </c>
      <c r="P103" s="1">
        <f t="shared" si="34"/>
        <v>5</v>
      </c>
      <c r="Q103" s="1" t="s">
        <v>36</v>
      </c>
      <c r="R103" s="1">
        <f t="shared" si="35"/>
        <v>4</v>
      </c>
      <c r="S103" s="1" t="s">
        <v>35</v>
      </c>
      <c r="T103" s="1">
        <f t="shared" si="36"/>
        <v>5</v>
      </c>
      <c r="U103" s="1" t="s">
        <v>36</v>
      </c>
      <c r="V103" s="1">
        <f t="shared" si="37"/>
        <v>4</v>
      </c>
      <c r="W103" s="1" t="s">
        <v>36</v>
      </c>
      <c r="X103" s="1">
        <f t="shared" si="38"/>
        <v>4</v>
      </c>
      <c r="Y103" s="1" t="s">
        <v>36</v>
      </c>
      <c r="Z103" s="1">
        <f t="shared" si="39"/>
        <v>4</v>
      </c>
      <c r="AA103" s="1" t="s">
        <v>37</v>
      </c>
      <c r="AB103" s="1">
        <f t="shared" si="40"/>
        <v>3</v>
      </c>
      <c r="AC103" s="1" t="s">
        <v>36</v>
      </c>
      <c r="AD103" s="1">
        <f t="shared" si="41"/>
        <v>4</v>
      </c>
      <c r="AE103" s="1" t="s">
        <v>38</v>
      </c>
      <c r="AF103" s="1">
        <f t="shared" si="42"/>
        <v>5</v>
      </c>
      <c r="AG103" s="1" t="s">
        <v>36</v>
      </c>
      <c r="AH103" s="1">
        <f t="shared" si="43"/>
        <v>4</v>
      </c>
      <c r="AI103" s="1" t="s">
        <v>36</v>
      </c>
      <c r="AJ103" s="1">
        <f t="shared" si="44"/>
        <v>4</v>
      </c>
      <c r="AK103" s="1" t="s">
        <v>36</v>
      </c>
      <c r="AL103" s="1">
        <f t="shared" si="45"/>
        <v>2</v>
      </c>
      <c r="AM103" s="1" t="s">
        <v>37</v>
      </c>
      <c r="AN103" s="1">
        <f t="shared" si="46"/>
        <v>3</v>
      </c>
      <c r="AO103" s="1" t="s">
        <v>35</v>
      </c>
      <c r="AP103" s="1">
        <f t="shared" si="47"/>
        <v>1</v>
      </c>
      <c r="AQ103" s="1" t="s">
        <v>37</v>
      </c>
      <c r="AR103" s="1">
        <f t="shared" si="48"/>
        <v>3</v>
      </c>
      <c r="AS103" s="1" t="s">
        <v>36</v>
      </c>
      <c r="AT103" s="1">
        <f t="shared" si="49"/>
        <v>4</v>
      </c>
      <c r="AU103" s="1" t="s">
        <v>34</v>
      </c>
      <c r="AV103" s="1">
        <f t="shared" si="50"/>
        <v>2</v>
      </c>
      <c r="AW103" s="1" t="s">
        <v>36</v>
      </c>
      <c r="AX103" s="1">
        <f t="shared" si="51"/>
        <v>4</v>
      </c>
      <c r="AY103" s="1" t="s">
        <v>34</v>
      </c>
      <c r="AZ103" s="1">
        <f t="shared" si="52"/>
        <v>2</v>
      </c>
      <c r="BA103" s="1" t="s">
        <v>34</v>
      </c>
      <c r="BB103" s="1">
        <f t="shared" si="53"/>
        <v>2</v>
      </c>
      <c r="BC103" s="1" t="s">
        <v>36</v>
      </c>
      <c r="BD103" s="1">
        <f t="shared" si="54"/>
        <v>4</v>
      </c>
      <c r="BE103" s="1" t="s">
        <v>38</v>
      </c>
      <c r="BF103" s="1">
        <f t="shared" si="55"/>
        <v>5</v>
      </c>
      <c r="BG103" s="1" t="s">
        <v>34</v>
      </c>
      <c r="BH103" s="1">
        <f t="shared" si="29"/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228D-7024-5A4D-907F-197E996B85B6}">
  <dimension ref="A2:BG62"/>
  <sheetViews>
    <sheetView topLeftCell="A50" workbookViewId="0">
      <selection activeCell="F3" sqref="F3"/>
    </sheetView>
  </sheetViews>
  <sheetFormatPr baseColWidth="10" defaultRowHeight="16" x14ac:dyDescent="0.2"/>
  <cols>
    <col min="1" max="1" width="3.5" style="13" bestFit="1" customWidth="1"/>
    <col min="2" max="2" width="27.6640625" style="13" bestFit="1" customWidth="1"/>
    <col min="3" max="3" width="12.1640625" style="13" bestFit="1" customWidth="1"/>
    <col min="4" max="4" width="29.83203125" style="13" bestFit="1" customWidth="1"/>
    <col min="5" max="5" width="7" style="13" bestFit="1" customWidth="1"/>
    <col min="6" max="6" width="29.83203125" style="13" bestFit="1" customWidth="1"/>
    <col min="7" max="7" width="7" style="13" bestFit="1" customWidth="1"/>
    <col min="8" max="8" width="29.83203125" style="13" bestFit="1" customWidth="1"/>
    <col min="9" max="9" width="7" style="13" bestFit="1" customWidth="1"/>
    <col min="10" max="10" width="29.83203125" style="13" bestFit="1" customWidth="1"/>
    <col min="11" max="11" width="7" style="13" bestFit="1" customWidth="1"/>
    <col min="12" max="12" width="29.83203125" style="13" bestFit="1" customWidth="1"/>
    <col min="13" max="13" width="7" style="13" bestFit="1" customWidth="1"/>
    <col min="14" max="14" width="29.83203125" style="13" bestFit="1" customWidth="1"/>
    <col min="15" max="15" width="7" style="13" bestFit="1" customWidth="1"/>
    <col min="16" max="16" width="29.83203125" style="13" bestFit="1" customWidth="1"/>
    <col min="17" max="17" width="7" style="13" bestFit="1" customWidth="1"/>
    <col min="18" max="18" width="29.83203125" style="13" bestFit="1" customWidth="1"/>
    <col min="19" max="19" width="7" style="13" bestFit="1" customWidth="1"/>
    <col min="20" max="20" width="29.83203125" style="13" bestFit="1" customWidth="1"/>
    <col min="21" max="21" width="7" style="13" bestFit="1" customWidth="1"/>
    <col min="22" max="22" width="29.83203125" style="13" bestFit="1" customWidth="1"/>
    <col min="23" max="23" width="8" style="13" bestFit="1" customWidth="1"/>
    <col min="24" max="24" width="29.83203125" style="13" bestFit="1" customWidth="1"/>
    <col min="25" max="25" width="8" style="13" bestFit="1" customWidth="1"/>
    <col min="26" max="26" width="29.83203125" style="13" bestFit="1" customWidth="1"/>
    <col min="27" max="27" width="8" style="13" bestFit="1" customWidth="1"/>
    <col min="28" max="28" width="29.83203125" style="13" bestFit="1" customWidth="1"/>
    <col min="29" max="29" width="8" style="13" bestFit="1" customWidth="1"/>
    <col min="30" max="30" width="29.83203125" style="13" bestFit="1" customWidth="1"/>
    <col min="31" max="31" width="8" style="13" bestFit="1" customWidth="1"/>
    <col min="32" max="32" width="29.83203125" style="13" bestFit="1" customWidth="1"/>
    <col min="33" max="33" width="8" style="13" bestFit="1" customWidth="1"/>
    <col min="34" max="34" width="29.83203125" style="13" bestFit="1" customWidth="1"/>
    <col min="35" max="35" width="8" style="13" bestFit="1" customWidth="1"/>
    <col min="36" max="36" width="29.83203125" style="13" bestFit="1" customWidth="1"/>
    <col min="37" max="37" width="8" style="13" bestFit="1" customWidth="1"/>
    <col min="38" max="38" width="29.83203125" style="13" bestFit="1" customWidth="1"/>
    <col min="39" max="39" width="8" style="13" bestFit="1" customWidth="1"/>
    <col min="40" max="40" width="29.83203125" style="13" bestFit="1" customWidth="1"/>
    <col min="41" max="41" width="8" style="13" bestFit="1" customWidth="1"/>
    <col min="42" max="42" width="29.83203125" style="13" bestFit="1" customWidth="1"/>
    <col min="43" max="43" width="8" style="13" bestFit="1" customWidth="1"/>
    <col min="44" max="44" width="29.83203125" style="13" bestFit="1" customWidth="1"/>
    <col min="45" max="45" width="8" style="13" bestFit="1" customWidth="1"/>
    <col min="46" max="46" width="29.83203125" style="13" bestFit="1" customWidth="1"/>
    <col min="47" max="47" width="8" style="13" bestFit="1" customWidth="1"/>
    <col min="48" max="48" width="29.83203125" style="13" bestFit="1" customWidth="1"/>
    <col min="49" max="49" width="8" style="13" bestFit="1" customWidth="1"/>
    <col min="50" max="50" width="29.83203125" style="13" bestFit="1" customWidth="1"/>
    <col min="51" max="51" width="8" style="13" bestFit="1" customWidth="1"/>
    <col min="52" max="52" width="29.83203125" style="13" bestFit="1" customWidth="1"/>
    <col min="53" max="53" width="8" style="13" bestFit="1" customWidth="1"/>
    <col min="54" max="54" width="29.83203125" style="13" bestFit="1" customWidth="1"/>
    <col min="55" max="55" width="8" style="13" bestFit="1" customWidth="1"/>
    <col min="56" max="56" width="29.83203125" style="13" bestFit="1" customWidth="1"/>
    <col min="57" max="57" width="8" style="13" bestFit="1" customWidth="1"/>
    <col min="58" max="58" width="29.83203125" style="13" bestFit="1" customWidth="1"/>
    <col min="59" max="59" width="8" style="13" bestFit="1" customWidth="1"/>
    <col min="60" max="16384" width="10.83203125" style="13"/>
  </cols>
  <sheetData>
    <row r="2" spans="1:59" x14ac:dyDescent="0.2">
      <c r="A2" s="16" t="s">
        <v>229</v>
      </c>
      <c r="B2" s="16" t="s">
        <v>1</v>
      </c>
      <c r="C2" s="16" t="s">
        <v>258</v>
      </c>
      <c r="D2" s="16" t="s">
        <v>230</v>
      </c>
      <c r="E2" s="16" t="s">
        <v>260</v>
      </c>
      <c r="F2" s="16" t="s">
        <v>231</v>
      </c>
      <c r="G2" s="16" t="s">
        <v>261</v>
      </c>
      <c r="H2" s="16" t="s">
        <v>232</v>
      </c>
      <c r="I2" s="16" t="s">
        <v>262</v>
      </c>
      <c r="J2" s="16" t="s">
        <v>233</v>
      </c>
      <c r="K2" s="16" t="s">
        <v>263</v>
      </c>
      <c r="L2" s="16" t="s">
        <v>234</v>
      </c>
      <c r="M2" s="16" t="s">
        <v>264</v>
      </c>
      <c r="N2" s="16" t="s">
        <v>235</v>
      </c>
      <c r="O2" s="16" t="s">
        <v>265</v>
      </c>
      <c r="P2" s="16" t="s">
        <v>236</v>
      </c>
      <c r="Q2" s="16" t="s">
        <v>266</v>
      </c>
      <c r="R2" s="16" t="s">
        <v>237</v>
      </c>
      <c r="S2" s="16" t="s">
        <v>267</v>
      </c>
      <c r="T2" s="16" t="s">
        <v>238</v>
      </c>
      <c r="U2" s="16" t="s">
        <v>268</v>
      </c>
      <c r="V2" s="16" t="s">
        <v>239</v>
      </c>
      <c r="W2" s="16" t="s">
        <v>269</v>
      </c>
      <c r="X2" s="16" t="s">
        <v>240</v>
      </c>
      <c r="Y2" s="16" t="s">
        <v>270</v>
      </c>
      <c r="Z2" s="16" t="s">
        <v>241</v>
      </c>
      <c r="AA2" s="16" t="s">
        <v>271</v>
      </c>
      <c r="AB2" s="16" t="s">
        <v>242</v>
      </c>
      <c r="AC2" s="16" t="s">
        <v>272</v>
      </c>
      <c r="AD2" s="16" t="s">
        <v>243</v>
      </c>
      <c r="AE2" s="16" t="s">
        <v>273</v>
      </c>
      <c r="AF2" s="16" t="s">
        <v>244</v>
      </c>
      <c r="AG2" s="16" t="s">
        <v>274</v>
      </c>
      <c r="AH2" s="16" t="s">
        <v>245</v>
      </c>
      <c r="AI2" s="16" t="s">
        <v>275</v>
      </c>
      <c r="AJ2" s="16" t="s">
        <v>246</v>
      </c>
      <c r="AK2" s="16" t="s">
        <v>276</v>
      </c>
      <c r="AL2" s="16" t="s">
        <v>247</v>
      </c>
      <c r="AM2" s="16" t="s">
        <v>277</v>
      </c>
      <c r="AN2" s="16" t="s">
        <v>248</v>
      </c>
      <c r="AO2" s="16" t="s">
        <v>278</v>
      </c>
      <c r="AP2" s="16" t="s">
        <v>249</v>
      </c>
      <c r="AQ2" s="16" t="s">
        <v>279</v>
      </c>
      <c r="AR2" s="16" t="s">
        <v>250</v>
      </c>
      <c r="AS2" s="16" t="s">
        <v>280</v>
      </c>
      <c r="AT2" s="16" t="s">
        <v>251</v>
      </c>
      <c r="AU2" s="16" t="s">
        <v>281</v>
      </c>
      <c r="AV2" s="16" t="s">
        <v>252</v>
      </c>
      <c r="AW2" s="16" t="s">
        <v>282</v>
      </c>
      <c r="AX2" s="16" t="s">
        <v>253</v>
      </c>
      <c r="AY2" s="16" t="s">
        <v>283</v>
      </c>
      <c r="AZ2" s="16" t="s">
        <v>254</v>
      </c>
      <c r="BA2" s="16" t="s">
        <v>284</v>
      </c>
      <c r="BB2" s="16" t="s">
        <v>255</v>
      </c>
      <c r="BC2" s="16" t="s">
        <v>285</v>
      </c>
      <c r="BD2" s="16" t="s">
        <v>256</v>
      </c>
      <c r="BE2" s="16" t="s">
        <v>286</v>
      </c>
      <c r="BF2" s="16" t="s">
        <v>257</v>
      </c>
      <c r="BG2" s="16" t="s">
        <v>287</v>
      </c>
    </row>
    <row r="3" spans="1:59" x14ac:dyDescent="0.2">
      <c r="A3" s="13">
        <v>1</v>
      </c>
      <c r="B3" s="13" t="s">
        <v>40</v>
      </c>
      <c r="C3" s="13" t="s">
        <v>33</v>
      </c>
      <c r="D3" s="13" t="str">
        <f>IF(E3=1,"Sangat tidak setuju",IF(E3=2,"Sedikit tidak setuju",IF(E3=3,"Antara setuju ataupun tidak setuju",IF(E3=4,"Sedikit setuju","Sangat setuju"))))</f>
        <v>Sangat setuju</v>
      </c>
      <c r="E3" s="13">
        <v>5</v>
      </c>
      <c r="F3" s="13" t="str">
        <f>IF(G3=5,"Sangat tidak setuju",IF(G3=4,"Sedikit tidak setuju",IF(G3=3,"Antara setuju ataupun tidak setuju",IF(G3=2,"Sedikit setuju","Sangat setuju"))))</f>
        <v>Sedikit tidak setuju</v>
      </c>
      <c r="G3" s="13">
        <v>4</v>
      </c>
      <c r="H3" s="13" t="str">
        <f>IF(I3=1,"Sangat tidak setuju",IF(I3=2,"Sedikit tidak setuju",IF(I3=3,"Antara setuju ataupun tidak setuju",IF(I3=4,"Sedikit setuju","Sangat setuju"))))</f>
        <v>Sangat setuju</v>
      </c>
      <c r="I3" s="13">
        <v>5</v>
      </c>
      <c r="J3" s="13" t="str">
        <f>IF(K3=1,"Sangat tidak setuju",IF(K3=2,"Sedikit tidak setuju",IF(K3=3,"Antara setuju ataupun tidak setuju",IF(K3=4,"Sedikit setuju","Sangat setuju"))))</f>
        <v>Sangat tidak setuju</v>
      </c>
      <c r="K3" s="13">
        <v>1</v>
      </c>
      <c r="L3" s="13" t="str">
        <f>IF(M3=1,"Sangat tidak setuju",IF(M3=2,"Sedikit tidak setuju",IF(M3=3,"Antara setuju ataupun tidak setuju",IF(M3=4,"Sedikit setuju","Sangat setuju"))))</f>
        <v>Sangat setuju</v>
      </c>
      <c r="M3" s="13">
        <v>5</v>
      </c>
      <c r="N3" s="13" t="str">
        <f>IF(O3=1,"Sangat tidak setuju",IF(O3=2,"Sedikit tidak setuju",IF(O3=3,"Antara setuju ataupun tidak setuju",IF(O3=4,"Sedikit setuju","Sangat setuju"))))</f>
        <v>Sangat setuju</v>
      </c>
      <c r="O3" s="13">
        <v>5</v>
      </c>
      <c r="P3" s="13" t="str">
        <f>IF(Q3=1,"Sangat tidak setuju",IF(Q3=2,"Sedikit tidak setuju",IF(Q3=3,"Antara setuju ataupun tidak setuju",IF(Q3=4,"Sedikit setuju","Sangat setuju"))))</f>
        <v>Sangat setuju</v>
      </c>
      <c r="Q3" s="13">
        <v>5</v>
      </c>
      <c r="R3" s="13" t="str">
        <f>IF(S3=5,"Sangat tidak setuju",IF(S3=4,"Sedikit tidak setuju",IF(S3=3,"Antara setuju ataupun tidak setuju",IF(S3=2,"Sedikit setuju","Sangat setuju"))))</f>
        <v>Sangat tidak setuju</v>
      </c>
      <c r="S3" s="13">
        <v>5</v>
      </c>
      <c r="T3" s="13" t="str">
        <f>IF(U3=1,"Sangat tidak setuju",IF(U3=2,"Sedikit tidak setuju",IF(U3=3,"Antara setuju ataupun tidak setuju",IF(U3=4,"Sedikit setuju","Sangat setuju"))))</f>
        <v>Sedikit setuju</v>
      </c>
      <c r="U3" s="13">
        <v>4</v>
      </c>
      <c r="V3" s="13" t="str">
        <f>IF(W3=1,"Sangat tidak setuju",IF(W3=2,"Sedikit tidak setuju",IF(W3=3,"Antara setuju ataupun tidak setuju",IF(W3=4,"Sedikit setuju","Sangat setuju"))))</f>
        <v>Sedikit setuju</v>
      </c>
      <c r="W3" s="13">
        <v>4</v>
      </c>
      <c r="X3" s="13" t="str">
        <f>IF(Y3=1,"Sangat tidak setuju",IF(Y3=2,"Sedikit tidak setuju",IF(Y3=3,"Antara setuju ataupun tidak setuju",IF(Y3=4,"Sedikit setuju","Sangat setuju"))))</f>
        <v>Sedikit setuju</v>
      </c>
      <c r="Y3" s="13">
        <v>4</v>
      </c>
      <c r="Z3" s="13" t="str">
        <f>IF(AA3=1,"Sangat tidak setuju",IF(AA3=2,"Sedikit tidak setuju",IF(AA3=3,"Antara setuju ataupun tidak setuju",IF(AA3=4,"Sedikit setuju","Sangat setuju"))))</f>
        <v>Sangat setuju</v>
      </c>
      <c r="AA3" s="13">
        <v>5</v>
      </c>
      <c r="AB3" s="13" t="str">
        <f>IF(AC3=1,"Sangat tidak setuju",IF(AC3=2,"Sedikit tidak setuju",IF(AC3=3,"Antara setuju ataupun tidak setuju",IF(AC3=4,"Sedikit setuju","Sangat setuju"))))</f>
        <v>Sangat setuju</v>
      </c>
      <c r="AC3" s="13">
        <v>5</v>
      </c>
      <c r="AD3" s="13" t="str">
        <f>IF(AE3=1,"Sangat tidak setuju",IF(AE3=2,"Sedikit tidak setuju",IF(AE3=3,"Antara setuju ataupun tidak setuju",IF(AE3=4,"Sedikit setuju","Sangat setuju"))))</f>
        <v>Sedikit setuju</v>
      </c>
      <c r="AE3" s="13">
        <v>4</v>
      </c>
      <c r="AF3" s="13" t="str">
        <f>IF(AG3=1,"Sangat tidak setuju",IF(AG3=2,"Sedikit tidak setuju",IF(AG3=3,"Antara setuju ataupun tidak setuju",IF(AG3=4,"Sedikit setuju","Sangat setuju"))))</f>
        <v>Sedikit setuju</v>
      </c>
      <c r="AG3" s="13">
        <v>4</v>
      </c>
      <c r="AH3" s="13" t="str">
        <f>IF(AI3=1,"Sangat tidak setuju",IF(AI3=2,"Sedikit tidak setuju",IF(AI3=3,"Antara setuju ataupun tidak setuju",IF(AI3=4,"Sedikit setuju","Sangat setuju"))))</f>
        <v>Sangat setuju</v>
      </c>
      <c r="AI3" s="13">
        <v>5</v>
      </c>
      <c r="AJ3" s="13" t="str">
        <f>IF(AK3=5,"Sangat tidak setuju",IF(AK3=4,"Sedikit tidak setuju",IF(AK3=3,"Antara setuju ataupun tidak setuju",IF(AK3=2,"Sedikit setuju","Sangat setuju"))))</f>
        <v>Sedikit tidak setuju</v>
      </c>
      <c r="AK3" s="13">
        <v>4</v>
      </c>
      <c r="AL3" s="13" t="str">
        <f>IF(AM3=1,"Sangat tidak setuju",IF(AM3=2,"Sedikit tidak setuju",IF(AM3=3,"Antara setuju ataupun tidak setuju",IF(AM3=4,"Sedikit setuju","Sangat setuju"))))</f>
        <v>Sangat setuju</v>
      </c>
      <c r="AM3" s="13">
        <v>5</v>
      </c>
      <c r="AN3" s="13" t="str">
        <f>IF(AO3=1,"Sangat tidak setuju",IF(AO3=2,"Sedikit tidak setuju",IF(AO3=3,"Antara setuju ataupun tidak setuju",IF(AO3=4,"Sedikit setuju","Sangat setuju"))))</f>
        <v>Sangat setuju</v>
      </c>
      <c r="AO3" s="13">
        <v>5</v>
      </c>
      <c r="AP3" s="13" t="str">
        <f>IF(AQ3=1,"Sangat tidak setuju",IF(AQ3=2,"Sedikit tidak setuju",IF(AQ3=3,"Antara setuju ataupun tidak setuju",IF(AQ3=4,"Sedikit setuju","Sangat setuju"))))</f>
        <v>Sangat setuju</v>
      </c>
      <c r="AQ3" s="13">
        <v>5</v>
      </c>
      <c r="AR3" s="13" t="str">
        <f>IF(AS3=1,"Sangat tidak setuju",IF(AS3=2,"Sedikit tidak setuju",IF(AS3=3,"Antara setuju ataupun tidak setuju",IF(AS3=4,"Sedikit setuju","Sangat setuju"))))</f>
        <v>Sangat setuju</v>
      </c>
      <c r="AS3" s="13">
        <v>5</v>
      </c>
      <c r="AT3" s="13" t="str">
        <f>IF(AU3=1,"Sangat tidak setuju",IF(AU3=2,"Sedikit tidak setuju",IF(AU3=3,"Antara setuju ataupun tidak setuju",IF(AU3=4,"Sedikit setuju","Sangat setuju"))))</f>
        <v>Sangat setuju</v>
      </c>
      <c r="AU3" s="13">
        <v>5</v>
      </c>
      <c r="AV3" s="13" t="str">
        <f>IF(AW3=1,"Sangat tidak setuju",IF(AW3=2,"Sedikit tidak setuju",IF(AW3=3,"Antara setuju ataupun tidak setuju",IF(AW3=4,"Sedikit setuju","Sangat setuju"))))</f>
        <v>Sangat setuju</v>
      </c>
      <c r="AW3" s="13">
        <v>5</v>
      </c>
      <c r="AX3" s="13" t="str">
        <f>IF(AY3=1,"Sangat tidak setuju",IF(AY3=2,"Sedikit tidak setuju",IF(AY3=3,"Antara setuju ataupun tidak setuju",IF(AY3=4,"Sedikit setuju","Sangat setuju"))))</f>
        <v>Sangat setuju</v>
      </c>
      <c r="AY3" s="13">
        <v>5</v>
      </c>
      <c r="AZ3" s="13" t="str">
        <f>IF(BA3=1,"Sangat tidak setuju",IF(BA3=2,"Sedikit tidak setuju",IF(BA3=3,"Antara setuju ataupun tidak setuju",IF(BA3=4,"Sedikit setuju","Sangat setuju"))))</f>
        <v>Sangat setuju</v>
      </c>
      <c r="BA3" s="13">
        <v>5</v>
      </c>
      <c r="BB3" s="13" t="str">
        <f>IF(BC3=1,"Sangat tidak setuju",IF(BC3=2,"Sedikit tidak setuju",IF(BC3=3,"Antara setuju ataupun tidak setuju",IF(BC3=4,"Sedikit setuju","Sangat setuju"))))</f>
        <v>Sedikit setuju</v>
      </c>
      <c r="BC3" s="13">
        <v>4</v>
      </c>
      <c r="BD3" s="13" t="str">
        <f>IF(BE3=1,"Sangat tidak setuju",IF(BE3=2,"Sedikit tidak setuju",IF(BE3=3,"Antara setuju ataupun tidak setuju",IF(BE3=4,"Sedikit setuju","Sangat setuju"))))</f>
        <v>Sedikit tidak setuju</v>
      </c>
      <c r="BE3" s="13">
        <v>2</v>
      </c>
      <c r="BF3" s="13" t="str">
        <f>IF(BG3=1,"Sangat tidak setuju",IF(BG3=2,"Sedikit tidak setuju",IF(BG3=3,"Antara setuju ataupun tidak setuju",IF(BG3=4,"Sedikit setuju","Sangat setuju"))))</f>
        <v>Sangat setuju</v>
      </c>
      <c r="BG3" s="13">
        <v>5</v>
      </c>
    </row>
    <row r="4" spans="1:59" x14ac:dyDescent="0.2">
      <c r="A4" s="13">
        <v>2</v>
      </c>
      <c r="B4" s="13" t="s">
        <v>131</v>
      </c>
      <c r="C4" s="13" t="s">
        <v>33</v>
      </c>
      <c r="D4" s="13" t="str">
        <f t="shared" ref="D4:D62" si="0">IF(E4=1,"Sangat tidak setuju",IF(E4=2,"Sedikit tidak setuju",IF(E4=3,"Antara setuju ataupun tidak setuju",IF(E4=4,"Sedikit setuju","Sangat setuju"))))</f>
        <v>Sangat setuju</v>
      </c>
      <c r="E4" s="13">
        <v>5</v>
      </c>
      <c r="F4" s="13" t="str">
        <f t="shared" ref="F4:F62" si="1">IF(G4=5,"Sangat tidak setuju",IF(G4=4,"Sedikit tidak setuju",IF(G4=3,"Antara setuju ataupun tidak setuju",IF(G4=2,"Sedikit setuju","Sangat setuju"))))</f>
        <v>Sangat tidak setuju</v>
      </c>
      <c r="G4" s="13">
        <v>5</v>
      </c>
      <c r="H4" s="13" t="str">
        <f t="shared" ref="H4:H62" si="2">IF(I4=1,"Sangat tidak setuju",IF(I4=2,"Sedikit tidak setuju",IF(I4=3,"Antara setuju ataupun tidak setuju",IF(I4=4,"Sedikit setuju","Sangat setuju"))))</f>
        <v>Sangat setuju</v>
      </c>
      <c r="I4" s="13">
        <v>5</v>
      </c>
      <c r="J4" s="13" t="str">
        <f t="shared" ref="J4:J62" si="3">IF(K4=1,"Sangat tidak setuju",IF(K4=2,"Sedikit tidak setuju",IF(K4=3,"Antara setuju ataupun tidak setuju",IF(K4=4,"Sedikit setuju","Sangat setuju"))))</f>
        <v>Sangat tidak setuju</v>
      </c>
      <c r="K4" s="13">
        <v>1</v>
      </c>
      <c r="L4" s="13" t="str">
        <f t="shared" ref="L4:L62" si="4">IF(M4=1,"Sangat tidak setuju",IF(M4=2,"Sedikit tidak setuju",IF(M4=3,"Antara setuju ataupun tidak setuju",IF(M4=4,"Sedikit setuju","Sangat setuju"))))</f>
        <v>Sedikit setuju</v>
      </c>
      <c r="M4" s="13">
        <v>4</v>
      </c>
      <c r="N4" s="13" t="str">
        <f t="shared" ref="N4:N62" si="5">IF(O4=1,"Sangat tidak setuju",IF(O4=2,"Sedikit tidak setuju",IF(O4=3,"Antara setuju ataupun tidak setuju",IF(O4=4,"Sedikit setuju","Sangat setuju"))))</f>
        <v>Sangat tidak setuju</v>
      </c>
      <c r="O4" s="13">
        <v>1</v>
      </c>
      <c r="P4" s="13" t="str">
        <f t="shared" ref="P4:P62" si="6">IF(Q4=1,"Sangat tidak setuju",IF(Q4=2,"Sedikit tidak setuju",IF(Q4=3,"Antara setuju ataupun tidak setuju",IF(Q4=4,"Sedikit setuju","Sangat setuju"))))</f>
        <v>Antara setuju ataupun tidak setuju</v>
      </c>
      <c r="Q4" s="13">
        <v>3</v>
      </c>
      <c r="R4" s="13" t="str">
        <f t="shared" ref="R4:R62" si="7">IF(S4=5,"Sangat tidak setuju",IF(S4=4,"Sedikit tidak setuju",IF(S4=3,"Antara setuju ataupun tidak setuju",IF(S4=2,"Sedikit setuju","Sangat setuju"))))</f>
        <v>Sangat tidak setuju</v>
      </c>
      <c r="S4" s="13">
        <v>5</v>
      </c>
      <c r="T4" s="13" t="str">
        <f t="shared" ref="T4:T62" si="8">IF(U4=1,"Sangat tidak setuju",IF(U4=2,"Sedikit tidak setuju",IF(U4=3,"Antara setuju ataupun tidak setuju",IF(U4=4,"Sedikit setuju","Sangat setuju"))))</f>
        <v>Antara setuju ataupun tidak setuju</v>
      </c>
      <c r="U4" s="13">
        <v>3</v>
      </c>
      <c r="V4" s="13" t="str">
        <f t="shared" ref="V4:V62" si="9">IF(W4=1,"Sangat tidak setuju",IF(W4=2,"Sedikit tidak setuju",IF(W4=3,"Antara setuju ataupun tidak setuju",IF(W4=4,"Sedikit setuju","Sangat setuju"))))</f>
        <v>Antara setuju ataupun tidak setuju</v>
      </c>
      <c r="W4" s="13">
        <v>3</v>
      </c>
      <c r="X4" s="13" t="str">
        <f t="shared" ref="X4:X62" si="10">IF(Y4=1,"Sangat tidak setuju",IF(Y4=2,"Sedikit tidak setuju",IF(Y4=3,"Antara setuju ataupun tidak setuju",IF(Y4=4,"Sedikit setuju","Sangat setuju"))))</f>
        <v>Antara setuju ataupun tidak setuju</v>
      </c>
      <c r="Y4" s="13">
        <v>3</v>
      </c>
      <c r="Z4" s="13" t="str">
        <f t="shared" ref="Z4:Z62" si="11">IF(AA4=1,"Sangat tidak setuju",IF(AA4=2,"Sedikit tidak setuju",IF(AA4=3,"Antara setuju ataupun tidak setuju",IF(AA4=4,"Sedikit setuju","Sangat setuju"))))</f>
        <v>Sedikit setuju</v>
      </c>
      <c r="AA4" s="13">
        <v>4</v>
      </c>
      <c r="AB4" s="13" t="str">
        <f t="shared" ref="AB4:AB62" si="12">IF(AC4=1,"Sangat tidak setuju",IF(AC4=2,"Sedikit tidak setuju",IF(AC4=3,"Antara setuju ataupun tidak setuju",IF(AC4=4,"Sedikit setuju","Sangat setuju"))))</f>
        <v>Sangat setuju</v>
      </c>
      <c r="AC4" s="13">
        <v>5</v>
      </c>
      <c r="AD4" s="13" t="str">
        <f t="shared" ref="AD4:AD62" si="13">IF(AE4=1,"Sangat tidak setuju",IF(AE4=2,"Sedikit tidak setuju",IF(AE4=3,"Antara setuju ataupun tidak setuju",IF(AE4=4,"Sedikit setuju","Sangat setuju"))))</f>
        <v>Antara setuju ataupun tidak setuju</v>
      </c>
      <c r="AE4" s="13">
        <v>3</v>
      </c>
      <c r="AF4" s="13" t="str">
        <f t="shared" ref="AF4:AF62" si="14">IF(AG4=1,"Sangat tidak setuju",IF(AG4=2,"Sedikit tidak setuju",IF(AG4=3,"Antara setuju ataupun tidak setuju",IF(AG4=4,"Sedikit setuju","Sangat setuju"))))</f>
        <v>Antara setuju ataupun tidak setuju</v>
      </c>
      <c r="AG4" s="13">
        <v>3</v>
      </c>
      <c r="AH4" s="13" t="str">
        <f t="shared" ref="AH4:AH62" si="15">IF(AI4=1,"Sangat tidak setuju",IF(AI4=2,"Sedikit tidak setuju",IF(AI4=3,"Antara setuju ataupun tidak setuju",IF(AI4=4,"Sedikit setuju","Sangat setuju"))))</f>
        <v>Antara setuju ataupun tidak setuju</v>
      </c>
      <c r="AI4" s="13">
        <v>3</v>
      </c>
      <c r="AJ4" s="13" t="str">
        <f t="shared" ref="AJ4:AJ62" si="16">IF(AK4=5,"Sangat tidak setuju",IF(AK4=4,"Sedikit tidak setuju",IF(AK4=3,"Antara setuju ataupun tidak setuju",IF(AK4=2,"Sedikit setuju","Sangat setuju"))))</f>
        <v>Antara setuju ataupun tidak setuju</v>
      </c>
      <c r="AK4" s="13">
        <v>3</v>
      </c>
      <c r="AL4" s="13" t="str">
        <f t="shared" ref="AL4:AL62" si="17">IF(AM4=1,"Sangat tidak setuju",IF(AM4=2,"Sedikit tidak setuju",IF(AM4=3,"Antara setuju ataupun tidak setuju",IF(AM4=4,"Sedikit setuju","Sangat setuju"))))</f>
        <v>Antara setuju ataupun tidak setuju</v>
      </c>
      <c r="AM4" s="13">
        <v>3</v>
      </c>
      <c r="AN4" s="13" t="str">
        <f t="shared" ref="AN4:AN62" si="18">IF(AO4=1,"Sangat tidak setuju",IF(AO4=2,"Sedikit tidak setuju",IF(AO4=3,"Antara setuju ataupun tidak setuju",IF(AO4=4,"Sedikit setuju","Sangat setuju"))))</f>
        <v>Sangat setuju</v>
      </c>
      <c r="AO4" s="13">
        <v>5</v>
      </c>
      <c r="AP4" s="13" t="str">
        <f t="shared" ref="AP4:AP62" si="19">IF(AQ4=1,"Sangat tidak setuju",IF(AQ4=2,"Sedikit tidak setuju",IF(AQ4=3,"Antara setuju ataupun tidak setuju",IF(AQ4=4,"Sedikit setuju","Sangat setuju"))))</f>
        <v>Sangat setuju</v>
      </c>
      <c r="AQ4" s="13">
        <v>5</v>
      </c>
      <c r="AR4" s="13" t="str">
        <f t="shared" ref="AR4:AR62" si="20">IF(AS4=1,"Sangat tidak setuju",IF(AS4=2,"Sedikit tidak setuju",IF(AS4=3,"Antara setuju ataupun tidak setuju",IF(AS4=4,"Sedikit setuju","Sangat setuju"))))</f>
        <v>Antara setuju ataupun tidak setuju</v>
      </c>
      <c r="AS4" s="13">
        <v>3</v>
      </c>
      <c r="AT4" s="13" t="str">
        <f t="shared" ref="AT4:AT62" si="21">IF(AU4=1,"Sangat tidak setuju",IF(AU4=2,"Sedikit tidak setuju",IF(AU4=3,"Antara setuju ataupun tidak setuju",IF(AU4=4,"Sedikit setuju","Sangat setuju"))))</f>
        <v>Antara setuju ataupun tidak setuju</v>
      </c>
      <c r="AU4" s="13">
        <v>3</v>
      </c>
      <c r="AV4" s="13" t="str">
        <f t="shared" ref="AV4:AV62" si="22">IF(AW4=1,"Sangat tidak setuju",IF(AW4=2,"Sedikit tidak setuju",IF(AW4=3,"Antara setuju ataupun tidak setuju",IF(AW4=4,"Sedikit setuju","Sangat setuju"))))</f>
        <v>Antara setuju ataupun tidak setuju</v>
      </c>
      <c r="AW4" s="13">
        <v>3</v>
      </c>
      <c r="AX4" s="13" t="str">
        <f t="shared" ref="AX4:AX62" si="23">IF(AY4=1,"Sangat tidak setuju",IF(AY4=2,"Sedikit tidak setuju",IF(AY4=3,"Antara setuju ataupun tidak setuju",IF(AY4=4,"Sedikit setuju","Sangat setuju"))))</f>
        <v>Sangat setuju</v>
      </c>
      <c r="AY4" s="13">
        <v>5</v>
      </c>
      <c r="AZ4" s="13" t="str">
        <f t="shared" ref="AZ4:AZ62" si="24">IF(BA4=1,"Sangat tidak setuju",IF(BA4=2,"Sedikit tidak setuju",IF(BA4=3,"Antara setuju ataupun tidak setuju",IF(BA4=4,"Sedikit setuju","Sangat setuju"))))</f>
        <v>Antara setuju ataupun tidak setuju</v>
      </c>
      <c r="BA4" s="13">
        <v>3</v>
      </c>
      <c r="BB4" s="13" t="str">
        <f t="shared" ref="BB4:BB62" si="25">IF(BC4=1,"Sangat tidak setuju",IF(BC4=2,"Sedikit tidak setuju",IF(BC4=3,"Antara setuju ataupun tidak setuju",IF(BC4=4,"Sedikit setuju","Sangat setuju"))))</f>
        <v>Antara setuju ataupun tidak setuju</v>
      </c>
      <c r="BC4" s="13">
        <v>3</v>
      </c>
      <c r="BD4" s="13" t="str">
        <f t="shared" ref="BD4:BD62" si="26">IF(BE4=1,"Sangat tidak setuju",IF(BE4=2,"Sedikit tidak setuju",IF(BE4=3,"Antara setuju ataupun tidak setuju",IF(BE4=4,"Sedikit setuju","Sangat setuju"))))</f>
        <v>Sedikit tidak setuju</v>
      </c>
      <c r="BE4" s="13">
        <v>2</v>
      </c>
      <c r="BF4" s="13" t="str">
        <f t="shared" ref="BF4:BF62" si="27">IF(BG4=1,"Sangat tidak setuju",IF(BG4=2,"Sedikit tidak setuju",IF(BG4=3,"Antara setuju ataupun tidak setuju",IF(BG4=4,"Sedikit setuju","Sangat setuju"))))</f>
        <v>Sangat setuju</v>
      </c>
      <c r="BG4" s="13">
        <v>5</v>
      </c>
    </row>
    <row r="5" spans="1:59" x14ac:dyDescent="0.2">
      <c r="A5" s="13">
        <v>3</v>
      </c>
      <c r="B5" s="13" t="s">
        <v>132</v>
      </c>
      <c r="C5" s="13" t="s">
        <v>33</v>
      </c>
      <c r="D5" s="13" t="str">
        <f t="shared" si="0"/>
        <v>Antara setuju ataupun tidak setuju</v>
      </c>
      <c r="E5" s="13">
        <v>3</v>
      </c>
      <c r="F5" s="13" t="str">
        <f t="shared" si="1"/>
        <v>Sangat setuju</v>
      </c>
      <c r="G5" s="13">
        <v>1</v>
      </c>
      <c r="H5" s="13" t="str">
        <f t="shared" si="2"/>
        <v>Antara setuju ataupun tidak setuju</v>
      </c>
      <c r="I5" s="13">
        <v>3</v>
      </c>
      <c r="J5" s="13" t="str">
        <f t="shared" si="3"/>
        <v>Sangat setuju</v>
      </c>
      <c r="K5" s="13">
        <v>5</v>
      </c>
      <c r="L5" s="13" t="str">
        <f t="shared" si="4"/>
        <v>Sedikit tidak setuju</v>
      </c>
      <c r="M5" s="13">
        <v>2</v>
      </c>
      <c r="N5" s="13" t="str">
        <f t="shared" si="5"/>
        <v>Antara setuju ataupun tidak setuju</v>
      </c>
      <c r="O5" s="13">
        <v>3</v>
      </c>
      <c r="P5" s="13" t="str">
        <f t="shared" si="6"/>
        <v>Antara setuju ataupun tidak setuju</v>
      </c>
      <c r="Q5" s="13">
        <v>3</v>
      </c>
      <c r="R5" s="13" t="str">
        <f t="shared" si="7"/>
        <v>Sangat tidak setuju</v>
      </c>
      <c r="S5" s="13">
        <v>5</v>
      </c>
      <c r="T5" s="13" t="str">
        <f t="shared" si="8"/>
        <v>Antara setuju ataupun tidak setuju</v>
      </c>
      <c r="U5" s="13">
        <v>3</v>
      </c>
      <c r="V5" s="13" t="str">
        <f t="shared" si="9"/>
        <v>Antara setuju ataupun tidak setuju</v>
      </c>
      <c r="W5" s="13">
        <v>3</v>
      </c>
      <c r="X5" s="13" t="str">
        <f t="shared" si="10"/>
        <v>Sedikit tidak setuju</v>
      </c>
      <c r="Y5" s="13">
        <v>2</v>
      </c>
      <c r="Z5" s="13" t="str">
        <f t="shared" si="11"/>
        <v>Sedikit tidak setuju</v>
      </c>
      <c r="AA5" s="13">
        <v>2</v>
      </c>
      <c r="AB5" s="13" t="str">
        <f t="shared" si="12"/>
        <v>Sedikit tidak setuju</v>
      </c>
      <c r="AC5" s="13">
        <v>2</v>
      </c>
      <c r="AD5" s="13" t="str">
        <f t="shared" si="13"/>
        <v>Sedikit tidak setuju</v>
      </c>
      <c r="AE5" s="13">
        <v>2</v>
      </c>
      <c r="AF5" s="13" t="str">
        <f t="shared" si="14"/>
        <v>Sedikit tidak setuju</v>
      </c>
      <c r="AG5" s="13">
        <v>2</v>
      </c>
      <c r="AH5" s="13" t="str">
        <f t="shared" si="15"/>
        <v>Sedikit setuju</v>
      </c>
      <c r="AI5" s="13">
        <v>4</v>
      </c>
      <c r="AJ5" s="13" t="str">
        <f t="shared" si="16"/>
        <v>Sangat setuju</v>
      </c>
      <c r="AK5" s="13">
        <v>1</v>
      </c>
      <c r="AL5" s="13" t="str">
        <f t="shared" si="17"/>
        <v>Sedikit tidak setuju</v>
      </c>
      <c r="AM5" s="13">
        <v>2</v>
      </c>
      <c r="AN5" s="13" t="str">
        <f t="shared" si="18"/>
        <v>Antara setuju ataupun tidak setuju</v>
      </c>
      <c r="AO5" s="13">
        <v>3</v>
      </c>
      <c r="AP5" s="13" t="str">
        <f t="shared" si="19"/>
        <v>Sedikit tidak setuju</v>
      </c>
      <c r="AQ5" s="13">
        <v>2</v>
      </c>
      <c r="AR5" s="13" t="str">
        <f t="shared" si="20"/>
        <v>Antara setuju ataupun tidak setuju</v>
      </c>
      <c r="AS5" s="13">
        <v>3</v>
      </c>
      <c r="AT5" s="13" t="str">
        <f t="shared" si="21"/>
        <v>Antara setuju ataupun tidak setuju</v>
      </c>
      <c r="AU5" s="13">
        <v>3</v>
      </c>
      <c r="AV5" s="13" t="str">
        <f t="shared" si="22"/>
        <v>Sedikit tidak setuju</v>
      </c>
      <c r="AW5" s="13">
        <v>2</v>
      </c>
      <c r="AX5" s="13" t="str">
        <f t="shared" si="23"/>
        <v>Antara setuju ataupun tidak setuju</v>
      </c>
      <c r="AY5" s="13">
        <v>3</v>
      </c>
      <c r="AZ5" s="13" t="str">
        <f t="shared" si="24"/>
        <v>Sedikit setuju</v>
      </c>
      <c r="BA5" s="13">
        <v>4</v>
      </c>
      <c r="BB5" s="13" t="str">
        <f t="shared" si="25"/>
        <v>Sedikit tidak setuju</v>
      </c>
      <c r="BC5" s="13">
        <v>2</v>
      </c>
      <c r="BD5" s="13" t="str">
        <f t="shared" si="26"/>
        <v>Sedikit tidak setuju</v>
      </c>
      <c r="BE5" s="13">
        <v>2</v>
      </c>
      <c r="BF5" s="13" t="str">
        <f t="shared" si="27"/>
        <v>Sedikit tidak setuju</v>
      </c>
      <c r="BG5" s="13">
        <v>2</v>
      </c>
    </row>
    <row r="6" spans="1:59" x14ac:dyDescent="0.2">
      <c r="A6" s="13">
        <v>4</v>
      </c>
      <c r="B6" s="13" t="s">
        <v>53</v>
      </c>
      <c r="C6" s="13" t="s">
        <v>33</v>
      </c>
      <c r="D6" s="13" t="str">
        <f t="shared" si="0"/>
        <v>Sedikit setuju</v>
      </c>
      <c r="E6" s="13">
        <v>4</v>
      </c>
      <c r="F6" s="13" t="str">
        <f t="shared" si="1"/>
        <v>Sedikit setuju</v>
      </c>
      <c r="G6" s="13">
        <v>2</v>
      </c>
      <c r="H6" s="13" t="str">
        <f t="shared" si="2"/>
        <v>Sedikit tidak setuju</v>
      </c>
      <c r="I6" s="13">
        <v>2</v>
      </c>
      <c r="J6" s="13" t="str">
        <f t="shared" si="3"/>
        <v>Sangat tidak setuju</v>
      </c>
      <c r="K6" s="13">
        <v>1</v>
      </c>
      <c r="L6" s="13" t="str">
        <f t="shared" si="4"/>
        <v>Antara setuju ataupun tidak setuju</v>
      </c>
      <c r="M6" s="13">
        <v>3</v>
      </c>
      <c r="N6" s="13" t="str">
        <f t="shared" si="5"/>
        <v>Sedikit tidak setuju</v>
      </c>
      <c r="O6" s="13">
        <v>2</v>
      </c>
      <c r="P6" s="13" t="str">
        <f t="shared" si="6"/>
        <v>Sedikit setuju</v>
      </c>
      <c r="Q6" s="13">
        <v>4</v>
      </c>
      <c r="R6" s="13" t="str">
        <f t="shared" si="7"/>
        <v>Sangat tidak setuju</v>
      </c>
      <c r="S6" s="13">
        <v>5</v>
      </c>
      <c r="T6" s="13" t="str">
        <f t="shared" si="8"/>
        <v>Sedikit setuju</v>
      </c>
      <c r="U6" s="13">
        <v>4</v>
      </c>
      <c r="V6" s="13" t="str">
        <f t="shared" si="9"/>
        <v>Sangat setuju</v>
      </c>
      <c r="W6" s="13">
        <v>5</v>
      </c>
      <c r="X6" s="13" t="str">
        <f t="shared" si="10"/>
        <v>Antara setuju ataupun tidak setuju</v>
      </c>
      <c r="Y6" s="13">
        <v>3</v>
      </c>
      <c r="Z6" s="13" t="str">
        <f t="shared" si="11"/>
        <v>Sedikit setuju</v>
      </c>
      <c r="AA6" s="13">
        <v>4</v>
      </c>
      <c r="AB6" s="13" t="str">
        <f t="shared" si="12"/>
        <v>Sangat setuju</v>
      </c>
      <c r="AC6" s="13">
        <v>5</v>
      </c>
      <c r="AD6" s="13" t="str">
        <f t="shared" si="13"/>
        <v>Sangat setuju</v>
      </c>
      <c r="AE6" s="13">
        <v>5</v>
      </c>
      <c r="AF6" s="13" t="str">
        <f t="shared" si="14"/>
        <v>Antara setuju ataupun tidak setuju</v>
      </c>
      <c r="AG6" s="13">
        <v>3</v>
      </c>
      <c r="AH6" s="13" t="str">
        <f t="shared" si="15"/>
        <v>Sangat setuju</v>
      </c>
      <c r="AI6" s="13">
        <v>5</v>
      </c>
      <c r="AJ6" s="13" t="str">
        <f t="shared" si="16"/>
        <v>Sedikit setuju</v>
      </c>
      <c r="AK6" s="13">
        <v>2</v>
      </c>
      <c r="AL6" s="13" t="str">
        <f t="shared" si="17"/>
        <v>Antara setuju ataupun tidak setuju</v>
      </c>
      <c r="AM6" s="13">
        <v>3</v>
      </c>
      <c r="AN6" s="13" t="str">
        <f t="shared" si="18"/>
        <v>Sedikit tidak setuju</v>
      </c>
      <c r="AO6" s="13">
        <v>2</v>
      </c>
      <c r="AP6" s="13" t="str">
        <f t="shared" si="19"/>
        <v>Antara setuju ataupun tidak setuju</v>
      </c>
      <c r="AQ6" s="13">
        <v>3</v>
      </c>
      <c r="AR6" s="13" t="str">
        <f t="shared" si="20"/>
        <v>Sedikit setuju</v>
      </c>
      <c r="AS6" s="13">
        <v>4</v>
      </c>
      <c r="AT6" s="13" t="str">
        <f t="shared" si="21"/>
        <v>Antara setuju ataupun tidak setuju</v>
      </c>
      <c r="AU6" s="13">
        <v>3</v>
      </c>
      <c r="AV6" s="13" t="str">
        <f t="shared" si="22"/>
        <v>Antara setuju ataupun tidak setuju</v>
      </c>
      <c r="AW6" s="13">
        <v>3</v>
      </c>
      <c r="AX6" s="13" t="str">
        <f t="shared" si="23"/>
        <v>Sedikit tidak setuju</v>
      </c>
      <c r="AY6" s="13">
        <v>2</v>
      </c>
      <c r="AZ6" s="13" t="str">
        <f t="shared" si="24"/>
        <v>Antara setuju ataupun tidak setuju</v>
      </c>
      <c r="BA6" s="13">
        <v>3</v>
      </c>
      <c r="BB6" s="13" t="str">
        <f t="shared" si="25"/>
        <v>Sangat setuju</v>
      </c>
      <c r="BC6" s="13">
        <v>5</v>
      </c>
      <c r="BD6" s="13" t="str">
        <f t="shared" si="26"/>
        <v>Sedikit setuju</v>
      </c>
      <c r="BE6" s="13">
        <v>4</v>
      </c>
      <c r="BF6" s="13" t="str">
        <f t="shared" si="27"/>
        <v>Sangat setuju</v>
      </c>
      <c r="BG6" s="13">
        <v>5</v>
      </c>
    </row>
    <row r="7" spans="1:59" x14ac:dyDescent="0.2">
      <c r="A7" s="13">
        <v>5</v>
      </c>
      <c r="B7" s="13" t="s">
        <v>55</v>
      </c>
      <c r="C7" s="13" t="s">
        <v>33</v>
      </c>
      <c r="D7" s="13" t="str">
        <f t="shared" si="0"/>
        <v>Sangat setuju</v>
      </c>
      <c r="E7" s="13">
        <v>5</v>
      </c>
      <c r="F7" s="13" t="str">
        <f t="shared" si="1"/>
        <v>Sedikit setuju</v>
      </c>
      <c r="G7" s="13">
        <v>2</v>
      </c>
      <c r="H7" s="13" t="str">
        <f t="shared" si="2"/>
        <v>Sangat setuju</v>
      </c>
      <c r="I7" s="13">
        <v>5</v>
      </c>
      <c r="J7" s="13" t="str">
        <f t="shared" si="3"/>
        <v>Sedikit tidak setuju</v>
      </c>
      <c r="K7" s="13">
        <v>2</v>
      </c>
      <c r="L7" s="13" t="str">
        <f t="shared" si="4"/>
        <v>Sedikit setuju</v>
      </c>
      <c r="M7" s="13">
        <v>4</v>
      </c>
      <c r="N7" s="13" t="str">
        <f t="shared" si="5"/>
        <v>Sangat setuju</v>
      </c>
      <c r="O7" s="13">
        <v>5</v>
      </c>
      <c r="P7" s="13" t="str">
        <f t="shared" si="6"/>
        <v>Sangat setuju</v>
      </c>
      <c r="Q7" s="13">
        <v>5</v>
      </c>
      <c r="R7" s="13" t="str">
        <f t="shared" si="7"/>
        <v>Sangat tidak setuju</v>
      </c>
      <c r="S7" s="13">
        <v>5</v>
      </c>
      <c r="T7" s="13" t="str">
        <f t="shared" si="8"/>
        <v>Sedikit setuju</v>
      </c>
      <c r="U7" s="13">
        <v>4</v>
      </c>
      <c r="V7" s="13" t="str">
        <f t="shared" si="9"/>
        <v>Sangat setuju</v>
      </c>
      <c r="W7" s="13">
        <v>5</v>
      </c>
      <c r="X7" s="13" t="str">
        <f t="shared" si="10"/>
        <v>Sedikit setuju</v>
      </c>
      <c r="Y7" s="13">
        <v>4</v>
      </c>
      <c r="Z7" s="13" t="str">
        <f t="shared" si="11"/>
        <v>Antara setuju ataupun tidak setuju</v>
      </c>
      <c r="AA7" s="13">
        <v>3</v>
      </c>
      <c r="AB7" s="13" t="str">
        <f t="shared" si="12"/>
        <v>Sedikit setuju</v>
      </c>
      <c r="AC7" s="13">
        <v>4</v>
      </c>
      <c r="AD7" s="13" t="str">
        <f t="shared" si="13"/>
        <v>Sangat setuju</v>
      </c>
      <c r="AE7" s="13">
        <v>5</v>
      </c>
      <c r="AF7" s="13" t="str">
        <f t="shared" si="14"/>
        <v>Sedikit setuju</v>
      </c>
      <c r="AG7" s="13">
        <v>4</v>
      </c>
      <c r="AH7" s="13" t="str">
        <f t="shared" si="15"/>
        <v>Sangat setuju</v>
      </c>
      <c r="AI7" s="13">
        <v>5</v>
      </c>
      <c r="AJ7" s="13" t="str">
        <f t="shared" si="16"/>
        <v>Sedikit setuju</v>
      </c>
      <c r="AK7" s="13">
        <v>2</v>
      </c>
      <c r="AL7" s="13" t="str">
        <f t="shared" si="17"/>
        <v>Antara setuju ataupun tidak setuju</v>
      </c>
      <c r="AM7" s="13">
        <v>3</v>
      </c>
      <c r="AN7" s="13" t="str">
        <f t="shared" si="18"/>
        <v>Sedikit setuju</v>
      </c>
      <c r="AO7" s="13">
        <v>4</v>
      </c>
      <c r="AP7" s="13" t="str">
        <f t="shared" si="19"/>
        <v>Sangat setuju</v>
      </c>
      <c r="AQ7" s="13">
        <v>5</v>
      </c>
      <c r="AR7" s="13" t="str">
        <f t="shared" si="20"/>
        <v>Sangat setuju</v>
      </c>
      <c r="AS7" s="13">
        <v>5</v>
      </c>
      <c r="AT7" s="13" t="str">
        <f t="shared" si="21"/>
        <v>Sangat setuju</v>
      </c>
      <c r="AU7" s="13">
        <v>5</v>
      </c>
      <c r="AV7" s="13" t="str">
        <f t="shared" si="22"/>
        <v>Sedikit setuju</v>
      </c>
      <c r="AW7" s="13">
        <v>4</v>
      </c>
      <c r="AX7" s="13" t="str">
        <f t="shared" si="23"/>
        <v>Sangat setuju</v>
      </c>
      <c r="AY7" s="13">
        <v>5</v>
      </c>
      <c r="AZ7" s="13" t="str">
        <f t="shared" si="24"/>
        <v>Sedikit setuju</v>
      </c>
      <c r="BA7" s="13">
        <v>4</v>
      </c>
      <c r="BB7" s="13" t="str">
        <f t="shared" si="25"/>
        <v>Sangat setuju</v>
      </c>
      <c r="BC7" s="13">
        <v>5</v>
      </c>
      <c r="BD7" s="13" t="str">
        <f t="shared" si="26"/>
        <v>Sedikit setuju</v>
      </c>
      <c r="BE7" s="13">
        <v>4</v>
      </c>
      <c r="BF7" s="13" t="str">
        <f t="shared" si="27"/>
        <v>Sangat setuju</v>
      </c>
      <c r="BG7" s="13">
        <v>5</v>
      </c>
    </row>
    <row r="8" spans="1:59" x14ac:dyDescent="0.2">
      <c r="A8" s="13">
        <v>6</v>
      </c>
      <c r="B8" s="13" t="s">
        <v>57</v>
      </c>
      <c r="C8" s="13" t="s">
        <v>259</v>
      </c>
      <c r="D8" s="13" t="str">
        <f t="shared" si="0"/>
        <v>Sangat setuju</v>
      </c>
      <c r="E8" s="13">
        <v>5</v>
      </c>
      <c r="F8" s="13" t="str">
        <f t="shared" si="1"/>
        <v>Sangat tidak setuju</v>
      </c>
      <c r="G8" s="13">
        <v>5</v>
      </c>
      <c r="H8" s="13" t="str">
        <f t="shared" si="2"/>
        <v>Sedikit setuju</v>
      </c>
      <c r="I8" s="13">
        <v>4</v>
      </c>
      <c r="J8" s="13" t="str">
        <f t="shared" si="3"/>
        <v>Sedikit setuju</v>
      </c>
      <c r="K8" s="13">
        <v>4</v>
      </c>
      <c r="L8" s="13" t="str">
        <f t="shared" si="4"/>
        <v>Sangat setuju</v>
      </c>
      <c r="M8" s="13">
        <v>5</v>
      </c>
      <c r="N8" s="13" t="str">
        <f t="shared" si="5"/>
        <v>Sedikit setuju</v>
      </c>
      <c r="O8" s="13">
        <v>4</v>
      </c>
      <c r="P8" s="13" t="str">
        <f t="shared" si="6"/>
        <v>Sedikit setuju</v>
      </c>
      <c r="Q8" s="13">
        <v>4</v>
      </c>
      <c r="R8" s="13" t="str">
        <f t="shared" si="7"/>
        <v>Sangat tidak setuju</v>
      </c>
      <c r="S8" s="13">
        <v>5</v>
      </c>
      <c r="T8" s="13" t="str">
        <f t="shared" si="8"/>
        <v>Sedikit setuju</v>
      </c>
      <c r="U8" s="13">
        <v>4</v>
      </c>
      <c r="V8" s="13" t="str">
        <f t="shared" si="9"/>
        <v>Sedikit setuju</v>
      </c>
      <c r="W8" s="13">
        <v>4</v>
      </c>
      <c r="X8" s="13" t="str">
        <f t="shared" si="10"/>
        <v>Sedikit setuju</v>
      </c>
      <c r="Y8" s="13">
        <v>4</v>
      </c>
      <c r="Z8" s="13" t="str">
        <f t="shared" si="11"/>
        <v>Sedikit tidak setuju</v>
      </c>
      <c r="AA8" s="13">
        <v>2</v>
      </c>
      <c r="AB8" s="13" t="str">
        <f t="shared" si="12"/>
        <v>Sedikit setuju</v>
      </c>
      <c r="AC8" s="13">
        <v>4</v>
      </c>
      <c r="AD8" s="13" t="str">
        <f t="shared" si="13"/>
        <v>Sedikit setuju</v>
      </c>
      <c r="AE8" s="13">
        <v>4</v>
      </c>
      <c r="AF8" s="13" t="str">
        <f t="shared" si="14"/>
        <v>Sangat setuju</v>
      </c>
      <c r="AG8" s="13">
        <v>5</v>
      </c>
      <c r="AH8" s="13" t="str">
        <f t="shared" si="15"/>
        <v>Sedikit tidak setuju</v>
      </c>
      <c r="AI8" s="13">
        <v>2</v>
      </c>
      <c r="AJ8" s="13" t="str">
        <f t="shared" si="16"/>
        <v>Sangat tidak setuju</v>
      </c>
      <c r="AK8" s="13">
        <v>5</v>
      </c>
      <c r="AL8" s="13" t="str">
        <f t="shared" si="17"/>
        <v>Sedikit setuju</v>
      </c>
      <c r="AM8" s="13">
        <v>4</v>
      </c>
      <c r="AN8" s="13" t="str">
        <f t="shared" si="18"/>
        <v>Sedikit setuju</v>
      </c>
      <c r="AO8" s="13">
        <v>4</v>
      </c>
      <c r="AP8" s="13" t="str">
        <f t="shared" si="19"/>
        <v>Sedikit setuju</v>
      </c>
      <c r="AQ8" s="13">
        <v>4</v>
      </c>
      <c r="AR8" s="13" t="str">
        <f t="shared" si="20"/>
        <v>Sangat setuju</v>
      </c>
      <c r="AS8" s="13">
        <v>5</v>
      </c>
      <c r="AT8" s="13" t="str">
        <f t="shared" si="21"/>
        <v>Sedikit setuju</v>
      </c>
      <c r="AU8" s="13">
        <v>4</v>
      </c>
      <c r="AV8" s="13" t="str">
        <f t="shared" si="22"/>
        <v>Sedikit setuju</v>
      </c>
      <c r="AW8" s="13">
        <v>4</v>
      </c>
      <c r="AX8" s="13" t="str">
        <f t="shared" si="23"/>
        <v>Sedikit setuju</v>
      </c>
      <c r="AY8" s="13">
        <v>4</v>
      </c>
      <c r="AZ8" s="13" t="str">
        <f t="shared" si="24"/>
        <v>Sedikit setuju</v>
      </c>
      <c r="BA8" s="13">
        <v>4</v>
      </c>
      <c r="BB8" s="13" t="str">
        <f t="shared" si="25"/>
        <v>Sedikit setuju</v>
      </c>
      <c r="BC8" s="13">
        <v>4</v>
      </c>
      <c r="BD8" s="13" t="str">
        <f t="shared" si="26"/>
        <v>Antara setuju ataupun tidak setuju</v>
      </c>
      <c r="BE8" s="13">
        <v>3</v>
      </c>
      <c r="BF8" s="13" t="str">
        <f t="shared" si="27"/>
        <v>Sedikit setuju</v>
      </c>
      <c r="BG8" s="13">
        <v>4</v>
      </c>
    </row>
    <row r="9" spans="1:59" x14ac:dyDescent="0.2">
      <c r="A9" s="13">
        <v>7</v>
      </c>
      <c r="B9" s="13" t="s">
        <v>65</v>
      </c>
      <c r="C9" s="13" t="s">
        <v>33</v>
      </c>
      <c r="D9" s="13" t="str">
        <f t="shared" si="0"/>
        <v>Antara setuju ataupun tidak setuju</v>
      </c>
      <c r="E9" s="13">
        <v>3</v>
      </c>
      <c r="F9" s="13" t="str">
        <f t="shared" si="1"/>
        <v>Antara setuju ataupun tidak setuju</v>
      </c>
      <c r="G9" s="13">
        <v>3</v>
      </c>
      <c r="H9" s="13" t="str">
        <f t="shared" si="2"/>
        <v>Antara setuju ataupun tidak setuju</v>
      </c>
      <c r="I9" s="13">
        <v>3</v>
      </c>
      <c r="J9" s="13" t="str">
        <f t="shared" si="3"/>
        <v>Sedikit setuju</v>
      </c>
      <c r="K9" s="13">
        <v>4</v>
      </c>
      <c r="L9" s="13" t="str">
        <f t="shared" si="4"/>
        <v>Sedikit tidak setuju</v>
      </c>
      <c r="M9" s="13">
        <v>2</v>
      </c>
      <c r="N9" s="13" t="str">
        <f t="shared" si="5"/>
        <v>Sedikit setuju</v>
      </c>
      <c r="O9" s="13">
        <v>4</v>
      </c>
      <c r="P9" s="13" t="str">
        <f t="shared" si="6"/>
        <v>Antara setuju ataupun tidak setuju</v>
      </c>
      <c r="Q9" s="13">
        <v>3</v>
      </c>
      <c r="R9" s="13" t="str">
        <f t="shared" si="7"/>
        <v>Sedikit tidak setuju</v>
      </c>
      <c r="S9" s="13">
        <v>4</v>
      </c>
      <c r="T9" s="13" t="str">
        <f t="shared" si="8"/>
        <v>Antara setuju ataupun tidak setuju</v>
      </c>
      <c r="U9" s="13">
        <v>3</v>
      </c>
      <c r="V9" s="13" t="str">
        <f t="shared" si="9"/>
        <v>Sangat setuju</v>
      </c>
      <c r="W9" s="13">
        <v>5</v>
      </c>
      <c r="X9" s="13" t="str">
        <f t="shared" si="10"/>
        <v>Sedikit tidak setuju</v>
      </c>
      <c r="Y9" s="13">
        <v>2</v>
      </c>
      <c r="Z9" s="13" t="str">
        <f t="shared" si="11"/>
        <v>Antara setuju ataupun tidak setuju</v>
      </c>
      <c r="AA9" s="13">
        <v>3</v>
      </c>
      <c r="AB9" s="13" t="str">
        <f t="shared" si="12"/>
        <v>Antara setuju ataupun tidak setuju</v>
      </c>
      <c r="AC9" s="13">
        <v>3</v>
      </c>
      <c r="AD9" s="13" t="str">
        <f t="shared" si="13"/>
        <v>Sedikit setuju</v>
      </c>
      <c r="AE9" s="13">
        <v>4</v>
      </c>
      <c r="AF9" s="13" t="str">
        <f t="shared" si="14"/>
        <v>Antara setuju ataupun tidak setuju</v>
      </c>
      <c r="AG9" s="13">
        <v>3</v>
      </c>
      <c r="AH9" s="13" t="str">
        <f t="shared" si="15"/>
        <v>Sedikit setuju</v>
      </c>
      <c r="AI9" s="13">
        <v>4</v>
      </c>
      <c r="AJ9" s="13" t="str">
        <f t="shared" si="16"/>
        <v>Antara setuju ataupun tidak setuju</v>
      </c>
      <c r="AK9" s="13">
        <v>3</v>
      </c>
      <c r="AL9" s="13" t="str">
        <f t="shared" si="17"/>
        <v>Antara setuju ataupun tidak setuju</v>
      </c>
      <c r="AM9" s="13">
        <v>3</v>
      </c>
      <c r="AN9" s="13" t="str">
        <f t="shared" si="18"/>
        <v>Sangat tidak setuju</v>
      </c>
      <c r="AO9" s="13">
        <v>1</v>
      </c>
      <c r="AP9" s="13" t="str">
        <f t="shared" si="19"/>
        <v>Antara setuju ataupun tidak setuju</v>
      </c>
      <c r="AQ9" s="13">
        <v>3</v>
      </c>
      <c r="AR9" s="13" t="str">
        <f t="shared" si="20"/>
        <v>Sedikit setuju</v>
      </c>
      <c r="AS9" s="13">
        <v>4</v>
      </c>
      <c r="AT9" s="13" t="str">
        <f t="shared" si="21"/>
        <v>Antara setuju ataupun tidak setuju</v>
      </c>
      <c r="AU9" s="13">
        <v>3</v>
      </c>
      <c r="AV9" s="13" t="str">
        <f t="shared" si="22"/>
        <v>Antara setuju ataupun tidak setuju</v>
      </c>
      <c r="AW9" s="13">
        <v>3</v>
      </c>
      <c r="AX9" s="13" t="str">
        <f t="shared" si="23"/>
        <v>Sedikit tidak setuju</v>
      </c>
      <c r="AY9" s="13">
        <v>2</v>
      </c>
      <c r="AZ9" s="13" t="str">
        <f t="shared" si="24"/>
        <v>Sedikit tidak setuju</v>
      </c>
      <c r="BA9" s="13">
        <v>2</v>
      </c>
      <c r="BB9" s="13" t="str">
        <f t="shared" si="25"/>
        <v>Sangat setuju</v>
      </c>
      <c r="BC9" s="13">
        <v>5</v>
      </c>
      <c r="BD9" s="13" t="str">
        <f t="shared" si="26"/>
        <v>Sedikit setuju</v>
      </c>
      <c r="BE9" s="13">
        <v>4</v>
      </c>
      <c r="BF9" s="13" t="str">
        <f t="shared" si="27"/>
        <v>Antara setuju ataupun tidak setuju</v>
      </c>
      <c r="BG9" s="13">
        <v>3</v>
      </c>
    </row>
    <row r="10" spans="1:59" x14ac:dyDescent="0.2">
      <c r="A10" s="13">
        <v>8</v>
      </c>
      <c r="B10" s="13" t="s">
        <v>67</v>
      </c>
      <c r="C10" s="13" t="s">
        <v>259</v>
      </c>
      <c r="D10" s="13" t="str">
        <f t="shared" si="0"/>
        <v>Sedikit tidak setuju</v>
      </c>
      <c r="E10" s="13">
        <v>2</v>
      </c>
      <c r="F10" s="13" t="str">
        <f t="shared" si="1"/>
        <v>Sangat tidak setuju</v>
      </c>
      <c r="G10" s="13">
        <v>5</v>
      </c>
      <c r="H10" s="13" t="str">
        <f t="shared" si="2"/>
        <v>Sangat setuju</v>
      </c>
      <c r="I10" s="13">
        <v>5</v>
      </c>
      <c r="J10" s="13" t="str">
        <f t="shared" si="3"/>
        <v>Antara setuju ataupun tidak setuju</v>
      </c>
      <c r="K10" s="13">
        <v>3</v>
      </c>
      <c r="L10" s="13" t="str">
        <f t="shared" si="4"/>
        <v>Sedikit setuju</v>
      </c>
      <c r="M10" s="13">
        <v>4</v>
      </c>
      <c r="N10" s="13" t="str">
        <f t="shared" si="5"/>
        <v>Antara setuju ataupun tidak setuju</v>
      </c>
      <c r="O10" s="13">
        <v>3</v>
      </c>
      <c r="P10" s="13" t="str">
        <f t="shared" si="6"/>
        <v>Sangat setuju</v>
      </c>
      <c r="Q10" s="13">
        <v>5</v>
      </c>
      <c r="R10" s="13" t="str">
        <f t="shared" si="7"/>
        <v>Antara setuju ataupun tidak setuju</v>
      </c>
      <c r="S10" s="13">
        <v>3</v>
      </c>
      <c r="T10" s="13" t="str">
        <f t="shared" si="8"/>
        <v>Sangat setuju</v>
      </c>
      <c r="U10" s="13">
        <v>5</v>
      </c>
      <c r="V10" s="13" t="str">
        <f t="shared" si="9"/>
        <v>Antara setuju ataupun tidak setuju</v>
      </c>
      <c r="W10" s="13">
        <v>3</v>
      </c>
      <c r="X10" s="13" t="str">
        <f t="shared" si="10"/>
        <v>Sedikit setuju</v>
      </c>
      <c r="Y10" s="13">
        <v>4</v>
      </c>
      <c r="Z10" s="13" t="str">
        <f t="shared" si="11"/>
        <v>Antara setuju ataupun tidak setuju</v>
      </c>
      <c r="AA10" s="13">
        <v>3</v>
      </c>
      <c r="AB10" s="13" t="str">
        <f t="shared" si="12"/>
        <v>Sedikit setuju</v>
      </c>
      <c r="AC10" s="13">
        <v>4</v>
      </c>
      <c r="AD10" s="13" t="str">
        <f t="shared" si="13"/>
        <v>Antara setuju ataupun tidak setuju</v>
      </c>
      <c r="AE10" s="13">
        <v>3</v>
      </c>
      <c r="AF10" s="13" t="str">
        <f t="shared" si="14"/>
        <v>Sangat setuju</v>
      </c>
      <c r="AG10" s="13">
        <v>5</v>
      </c>
      <c r="AH10" s="13" t="str">
        <f t="shared" si="15"/>
        <v>Sangat setuju</v>
      </c>
      <c r="AI10" s="13">
        <v>5</v>
      </c>
      <c r="AJ10" s="13" t="str">
        <f t="shared" si="16"/>
        <v>Antara setuju ataupun tidak setuju</v>
      </c>
      <c r="AK10" s="13">
        <v>3</v>
      </c>
      <c r="AL10" s="13" t="str">
        <f t="shared" si="17"/>
        <v>Sedikit setuju</v>
      </c>
      <c r="AM10" s="13">
        <v>4</v>
      </c>
      <c r="AN10" s="13" t="str">
        <f t="shared" si="18"/>
        <v>Antara setuju ataupun tidak setuju</v>
      </c>
      <c r="AO10" s="13">
        <v>3</v>
      </c>
      <c r="AP10" s="13" t="str">
        <f t="shared" si="19"/>
        <v>Sangat setuju</v>
      </c>
      <c r="AQ10" s="13">
        <v>5</v>
      </c>
      <c r="AR10" s="13" t="str">
        <f t="shared" si="20"/>
        <v>Sedikit setuju</v>
      </c>
      <c r="AS10" s="13">
        <v>4</v>
      </c>
      <c r="AT10" s="13" t="str">
        <f t="shared" si="21"/>
        <v>Sedikit setuju</v>
      </c>
      <c r="AU10" s="13">
        <v>4</v>
      </c>
      <c r="AV10" s="13" t="str">
        <f t="shared" si="22"/>
        <v>Sangat setuju</v>
      </c>
      <c r="AW10" s="13">
        <v>5</v>
      </c>
      <c r="AX10" s="13" t="str">
        <f t="shared" si="23"/>
        <v>Antara setuju ataupun tidak setuju</v>
      </c>
      <c r="AY10" s="13">
        <v>3</v>
      </c>
      <c r="AZ10" s="13" t="str">
        <f t="shared" si="24"/>
        <v>Sangat setuju</v>
      </c>
      <c r="BA10" s="13">
        <v>5</v>
      </c>
      <c r="BB10" s="13" t="str">
        <f t="shared" si="25"/>
        <v>Sedikit setuju</v>
      </c>
      <c r="BC10" s="13">
        <v>4</v>
      </c>
      <c r="BD10" s="13" t="str">
        <f t="shared" si="26"/>
        <v>Sangat setuju</v>
      </c>
      <c r="BE10" s="13">
        <v>5</v>
      </c>
      <c r="BF10" s="13" t="str">
        <f t="shared" si="27"/>
        <v>Sangat setuju</v>
      </c>
      <c r="BG10" s="13">
        <v>5</v>
      </c>
    </row>
    <row r="11" spans="1:59" x14ac:dyDescent="0.2">
      <c r="A11" s="13">
        <v>9</v>
      </c>
      <c r="B11" s="13" t="s">
        <v>69</v>
      </c>
      <c r="C11" s="13" t="s">
        <v>259</v>
      </c>
      <c r="D11" s="13" t="str">
        <f t="shared" si="0"/>
        <v>Sedikit setuju</v>
      </c>
      <c r="E11" s="13">
        <v>4</v>
      </c>
      <c r="F11" s="13" t="str">
        <f t="shared" si="1"/>
        <v>Sangat tidak setuju</v>
      </c>
      <c r="G11" s="13">
        <v>5</v>
      </c>
      <c r="H11" s="13" t="str">
        <f t="shared" si="2"/>
        <v>Sangat setuju</v>
      </c>
      <c r="I11" s="13">
        <v>5</v>
      </c>
      <c r="J11" s="13" t="str">
        <f t="shared" si="3"/>
        <v>Sedikit tidak setuju</v>
      </c>
      <c r="K11" s="13">
        <v>2</v>
      </c>
      <c r="L11" s="13" t="str">
        <f t="shared" si="4"/>
        <v>Sedikit setuju</v>
      </c>
      <c r="M11" s="13">
        <v>4</v>
      </c>
      <c r="N11" s="13" t="str">
        <f t="shared" si="5"/>
        <v>Sangat setuju</v>
      </c>
      <c r="O11" s="13">
        <v>5</v>
      </c>
      <c r="P11" s="13" t="str">
        <f t="shared" si="6"/>
        <v>Sangat setuju</v>
      </c>
      <c r="Q11" s="13">
        <v>5</v>
      </c>
      <c r="R11" s="13" t="str">
        <f t="shared" si="7"/>
        <v>Sangat tidak setuju</v>
      </c>
      <c r="S11" s="13">
        <v>5</v>
      </c>
      <c r="T11" s="13" t="str">
        <f t="shared" si="8"/>
        <v>Sangat setuju</v>
      </c>
      <c r="U11" s="13">
        <v>5</v>
      </c>
      <c r="V11" s="13" t="str">
        <f t="shared" si="9"/>
        <v>Sedikit setuju</v>
      </c>
      <c r="W11" s="13">
        <v>4</v>
      </c>
      <c r="X11" s="13" t="str">
        <f t="shared" si="10"/>
        <v>Sangat setuju</v>
      </c>
      <c r="Y11" s="13">
        <v>5</v>
      </c>
      <c r="Z11" s="13" t="str">
        <f t="shared" si="11"/>
        <v>Sedikit setuju</v>
      </c>
      <c r="AA11" s="13">
        <v>4</v>
      </c>
      <c r="AB11" s="13" t="str">
        <f t="shared" si="12"/>
        <v>Sangat setuju</v>
      </c>
      <c r="AC11" s="13">
        <v>5</v>
      </c>
      <c r="AD11" s="13" t="str">
        <f t="shared" si="13"/>
        <v>Sedikit setuju</v>
      </c>
      <c r="AE11" s="13">
        <v>4</v>
      </c>
      <c r="AF11" s="13" t="str">
        <f t="shared" si="14"/>
        <v>Sedikit setuju</v>
      </c>
      <c r="AG11" s="13">
        <v>4</v>
      </c>
      <c r="AH11" s="13" t="str">
        <f t="shared" si="15"/>
        <v>Sangat setuju</v>
      </c>
      <c r="AI11" s="13">
        <v>5</v>
      </c>
      <c r="AJ11" s="13" t="str">
        <f t="shared" si="16"/>
        <v>Sangat tidak setuju</v>
      </c>
      <c r="AK11" s="13">
        <v>5</v>
      </c>
      <c r="AL11" s="13" t="str">
        <f t="shared" si="17"/>
        <v>Sangat setuju</v>
      </c>
      <c r="AM11" s="13">
        <v>5</v>
      </c>
      <c r="AN11" s="13" t="str">
        <f t="shared" si="18"/>
        <v>Sangat setuju</v>
      </c>
      <c r="AO11" s="13">
        <v>5</v>
      </c>
      <c r="AP11" s="13" t="str">
        <f t="shared" si="19"/>
        <v>Sangat setuju</v>
      </c>
      <c r="AQ11" s="13">
        <v>5</v>
      </c>
      <c r="AR11" s="13" t="str">
        <f t="shared" si="20"/>
        <v>Sangat setuju</v>
      </c>
      <c r="AS11" s="13">
        <v>5</v>
      </c>
      <c r="AT11" s="13" t="str">
        <f t="shared" si="21"/>
        <v>Sangat setuju</v>
      </c>
      <c r="AU11" s="13">
        <v>5</v>
      </c>
      <c r="AV11" s="13" t="str">
        <f t="shared" si="22"/>
        <v>Sangat setuju</v>
      </c>
      <c r="AW11" s="13">
        <v>5</v>
      </c>
      <c r="AX11" s="13" t="str">
        <f t="shared" si="23"/>
        <v>Sedikit setuju</v>
      </c>
      <c r="AY11" s="13">
        <v>4</v>
      </c>
      <c r="AZ11" s="13" t="str">
        <f t="shared" si="24"/>
        <v>Sangat setuju</v>
      </c>
      <c r="BA11" s="13">
        <v>5</v>
      </c>
      <c r="BB11" s="13" t="str">
        <f t="shared" si="25"/>
        <v>Sedikit tidak setuju</v>
      </c>
      <c r="BC11" s="13">
        <v>2</v>
      </c>
      <c r="BD11" s="13" t="str">
        <f t="shared" si="26"/>
        <v>Sedikit setuju</v>
      </c>
      <c r="BE11" s="13">
        <v>4</v>
      </c>
      <c r="BF11" s="13" t="str">
        <f t="shared" si="27"/>
        <v>Sangat setuju</v>
      </c>
      <c r="BG11" s="13">
        <v>5</v>
      </c>
    </row>
    <row r="12" spans="1:59" x14ac:dyDescent="0.2">
      <c r="A12" s="13">
        <v>10</v>
      </c>
      <c r="B12" s="13" t="s">
        <v>71</v>
      </c>
      <c r="C12" s="13" t="s">
        <v>259</v>
      </c>
      <c r="D12" s="13" t="str">
        <f t="shared" si="0"/>
        <v>Sedikit tidak setuju</v>
      </c>
      <c r="E12" s="13">
        <v>2</v>
      </c>
      <c r="F12" s="13" t="str">
        <f t="shared" si="1"/>
        <v>Antara setuju ataupun tidak setuju</v>
      </c>
      <c r="G12" s="13">
        <v>3</v>
      </c>
      <c r="H12" s="13" t="str">
        <f t="shared" si="2"/>
        <v>Sedikit setuju</v>
      </c>
      <c r="I12" s="13">
        <v>4</v>
      </c>
      <c r="J12" s="13" t="str">
        <f t="shared" si="3"/>
        <v>Sedikit setuju</v>
      </c>
      <c r="K12" s="13">
        <v>4</v>
      </c>
      <c r="L12" s="13" t="str">
        <f t="shared" si="4"/>
        <v>Antara setuju ataupun tidak setuju</v>
      </c>
      <c r="M12" s="13">
        <v>3</v>
      </c>
      <c r="N12" s="13" t="str">
        <f t="shared" si="5"/>
        <v>Sedikit setuju</v>
      </c>
      <c r="O12" s="13">
        <v>4</v>
      </c>
      <c r="P12" s="13" t="str">
        <f t="shared" si="6"/>
        <v>Sedikit setuju</v>
      </c>
      <c r="Q12" s="13">
        <v>4</v>
      </c>
      <c r="R12" s="13" t="str">
        <f t="shared" si="7"/>
        <v>Sangat tidak setuju</v>
      </c>
      <c r="S12" s="13">
        <v>5</v>
      </c>
      <c r="T12" s="13" t="str">
        <f t="shared" si="8"/>
        <v>Antara setuju ataupun tidak setuju</v>
      </c>
      <c r="U12" s="13">
        <v>3</v>
      </c>
      <c r="V12" s="13" t="str">
        <f t="shared" si="9"/>
        <v>Sedikit setuju</v>
      </c>
      <c r="W12" s="13">
        <v>4</v>
      </c>
      <c r="X12" s="13" t="str">
        <f t="shared" si="10"/>
        <v>Antara setuju ataupun tidak setuju</v>
      </c>
      <c r="Y12" s="13">
        <v>3</v>
      </c>
      <c r="Z12" s="13" t="str">
        <f t="shared" si="11"/>
        <v>Antara setuju ataupun tidak setuju</v>
      </c>
      <c r="AA12" s="13">
        <v>3</v>
      </c>
      <c r="AB12" s="13" t="str">
        <f t="shared" si="12"/>
        <v>Antara setuju ataupun tidak setuju</v>
      </c>
      <c r="AC12" s="13">
        <v>3</v>
      </c>
      <c r="AD12" s="13" t="str">
        <f t="shared" si="13"/>
        <v>Antara setuju ataupun tidak setuju</v>
      </c>
      <c r="AE12" s="13">
        <v>3</v>
      </c>
      <c r="AF12" s="13" t="str">
        <f t="shared" si="14"/>
        <v>Antara setuju ataupun tidak setuju</v>
      </c>
      <c r="AG12" s="13">
        <v>3</v>
      </c>
      <c r="AH12" s="13" t="str">
        <f t="shared" si="15"/>
        <v>Sedikit setuju</v>
      </c>
      <c r="AI12" s="13">
        <v>4</v>
      </c>
      <c r="AJ12" s="13" t="str">
        <f t="shared" si="16"/>
        <v>Antara setuju ataupun tidak setuju</v>
      </c>
      <c r="AK12" s="13">
        <v>3</v>
      </c>
      <c r="AL12" s="13" t="str">
        <f t="shared" si="17"/>
        <v>Sedikit tidak setuju</v>
      </c>
      <c r="AM12" s="13">
        <v>2</v>
      </c>
      <c r="AN12" s="13" t="str">
        <f t="shared" si="18"/>
        <v>Antara setuju ataupun tidak setuju</v>
      </c>
      <c r="AO12" s="13">
        <v>3</v>
      </c>
      <c r="AP12" s="13" t="str">
        <f t="shared" si="19"/>
        <v>Antara setuju ataupun tidak setuju</v>
      </c>
      <c r="AQ12" s="13">
        <v>3</v>
      </c>
      <c r="AR12" s="13" t="str">
        <f t="shared" si="20"/>
        <v>Sangat setuju</v>
      </c>
      <c r="AS12" s="13">
        <v>5</v>
      </c>
      <c r="AT12" s="13" t="str">
        <f t="shared" si="21"/>
        <v>Antara setuju ataupun tidak setuju</v>
      </c>
      <c r="AU12" s="13">
        <v>3</v>
      </c>
      <c r="AV12" s="13" t="str">
        <f t="shared" si="22"/>
        <v>Sangat setuju</v>
      </c>
      <c r="AW12" s="13">
        <v>5</v>
      </c>
      <c r="AX12" s="13" t="str">
        <f t="shared" si="23"/>
        <v>Sedikit tidak setuju</v>
      </c>
      <c r="AY12" s="13">
        <v>2</v>
      </c>
      <c r="AZ12" s="13" t="str">
        <f t="shared" si="24"/>
        <v>Sedikit setuju</v>
      </c>
      <c r="BA12" s="13">
        <v>4</v>
      </c>
      <c r="BB12" s="13" t="str">
        <f t="shared" si="25"/>
        <v>Antara setuju ataupun tidak setuju</v>
      </c>
      <c r="BC12" s="13">
        <v>3</v>
      </c>
      <c r="BD12" s="13" t="str">
        <f t="shared" si="26"/>
        <v>Sedikit setuju</v>
      </c>
      <c r="BE12" s="13">
        <v>4</v>
      </c>
      <c r="BF12" s="13" t="str">
        <f t="shared" si="27"/>
        <v>Sangat setuju</v>
      </c>
      <c r="BG12" s="13">
        <v>5</v>
      </c>
    </row>
    <row r="13" spans="1:59" x14ac:dyDescent="0.2">
      <c r="A13" s="13">
        <v>11</v>
      </c>
      <c r="B13" s="13" t="s">
        <v>75</v>
      </c>
      <c r="C13" s="13" t="s">
        <v>33</v>
      </c>
      <c r="D13" s="13" t="str">
        <f t="shared" si="0"/>
        <v>Sedikit tidak setuju</v>
      </c>
      <c r="E13" s="13">
        <v>2</v>
      </c>
      <c r="F13" s="13" t="str">
        <f t="shared" si="1"/>
        <v>Sedikit tidak setuju</v>
      </c>
      <c r="G13" s="13">
        <v>4</v>
      </c>
      <c r="H13" s="13" t="str">
        <f t="shared" si="2"/>
        <v>Sangat setuju</v>
      </c>
      <c r="I13" s="13">
        <v>5</v>
      </c>
      <c r="J13" s="13" t="str">
        <f t="shared" si="3"/>
        <v>Sedikit tidak setuju</v>
      </c>
      <c r="K13" s="13">
        <v>2</v>
      </c>
      <c r="L13" s="13" t="str">
        <f t="shared" si="4"/>
        <v>Sedikit tidak setuju</v>
      </c>
      <c r="M13" s="13">
        <v>2</v>
      </c>
      <c r="N13" s="13" t="str">
        <f t="shared" si="5"/>
        <v>Antara setuju ataupun tidak setuju</v>
      </c>
      <c r="O13" s="13">
        <v>3</v>
      </c>
      <c r="P13" s="13" t="str">
        <f t="shared" si="6"/>
        <v>Antara setuju ataupun tidak setuju</v>
      </c>
      <c r="Q13" s="13">
        <v>3</v>
      </c>
      <c r="R13" s="13" t="str">
        <f t="shared" si="7"/>
        <v>Sedikit tidak setuju</v>
      </c>
      <c r="S13" s="13">
        <v>4</v>
      </c>
      <c r="T13" s="13" t="str">
        <f t="shared" si="8"/>
        <v>Antara setuju ataupun tidak setuju</v>
      </c>
      <c r="U13" s="13">
        <v>3</v>
      </c>
      <c r="V13" s="13" t="str">
        <f t="shared" si="9"/>
        <v>Sedikit setuju</v>
      </c>
      <c r="W13" s="13">
        <v>4</v>
      </c>
      <c r="X13" s="13" t="str">
        <f t="shared" si="10"/>
        <v>Sedikit setuju</v>
      </c>
      <c r="Y13" s="13">
        <v>4</v>
      </c>
      <c r="Z13" s="13" t="str">
        <f t="shared" si="11"/>
        <v>Antara setuju ataupun tidak setuju</v>
      </c>
      <c r="AA13" s="13">
        <v>3</v>
      </c>
      <c r="AB13" s="13" t="str">
        <f t="shared" si="12"/>
        <v>Antara setuju ataupun tidak setuju</v>
      </c>
      <c r="AC13" s="13">
        <v>3</v>
      </c>
      <c r="AD13" s="13" t="str">
        <f t="shared" si="13"/>
        <v>Sedikit setuju</v>
      </c>
      <c r="AE13" s="13">
        <v>4</v>
      </c>
      <c r="AF13" s="13" t="str">
        <f t="shared" si="14"/>
        <v>Sedikit tidak setuju</v>
      </c>
      <c r="AG13" s="13">
        <v>2</v>
      </c>
      <c r="AH13" s="13" t="str">
        <f t="shared" si="15"/>
        <v>Antara setuju ataupun tidak setuju</v>
      </c>
      <c r="AI13" s="13">
        <v>3</v>
      </c>
      <c r="AJ13" s="13" t="str">
        <f t="shared" si="16"/>
        <v>Sedikit setuju</v>
      </c>
      <c r="AK13" s="13">
        <v>2</v>
      </c>
      <c r="AL13" s="13" t="str">
        <f t="shared" si="17"/>
        <v>Sedikit setuju</v>
      </c>
      <c r="AM13" s="13">
        <v>4</v>
      </c>
      <c r="AN13" s="13" t="str">
        <f t="shared" si="18"/>
        <v>Sedikit setuju</v>
      </c>
      <c r="AO13" s="13">
        <v>4</v>
      </c>
      <c r="AP13" s="13" t="str">
        <f t="shared" si="19"/>
        <v>Antara setuju ataupun tidak setuju</v>
      </c>
      <c r="AQ13" s="13">
        <v>3</v>
      </c>
      <c r="AR13" s="13" t="str">
        <f t="shared" si="20"/>
        <v>Antara setuju ataupun tidak setuju</v>
      </c>
      <c r="AS13" s="13">
        <v>3</v>
      </c>
      <c r="AT13" s="13" t="str">
        <f t="shared" si="21"/>
        <v>Antara setuju ataupun tidak setuju</v>
      </c>
      <c r="AU13" s="13">
        <v>3</v>
      </c>
      <c r="AV13" s="13" t="str">
        <f t="shared" si="22"/>
        <v>Sedikit setuju</v>
      </c>
      <c r="AW13" s="13">
        <v>4</v>
      </c>
      <c r="AX13" s="13" t="str">
        <f t="shared" si="23"/>
        <v>Sangat setuju</v>
      </c>
      <c r="AY13" s="13">
        <v>5</v>
      </c>
      <c r="AZ13" s="13" t="str">
        <f t="shared" si="24"/>
        <v>Sangat setuju</v>
      </c>
      <c r="BA13" s="13">
        <v>5</v>
      </c>
      <c r="BB13" s="13" t="str">
        <f t="shared" si="25"/>
        <v>Sedikit setuju</v>
      </c>
      <c r="BC13" s="13">
        <v>4</v>
      </c>
      <c r="BD13" s="13" t="str">
        <f t="shared" si="26"/>
        <v>Antara setuju ataupun tidak setuju</v>
      </c>
      <c r="BE13" s="13">
        <v>3</v>
      </c>
      <c r="BF13" s="13" t="str">
        <f t="shared" si="27"/>
        <v>Sedikit setuju</v>
      </c>
      <c r="BG13" s="13">
        <v>4</v>
      </c>
    </row>
    <row r="14" spans="1:59" x14ac:dyDescent="0.2">
      <c r="A14" s="13">
        <v>12</v>
      </c>
      <c r="B14" s="13" t="s">
        <v>77</v>
      </c>
      <c r="C14" s="13" t="s">
        <v>259</v>
      </c>
      <c r="D14" s="13" t="str">
        <f t="shared" si="0"/>
        <v>Sedikit tidak setuju</v>
      </c>
      <c r="E14" s="13">
        <v>2</v>
      </c>
      <c r="F14" s="13" t="str">
        <f t="shared" si="1"/>
        <v>Sedikit tidak setuju</v>
      </c>
      <c r="G14" s="13">
        <v>4</v>
      </c>
      <c r="H14" s="13" t="str">
        <f t="shared" si="2"/>
        <v>Sedikit setuju</v>
      </c>
      <c r="I14" s="13">
        <v>4</v>
      </c>
      <c r="J14" s="13" t="str">
        <f t="shared" si="3"/>
        <v>Antara setuju ataupun tidak setuju</v>
      </c>
      <c r="K14" s="13">
        <v>3</v>
      </c>
      <c r="L14" s="13" t="str">
        <f t="shared" si="4"/>
        <v>Antara setuju ataupun tidak setuju</v>
      </c>
      <c r="M14" s="13">
        <v>3</v>
      </c>
      <c r="N14" s="13" t="str">
        <f t="shared" si="5"/>
        <v>Antara setuju ataupun tidak setuju</v>
      </c>
      <c r="O14" s="13">
        <v>3</v>
      </c>
      <c r="P14" s="13" t="str">
        <f t="shared" si="6"/>
        <v>Sedikit setuju</v>
      </c>
      <c r="Q14" s="13">
        <v>4</v>
      </c>
      <c r="R14" s="13" t="str">
        <f t="shared" si="7"/>
        <v>Sangat tidak setuju</v>
      </c>
      <c r="S14" s="13">
        <v>5</v>
      </c>
      <c r="T14" s="13" t="str">
        <f t="shared" si="8"/>
        <v>Sedikit setuju</v>
      </c>
      <c r="U14" s="13">
        <v>4</v>
      </c>
      <c r="V14" s="13" t="str">
        <f t="shared" si="9"/>
        <v>Sedikit setuju</v>
      </c>
      <c r="W14" s="13">
        <v>4</v>
      </c>
      <c r="X14" s="13" t="str">
        <f t="shared" si="10"/>
        <v>Antara setuju ataupun tidak setuju</v>
      </c>
      <c r="Y14" s="13">
        <v>3</v>
      </c>
      <c r="Z14" s="13" t="str">
        <f t="shared" si="11"/>
        <v>Antara setuju ataupun tidak setuju</v>
      </c>
      <c r="AA14" s="13">
        <v>3</v>
      </c>
      <c r="AB14" s="13" t="str">
        <f t="shared" si="12"/>
        <v>Antara setuju ataupun tidak setuju</v>
      </c>
      <c r="AC14" s="13">
        <v>3</v>
      </c>
      <c r="AD14" s="13" t="str">
        <f t="shared" si="13"/>
        <v>Antara setuju ataupun tidak setuju</v>
      </c>
      <c r="AE14" s="13">
        <v>3</v>
      </c>
      <c r="AF14" s="13" t="str">
        <f t="shared" si="14"/>
        <v>Sangat setuju</v>
      </c>
      <c r="AG14" s="13">
        <v>5</v>
      </c>
      <c r="AH14" s="13" t="str">
        <f t="shared" si="15"/>
        <v>Sedikit setuju</v>
      </c>
      <c r="AI14" s="13">
        <v>4</v>
      </c>
      <c r="AJ14" s="13" t="str">
        <f t="shared" si="16"/>
        <v>Antara setuju ataupun tidak setuju</v>
      </c>
      <c r="AK14" s="13">
        <v>3</v>
      </c>
      <c r="AL14" s="13" t="str">
        <f t="shared" si="17"/>
        <v>Sedikit tidak setuju</v>
      </c>
      <c r="AM14" s="13">
        <v>2</v>
      </c>
      <c r="AN14" s="13" t="str">
        <f t="shared" si="18"/>
        <v>Antara setuju ataupun tidak setuju</v>
      </c>
      <c r="AO14" s="13">
        <v>3</v>
      </c>
      <c r="AP14" s="13" t="str">
        <f t="shared" si="19"/>
        <v>Antara setuju ataupun tidak setuju</v>
      </c>
      <c r="AQ14" s="13">
        <v>3</v>
      </c>
      <c r="AR14" s="13" t="str">
        <f t="shared" si="20"/>
        <v>Sedikit setuju</v>
      </c>
      <c r="AS14" s="13">
        <v>4</v>
      </c>
      <c r="AT14" s="13" t="str">
        <f t="shared" si="21"/>
        <v>Sedikit tidak setuju</v>
      </c>
      <c r="AU14" s="13">
        <v>2</v>
      </c>
      <c r="AV14" s="13" t="str">
        <f t="shared" si="22"/>
        <v>Sedikit setuju</v>
      </c>
      <c r="AW14" s="13">
        <v>4</v>
      </c>
      <c r="AX14" s="13" t="str">
        <f t="shared" si="23"/>
        <v>Antara setuju ataupun tidak setuju</v>
      </c>
      <c r="AY14" s="13">
        <v>3</v>
      </c>
      <c r="AZ14" s="13" t="str">
        <f t="shared" si="24"/>
        <v>Sedikit setuju</v>
      </c>
      <c r="BA14" s="13">
        <v>4</v>
      </c>
      <c r="BB14" s="13" t="str">
        <f t="shared" si="25"/>
        <v>Sedikit setuju</v>
      </c>
      <c r="BC14" s="13">
        <v>4</v>
      </c>
      <c r="BD14" s="13" t="str">
        <f t="shared" si="26"/>
        <v>Sedikit tidak setuju</v>
      </c>
      <c r="BE14" s="13">
        <v>2</v>
      </c>
      <c r="BF14" s="13" t="str">
        <f t="shared" si="27"/>
        <v>Sedikit setuju</v>
      </c>
      <c r="BG14" s="13">
        <v>4</v>
      </c>
    </row>
    <row r="15" spans="1:59" x14ac:dyDescent="0.2">
      <c r="A15" s="13">
        <v>13</v>
      </c>
      <c r="B15" s="13" t="s">
        <v>79</v>
      </c>
      <c r="C15" s="13" t="s">
        <v>259</v>
      </c>
      <c r="D15" s="13" t="str">
        <f t="shared" si="0"/>
        <v>Sedikit setuju</v>
      </c>
      <c r="E15" s="13">
        <v>4</v>
      </c>
      <c r="F15" s="13" t="str">
        <f t="shared" si="1"/>
        <v>Antara setuju ataupun tidak setuju</v>
      </c>
      <c r="G15" s="13">
        <v>3</v>
      </c>
      <c r="H15" s="13" t="str">
        <f t="shared" si="2"/>
        <v>Sedikit setuju</v>
      </c>
      <c r="I15" s="13">
        <v>4</v>
      </c>
      <c r="J15" s="13" t="str">
        <f t="shared" si="3"/>
        <v>Antara setuju ataupun tidak setuju</v>
      </c>
      <c r="K15" s="13">
        <v>3</v>
      </c>
      <c r="L15" s="13" t="str">
        <f t="shared" si="4"/>
        <v>Sangat setuju</v>
      </c>
      <c r="M15" s="13">
        <v>5</v>
      </c>
      <c r="N15" s="13" t="str">
        <f t="shared" si="5"/>
        <v>Sangat setuju</v>
      </c>
      <c r="O15" s="13">
        <v>5</v>
      </c>
      <c r="P15" s="13" t="str">
        <f t="shared" si="6"/>
        <v>Sangat setuju</v>
      </c>
      <c r="Q15" s="13">
        <v>5</v>
      </c>
      <c r="R15" s="13" t="str">
        <f t="shared" si="7"/>
        <v>Sangat tidak setuju</v>
      </c>
      <c r="S15" s="13">
        <v>5</v>
      </c>
      <c r="T15" s="13" t="str">
        <f t="shared" si="8"/>
        <v>Sedikit setuju</v>
      </c>
      <c r="U15" s="13">
        <v>4</v>
      </c>
      <c r="V15" s="13" t="str">
        <f t="shared" si="9"/>
        <v>Sedikit setuju</v>
      </c>
      <c r="W15" s="13">
        <v>4</v>
      </c>
      <c r="X15" s="13" t="str">
        <f t="shared" si="10"/>
        <v>Sedikit tidak setuju</v>
      </c>
      <c r="Y15" s="13">
        <v>2</v>
      </c>
      <c r="Z15" s="13" t="str">
        <f t="shared" si="11"/>
        <v>Sangat setuju</v>
      </c>
      <c r="AA15" s="13">
        <v>5</v>
      </c>
      <c r="AB15" s="13" t="str">
        <f t="shared" si="12"/>
        <v>Sangat setuju</v>
      </c>
      <c r="AC15" s="13">
        <v>5</v>
      </c>
      <c r="AD15" s="13" t="str">
        <f t="shared" si="13"/>
        <v>Sangat setuju</v>
      </c>
      <c r="AE15" s="13">
        <v>5</v>
      </c>
      <c r="AF15" s="13" t="str">
        <f t="shared" si="14"/>
        <v>Sangat setuju</v>
      </c>
      <c r="AG15" s="13">
        <v>5</v>
      </c>
      <c r="AH15" s="13" t="str">
        <f t="shared" si="15"/>
        <v>Sedikit setuju</v>
      </c>
      <c r="AI15" s="13">
        <v>4</v>
      </c>
      <c r="AJ15" s="13" t="str">
        <f t="shared" si="16"/>
        <v>Sedikit tidak setuju</v>
      </c>
      <c r="AK15" s="13">
        <v>4</v>
      </c>
      <c r="AL15" s="13" t="str">
        <f t="shared" si="17"/>
        <v>Antara setuju ataupun tidak setuju</v>
      </c>
      <c r="AM15" s="13">
        <v>3</v>
      </c>
      <c r="AN15" s="13" t="str">
        <f t="shared" si="18"/>
        <v>Sedikit setuju</v>
      </c>
      <c r="AO15" s="13">
        <v>4</v>
      </c>
      <c r="AP15" s="13" t="str">
        <f t="shared" si="19"/>
        <v>Antara setuju ataupun tidak setuju</v>
      </c>
      <c r="AQ15" s="13">
        <v>3</v>
      </c>
      <c r="AR15" s="13" t="str">
        <f t="shared" si="20"/>
        <v>Sangat setuju</v>
      </c>
      <c r="AS15" s="13">
        <v>5</v>
      </c>
      <c r="AT15" s="13" t="str">
        <f t="shared" si="21"/>
        <v>Sedikit setuju</v>
      </c>
      <c r="AU15" s="13">
        <v>4</v>
      </c>
      <c r="AV15" s="13" t="str">
        <f t="shared" si="22"/>
        <v>Sangat setuju</v>
      </c>
      <c r="AW15" s="13">
        <v>5</v>
      </c>
      <c r="AX15" s="13" t="str">
        <f t="shared" si="23"/>
        <v>Antara setuju ataupun tidak setuju</v>
      </c>
      <c r="AY15" s="13">
        <v>3</v>
      </c>
      <c r="AZ15" s="13" t="str">
        <f t="shared" si="24"/>
        <v>Sedikit setuju</v>
      </c>
      <c r="BA15" s="13">
        <v>4</v>
      </c>
      <c r="BB15" s="13" t="str">
        <f t="shared" si="25"/>
        <v>Sedikit tidak setuju</v>
      </c>
      <c r="BC15" s="13">
        <v>2</v>
      </c>
      <c r="BD15" s="13" t="str">
        <f t="shared" si="26"/>
        <v>Sedikit setuju</v>
      </c>
      <c r="BE15" s="13">
        <v>4</v>
      </c>
      <c r="BF15" s="13" t="str">
        <f t="shared" si="27"/>
        <v>Sedikit setuju</v>
      </c>
      <c r="BG15" s="13">
        <v>4</v>
      </c>
    </row>
    <row r="16" spans="1:59" x14ac:dyDescent="0.2">
      <c r="A16" s="13">
        <v>14</v>
      </c>
      <c r="B16" s="13" t="s">
        <v>133</v>
      </c>
      <c r="C16" s="13" t="s">
        <v>33</v>
      </c>
      <c r="D16" s="13" t="str">
        <f t="shared" si="0"/>
        <v>Sedikit tidak setuju</v>
      </c>
      <c r="E16" s="13">
        <v>2</v>
      </c>
      <c r="F16" s="13" t="str">
        <f t="shared" si="1"/>
        <v>Sangat tidak setuju</v>
      </c>
      <c r="G16" s="13">
        <v>5</v>
      </c>
      <c r="H16" s="13" t="str">
        <f t="shared" si="2"/>
        <v>Sangat setuju</v>
      </c>
      <c r="I16" s="13">
        <v>5</v>
      </c>
      <c r="J16" s="13" t="str">
        <f t="shared" si="3"/>
        <v>Sedikit tidak setuju</v>
      </c>
      <c r="K16" s="13">
        <v>2</v>
      </c>
      <c r="L16" s="13" t="str">
        <f t="shared" si="4"/>
        <v>Sedikit setuju</v>
      </c>
      <c r="M16" s="13">
        <v>4</v>
      </c>
      <c r="N16" s="13" t="str">
        <f t="shared" si="5"/>
        <v>Sangat setuju</v>
      </c>
      <c r="O16" s="13">
        <v>5</v>
      </c>
      <c r="P16" s="13" t="str">
        <f t="shared" si="6"/>
        <v>Sangat setuju</v>
      </c>
      <c r="Q16" s="13">
        <v>5</v>
      </c>
      <c r="R16" s="13" t="str">
        <f t="shared" si="7"/>
        <v>Sangat tidak setuju</v>
      </c>
      <c r="S16" s="13">
        <v>5</v>
      </c>
      <c r="T16" s="13" t="str">
        <f t="shared" si="8"/>
        <v>Sedikit setuju</v>
      </c>
      <c r="U16" s="13">
        <v>4</v>
      </c>
      <c r="V16" s="13" t="str">
        <f t="shared" si="9"/>
        <v>Sedikit tidak setuju</v>
      </c>
      <c r="W16" s="13">
        <v>2</v>
      </c>
      <c r="X16" s="13" t="str">
        <f t="shared" si="10"/>
        <v>Antara setuju ataupun tidak setuju</v>
      </c>
      <c r="Y16" s="13">
        <v>3</v>
      </c>
      <c r="Z16" s="13" t="str">
        <f t="shared" si="11"/>
        <v>Sedikit setuju</v>
      </c>
      <c r="AA16" s="13">
        <v>4</v>
      </c>
      <c r="AB16" s="13" t="str">
        <f t="shared" si="12"/>
        <v>Sangat setuju</v>
      </c>
      <c r="AC16" s="13">
        <v>5</v>
      </c>
      <c r="AD16" s="13" t="str">
        <f t="shared" si="13"/>
        <v>Sangat setuju</v>
      </c>
      <c r="AE16" s="13">
        <v>5</v>
      </c>
      <c r="AF16" s="13" t="str">
        <f t="shared" si="14"/>
        <v>Sedikit setuju</v>
      </c>
      <c r="AG16" s="13">
        <v>4</v>
      </c>
      <c r="AH16" s="13" t="str">
        <f t="shared" si="15"/>
        <v>Sangat setuju</v>
      </c>
      <c r="AI16" s="13">
        <v>5</v>
      </c>
      <c r="AJ16" s="13" t="str">
        <f t="shared" si="16"/>
        <v>Antara setuju ataupun tidak setuju</v>
      </c>
      <c r="AK16" s="13">
        <v>3</v>
      </c>
      <c r="AL16" s="13" t="str">
        <f t="shared" si="17"/>
        <v>Antara setuju ataupun tidak setuju</v>
      </c>
      <c r="AM16" s="13">
        <v>3</v>
      </c>
      <c r="AN16" s="13" t="str">
        <f t="shared" si="18"/>
        <v>Sangat setuju</v>
      </c>
      <c r="AO16" s="13">
        <v>5</v>
      </c>
      <c r="AP16" s="13" t="str">
        <f t="shared" si="19"/>
        <v>Sedikit setuju</v>
      </c>
      <c r="AQ16" s="13">
        <v>4</v>
      </c>
      <c r="AR16" s="13" t="str">
        <f t="shared" si="20"/>
        <v>Sangat setuju</v>
      </c>
      <c r="AS16" s="13">
        <v>5</v>
      </c>
      <c r="AT16" s="13" t="str">
        <f t="shared" si="21"/>
        <v>Sangat setuju</v>
      </c>
      <c r="AU16" s="13">
        <v>5</v>
      </c>
      <c r="AV16" s="13" t="str">
        <f t="shared" si="22"/>
        <v>Sangat setuju</v>
      </c>
      <c r="AW16" s="13">
        <v>5</v>
      </c>
      <c r="AX16" s="13" t="str">
        <f t="shared" si="23"/>
        <v>Sangat setuju</v>
      </c>
      <c r="AY16" s="13">
        <v>5</v>
      </c>
      <c r="AZ16" s="13" t="str">
        <f t="shared" si="24"/>
        <v>Sedikit setuju</v>
      </c>
      <c r="BA16" s="13">
        <v>4</v>
      </c>
      <c r="BB16" s="13" t="str">
        <f t="shared" si="25"/>
        <v>Sedikit setuju</v>
      </c>
      <c r="BC16" s="13">
        <v>4</v>
      </c>
      <c r="BD16" s="13" t="str">
        <f t="shared" si="26"/>
        <v>Sedikit setuju</v>
      </c>
      <c r="BE16" s="13">
        <v>4</v>
      </c>
      <c r="BF16" s="13" t="str">
        <f t="shared" si="27"/>
        <v>Sangat setuju</v>
      </c>
      <c r="BG16" s="13">
        <v>5</v>
      </c>
    </row>
    <row r="17" spans="1:59" x14ac:dyDescent="0.2">
      <c r="A17" s="13">
        <v>15</v>
      </c>
      <c r="B17" s="13" t="s">
        <v>85</v>
      </c>
      <c r="C17" s="13" t="s">
        <v>259</v>
      </c>
      <c r="D17" s="13" t="str">
        <f t="shared" si="0"/>
        <v>Sangat tidak setuju</v>
      </c>
      <c r="E17" s="13">
        <v>1</v>
      </c>
      <c r="F17" s="13" t="str">
        <f t="shared" si="1"/>
        <v>Sangat tidak setuju</v>
      </c>
      <c r="G17" s="13">
        <v>5</v>
      </c>
      <c r="H17" s="13" t="str">
        <f t="shared" si="2"/>
        <v>Sangat setuju</v>
      </c>
      <c r="I17" s="13">
        <v>5</v>
      </c>
      <c r="J17" s="13" t="str">
        <f t="shared" si="3"/>
        <v>Sedikit setuju</v>
      </c>
      <c r="K17" s="13">
        <v>4</v>
      </c>
      <c r="L17" s="13" t="str">
        <f t="shared" si="4"/>
        <v>Sangat setuju</v>
      </c>
      <c r="M17" s="13">
        <v>5</v>
      </c>
      <c r="N17" s="13" t="str">
        <f t="shared" si="5"/>
        <v>Sedikit setuju</v>
      </c>
      <c r="O17" s="13">
        <v>4</v>
      </c>
      <c r="P17" s="13" t="str">
        <f t="shared" si="6"/>
        <v>Sangat setuju</v>
      </c>
      <c r="Q17" s="13">
        <v>5</v>
      </c>
      <c r="R17" s="13" t="str">
        <f t="shared" si="7"/>
        <v>Sangat setuju</v>
      </c>
      <c r="S17" s="13">
        <v>1</v>
      </c>
      <c r="T17" s="13" t="str">
        <f t="shared" si="8"/>
        <v>Sangat setuju</v>
      </c>
      <c r="U17" s="13">
        <v>5</v>
      </c>
      <c r="V17" s="13" t="str">
        <f t="shared" si="9"/>
        <v>Sedikit setuju</v>
      </c>
      <c r="W17" s="13">
        <v>4</v>
      </c>
      <c r="X17" s="13" t="str">
        <f t="shared" si="10"/>
        <v>Sangat setuju</v>
      </c>
      <c r="Y17" s="13">
        <v>5</v>
      </c>
      <c r="Z17" s="13" t="str">
        <f t="shared" si="11"/>
        <v>Sedikit setuju</v>
      </c>
      <c r="AA17" s="13">
        <v>4</v>
      </c>
      <c r="AB17" s="13" t="str">
        <f t="shared" si="12"/>
        <v>Sangat setuju</v>
      </c>
      <c r="AC17" s="13">
        <v>5</v>
      </c>
      <c r="AD17" s="13" t="str">
        <f t="shared" si="13"/>
        <v>Sedikit setuju</v>
      </c>
      <c r="AE17" s="13">
        <v>4</v>
      </c>
      <c r="AF17" s="13" t="str">
        <f t="shared" si="14"/>
        <v>Sedikit setuju</v>
      </c>
      <c r="AG17" s="13">
        <v>4</v>
      </c>
      <c r="AH17" s="13" t="str">
        <f t="shared" si="15"/>
        <v>Sangat setuju</v>
      </c>
      <c r="AI17" s="13">
        <v>5</v>
      </c>
      <c r="AJ17" s="13" t="str">
        <f t="shared" si="16"/>
        <v>Sedikit setuju</v>
      </c>
      <c r="AK17" s="13">
        <v>2</v>
      </c>
      <c r="AL17" s="13" t="str">
        <f t="shared" si="17"/>
        <v>Sedikit setuju</v>
      </c>
      <c r="AM17" s="13">
        <v>4</v>
      </c>
      <c r="AN17" s="13" t="str">
        <f t="shared" si="18"/>
        <v>Sedikit setuju</v>
      </c>
      <c r="AO17" s="13">
        <v>4</v>
      </c>
      <c r="AP17" s="13" t="str">
        <f t="shared" si="19"/>
        <v>Sangat setuju</v>
      </c>
      <c r="AQ17" s="13">
        <v>5</v>
      </c>
      <c r="AR17" s="13" t="str">
        <f t="shared" si="20"/>
        <v>Sedikit setuju</v>
      </c>
      <c r="AS17" s="13">
        <v>4</v>
      </c>
      <c r="AT17" s="13" t="str">
        <f t="shared" si="21"/>
        <v>Sangat setuju</v>
      </c>
      <c r="AU17" s="13">
        <v>5</v>
      </c>
      <c r="AV17" s="13" t="str">
        <f t="shared" si="22"/>
        <v>Sangat setuju</v>
      </c>
      <c r="AW17" s="13">
        <v>5</v>
      </c>
      <c r="AX17" s="13" t="str">
        <f t="shared" si="23"/>
        <v>Sangat setuju</v>
      </c>
      <c r="AY17" s="13">
        <v>5</v>
      </c>
      <c r="AZ17" s="13" t="str">
        <f t="shared" si="24"/>
        <v>Sangat setuju</v>
      </c>
      <c r="BA17" s="13">
        <v>5</v>
      </c>
      <c r="BB17" s="13" t="str">
        <f t="shared" si="25"/>
        <v>Sangat setuju</v>
      </c>
      <c r="BC17" s="13">
        <v>5</v>
      </c>
      <c r="BD17" s="13" t="str">
        <f t="shared" si="26"/>
        <v>Sangat setuju</v>
      </c>
      <c r="BE17" s="13">
        <v>5</v>
      </c>
      <c r="BF17" s="13" t="str">
        <f t="shared" si="27"/>
        <v>Sangat setuju</v>
      </c>
      <c r="BG17" s="13">
        <v>5</v>
      </c>
    </row>
    <row r="18" spans="1:59" x14ac:dyDescent="0.2">
      <c r="A18" s="13">
        <v>16</v>
      </c>
      <c r="B18" s="13" t="s">
        <v>87</v>
      </c>
      <c r="C18" s="13" t="s">
        <v>33</v>
      </c>
      <c r="D18" s="13" t="str">
        <f t="shared" si="0"/>
        <v>Sedikit setuju</v>
      </c>
      <c r="E18" s="13">
        <v>4</v>
      </c>
      <c r="F18" s="13" t="str">
        <f t="shared" si="1"/>
        <v>Sedikit tidak setuju</v>
      </c>
      <c r="G18" s="13">
        <v>4</v>
      </c>
      <c r="H18" s="13" t="str">
        <f t="shared" si="2"/>
        <v>Sangat setuju</v>
      </c>
      <c r="I18" s="13">
        <v>5</v>
      </c>
      <c r="J18" s="13" t="str">
        <f t="shared" si="3"/>
        <v>Sangat tidak setuju</v>
      </c>
      <c r="K18" s="13">
        <v>1</v>
      </c>
      <c r="L18" s="13" t="str">
        <f t="shared" si="4"/>
        <v>Sangat setuju</v>
      </c>
      <c r="M18" s="13">
        <v>5</v>
      </c>
      <c r="N18" s="13" t="str">
        <f t="shared" si="5"/>
        <v>Sangat setuju</v>
      </c>
      <c r="O18" s="13">
        <v>5</v>
      </c>
      <c r="P18" s="13" t="str">
        <f t="shared" si="6"/>
        <v>Sangat setuju</v>
      </c>
      <c r="Q18" s="13">
        <v>5</v>
      </c>
      <c r="R18" s="13" t="str">
        <f t="shared" si="7"/>
        <v>Sangat tidak setuju</v>
      </c>
      <c r="S18" s="13">
        <v>5</v>
      </c>
      <c r="T18" s="13" t="str">
        <f t="shared" si="8"/>
        <v>Sangat setuju</v>
      </c>
      <c r="U18" s="13">
        <v>5</v>
      </c>
      <c r="V18" s="13" t="str">
        <f t="shared" si="9"/>
        <v>Sedikit setuju</v>
      </c>
      <c r="W18" s="13">
        <v>4</v>
      </c>
      <c r="X18" s="13" t="str">
        <f t="shared" si="10"/>
        <v>Sedikit setuju</v>
      </c>
      <c r="Y18" s="13">
        <v>4</v>
      </c>
      <c r="Z18" s="13" t="str">
        <f t="shared" si="11"/>
        <v>Sangat setuju</v>
      </c>
      <c r="AA18" s="13">
        <v>5</v>
      </c>
      <c r="AB18" s="13" t="str">
        <f t="shared" si="12"/>
        <v>Sangat setuju</v>
      </c>
      <c r="AC18" s="13">
        <v>5</v>
      </c>
      <c r="AD18" s="13" t="str">
        <f t="shared" si="13"/>
        <v>Sedikit setuju</v>
      </c>
      <c r="AE18" s="13">
        <v>4</v>
      </c>
      <c r="AF18" s="13" t="str">
        <f t="shared" si="14"/>
        <v>Sangat setuju</v>
      </c>
      <c r="AG18" s="13">
        <v>5</v>
      </c>
      <c r="AH18" s="13" t="str">
        <f t="shared" si="15"/>
        <v>Sangat setuju</v>
      </c>
      <c r="AI18" s="13">
        <v>5</v>
      </c>
      <c r="AJ18" s="13" t="str">
        <f t="shared" si="16"/>
        <v>Sedikit setuju</v>
      </c>
      <c r="AK18" s="13">
        <v>2</v>
      </c>
      <c r="AL18" s="13" t="str">
        <f t="shared" si="17"/>
        <v>Sedikit setuju</v>
      </c>
      <c r="AM18" s="13">
        <v>4</v>
      </c>
      <c r="AN18" s="13" t="str">
        <f t="shared" si="18"/>
        <v>Antara setuju ataupun tidak setuju</v>
      </c>
      <c r="AO18" s="13">
        <v>3</v>
      </c>
      <c r="AP18" s="13" t="str">
        <f t="shared" si="19"/>
        <v>Sedikit setuju</v>
      </c>
      <c r="AQ18" s="13">
        <v>4</v>
      </c>
      <c r="AR18" s="13" t="str">
        <f t="shared" si="20"/>
        <v>Sangat setuju</v>
      </c>
      <c r="AS18" s="13">
        <v>5</v>
      </c>
      <c r="AT18" s="13" t="str">
        <f t="shared" si="21"/>
        <v>Sangat setuju</v>
      </c>
      <c r="AU18" s="13">
        <v>5</v>
      </c>
      <c r="AV18" s="13" t="str">
        <f t="shared" si="22"/>
        <v>Sedikit setuju</v>
      </c>
      <c r="AW18" s="13">
        <v>4</v>
      </c>
      <c r="AX18" s="13" t="str">
        <f t="shared" si="23"/>
        <v>Sangat setuju</v>
      </c>
      <c r="AY18" s="13">
        <v>5</v>
      </c>
      <c r="AZ18" s="13" t="str">
        <f t="shared" si="24"/>
        <v>Sangat setuju</v>
      </c>
      <c r="BA18" s="13">
        <v>5</v>
      </c>
      <c r="BB18" s="13" t="str">
        <f t="shared" si="25"/>
        <v>Sedikit setuju</v>
      </c>
      <c r="BC18" s="13">
        <v>4</v>
      </c>
      <c r="BD18" s="13" t="str">
        <f t="shared" si="26"/>
        <v>Antara setuju ataupun tidak setuju</v>
      </c>
      <c r="BE18" s="13">
        <v>3</v>
      </c>
      <c r="BF18" s="13" t="str">
        <f t="shared" si="27"/>
        <v>Sangat setuju</v>
      </c>
      <c r="BG18" s="13">
        <v>5</v>
      </c>
    </row>
    <row r="19" spans="1:59" x14ac:dyDescent="0.2">
      <c r="A19" s="13">
        <v>17</v>
      </c>
      <c r="B19" s="13" t="s">
        <v>89</v>
      </c>
      <c r="C19" s="13" t="s">
        <v>259</v>
      </c>
      <c r="D19" s="13" t="str">
        <f t="shared" si="0"/>
        <v>Antara setuju ataupun tidak setuju</v>
      </c>
      <c r="E19" s="13">
        <v>3</v>
      </c>
      <c r="F19" s="13" t="str">
        <f t="shared" si="1"/>
        <v>Sedikit tidak setuju</v>
      </c>
      <c r="G19" s="13">
        <v>4</v>
      </c>
      <c r="H19" s="13" t="str">
        <f t="shared" si="2"/>
        <v>Sedikit setuju</v>
      </c>
      <c r="I19" s="13">
        <v>4</v>
      </c>
      <c r="J19" s="13" t="str">
        <f t="shared" si="3"/>
        <v>Sedikit tidak setuju</v>
      </c>
      <c r="K19" s="13">
        <v>2</v>
      </c>
      <c r="L19" s="13" t="str">
        <f t="shared" si="4"/>
        <v>Sedikit setuju</v>
      </c>
      <c r="M19" s="13">
        <v>4</v>
      </c>
      <c r="N19" s="13" t="str">
        <f t="shared" si="5"/>
        <v>Sangat setuju</v>
      </c>
      <c r="O19" s="13">
        <v>5</v>
      </c>
      <c r="P19" s="13" t="str">
        <f t="shared" si="6"/>
        <v>Sedikit setuju</v>
      </c>
      <c r="Q19" s="13">
        <v>4</v>
      </c>
      <c r="R19" s="13" t="str">
        <f t="shared" si="7"/>
        <v>Antara setuju ataupun tidak setuju</v>
      </c>
      <c r="S19" s="13">
        <v>3</v>
      </c>
      <c r="T19" s="13" t="str">
        <f t="shared" si="8"/>
        <v>Antara setuju ataupun tidak setuju</v>
      </c>
      <c r="U19" s="13">
        <v>3</v>
      </c>
      <c r="V19" s="13" t="str">
        <f t="shared" si="9"/>
        <v>Antara setuju ataupun tidak setuju</v>
      </c>
      <c r="W19" s="13">
        <v>3</v>
      </c>
      <c r="X19" s="13" t="str">
        <f t="shared" si="10"/>
        <v>Sedikit tidak setuju</v>
      </c>
      <c r="Y19" s="13">
        <v>2</v>
      </c>
      <c r="Z19" s="13" t="str">
        <f t="shared" si="11"/>
        <v>Antara setuju ataupun tidak setuju</v>
      </c>
      <c r="AA19" s="13">
        <v>3</v>
      </c>
      <c r="AB19" s="13" t="str">
        <f t="shared" si="12"/>
        <v>Sedikit tidak setuju</v>
      </c>
      <c r="AC19" s="13">
        <v>2</v>
      </c>
      <c r="AD19" s="13" t="str">
        <f t="shared" si="13"/>
        <v>Sedikit setuju</v>
      </c>
      <c r="AE19" s="13">
        <v>4</v>
      </c>
      <c r="AF19" s="13" t="str">
        <f t="shared" si="14"/>
        <v>Sangat setuju</v>
      </c>
      <c r="AG19" s="13">
        <v>5</v>
      </c>
      <c r="AH19" s="13" t="str">
        <f t="shared" si="15"/>
        <v>Antara setuju ataupun tidak setuju</v>
      </c>
      <c r="AI19" s="13">
        <v>3</v>
      </c>
      <c r="AJ19" s="13" t="str">
        <f t="shared" si="16"/>
        <v>Sedikit tidak setuju</v>
      </c>
      <c r="AK19" s="13">
        <v>4</v>
      </c>
      <c r="AL19" s="13" t="str">
        <f t="shared" si="17"/>
        <v>Antara setuju ataupun tidak setuju</v>
      </c>
      <c r="AM19" s="13">
        <v>3</v>
      </c>
      <c r="AN19" s="13" t="str">
        <f t="shared" si="18"/>
        <v>Sedikit setuju</v>
      </c>
      <c r="AO19" s="13">
        <v>4</v>
      </c>
      <c r="AP19" s="13" t="str">
        <f t="shared" si="19"/>
        <v>Sedikit setuju</v>
      </c>
      <c r="AQ19" s="13">
        <v>4</v>
      </c>
      <c r="AR19" s="13" t="str">
        <f t="shared" si="20"/>
        <v>Sangat setuju</v>
      </c>
      <c r="AS19" s="13">
        <v>5</v>
      </c>
      <c r="AT19" s="13" t="str">
        <f t="shared" si="21"/>
        <v>Sedikit setuju</v>
      </c>
      <c r="AU19" s="13">
        <v>4</v>
      </c>
      <c r="AV19" s="13" t="str">
        <f t="shared" si="22"/>
        <v>Antara setuju ataupun tidak setuju</v>
      </c>
      <c r="AW19" s="13">
        <v>3</v>
      </c>
      <c r="AX19" s="13" t="str">
        <f t="shared" si="23"/>
        <v>Antara setuju ataupun tidak setuju</v>
      </c>
      <c r="AY19" s="13">
        <v>3</v>
      </c>
      <c r="AZ19" s="13" t="str">
        <f t="shared" si="24"/>
        <v>Sangat setuju</v>
      </c>
      <c r="BA19" s="13">
        <v>5</v>
      </c>
      <c r="BB19" s="13" t="str">
        <f t="shared" si="25"/>
        <v>Antara setuju ataupun tidak setuju</v>
      </c>
      <c r="BC19" s="13">
        <v>3</v>
      </c>
      <c r="BD19" s="13" t="str">
        <f t="shared" si="26"/>
        <v>Sedikit setuju</v>
      </c>
      <c r="BE19" s="13">
        <v>4</v>
      </c>
      <c r="BF19" s="13" t="str">
        <f t="shared" si="27"/>
        <v>Sangat setuju</v>
      </c>
      <c r="BG19" s="13">
        <v>5</v>
      </c>
    </row>
    <row r="20" spans="1:59" x14ac:dyDescent="0.2">
      <c r="A20" s="13">
        <v>18</v>
      </c>
      <c r="B20" s="13" t="s">
        <v>91</v>
      </c>
      <c r="C20" s="13" t="s">
        <v>259</v>
      </c>
      <c r="D20" s="13" t="str">
        <f t="shared" si="0"/>
        <v>Antara setuju ataupun tidak setuju</v>
      </c>
      <c r="E20" s="13">
        <v>3</v>
      </c>
      <c r="F20" s="13" t="str">
        <f t="shared" si="1"/>
        <v>Antara setuju ataupun tidak setuju</v>
      </c>
      <c r="G20" s="13">
        <v>3</v>
      </c>
      <c r="H20" s="13" t="str">
        <f t="shared" si="2"/>
        <v>Sangat setuju</v>
      </c>
      <c r="I20" s="13">
        <v>5</v>
      </c>
      <c r="J20" s="13" t="str">
        <f t="shared" si="3"/>
        <v>Sangat tidak setuju</v>
      </c>
      <c r="K20" s="13">
        <v>1</v>
      </c>
      <c r="L20" s="13" t="str">
        <f t="shared" si="4"/>
        <v>Sedikit setuju</v>
      </c>
      <c r="M20" s="13">
        <v>4</v>
      </c>
      <c r="N20" s="13" t="str">
        <f t="shared" si="5"/>
        <v>Sedikit setuju</v>
      </c>
      <c r="O20" s="13">
        <v>4</v>
      </c>
      <c r="P20" s="13" t="str">
        <f t="shared" si="6"/>
        <v>Sedikit setuju</v>
      </c>
      <c r="Q20" s="13">
        <v>4</v>
      </c>
      <c r="R20" s="13" t="str">
        <f t="shared" si="7"/>
        <v>Sedikit setuju</v>
      </c>
      <c r="S20" s="13">
        <v>2</v>
      </c>
      <c r="T20" s="13" t="str">
        <f t="shared" si="8"/>
        <v>Sedikit setuju</v>
      </c>
      <c r="U20" s="13">
        <v>4</v>
      </c>
      <c r="V20" s="13" t="str">
        <f t="shared" si="9"/>
        <v>Sedikit setuju</v>
      </c>
      <c r="W20" s="13">
        <v>4</v>
      </c>
      <c r="X20" s="13" t="str">
        <f t="shared" si="10"/>
        <v>Sedikit setuju</v>
      </c>
      <c r="Y20" s="13">
        <v>4</v>
      </c>
      <c r="Z20" s="13" t="str">
        <f t="shared" si="11"/>
        <v>Sedikit setuju</v>
      </c>
      <c r="AA20" s="13">
        <v>4</v>
      </c>
      <c r="AB20" s="13" t="str">
        <f t="shared" si="12"/>
        <v>Antara setuju ataupun tidak setuju</v>
      </c>
      <c r="AC20" s="13">
        <v>3</v>
      </c>
      <c r="AD20" s="13" t="str">
        <f t="shared" si="13"/>
        <v>Sedikit setuju</v>
      </c>
      <c r="AE20" s="13">
        <v>4</v>
      </c>
      <c r="AF20" s="13" t="str">
        <f t="shared" si="14"/>
        <v>Antara setuju ataupun tidak setuju</v>
      </c>
      <c r="AG20" s="13">
        <v>3</v>
      </c>
      <c r="AH20" s="13" t="str">
        <f t="shared" si="15"/>
        <v>Sangat setuju</v>
      </c>
      <c r="AI20" s="13">
        <v>5</v>
      </c>
      <c r="AJ20" s="13" t="str">
        <f t="shared" si="16"/>
        <v>Sangat setuju</v>
      </c>
      <c r="AK20" s="13">
        <v>1</v>
      </c>
      <c r="AL20" s="13" t="str">
        <f t="shared" si="17"/>
        <v>Sangat setuju</v>
      </c>
      <c r="AM20" s="13">
        <v>5</v>
      </c>
      <c r="AN20" s="13" t="str">
        <f t="shared" si="18"/>
        <v>Antara setuju ataupun tidak setuju</v>
      </c>
      <c r="AO20" s="13">
        <v>3</v>
      </c>
      <c r="AP20" s="13" t="str">
        <f t="shared" si="19"/>
        <v>Antara setuju ataupun tidak setuju</v>
      </c>
      <c r="AQ20" s="13">
        <v>3</v>
      </c>
      <c r="AR20" s="13" t="str">
        <f t="shared" si="20"/>
        <v>Antara setuju ataupun tidak setuju</v>
      </c>
      <c r="AS20" s="13">
        <v>3</v>
      </c>
      <c r="AT20" s="13" t="str">
        <f t="shared" si="21"/>
        <v>Antara setuju ataupun tidak setuju</v>
      </c>
      <c r="AU20" s="13">
        <v>3</v>
      </c>
      <c r="AV20" s="13" t="str">
        <f t="shared" si="22"/>
        <v>Antara setuju ataupun tidak setuju</v>
      </c>
      <c r="AW20" s="13">
        <v>3</v>
      </c>
      <c r="AX20" s="13" t="str">
        <f t="shared" si="23"/>
        <v>Antara setuju ataupun tidak setuju</v>
      </c>
      <c r="AY20" s="13">
        <v>3</v>
      </c>
      <c r="AZ20" s="13" t="str">
        <f t="shared" si="24"/>
        <v>Antara setuju ataupun tidak setuju</v>
      </c>
      <c r="BA20" s="13">
        <v>3</v>
      </c>
      <c r="BB20" s="13" t="str">
        <f t="shared" si="25"/>
        <v>Antara setuju ataupun tidak setuju</v>
      </c>
      <c r="BC20" s="13">
        <v>3</v>
      </c>
      <c r="BD20" s="13" t="str">
        <f t="shared" si="26"/>
        <v>Antara setuju ataupun tidak setuju</v>
      </c>
      <c r="BE20" s="13">
        <v>3</v>
      </c>
      <c r="BF20" s="13" t="str">
        <f t="shared" si="27"/>
        <v>Antara setuju ataupun tidak setuju</v>
      </c>
      <c r="BG20" s="13">
        <v>3</v>
      </c>
    </row>
    <row r="21" spans="1:59" x14ac:dyDescent="0.2">
      <c r="A21" s="13">
        <v>19</v>
      </c>
      <c r="B21" s="13" t="s">
        <v>93</v>
      </c>
      <c r="C21" s="13" t="s">
        <v>33</v>
      </c>
      <c r="D21" s="13" t="str">
        <f t="shared" si="0"/>
        <v>Sangat tidak setuju</v>
      </c>
      <c r="E21" s="13">
        <v>1</v>
      </c>
      <c r="F21" s="13" t="str">
        <f t="shared" si="1"/>
        <v>Sedikit tidak setuju</v>
      </c>
      <c r="G21" s="13">
        <v>4</v>
      </c>
      <c r="H21" s="13" t="str">
        <f t="shared" si="2"/>
        <v>Sedikit tidak setuju</v>
      </c>
      <c r="I21" s="13">
        <v>2</v>
      </c>
      <c r="J21" s="13" t="str">
        <f t="shared" si="3"/>
        <v>Antara setuju ataupun tidak setuju</v>
      </c>
      <c r="K21" s="13">
        <v>3</v>
      </c>
      <c r="L21" s="13" t="str">
        <f t="shared" si="4"/>
        <v>Antara setuju ataupun tidak setuju</v>
      </c>
      <c r="M21" s="13">
        <v>3</v>
      </c>
      <c r="N21" s="13" t="str">
        <f t="shared" si="5"/>
        <v>Antara setuju ataupun tidak setuju</v>
      </c>
      <c r="O21" s="13">
        <v>3</v>
      </c>
      <c r="P21" s="13" t="str">
        <f t="shared" si="6"/>
        <v>Sedikit tidak setuju</v>
      </c>
      <c r="Q21" s="13">
        <v>2</v>
      </c>
      <c r="R21" s="13" t="str">
        <f t="shared" si="7"/>
        <v>Sangat tidak setuju</v>
      </c>
      <c r="S21" s="13">
        <v>5</v>
      </c>
      <c r="T21" s="13" t="str">
        <f t="shared" si="8"/>
        <v>Antara setuju ataupun tidak setuju</v>
      </c>
      <c r="U21" s="13">
        <v>3</v>
      </c>
      <c r="V21" s="13" t="str">
        <f t="shared" si="9"/>
        <v>Sedikit setuju</v>
      </c>
      <c r="W21" s="13">
        <v>4</v>
      </c>
      <c r="X21" s="13" t="str">
        <f t="shared" si="10"/>
        <v>Sedikit setuju</v>
      </c>
      <c r="Y21" s="13">
        <v>4</v>
      </c>
      <c r="Z21" s="13" t="str">
        <f t="shared" si="11"/>
        <v>Sedikit tidak setuju</v>
      </c>
      <c r="AA21" s="13">
        <v>2</v>
      </c>
      <c r="AB21" s="13" t="str">
        <f t="shared" si="12"/>
        <v>Sangat setuju</v>
      </c>
      <c r="AC21" s="13">
        <v>5</v>
      </c>
      <c r="AD21" s="13" t="str">
        <f t="shared" si="13"/>
        <v>Sangat setuju</v>
      </c>
      <c r="AE21" s="13">
        <v>5</v>
      </c>
      <c r="AF21" s="13" t="str">
        <f t="shared" si="14"/>
        <v>Sangat setuju</v>
      </c>
      <c r="AG21" s="13">
        <v>5</v>
      </c>
      <c r="AH21" s="13" t="str">
        <f t="shared" si="15"/>
        <v>Sangat setuju</v>
      </c>
      <c r="AI21" s="13">
        <v>5</v>
      </c>
      <c r="AJ21" s="13" t="str">
        <f t="shared" si="16"/>
        <v>Sedikit setuju</v>
      </c>
      <c r="AK21" s="13">
        <v>2</v>
      </c>
      <c r="AL21" s="13" t="str">
        <f t="shared" si="17"/>
        <v>Sangat tidak setuju</v>
      </c>
      <c r="AM21" s="13">
        <v>1</v>
      </c>
      <c r="AN21" s="13" t="str">
        <f t="shared" si="18"/>
        <v>Sedikit tidak setuju</v>
      </c>
      <c r="AO21" s="13">
        <v>2</v>
      </c>
      <c r="AP21" s="13" t="str">
        <f t="shared" si="19"/>
        <v>Antara setuju ataupun tidak setuju</v>
      </c>
      <c r="AQ21" s="13">
        <v>3</v>
      </c>
      <c r="AR21" s="13" t="str">
        <f t="shared" si="20"/>
        <v>Sangat setuju</v>
      </c>
      <c r="AS21" s="13">
        <v>5</v>
      </c>
      <c r="AT21" s="13" t="str">
        <f t="shared" si="21"/>
        <v>Sangat tidak setuju</v>
      </c>
      <c r="AU21" s="13">
        <v>1</v>
      </c>
      <c r="AV21" s="13" t="str">
        <f t="shared" si="22"/>
        <v>Sedikit tidak setuju</v>
      </c>
      <c r="AW21" s="13">
        <v>2</v>
      </c>
      <c r="AX21" s="13" t="str">
        <f t="shared" si="23"/>
        <v>Sangat tidak setuju</v>
      </c>
      <c r="AY21" s="13">
        <v>1</v>
      </c>
      <c r="AZ21" s="13" t="str">
        <f t="shared" si="24"/>
        <v>Sedikit tidak setuju</v>
      </c>
      <c r="BA21" s="13">
        <v>2</v>
      </c>
      <c r="BB21" s="13" t="str">
        <f t="shared" si="25"/>
        <v>Sangat setuju</v>
      </c>
      <c r="BC21" s="13">
        <v>5</v>
      </c>
      <c r="BD21" s="13" t="str">
        <f t="shared" si="26"/>
        <v>Sedikit setuju</v>
      </c>
      <c r="BE21" s="13">
        <v>4</v>
      </c>
      <c r="BF21" s="13" t="str">
        <f t="shared" si="27"/>
        <v>Sangat tidak setuju</v>
      </c>
      <c r="BG21" s="13">
        <v>1</v>
      </c>
    </row>
    <row r="22" spans="1:59" x14ac:dyDescent="0.2">
      <c r="A22" s="13">
        <v>20</v>
      </c>
      <c r="B22" s="13" t="s">
        <v>95</v>
      </c>
      <c r="C22" s="13" t="s">
        <v>259</v>
      </c>
      <c r="D22" s="13" t="str">
        <f t="shared" si="0"/>
        <v>Sangat setuju</v>
      </c>
      <c r="E22" s="13">
        <v>5</v>
      </c>
      <c r="F22" s="13" t="str">
        <f t="shared" si="1"/>
        <v>Sedikit tidak setuju</v>
      </c>
      <c r="G22" s="13">
        <v>4</v>
      </c>
      <c r="H22" s="13" t="str">
        <f t="shared" si="2"/>
        <v>Sangat setuju</v>
      </c>
      <c r="I22" s="13">
        <v>5</v>
      </c>
      <c r="J22" s="13" t="str">
        <f t="shared" si="3"/>
        <v>Sangat tidak setuju</v>
      </c>
      <c r="K22" s="13">
        <v>1</v>
      </c>
      <c r="L22" s="13" t="str">
        <f t="shared" si="4"/>
        <v>Sangat setuju</v>
      </c>
      <c r="M22" s="13">
        <v>5</v>
      </c>
      <c r="N22" s="13" t="str">
        <f t="shared" si="5"/>
        <v>Sangat setuju</v>
      </c>
      <c r="O22" s="13">
        <v>5</v>
      </c>
      <c r="P22" s="13" t="str">
        <f t="shared" si="6"/>
        <v>Sangat setuju</v>
      </c>
      <c r="Q22" s="13">
        <v>5</v>
      </c>
      <c r="R22" s="13" t="str">
        <f t="shared" si="7"/>
        <v>Sangat tidak setuju</v>
      </c>
      <c r="S22" s="13">
        <v>5</v>
      </c>
      <c r="T22" s="13" t="str">
        <f t="shared" si="8"/>
        <v>Sangat setuju</v>
      </c>
      <c r="U22" s="13">
        <v>5</v>
      </c>
      <c r="V22" s="13" t="str">
        <f t="shared" si="9"/>
        <v>Sedikit tidak setuju</v>
      </c>
      <c r="W22" s="13">
        <v>2</v>
      </c>
      <c r="X22" s="13" t="str">
        <f t="shared" si="10"/>
        <v>Sangat setuju</v>
      </c>
      <c r="Y22" s="13">
        <v>5</v>
      </c>
      <c r="Z22" s="13" t="str">
        <f t="shared" si="11"/>
        <v>Sangat setuju</v>
      </c>
      <c r="AA22" s="13">
        <v>5</v>
      </c>
      <c r="AB22" s="13" t="str">
        <f t="shared" si="12"/>
        <v>Sangat setuju</v>
      </c>
      <c r="AC22" s="13">
        <v>5</v>
      </c>
      <c r="AD22" s="13" t="str">
        <f t="shared" si="13"/>
        <v>Sedikit tidak setuju</v>
      </c>
      <c r="AE22" s="13">
        <v>2</v>
      </c>
      <c r="AF22" s="13" t="str">
        <f t="shared" si="14"/>
        <v>Sedikit setuju</v>
      </c>
      <c r="AG22" s="13">
        <v>4</v>
      </c>
      <c r="AH22" s="13" t="str">
        <f t="shared" si="15"/>
        <v>Sangat setuju</v>
      </c>
      <c r="AI22" s="13">
        <v>5</v>
      </c>
      <c r="AJ22" s="13" t="str">
        <f t="shared" si="16"/>
        <v>Sedikit tidak setuju</v>
      </c>
      <c r="AK22" s="13">
        <v>4</v>
      </c>
      <c r="AL22" s="13" t="str">
        <f t="shared" si="17"/>
        <v>Sangat setuju</v>
      </c>
      <c r="AM22" s="13">
        <v>5</v>
      </c>
      <c r="AN22" s="13" t="str">
        <f t="shared" si="18"/>
        <v>Sangat setuju</v>
      </c>
      <c r="AO22" s="13">
        <v>5</v>
      </c>
      <c r="AP22" s="13" t="str">
        <f t="shared" si="19"/>
        <v>Sangat setuju</v>
      </c>
      <c r="AQ22" s="13">
        <v>5</v>
      </c>
      <c r="AR22" s="13" t="str">
        <f t="shared" si="20"/>
        <v>Sedikit setuju</v>
      </c>
      <c r="AS22" s="13">
        <v>4</v>
      </c>
      <c r="AT22" s="13" t="str">
        <f t="shared" si="21"/>
        <v>Sangat setuju</v>
      </c>
      <c r="AU22" s="13">
        <v>5</v>
      </c>
      <c r="AV22" s="13" t="str">
        <f t="shared" si="22"/>
        <v>Sangat setuju</v>
      </c>
      <c r="AW22" s="13">
        <v>5</v>
      </c>
      <c r="AX22" s="13" t="str">
        <f t="shared" si="23"/>
        <v>Sangat setuju</v>
      </c>
      <c r="AY22" s="13">
        <v>5</v>
      </c>
      <c r="AZ22" s="13" t="str">
        <f t="shared" si="24"/>
        <v>Sedikit setuju</v>
      </c>
      <c r="BA22" s="13">
        <v>4</v>
      </c>
      <c r="BB22" s="13" t="str">
        <f t="shared" si="25"/>
        <v>Sedikit tidak setuju</v>
      </c>
      <c r="BC22" s="13">
        <v>2</v>
      </c>
      <c r="BD22" s="13" t="str">
        <f t="shared" si="26"/>
        <v>Sangat setuju</v>
      </c>
      <c r="BE22" s="13">
        <v>5</v>
      </c>
      <c r="BF22" s="13" t="str">
        <f t="shared" si="27"/>
        <v>Sangat setuju</v>
      </c>
      <c r="BG22" s="13">
        <v>5</v>
      </c>
    </row>
    <row r="23" spans="1:59" x14ac:dyDescent="0.2">
      <c r="A23" s="13">
        <v>21</v>
      </c>
      <c r="B23" s="13" t="s">
        <v>32</v>
      </c>
      <c r="C23" s="13" t="s">
        <v>33</v>
      </c>
      <c r="D23" s="13" t="str">
        <f t="shared" si="0"/>
        <v>Sedikit tidak setuju</v>
      </c>
      <c r="E23" s="13">
        <v>2</v>
      </c>
      <c r="F23" s="13" t="str">
        <f t="shared" si="1"/>
        <v>Sangat setuju</v>
      </c>
      <c r="G23" s="13">
        <v>1</v>
      </c>
      <c r="H23" s="13" t="str">
        <f t="shared" si="2"/>
        <v>Sedikit tidak setuju</v>
      </c>
      <c r="I23" s="13">
        <v>2</v>
      </c>
      <c r="J23" s="13" t="str">
        <f t="shared" si="3"/>
        <v>Sangat tidak setuju</v>
      </c>
      <c r="K23" s="13">
        <v>1</v>
      </c>
      <c r="L23" s="13" t="str">
        <f t="shared" si="4"/>
        <v>Sedikit tidak setuju</v>
      </c>
      <c r="M23" s="13">
        <v>2</v>
      </c>
      <c r="N23" s="13" t="str">
        <f t="shared" si="5"/>
        <v>Sangat tidak setuju</v>
      </c>
      <c r="O23" s="13">
        <v>1</v>
      </c>
      <c r="P23" s="13" t="str">
        <f t="shared" si="6"/>
        <v>Sedikit setuju</v>
      </c>
      <c r="Q23" s="13">
        <v>4</v>
      </c>
      <c r="R23" s="13" t="str">
        <f t="shared" si="7"/>
        <v>Sangat tidak setuju</v>
      </c>
      <c r="S23" s="13">
        <v>5</v>
      </c>
      <c r="T23" s="13" t="str">
        <f t="shared" si="8"/>
        <v>Sedikit tidak setuju</v>
      </c>
      <c r="U23" s="13">
        <v>2</v>
      </c>
      <c r="V23" s="13" t="str">
        <f t="shared" si="9"/>
        <v>Sedikit setuju</v>
      </c>
      <c r="W23" s="13">
        <v>4</v>
      </c>
      <c r="X23" s="13" t="str">
        <f t="shared" si="10"/>
        <v>Sedikit tidak setuju</v>
      </c>
      <c r="Y23" s="13">
        <v>2</v>
      </c>
      <c r="Z23" s="13" t="str">
        <f t="shared" si="11"/>
        <v>Antara setuju ataupun tidak setuju</v>
      </c>
      <c r="AA23" s="13">
        <v>3</v>
      </c>
      <c r="AB23" s="13" t="str">
        <f t="shared" si="12"/>
        <v>Sedikit setuju</v>
      </c>
      <c r="AC23" s="13">
        <v>4</v>
      </c>
      <c r="AD23" s="13" t="str">
        <f t="shared" si="13"/>
        <v>Sangat setuju</v>
      </c>
      <c r="AE23" s="13">
        <v>5</v>
      </c>
      <c r="AF23" s="13" t="str">
        <f t="shared" si="14"/>
        <v>Sedikit tidak setuju</v>
      </c>
      <c r="AG23" s="13">
        <v>2</v>
      </c>
      <c r="AH23" s="13" t="str">
        <f t="shared" si="15"/>
        <v>Sedikit tidak setuju</v>
      </c>
      <c r="AI23" s="13">
        <v>2</v>
      </c>
      <c r="AJ23" s="13" t="str">
        <f t="shared" si="16"/>
        <v>Antara setuju ataupun tidak setuju</v>
      </c>
      <c r="AK23" s="13">
        <v>3</v>
      </c>
      <c r="AL23" s="13" t="str">
        <f t="shared" si="17"/>
        <v>Antara setuju ataupun tidak setuju</v>
      </c>
      <c r="AM23" s="13">
        <v>3</v>
      </c>
      <c r="AN23" s="13" t="str">
        <f t="shared" si="18"/>
        <v>Sedikit tidak setuju</v>
      </c>
      <c r="AO23" s="13">
        <v>2</v>
      </c>
      <c r="AP23" s="13" t="str">
        <f t="shared" si="19"/>
        <v>Antara setuju ataupun tidak setuju</v>
      </c>
      <c r="AQ23" s="13">
        <v>3</v>
      </c>
      <c r="AR23" s="13" t="str">
        <f t="shared" si="20"/>
        <v>Sangat setuju</v>
      </c>
      <c r="AS23" s="13">
        <v>5</v>
      </c>
      <c r="AT23" s="13" t="str">
        <f t="shared" si="21"/>
        <v>Sedikit setuju</v>
      </c>
      <c r="AU23" s="13">
        <v>4</v>
      </c>
      <c r="AV23" s="13" t="str">
        <f t="shared" si="22"/>
        <v>Sedikit setuju</v>
      </c>
      <c r="AW23" s="13">
        <v>4</v>
      </c>
      <c r="AX23" s="13" t="str">
        <f t="shared" si="23"/>
        <v>Sedikit tidak setuju</v>
      </c>
      <c r="AY23" s="13">
        <v>2</v>
      </c>
      <c r="AZ23" s="13" t="str">
        <f t="shared" si="24"/>
        <v>Sedikit setuju</v>
      </c>
      <c r="BA23" s="13">
        <v>4</v>
      </c>
      <c r="BB23" s="13" t="str">
        <f t="shared" si="25"/>
        <v>Sedikit setuju</v>
      </c>
      <c r="BC23" s="13">
        <v>4</v>
      </c>
      <c r="BD23" s="13" t="str">
        <f t="shared" si="26"/>
        <v>Sedikit setuju</v>
      </c>
      <c r="BE23" s="13">
        <v>4</v>
      </c>
      <c r="BF23" s="13" t="str">
        <f t="shared" si="27"/>
        <v>Sedikit tidak setuju</v>
      </c>
      <c r="BG23" s="13">
        <v>2</v>
      </c>
    </row>
    <row r="24" spans="1:59" x14ac:dyDescent="0.2">
      <c r="A24" s="13">
        <v>22</v>
      </c>
      <c r="B24" s="13" t="s">
        <v>42</v>
      </c>
      <c r="C24" s="13" t="s">
        <v>259</v>
      </c>
      <c r="D24" s="13" t="str">
        <f t="shared" si="0"/>
        <v>Antara setuju ataupun tidak setuju</v>
      </c>
      <c r="E24" s="13">
        <v>3</v>
      </c>
      <c r="F24" s="13" t="str">
        <f t="shared" si="1"/>
        <v>Sangat tidak setuju</v>
      </c>
      <c r="G24" s="13">
        <v>5</v>
      </c>
      <c r="H24" s="13" t="str">
        <f t="shared" si="2"/>
        <v>Sedikit setuju</v>
      </c>
      <c r="I24" s="13">
        <v>4</v>
      </c>
      <c r="J24" s="13" t="str">
        <f t="shared" si="3"/>
        <v>Sangat tidak setuju</v>
      </c>
      <c r="K24" s="13">
        <v>1</v>
      </c>
      <c r="L24" s="13" t="str">
        <f t="shared" si="4"/>
        <v>Antara setuju ataupun tidak setuju</v>
      </c>
      <c r="M24" s="13">
        <v>3</v>
      </c>
      <c r="N24" s="13" t="str">
        <f t="shared" si="5"/>
        <v>Sedikit setuju</v>
      </c>
      <c r="O24" s="13">
        <v>4</v>
      </c>
      <c r="P24" s="13" t="str">
        <f t="shared" si="6"/>
        <v>Sedikit setuju</v>
      </c>
      <c r="Q24" s="13">
        <v>4</v>
      </c>
      <c r="R24" s="13" t="str">
        <f t="shared" si="7"/>
        <v>Sangat tidak setuju</v>
      </c>
      <c r="S24" s="13">
        <v>5</v>
      </c>
      <c r="T24" s="13" t="str">
        <f t="shared" si="8"/>
        <v>Sedikit setuju</v>
      </c>
      <c r="U24" s="13">
        <v>4</v>
      </c>
      <c r="V24" s="13" t="str">
        <f t="shared" si="9"/>
        <v>Sedikit tidak setuju</v>
      </c>
      <c r="W24" s="13">
        <v>2</v>
      </c>
      <c r="X24" s="13" t="str">
        <f t="shared" si="10"/>
        <v>Sedikit setuju</v>
      </c>
      <c r="Y24" s="13">
        <v>4</v>
      </c>
      <c r="Z24" s="13" t="str">
        <f t="shared" si="11"/>
        <v>Sedikit setuju</v>
      </c>
      <c r="AA24" s="13">
        <v>4</v>
      </c>
      <c r="AB24" s="13" t="str">
        <f t="shared" si="12"/>
        <v>Sedikit setuju</v>
      </c>
      <c r="AC24" s="13">
        <v>4</v>
      </c>
      <c r="AD24" s="13" t="str">
        <f t="shared" si="13"/>
        <v>Sedikit tidak setuju</v>
      </c>
      <c r="AE24" s="13">
        <v>2</v>
      </c>
      <c r="AF24" s="13" t="str">
        <f t="shared" si="14"/>
        <v>Antara setuju ataupun tidak setuju</v>
      </c>
      <c r="AG24" s="13">
        <v>3</v>
      </c>
      <c r="AH24" s="13" t="str">
        <f t="shared" si="15"/>
        <v>Sedikit setuju</v>
      </c>
      <c r="AI24" s="13">
        <v>4</v>
      </c>
      <c r="AJ24" s="13" t="str">
        <f t="shared" si="16"/>
        <v>Antara setuju ataupun tidak setuju</v>
      </c>
      <c r="AK24" s="13">
        <v>3</v>
      </c>
      <c r="AL24" s="13" t="str">
        <f t="shared" si="17"/>
        <v>Antara setuju ataupun tidak setuju</v>
      </c>
      <c r="AM24" s="13">
        <v>3</v>
      </c>
      <c r="AN24" s="13" t="str">
        <f t="shared" si="18"/>
        <v>Sedikit setuju</v>
      </c>
      <c r="AO24" s="13">
        <v>4</v>
      </c>
      <c r="AP24" s="13" t="str">
        <f t="shared" si="19"/>
        <v>Sedikit setuju</v>
      </c>
      <c r="AQ24" s="13">
        <v>4</v>
      </c>
      <c r="AR24" s="13" t="str">
        <f t="shared" si="20"/>
        <v>Sedikit setuju</v>
      </c>
      <c r="AS24" s="13">
        <v>4</v>
      </c>
      <c r="AT24" s="13" t="str">
        <f t="shared" si="21"/>
        <v>Sedikit setuju</v>
      </c>
      <c r="AU24" s="13">
        <v>4</v>
      </c>
      <c r="AV24" s="13" t="str">
        <f t="shared" si="22"/>
        <v>Sedikit setuju</v>
      </c>
      <c r="AW24" s="13">
        <v>4</v>
      </c>
      <c r="AX24" s="13" t="str">
        <f t="shared" si="23"/>
        <v>Antara setuju ataupun tidak setuju</v>
      </c>
      <c r="AY24" s="13">
        <v>3</v>
      </c>
      <c r="AZ24" s="13" t="str">
        <f t="shared" si="24"/>
        <v>Antara setuju ataupun tidak setuju</v>
      </c>
      <c r="BA24" s="13">
        <v>3</v>
      </c>
      <c r="BB24" s="13" t="str">
        <f t="shared" si="25"/>
        <v>Antara setuju ataupun tidak setuju</v>
      </c>
      <c r="BC24" s="13">
        <v>3</v>
      </c>
      <c r="BD24" s="13" t="str">
        <f t="shared" si="26"/>
        <v>Sedikit setuju</v>
      </c>
      <c r="BE24" s="13">
        <v>4</v>
      </c>
      <c r="BF24" s="13" t="str">
        <f t="shared" si="27"/>
        <v>Sangat setuju</v>
      </c>
      <c r="BG24" s="13">
        <v>5</v>
      </c>
    </row>
    <row r="25" spans="1:59" x14ac:dyDescent="0.2">
      <c r="A25" s="13">
        <v>23</v>
      </c>
      <c r="B25" s="13" t="s">
        <v>45</v>
      </c>
      <c r="C25" s="13" t="s">
        <v>259</v>
      </c>
      <c r="D25" s="13" t="str">
        <f t="shared" si="0"/>
        <v>Sedikit tidak setuju</v>
      </c>
      <c r="E25" s="13">
        <v>2</v>
      </c>
      <c r="F25" s="13" t="str">
        <f t="shared" si="1"/>
        <v>Sangat tidak setuju</v>
      </c>
      <c r="G25" s="13">
        <v>5</v>
      </c>
      <c r="H25" s="13" t="str">
        <f t="shared" si="2"/>
        <v>Sangat setuju</v>
      </c>
      <c r="I25" s="13">
        <v>5</v>
      </c>
      <c r="J25" s="13" t="str">
        <f t="shared" si="3"/>
        <v>Sedikit setuju</v>
      </c>
      <c r="K25" s="13">
        <v>4</v>
      </c>
      <c r="L25" s="13" t="str">
        <f t="shared" si="4"/>
        <v>Sedikit tidak setuju</v>
      </c>
      <c r="M25" s="13">
        <v>2</v>
      </c>
      <c r="N25" s="13" t="str">
        <f t="shared" si="5"/>
        <v>Sedikit setuju</v>
      </c>
      <c r="O25" s="13">
        <v>4</v>
      </c>
      <c r="P25" s="13" t="str">
        <f t="shared" si="6"/>
        <v>Sedikit setuju</v>
      </c>
      <c r="Q25" s="13">
        <v>4</v>
      </c>
      <c r="R25" s="13" t="str">
        <f t="shared" si="7"/>
        <v>Sangat tidak setuju</v>
      </c>
      <c r="S25" s="13">
        <v>5</v>
      </c>
      <c r="T25" s="13" t="str">
        <f t="shared" si="8"/>
        <v>Sedikit setuju</v>
      </c>
      <c r="U25" s="13">
        <v>4</v>
      </c>
      <c r="V25" s="13" t="str">
        <f t="shared" si="9"/>
        <v>Sedikit setuju</v>
      </c>
      <c r="W25" s="13">
        <v>4</v>
      </c>
      <c r="X25" s="13" t="str">
        <f t="shared" si="10"/>
        <v>Sedikit setuju</v>
      </c>
      <c r="Y25" s="13">
        <v>4</v>
      </c>
      <c r="Z25" s="13" t="str">
        <f t="shared" si="11"/>
        <v>Antara setuju ataupun tidak setuju</v>
      </c>
      <c r="AA25" s="13">
        <v>3</v>
      </c>
      <c r="AB25" s="13" t="str">
        <f t="shared" si="12"/>
        <v>Sangat setuju</v>
      </c>
      <c r="AC25" s="13">
        <v>5</v>
      </c>
      <c r="AD25" s="13" t="str">
        <f t="shared" si="13"/>
        <v>Sedikit setuju</v>
      </c>
      <c r="AE25" s="13">
        <v>4</v>
      </c>
      <c r="AF25" s="13" t="str">
        <f t="shared" si="14"/>
        <v>Sedikit tidak setuju</v>
      </c>
      <c r="AG25" s="13">
        <v>2</v>
      </c>
      <c r="AH25" s="13" t="str">
        <f t="shared" si="15"/>
        <v>Sangat setuju</v>
      </c>
      <c r="AI25" s="13">
        <v>5</v>
      </c>
      <c r="AJ25" s="13" t="str">
        <f t="shared" si="16"/>
        <v>Sedikit setuju</v>
      </c>
      <c r="AK25" s="13">
        <v>2</v>
      </c>
      <c r="AL25" s="13" t="str">
        <f t="shared" si="17"/>
        <v>Sedikit setuju</v>
      </c>
      <c r="AM25" s="13">
        <v>4</v>
      </c>
      <c r="AN25" s="13" t="str">
        <f t="shared" si="18"/>
        <v>Sedikit setuju</v>
      </c>
      <c r="AO25" s="13">
        <v>4</v>
      </c>
      <c r="AP25" s="13" t="str">
        <f t="shared" si="19"/>
        <v>Sangat setuju</v>
      </c>
      <c r="AQ25" s="13">
        <v>5</v>
      </c>
      <c r="AR25" s="13" t="str">
        <f t="shared" si="20"/>
        <v>Sedikit setuju</v>
      </c>
      <c r="AS25" s="13">
        <v>4</v>
      </c>
      <c r="AT25" s="13" t="str">
        <f t="shared" si="21"/>
        <v>Sangat setuju</v>
      </c>
      <c r="AU25" s="13">
        <v>5</v>
      </c>
      <c r="AV25" s="13" t="str">
        <f t="shared" si="22"/>
        <v>Sedikit setuju</v>
      </c>
      <c r="AW25" s="13">
        <v>4</v>
      </c>
      <c r="AX25" s="13" t="str">
        <f t="shared" si="23"/>
        <v>Sedikit setuju</v>
      </c>
      <c r="AY25" s="13">
        <v>4</v>
      </c>
      <c r="AZ25" s="13" t="str">
        <f t="shared" si="24"/>
        <v>Sedikit setuju</v>
      </c>
      <c r="BA25" s="13">
        <v>4</v>
      </c>
      <c r="BB25" s="13" t="str">
        <f t="shared" si="25"/>
        <v>Sangat setuju</v>
      </c>
      <c r="BC25" s="13">
        <v>5</v>
      </c>
      <c r="BD25" s="13" t="str">
        <f t="shared" si="26"/>
        <v>Sedikit setuju</v>
      </c>
      <c r="BE25" s="13">
        <v>4</v>
      </c>
      <c r="BF25" s="13" t="str">
        <f t="shared" si="27"/>
        <v>Sangat setuju</v>
      </c>
      <c r="BG25" s="13">
        <v>5</v>
      </c>
    </row>
    <row r="26" spans="1:59" x14ac:dyDescent="0.2">
      <c r="A26" s="13">
        <v>24</v>
      </c>
      <c r="B26" s="13" t="s">
        <v>47</v>
      </c>
      <c r="C26" s="13" t="s">
        <v>259</v>
      </c>
      <c r="D26" s="13" t="str">
        <f t="shared" si="0"/>
        <v>Sedikit setuju</v>
      </c>
      <c r="E26" s="13">
        <v>4</v>
      </c>
      <c r="F26" s="13" t="str">
        <f t="shared" si="1"/>
        <v>Sedikit setuju</v>
      </c>
      <c r="G26" s="13">
        <v>2</v>
      </c>
      <c r="H26" s="13" t="str">
        <f t="shared" si="2"/>
        <v>Sedikit setuju</v>
      </c>
      <c r="I26" s="13">
        <v>4</v>
      </c>
      <c r="J26" s="13" t="str">
        <f t="shared" si="3"/>
        <v>Sedikit setuju</v>
      </c>
      <c r="K26" s="13">
        <v>4</v>
      </c>
      <c r="L26" s="13" t="str">
        <f t="shared" si="4"/>
        <v>Sedikit setuju</v>
      </c>
      <c r="M26" s="13">
        <v>4</v>
      </c>
      <c r="N26" s="13" t="str">
        <f t="shared" si="5"/>
        <v>Sedikit setuju</v>
      </c>
      <c r="O26" s="13">
        <v>4</v>
      </c>
      <c r="P26" s="13" t="str">
        <f t="shared" si="6"/>
        <v>Sedikit setuju</v>
      </c>
      <c r="Q26" s="13">
        <v>4</v>
      </c>
      <c r="R26" s="13" t="str">
        <f t="shared" si="7"/>
        <v>Sedikit setuju</v>
      </c>
      <c r="S26" s="13">
        <v>2</v>
      </c>
      <c r="T26" s="13" t="str">
        <f t="shared" si="8"/>
        <v>Sedikit setuju</v>
      </c>
      <c r="U26" s="13">
        <v>4</v>
      </c>
      <c r="V26" s="13" t="str">
        <f t="shared" si="9"/>
        <v>Sedikit setuju</v>
      </c>
      <c r="W26" s="13">
        <v>4</v>
      </c>
      <c r="X26" s="13" t="str">
        <f t="shared" si="10"/>
        <v>Sedikit setuju</v>
      </c>
      <c r="Y26" s="13">
        <v>4</v>
      </c>
      <c r="Z26" s="13" t="str">
        <f t="shared" si="11"/>
        <v>Sangat setuju</v>
      </c>
      <c r="AA26" s="13">
        <v>5</v>
      </c>
      <c r="AB26" s="13" t="str">
        <f t="shared" si="12"/>
        <v>Sedikit setuju</v>
      </c>
      <c r="AC26" s="13">
        <v>4</v>
      </c>
      <c r="AD26" s="13" t="str">
        <f t="shared" si="13"/>
        <v>Sedikit setuju</v>
      </c>
      <c r="AE26" s="13">
        <v>4</v>
      </c>
      <c r="AF26" s="13" t="str">
        <f t="shared" si="14"/>
        <v>Sedikit setuju</v>
      </c>
      <c r="AG26" s="13">
        <v>4</v>
      </c>
      <c r="AH26" s="13" t="str">
        <f t="shared" si="15"/>
        <v>Antara setuju ataupun tidak setuju</v>
      </c>
      <c r="AI26" s="13">
        <v>3</v>
      </c>
      <c r="AJ26" s="13" t="str">
        <f t="shared" si="16"/>
        <v>Sedikit setuju</v>
      </c>
      <c r="AK26" s="13">
        <v>2</v>
      </c>
      <c r="AL26" s="13" t="str">
        <f t="shared" si="17"/>
        <v>Sedikit setuju</v>
      </c>
      <c r="AM26" s="13">
        <v>4</v>
      </c>
      <c r="AN26" s="13" t="str">
        <f t="shared" si="18"/>
        <v>Sedikit setuju</v>
      </c>
      <c r="AO26" s="13">
        <v>4</v>
      </c>
      <c r="AP26" s="13" t="str">
        <f t="shared" si="19"/>
        <v>Sangat setuju</v>
      </c>
      <c r="AQ26" s="13">
        <v>5</v>
      </c>
      <c r="AR26" s="13" t="str">
        <f t="shared" si="20"/>
        <v>Sedikit setuju</v>
      </c>
      <c r="AS26" s="13">
        <v>4</v>
      </c>
      <c r="AT26" s="13" t="str">
        <f t="shared" si="21"/>
        <v>Sedikit setuju</v>
      </c>
      <c r="AU26" s="13">
        <v>4</v>
      </c>
      <c r="AV26" s="13" t="str">
        <f t="shared" si="22"/>
        <v>Sedikit setuju</v>
      </c>
      <c r="AW26" s="13">
        <v>4</v>
      </c>
      <c r="AX26" s="13" t="str">
        <f t="shared" si="23"/>
        <v>Sedikit setuju</v>
      </c>
      <c r="AY26" s="13">
        <v>4</v>
      </c>
      <c r="AZ26" s="13" t="str">
        <f t="shared" si="24"/>
        <v>Sangat setuju</v>
      </c>
      <c r="BA26" s="13">
        <v>5</v>
      </c>
      <c r="BB26" s="13" t="str">
        <f t="shared" si="25"/>
        <v>Sangat tidak setuju</v>
      </c>
      <c r="BC26" s="13">
        <v>1</v>
      </c>
      <c r="BD26" s="13" t="str">
        <f t="shared" si="26"/>
        <v>Sangat setuju</v>
      </c>
      <c r="BE26" s="13">
        <v>5</v>
      </c>
      <c r="BF26" s="13" t="str">
        <f t="shared" si="27"/>
        <v>Sedikit setuju</v>
      </c>
      <c r="BG26" s="13">
        <v>4</v>
      </c>
    </row>
    <row r="27" spans="1:59" x14ac:dyDescent="0.2">
      <c r="A27" s="13">
        <v>25</v>
      </c>
      <c r="B27" s="13" t="s">
        <v>59</v>
      </c>
      <c r="C27" s="13" t="s">
        <v>33</v>
      </c>
      <c r="D27" s="13" t="str">
        <f t="shared" si="0"/>
        <v>Sangat tidak setuju</v>
      </c>
      <c r="E27" s="13">
        <v>1</v>
      </c>
      <c r="F27" s="13" t="str">
        <f t="shared" si="1"/>
        <v>Sedikit setuju</v>
      </c>
      <c r="G27" s="13">
        <v>2</v>
      </c>
      <c r="H27" s="13" t="str">
        <f t="shared" si="2"/>
        <v>Sangat setuju</v>
      </c>
      <c r="I27" s="13">
        <v>5</v>
      </c>
      <c r="J27" s="13" t="str">
        <f t="shared" si="3"/>
        <v>Sangat setuju</v>
      </c>
      <c r="K27" s="13">
        <v>5</v>
      </c>
      <c r="L27" s="13" t="str">
        <f t="shared" si="4"/>
        <v>Sedikit setuju</v>
      </c>
      <c r="M27" s="13">
        <v>4</v>
      </c>
      <c r="N27" s="13" t="str">
        <f t="shared" si="5"/>
        <v>Sangat setuju</v>
      </c>
      <c r="O27" s="13">
        <v>5</v>
      </c>
      <c r="P27" s="13" t="str">
        <f t="shared" si="6"/>
        <v>Sedikit setuju</v>
      </c>
      <c r="Q27" s="13">
        <v>4</v>
      </c>
      <c r="R27" s="13" t="str">
        <f t="shared" si="7"/>
        <v>Sangat tidak setuju</v>
      </c>
      <c r="S27" s="13">
        <v>5</v>
      </c>
      <c r="T27" s="13" t="str">
        <f t="shared" si="8"/>
        <v>Sedikit setuju</v>
      </c>
      <c r="U27" s="13">
        <v>4</v>
      </c>
      <c r="V27" s="13" t="str">
        <f t="shared" si="9"/>
        <v>Sedikit setuju</v>
      </c>
      <c r="W27" s="13">
        <v>4</v>
      </c>
      <c r="X27" s="13" t="str">
        <f t="shared" si="10"/>
        <v>Sedikit setuju</v>
      </c>
      <c r="Y27" s="13">
        <v>4</v>
      </c>
      <c r="Z27" s="13" t="str">
        <f t="shared" si="11"/>
        <v>Antara setuju ataupun tidak setuju</v>
      </c>
      <c r="AA27" s="13">
        <v>3</v>
      </c>
      <c r="AB27" s="13" t="str">
        <f t="shared" si="12"/>
        <v>Sedikit setuju</v>
      </c>
      <c r="AC27" s="13">
        <v>4</v>
      </c>
      <c r="AD27" s="13" t="str">
        <f t="shared" si="13"/>
        <v>Sangat setuju</v>
      </c>
      <c r="AE27" s="13">
        <v>5</v>
      </c>
      <c r="AF27" s="13" t="str">
        <f t="shared" si="14"/>
        <v>Sedikit setuju</v>
      </c>
      <c r="AG27" s="13">
        <v>4</v>
      </c>
      <c r="AH27" s="13" t="str">
        <f t="shared" si="15"/>
        <v>Sedikit setuju</v>
      </c>
      <c r="AI27" s="13">
        <v>4</v>
      </c>
      <c r="AJ27" s="13" t="str">
        <f t="shared" si="16"/>
        <v>Sedikit setuju</v>
      </c>
      <c r="AK27" s="13">
        <v>2</v>
      </c>
      <c r="AL27" s="13" t="str">
        <f t="shared" si="17"/>
        <v>Antara setuju ataupun tidak setuju</v>
      </c>
      <c r="AM27" s="13">
        <v>3</v>
      </c>
      <c r="AN27" s="13" t="str">
        <f t="shared" si="18"/>
        <v>Sangat tidak setuju</v>
      </c>
      <c r="AO27" s="13">
        <v>1</v>
      </c>
      <c r="AP27" s="13" t="str">
        <f t="shared" si="19"/>
        <v>Antara setuju ataupun tidak setuju</v>
      </c>
      <c r="AQ27" s="13">
        <v>3</v>
      </c>
      <c r="AR27" s="13" t="str">
        <f t="shared" si="20"/>
        <v>Sedikit setuju</v>
      </c>
      <c r="AS27" s="13">
        <v>4</v>
      </c>
      <c r="AT27" s="13" t="str">
        <f t="shared" si="21"/>
        <v>Sedikit tidak setuju</v>
      </c>
      <c r="AU27" s="13">
        <v>2</v>
      </c>
      <c r="AV27" s="13" t="str">
        <f t="shared" si="22"/>
        <v>Sedikit setuju</v>
      </c>
      <c r="AW27" s="13">
        <v>4</v>
      </c>
      <c r="AX27" s="13" t="str">
        <f t="shared" si="23"/>
        <v>Sedikit tidak setuju</v>
      </c>
      <c r="AY27" s="13">
        <v>2</v>
      </c>
      <c r="AZ27" s="13" t="str">
        <f t="shared" si="24"/>
        <v>Sedikit tidak setuju</v>
      </c>
      <c r="BA27" s="13">
        <v>2</v>
      </c>
      <c r="BB27" s="13" t="str">
        <f t="shared" si="25"/>
        <v>Sedikit setuju</v>
      </c>
      <c r="BC27" s="13">
        <v>4</v>
      </c>
      <c r="BD27" s="13" t="str">
        <f t="shared" si="26"/>
        <v>Sangat setuju</v>
      </c>
      <c r="BE27" s="13">
        <v>5</v>
      </c>
      <c r="BF27" s="13" t="str">
        <f t="shared" si="27"/>
        <v>Sedikit tidak setuju</v>
      </c>
      <c r="BG27" s="13">
        <v>2</v>
      </c>
    </row>
    <row r="28" spans="1:59" x14ac:dyDescent="0.2">
      <c r="A28" s="13">
        <v>26</v>
      </c>
      <c r="B28" s="13" t="s">
        <v>61</v>
      </c>
      <c r="C28" s="13" t="s">
        <v>33</v>
      </c>
      <c r="D28" s="13" t="str">
        <f t="shared" si="0"/>
        <v>Sedikit setuju</v>
      </c>
      <c r="E28" s="13">
        <v>4</v>
      </c>
      <c r="F28" s="13" t="str">
        <f t="shared" si="1"/>
        <v>Sedikit tidak setuju</v>
      </c>
      <c r="G28" s="13">
        <v>4</v>
      </c>
      <c r="H28" s="13" t="str">
        <f t="shared" si="2"/>
        <v>Sangat setuju</v>
      </c>
      <c r="I28" s="13">
        <v>5</v>
      </c>
      <c r="J28" s="13" t="str">
        <f t="shared" si="3"/>
        <v>Sedikit setuju</v>
      </c>
      <c r="K28" s="13">
        <v>4</v>
      </c>
      <c r="L28" s="13" t="str">
        <f t="shared" si="4"/>
        <v>Sangat setuju</v>
      </c>
      <c r="M28" s="13">
        <v>5</v>
      </c>
      <c r="N28" s="13" t="str">
        <f t="shared" si="5"/>
        <v>Sangat setuju</v>
      </c>
      <c r="O28" s="13">
        <v>5</v>
      </c>
      <c r="P28" s="13" t="str">
        <f t="shared" si="6"/>
        <v>Sangat setuju</v>
      </c>
      <c r="Q28" s="13">
        <v>5</v>
      </c>
      <c r="R28" s="13" t="str">
        <f t="shared" si="7"/>
        <v>Sedikit tidak setuju</v>
      </c>
      <c r="S28" s="13">
        <v>4</v>
      </c>
      <c r="T28" s="13" t="str">
        <f t="shared" si="8"/>
        <v>Sedikit setuju</v>
      </c>
      <c r="U28" s="13">
        <v>4</v>
      </c>
      <c r="V28" s="13" t="str">
        <f t="shared" si="9"/>
        <v>Sangat setuju</v>
      </c>
      <c r="W28" s="13">
        <v>5</v>
      </c>
      <c r="X28" s="13" t="str">
        <f t="shared" si="10"/>
        <v>Sangat setuju</v>
      </c>
      <c r="Y28" s="13">
        <v>5</v>
      </c>
      <c r="Z28" s="13" t="str">
        <f t="shared" si="11"/>
        <v>Sangat setuju</v>
      </c>
      <c r="AA28" s="13">
        <v>5</v>
      </c>
      <c r="AB28" s="13" t="str">
        <f t="shared" si="12"/>
        <v>Sedikit setuju</v>
      </c>
      <c r="AC28" s="13">
        <v>4</v>
      </c>
      <c r="AD28" s="13" t="str">
        <f t="shared" si="13"/>
        <v>Sangat setuju</v>
      </c>
      <c r="AE28" s="13">
        <v>5</v>
      </c>
      <c r="AF28" s="13" t="str">
        <f t="shared" si="14"/>
        <v>Sangat setuju</v>
      </c>
      <c r="AG28" s="13">
        <v>5</v>
      </c>
      <c r="AH28" s="13" t="str">
        <f t="shared" si="15"/>
        <v>Sedikit setuju</v>
      </c>
      <c r="AI28" s="13">
        <v>4</v>
      </c>
      <c r="AJ28" s="13" t="str">
        <f t="shared" si="16"/>
        <v>Sedikit setuju</v>
      </c>
      <c r="AK28" s="13">
        <v>2</v>
      </c>
      <c r="AL28" s="13" t="str">
        <f t="shared" si="17"/>
        <v>Sangat setuju</v>
      </c>
      <c r="AM28" s="13">
        <v>5</v>
      </c>
      <c r="AN28" s="13" t="str">
        <f t="shared" si="18"/>
        <v>Sedikit setuju</v>
      </c>
      <c r="AO28" s="13">
        <v>4</v>
      </c>
      <c r="AP28" s="13" t="str">
        <f t="shared" si="19"/>
        <v>Sedikit setuju</v>
      </c>
      <c r="AQ28" s="13">
        <v>4</v>
      </c>
      <c r="AR28" s="13" t="str">
        <f t="shared" si="20"/>
        <v>Sangat setuju</v>
      </c>
      <c r="AS28" s="13">
        <v>5</v>
      </c>
      <c r="AT28" s="13" t="str">
        <f t="shared" si="21"/>
        <v>Sangat setuju</v>
      </c>
      <c r="AU28" s="13">
        <v>5</v>
      </c>
      <c r="AV28" s="13" t="str">
        <f t="shared" si="22"/>
        <v>Sedikit setuju</v>
      </c>
      <c r="AW28" s="13">
        <v>4</v>
      </c>
      <c r="AX28" s="13" t="str">
        <f t="shared" si="23"/>
        <v>Sangat setuju</v>
      </c>
      <c r="AY28" s="13">
        <v>5</v>
      </c>
      <c r="AZ28" s="13" t="str">
        <f t="shared" si="24"/>
        <v>Sangat setuju</v>
      </c>
      <c r="BA28" s="13">
        <v>5</v>
      </c>
      <c r="BB28" s="13" t="str">
        <f t="shared" si="25"/>
        <v>Sangat setuju</v>
      </c>
      <c r="BC28" s="13">
        <v>5</v>
      </c>
      <c r="BD28" s="13" t="str">
        <f t="shared" si="26"/>
        <v>Sangat setuju</v>
      </c>
      <c r="BE28" s="13">
        <v>5</v>
      </c>
      <c r="BF28" s="13" t="str">
        <f t="shared" si="27"/>
        <v>Sedikit tidak setuju</v>
      </c>
      <c r="BG28" s="13">
        <v>2</v>
      </c>
    </row>
    <row r="29" spans="1:59" x14ac:dyDescent="0.2">
      <c r="A29" s="13">
        <v>27</v>
      </c>
      <c r="B29" s="13" t="s">
        <v>63</v>
      </c>
      <c r="C29" s="13" t="s">
        <v>259</v>
      </c>
      <c r="D29" s="13" t="str">
        <f t="shared" si="0"/>
        <v>Sedikit tidak setuju</v>
      </c>
      <c r="E29" s="13">
        <v>2</v>
      </c>
      <c r="F29" s="13" t="str">
        <f t="shared" si="1"/>
        <v>Antara setuju ataupun tidak setuju</v>
      </c>
      <c r="G29" s="13">
        <v>3</v>
      </c>
      <c r="H29" s="13" t="str">
        <f t="shared" si="2"/>
        <v>Sedikit tidak setuju</v>
      </c>
      <c r="I29" s="13">
        <v>2</v>
      </c>
      <c r="J29" s="13" t="str">
        <f t="shared" si="3"/>
        <v>Sedikit setuju</v>
      </c>
      <c r="K29" s="13">
        <v>4</v>
      </c>
      <c r="L29" s="13" t="str">
        <f t="shared" si="4"/>
        <v>Sangat setuju</v>
      </c>
      <c r="M29" s="13">
        <v>5</v>
      </c>
      <c r="N29" s="13" t="str">
        <f t="shared" si="5"/>
        <v>Sangat tidak setuju</v>
      </c>
      <c r="O29" s="13">
        <v>1</v>
      </c>
      <c r="P29" s="13" t="str">
        <f t="shared" si="6"/>
        <v>Antara setuju ataupun tidak setuju</v>
      </c>
      <c r="Q29" s="13">
        <v>3</v>
      </c>
      <c r="R29" s="13" t="str">
        <f t="shared" si="7"/>
        <v>Sedikit tidak setuju</v>
      </c>
      <c r="S29" s="13">
        <v>4</v>
      </c>
      <c r="T29" s="13" t="str">
        <f t="shared" si="8"/>
        <v>Sedikit setuju</v>
      </c>
      <c r="U29" s="13">
        <v>4</v>
      </c>
      <c r="V29" s="13" t="str">
        <f t="shared" si="9"/>
        <v>Sangat setuju</v>
      </c>
      <c r="W29" s="13">
        <v>5</v>
      </c>
      <c r="X29" s="13" t="str">
        <f t="shared" si="10"/>
        <v>Sangat setuju</v>
      </c>
      <c r="Y29" s="13">
        <v>5</v>
      </c>
      <c r="Z29" s="13" t="str">
        <f t="shared" si="11"/>
        <v>Sedikit setuju</v>
      </c>
      <c r="AA29" s="13">
        <v>4</v>
      </c>
      <c r="AB29" s="13" t="str">
        <f t="shared" si="12"/>
        <v>Sedikit setuju</v>
      </c>
      <c r="AC29" s="13">
        <v>4</v>
      </c>
      <c r="AD29" s="13" t="str">
        <f t="shared" si="13"/>
        <v>Sedikit setuju</v>
      </c>
      <c r="AE29" s="13">
        <v>4</v>
      </c>
      <c r="AF29" s="13" t="str">
        <f t="shared" si="14"/>
        <v>Sedikit setuju</v>
      </c>
      <c r="AG29" s="13">
        <v>4</v>
      </c>
      <c r="AH29" s="13" t="str">
        <f t="shared" si="15"/>
        <v>Sangat setuju</v>
      </c>
      <c r="AI29" s="13">
        <v>5</v>
      </c>
      <c r="AJ29" s="13" t="str">
        <f t="shared" si="16"/>
        <v>Sedikit setuju</v>
      </c>
      <c r="AK29" s="13">
        <v>2</v>
      </c>
      <c r="AL29" s="13" t="str">
        <f t="shared" si="17"/>
        <v>Antara setuju ataupun tidak setuju</v>
      </c>
      <c r="AM29" s="13">
        <v>3</v>
      </c>
      <c r="AN29" s="13" t="str">
        <f t="shared" si="18"/>
        <v>Sedikit setuju</v>
      </c>
      <c r="AO29" s="13">
        <v>4</v>
      </c>
      <c r="AP29" s="13" t="str">
        <f t="shared" si="19"/>
        <v>Sedikit setuju</v>
      </c>
      <c r="AQ29" s="13">
        <v>4</v>
      </c>
      <c r="AR29" s="13" t="str">
        <f t="shared" si="20"/>
        <v>Sedikit setuju</v>
      </c>
      <c r="AS29" s="13">
        <v>4</v>
      </c>
      <c r="AT29" s="13" t="str">
        <f t="shared" si="21"/>
        <v>Antara setuju ataupun tidak setuju</v>
      </c>
      <c r="AU29" s="13">
        <v>3</v>
      </c>
      <c r="AV29" s="13" t="str">
        <f t="shared" si="22"/>
        <v>Sangat setuju</v>
      </c>
      <c r="AW29" s="13">
        <v>5</v>
      </c>
      <c r="AX29" s="13" t="str">
        <f t="shared" si="23"/>
        <v>Sedikit setuju</v>
      </c>
      <c r="AY29" s="13">
        <v>4</v>
      </c>
      <c r="AZ29" s="13" t="str">
        <f t="shared" si="24"/>
        <v>Antara setuju ataupun tidak setuju</v>
      </c>
      <c r="BA29" s="13">
        <v>3</v>
      </c>
      <c r="BB29" s="13" t="str">
        <f t="shared" si="25"/>
        <v>Sangat setuju</v>
      </c>
      <c r="BC29" s="13">
        <v>5</v>
      </c>
      <c r="BD29" s="13" t="str">
        <f t="shared" si="26"/>
        <v>Sangat setuju</v>
      </c>
      <c r="BE29" s="13">
        <v>5</v>
      </c>
      <c r="BF29" s="13" t="str">
        <f t="shared" si="27"/>
        <v>Sedikit setuju</v>
      </c>
      <c r="BG29" s="13">
        <v>4</v>
      </c>
    </row>
    <row r="30" spans="1:59" x14ac:dyDescent="0.2">
      <c r="A30" s="13">
        <v>28</v>
      </c>
      <c r="B30" s="13" t="s">
        <v>73</v>
      </c>
      <c r="C30" s="13" t="s">
        <v>33</v>
      </c>
      <c r="D30" s="13" t="str">
        <f t="shared" si="0"/>
        <v>Sangat setuju</v>
      </c>
      <c r="E30" s="13">
        <v>5</v>
      </c>
      <c r="F30" s="13" t="str">
        <f t="shared" si="1"/>
        <v>Sedikit tidak setuju</v>
      </c>
      <c r="G30" s="13">
        <v>4</v>
      </c>
      <c r="H30" s="13" t="str">
        <f t="shared" si="2"/>
        <v>Sedikit setuju</v>
      </c>
      <c r="I30" s="13">
        <v>4</v>
      </c>
      <c r="J30" s="13" t="str">
        <f t="shared" si="3"/>
        <v>Sedikit tidak setuju</v>
      </c>
      <c r="K30" s="13">
        <v>2</v>
      </c>
      <c r="L30" s="13" t="str">
        <f t="shared" si="4"/>
        <v>Sedikit setuju</v>
      </c>
      <c r="M30" s="13">
        <v>4</v>
      </c>
      <c r="N30" s="13" t="str">
        <f t="shared" si="5"/>
        <v>Sedikit setuju</v>
      </c>
      <c r="O30" s="13">
        <v>4</v>
      </c>
      <c r="P30" s="13" t="str">
        <f t="shared" si="6"/>
        <v>Sedikit setuju</v>
      </c>
      <c r="Q30" s="13">
        <v>4</v>
      </c>
      <c r="R30" s="13" t="str">
        <f t="shared" si="7"/>
        <v>Sedikit tidak setuju</v>
      </c>
      <c r="S30" s="13">
        <v>4</v>
      </c>
      <c r="T30" s="13" t="str">
        <f t="shared" si="8"/>
        <v>Sedikit tidak setuju</v>
      </c>
      <c r="U30" s="13">
        <v>2</v>
      </c>
      <c r="V30" s="13" t="str">
        <f t="shared" si="9"/>
        <v>Sedikit tidak setuju</v>
      </c>
      <c r="W30" s="13">
        <v>2</v>
      </c>
      <c r="X30" s="13" t="str">
        <f t="shared" si="10"/>
        <v>Sedikit setuju</v>
      </c>
      <c r="Y30" s="13">
        <v>4</v>
      </c>
      <c r="Z30" s="13" t="str">
        <f t="shared" si="11"/>
        <v>Sedikit setuju</v>
      </c>
      <c r="AA30" s="13">
        <v>4</v>
      </c>
      <c r="AB30" s="13" t="str">
        <f t="shared" si="12"/>
        <v>Sangat setuju</v>
      </c>
      <c r="AC30" s="13">
        <v>5</v>
      </c>
      <c r="AD30" s="13" t="str">
        <f t="shared" si="13"/>
        <v>Sedikit tidak setuju</v>
      </c>
      <c r="AE30" s="13">
        <v>2</v>
      </c>
      <c r="AF30" s="13" t="str">
        <f t="shared" si="14"/>
        <v>Antara setuju ataupun tidak setuju</v>
      </c>
      <c r="AG30" s="13">
        <v>3</v>
      </c>
      <c r="AH30" s="13" t="str">
        <f t="shared" si="15"/>
        <v>Sedikit setuju</v>
      </c>
      <c r="AI30" s="13">
        <v>4</v>
      </c>
      <c r="AJ30" s="13" t="str">
        <f t="shared" si="16"/>
        <v>Sedikit tidak setuju</v>
      </c>
      <c r="AK30" s="13">
        <v>4</v>
      </c>
      <c r="AL30" s="13" t="str">
        <f t="shared" si="17"/>
        <v>Antara setuju ataupun tidak setuju</v>
      </c>
      <c r="AM30" s="13">
        <v>3</v>
      </c>
      <c r="AN30" s="13" t="str">
        <f t="shared" si="18"/>
        <v>Sedikit setuju</v>
      </c>
      <c r="AO30" s="13">
        <v>4</v>
      </c>
      <c r="AP30" s="13" t="str">
        <f t="shared" si="19"/>
        <v>Sedikit setuju</v>
      </c>
      <c r="AQ30" s="13">
        <v>4</v>
      </c>
      <c r="AR30" s="13" t="str">
        <f t="shared" si="20"/>
        <v>Sangat setuju</v>
      </c>
      <c r="AS30" s="13">
        <v>5</v>
      </c>
      <c r="AT30" s="13" t="str">
        <f t="shared" si="21"/>
        <v>Sedikit setuju</v>
      </c>
      <c r="AU30" s="13">
        <v>4</v>
      </c>
      <c r="AV30" s="13" t="str">
        <f t="shared" si="22"/>
        <v>Antara setuju ataupun tidak setuju</v>
      </c>
      <c r="AW30" s="13">
        <v>3</v>
      </c>
      <c r="AX30" s="13" t="str">
        <f t="shared" si="23"/>
        <v>Sedikit setuju</v>
      </c>
      <c r="AY30" s="13">
        <v>4</v>
      </c>
      <c r="AZ30" s="13" t="str">
        <f t="shared" si="24"/>
        <v>Sedikit setuju</v>
      </c>
      <c r="BA30" s="13">
        <v>4</v>
      </c>
      <c r="BB30" s="13" t="str">
        <f t="shared" si="25"/>
        <v>Sedikit tidak setuju</v>
      </c>
      <c r="BC30" s="13">
        <v>2</v>
      </c>
      <c r="BD30" s="13" t="str">
        <f t="shared" si="26"/>
        <v>Sedikit setuju</v>
      </c>
      <c r="BE30" s="13">
        <v>4</v>
      </c>
      <c r="BF30" s="13" t="str">
        <f t="shared" si="27"/>
        <v>Sedikit setuju</v>
      </c>
      <c r="BG30" s="13">
        <v>4</v>
      </c>
    </row>
    <row r="31" spans="1:59" x14ac:dyDescent="0.2">
      <c r="A31" s="13">
        <v>29</v>
      </c>
      <c r="B31" s="14" t="s">
        <v>103</v>
      </c>
      <c r="C31" s="13" t="s">
        <v>259</v>
      </c>
      <c r="D31" s="13" t="str">
        <f t="shared" si="0"/>
        <v>Sedikit tidak setuju</v>
      </c>
      <c r="E31" s="13">
        <v>2</v>
      </c>
      <c r="F31" s="13" t="str">
        <f t="shared" si="1"/>
        <v>Sangat tidak setuju</v>
      </c>
      <c r="G31" s="13">
        <v>5</v>
      </c>
      <c r="H31" s="13" t="str">
        <f t="shared" si="2"/>
        <v>Sangat setuju</v>
      </c>
      <c r="I31" s="13">
        <v>5</v>
      </c>
      <c r="J31" s="13" t="str">
        <f t="shared" si="3"/>
        <v>Sedikit setuju</v>
      </c>
      <c r="K31" s="13">
        <v>4</v>
      </c>
      <c r="L31" s="13" t="str">
        <f t="shared" si="4"/>
        <v>Sedikit tidak setuju</v>
      </c>
      <c r="M31" s="13">
        <v>2</v>
      </c>
      <c r="N31" s="13" t="str">
        <f t="shared" si="5"/>
        <v>Sedikit setuju</v>
      </c>
      <c r="O31" s="13">
        <v>4</v>
      </c>
      <c r="P31" s="13" t="str">
        <f t="shared" si="6"/>
        <v>Sedikit setuju</v>
      </c>
      <c r="Q31" s="13">
        <v>4</v>
      </c>
      <c r="R31" s="13" t="str">
        <f t="shared" si="7"/>
        <v>Sangat tidak setuju</v>
      </c>
      <c r="S31" s="13">
        <v>5</v>
      </c>
      <c r="T31" s="13" t="str">
        <f t="shared" si="8"/>
        <v>Sedikit setuju</v>
      </c>
      <c r="U31" s="13">
        <v>4</v>
      </c>
      <c r="V31" s="13" t="str">
        <f t="shared" si="9"/>
        <v>Sedikit setuju</v>
      </c>
      <c r="W31" s="13">
        <v>4</v>
      </c>
      <c r="X31" s="13" t="str">
        <f t="shared" si="10"/>
        <v>Sedikit setuju</v>
      </c>
      <c r="Y31" s="13">
        <v>4</v>
      </c>
      <c r="Z31" s="13" t="str">
        <f t="shared" si="11"/>
        <v>Sedikit setuju</v>
      </c>
      <c r="AA31" s="13">
        <v>4</v>
      </c>
      <c r="AB31" s="13" t="str">
        <f t="shared" si="12"/>
        <v>Sangat setuju</v>
      </c>
      <c r="AC31" s="13">
        <v>5</v>
      </c>
      <c r="AD31" s="13" t="str">
        <f t="shared" si="13"/>
        <v>Sedikit setuju</v>
      </c>
      <c r="AE31" s="13">
        <v>4</v>
      </c>
      <c r="AF31" s="13" t="str">
        <f t="shared" si="14"/>
        <v>Sedikit setuju</v>
      </c>
      <c r="AG31" s="13">
        <v>4</v>
      </c>
      <c r="AH31" s="13" t="str">
        <f t="shared" si="15"/>
        <v>Sangat setuju</v>
      </c>
      <c r="AI31" s="13">
        <v>5</v>
      </c>
      <c r="AJ31" s="13" t="str">
        <f t="shared" si="16"/>
        <v>Sedikit setuju</v>
      </c>
      <c r="AK31" s="13">
        <v>2</v>
      </c>
      <c r="AL31" s="13" t="str">
        <f t="shared" si="17"/>
        <v>Sedikit setuju</v>
      </c>
      <c r="AM31" s="13">
        <v>4</v>
      </c>
      <c r="AN31" s="13" t="str">
        <f t="shared" si="18"/>
        <v>Sedikit setuju</v>
      </c>
      <c r="AO31" s="13">
        <v>4</v>
      </c>
      <c r="AP31" s="13" t="str">
        <f t="shared" si="19"/>
        <v>Sangat setuju</v>
      </c>
      <c r="AQ31" s="13">
        <v>5</v>
      </c>
      <c r="AR31" s="13" t="str">
        <f t="shared" si="20"/>
        <v>Sedikit setuju</v>
      </c>
      <c r="AS31" s="13">
        <v>4</v>
      </c>
      <c r="AT31" s="13" t="str">
        <f t="shared" si="21"/>
        <v>Sangat setuju</v>
      </c>
      <c r="AU31" s="13">
        <v>5</v>
      </c>
      <c r="AV31" s="13" t="str">
        <f t="shared" si="22"/>
        <v>Sedikit setuju</v>
      </c>
      <c r="AW31" s="13">
        <v>4</v>
      </c>
      <c r="AX31" s="13" t="str">
        <f t="shared" si="23"/>
        <v>Sedikit setuju</v>
      </c>
      <c r="AY31" s="13">
        <v>4</v>
      </c>
      <c r="AZ31" s="13" t="str">
        <f t="shared" si="24"/>
        <v>Sedikit setuju</v>
      </c>
      <c r="BA31" s="13">
        <v>4</v>
      </c>
      <c r="BB31" s="13" t="str">
        <f t="shared" si="25"/>
        <v>Sangat setuju</v>
      </c>
      <c r="BC31" s="13">
        <v>5</v>
      </c>
      <c r="BD31" s="13" t="str">
        <f t="shared" si="26"/>
        <v>Sedikit setuju</v>
      </c>
      <c r="BE31" s="13">
        <v>4</v>
      </c>
      <c r="BF31" s="13" t="str">
        <f t="shared" si="27"/>
        <v>Sangat setuju</v>
      </c>
      <c r="BG31" s="13">
        <v>5</v>
      </c>
    </row>
    <row r="32" spans="1:59" x14ac:dyDescent="0.2">
      <c r="A32" s="13">
        <v>30</v>
      </c>
      <c r="B32" s="14" t="s">
        <v>105</v>
      </c>
      <c r="C32" s="13" t="s">
        <v>259</v>
      </c>
      <c r="D32" s="13" t="str">
        <f t="shared" si="0"/>
        <v>Sedikit setuju</v>
      </c>
      <c r="E32" s="13">
        <v>4</v>
      </c>
      <c r="F32" s="13" t="str">
        <f t="shared" si="1"/>
        <v>Sedikit setuju</v>
      </c>
      <c r="G32" s="13">
        <v>2</v>
      </c>
      <c r="H32" s="13" t="str">
        <f t="shared" si="2"/>
        <v>Sedikit setuju</v>
      </c>
      <c r="I32" s="13">
        <v>4</v>
      </c>
      <c r="J32" s="13" t="str">
        <f t="shared" si="3"/>
        <v>Sedikit setuju</v>
      </c>
      <c r="K32" s="13">
        <v>4</v>
      </c>
      <c r="L32" s="13" t="str">
        <f t="shared" si="4"/>
        <v>Sedikit setuju</v>
      </c>
      <c r="M32" s="13">
        <v>4</v>
      </c>
      <c r="N32" s="13" t="str">
        <f t="shared" si="5"/>
        <v>Sedikit setuju</v>
      </c>
      <c r="O32" s="13">
        <v>4</v>
      </c>
      <c r="P32" s="13" t="str">
        <f t="shared" si="6"/>
        <v>Sedikit setuju</v>
      </c>
      <c r="Q32" s="13">
        <v>4</v>
      </c>
      <c r="R32" s="13" t="str">
        <f t="shared" si="7"/>
        <v>Sedikit setuju</v>
      </c>
      <c r="S32" s="13">
        <v>2</v>
      </c>
      <c r="T32" s="13" t="str">
        <f t="shared" si="8"/>
        <v>Sedikit setuju</v>
      </c>
      <c r="U32" s="13">
        <v>4</v>
      </c>
      <c r="V32" s="13" t="str">
        <f t="shared" si="9"/>
        <v>Sedikit setuju</v>
      </c>
      <c r="W32" s="13">
        <v>4</v>
      </c>
      <c r="X32" s="13" t="str">
        <f t="shared" si="10"/>
        <v>Sedikit setuju</v>
      </c>
      <c r="Y32" s="13">
        <v>4</v>
      </c>
      <c r="Z32" s="13" t="str">
        <f t="shared" si="11"/>
        <v>Sedikit setuju</v>
      </c>
      <c r="AA32" s="13">
        <v>4</v>
      </c>
      <c r="AB32" s="13" t="str">
        <f t="shared" si="12"/>
        <v>Sedikit setuju</v>
      </c>
      <c r="AC32" s="13">
        <v>4</v>
      </c>
      <c r="AD32" s="13" t="str">
        <f t="shared" si="13"/>
        <v>Sedikit setuju</v>
      </c>
      <c r="AE32" s="13">
        <v>4</v>
      </c>
      <c r="AF32" s="13" t="str">
        <f t="shared" si="14"/>
        <v>Sedikit setuju</v>
      </c>
      <c r="AG32" s="13">
        <v>4</v>
      </c>
      <c r="AH32" s="13" t="str">
        <f t="shared" si="15"/>
        <v>Sedikit setuju</v>
      </c>
      <c r="AI32" s="13">
        <v>4</v>
      </c>
      <c r="AJ32" s="13" t="str">
        <f t="shared" si="16"/>
        <v>Sedikit setuju</v>
      </c>
      <c r="AK32" s="13">
        <v>2</v>
      </c>
      <c r="AL32" s="13" t="str">
        <f t="shared" si="17"/>
        <v>Sedikit setuju</v>
      </c>
      <c r="AM32" s="13">
        <v>4</v>
      </c>
      <c r="AN32" s="13" t="str">
        <f t="shared" si="18"/>
        <v>Sedikit setuju</v>
      </c>
      <c r="AO32" s="13">
        <v>4</v>
      </c>
      <c r="AP32" s="13" t="str">
        <f t="shared" si="19"/>
        <v>Sedikit setuju</v>
      </c>
      <c r="AQ32" s="13">
        <v>4</v>
      </c>
      <c r="AR32" s="13" t="str">
        <f t="shared" si="20"/>
        <v>Sedikit setuju</v>
      </c>
      <c r="AS32" s="13">
        <v>4</v>
      </c>
      <c r="AT32" s="13" t="str">
        <f t="shared" si="21"/>
        <v>Sedikit setuju</v>
      </c>
      <c r="AU32" s="13">
        <v>4</v>
      </c>
      <c r="AV32" s="13" t="str">
        <f t="shared" si="22"/>
        <v>Sedikit setuju</v>
      </c>
      <c r="AW32" s="13">
        <v>4</v>
      </c>
      <c r="AX32" s="13" t="str">
        <f t="shared" si="23"/>
        <v>Sedikit setuju</v>
      </c>
      <c r="AY32" s="13">
        <v>4</v>
      </c>
      <c r="AZ32" s="13" t="str">
        <f t="shared" si="24"/>
        <v>Sangat setuju</v>
      </c>
      <c r="BA32" s="13">
        <v>5</v>
      </c>
      <c r="BB32" s="13" t="str">
        <f t="shared" si="25"/>
        <v>Sangat tidak setuju</v>
      </c>
      <c r="BC32" s="13">
        <v>1</v>
      </c>
      <c r="BD32" s="13" t="str">
        <f t="shared" si="26"/>
        <v>Sangat setuju</v>
      </c>
      <c r="BE32" s="13">
        <v>5</v>
      </c>
      <c r="BF32" s="13" t="str">
        <f t="shared" si="27"/>
        <v>Sedikit setuju</v>
      </c>
      <c r="BG32" s="13">
        <v>4</v>
      </c>
    </row>
    <row r="33" spans="1:59" x14ac:dyDescent="0.2">
      <c r="A33" s="13">
        <v>31</v>
      </c>
      <c r="B33" s="14" t="s">
        <v>107</v>
      </c>
      <c r="C33" s="13" t="s">
        <v>259</v>
      </c>
      <c r="D33" s="13" t="str">
        <f t="shared" si="0"/>
        <v>Sangat setuju</v>
      </c>
      <c r="E33" s="13">
        <v>5</v>
      </c>
      <c r="F33" s="13" t="str">
        <f t="shared" si="1"/>
        <v>Sangat tidak setuju</v>
      </c>
      <c r="G33" s="13">
        <v>5</v>
      </c>
      <c r="H33" s="13" t="str">
        <f t="shared" si="2"/>
        <v>Sangat setuju</v>
      </c>
      <c r="I33" s="13">
        <v>5</v>
      </c>
      <c r="J33" s="13" t="str">
        <f t="shared" si="3"/>
        <v>Sedikit tidak setuju</v>
      </c>
      <c r="K33" s="13">
        <v>2</v>
      </c>
      <c r="L33" s="13" t="str">
        <f t="shared" si="4"/>
        <v>Sedikit setuju</v>
      </c>
      <c r="M33" s="13">
        <v>4</v>
      </c>
      <c r="N33" s="13" t="str">
        <f t="shared" si="5"/>
        <v>Sangat tidak setuju</v>
      </c>
      <c r="O33" s="13">
        <v>1</v>
      </c>
      <c r="P33" s="13" t="str">
        <f t="shared" si="6"/>
        <v>Antara setuju ataupun tidak setuju</v>
      </c>
      <c r="Q33" s="13">
        <v>3</v>
      </c>
      <c r="R33" s="13" t="str">
        <f t="shared" si="7"/>
        <v>Sangat tidak setuju</v>
      </c>
      <c r="S33" s="13">
        <v>5</v>
      </c>
      <c r="T33" s="13" t="str">
        <f t="shared" si="8"/>
        <v>Antara setuju ataupun tidak setuju</v>
      </c>
      <c r="U33" s="13">
        <v>3</v>
      </c>
      <c r="V33" s="13" t="str">
        <f t="shared" si="9"/>
        <v>Antara setuju ataupun tidak setuju</v>
      </c>
      <c r="W33" s="13">
        <v>3</v>
      </c>
      <c r="X33" s="13" t="str">
        <f t="shared" si="10"/>
        <v>Antara setuju ataupun tidak setuju</v>
      </c>
      <c r="Y33" s="13">
        <v>3</v>
      </c>
      <c r="Z33" s="13" t="str">
        <f t="shared" si="11"/>
        <v>Sedikit setuju</v>
      </c>
      <c r="AA33" s="13">
        <v>4</v>
      </c>
      <c r="AB33" s="13" t="str">
        <f t="shared" si="12"/>
        <v>Sangat setuju</v>
      </c>
      <c r="AC33" s="13">
        <v>5</v>
      </c>
      <c r="AD33" s="13" t="str">
        <f t="shared" si="13"/>
        <v>Antara setuju ataupun tidak setuju</v>
      </c>
      <c r="AE33" s="13">
        <v>3</v>
      </c>
      <c r="AF33" s="13" t="str">
        <f t="shared" si="14"/>
        <v>Antara setuju ataupun tidak setuju</v>
      </c>
      <c r="AG33" s="13">
        <v>3</v>
      </c>
      <c r="AH33" s="13" t="str">
        <f t="shared" si="15"/>
        <v>Antara setuju ataupun tidak setuju</v>
      </c>
      <c r="AI33" s="13">
        <v>3</v>
      </c>
      <c r="AJ33" s="13" t="str">
        <f t="shared" si="16"/>
        <v>Antara setuju ataupun tidak setuju</v>
      </c>
      <c r="AK33" s="13">
        <v>3</v>
      </c>
      <c r="AL33" s="13" t="str">
        <f t="shared" si="17"/>
        <v>Antara setuju ataupun tidak setuju</v>
      </c>
      <c r="AM33" s="13">
        <v>3</v>
      </c>
      <c r="AN33" s="13" t="str">
        <f t="shared" si="18"/>
        <v>Sangat setuju</v>
      </c>
      <c r="AO33" s="13">
        <v>5</v>
      </c>
      <c r="AP33" s="13" t="str">
        <f t="shared" si="19"/>
        <v>Sangat setuju</v>
      </c>
      <c r="AQ33" s="13">
        <v>5</v>
      </c>
      <c r="AR33" s="13" t="str">
        <f t="shared" si="20"/>
        <v>Antara setuju ataupun tidak setuju</v>
      </c>
      <c r="AS33" s="13">
        <v>3</v>
      </c>
      <c r="AT33" s="13" t="str">
        <f t="shared" si="21"/>
        <v>Antara setuju ataupun tidak setuju</v>
      </c>
      <c r="AU33" s="13">
        <v>3</v>
      </c>
      <c r="AV33" s="13" t="str">
        <f t="shared" si="22"/>
        <v>Antara setuju ataupun tidak setuju</v>
      </c>
      <c r="AW33" s="13">
        <v>3</v>
      </c>
      <c r="AX33" s="13" t="str">
        <f t="shared" si="23"/>
        <v>Sangat setuju</v>
      </c>
      <c r="AY33" s="13">
        <v>5</v>
      </c>
      <c r="AZ33" s="13" t="str">
        <f t="shared" si="24"/>
        <v>Antara setuju ataupun tidak setuju</v>
      </c>
      <c r="BA33" s="13">
        <v>3</v>
      </c>
      <c r="BB33" s="13" t="str">
        <f t="shared" si="25"/>
        <v>Antara setuju ataupun tidak setuju</v>
      </c>
      <c r="BC33" s="13">
        <v>3</v>
      </c>
      <c r="BD33" s="13" t="str">
        <f t="shared" si="26"/>
        <v>Sedikit tidak setuju</v>
      </c>
      <c r="BE33" s="13">
        <v>2</v>
      </c>
      <c r="BF33" s="13" t="str">
        <f t="shared" si="27"/>
        <v>Sangat setuju</v>
      </c>
      <c r="BG33" s="13">
        <v>5</v>
      </c>
    </row>
    <row r="34" spans="1:59" x14ac:dyDescent="0.2">
      <c r="A34" s="13">
        <v>32</v>
      </c>
      <c r="B34" s="14" t="s">
        <v>109</v>
      </c>
      <c r="C34" s="13" t="s">
        <v>259</v>
      </c>
      <c r="D34" s="13" t="str">
        <f t="shared" si="0"/>
        <v>Antara setuju ataupun tidak setuju</v>
      </c>
      <c r="E34" s="13">
        <v>3</v>
      </c>
      <c r="F34" s="13" t="str">
        <f t="shared" si="1"/>
        <v>Antara setuju ataupun tidak setuju</v>
      </c>
      <c r="G34" s="13">
        <v>3</v>
      </c>
      <c r="H34" s="13" t="str">
        <f t="shared" si="2"/>
        <v>Antara setuju ataupun tidak setuju</v>
      </c>
      <c r="I34" s="13">
        <v>3</v>
      </c>
      <c r="J34" s="13" t="str">
        <f t="shared" si="3"/>
        <v>Sangat setuju</v>
      </c>
      <c r="K34" s="13">
        <v>5</v>
      </c>
      <c r="L34" s="13" t="str">
        <f t="shared" si="4"/>
        <v>Sedikit tidak setuju</v>
      </c>
      <c r="M34" s="13">
        <v>2</v>
      </c>
      <c r="N34" s="13" t="str">
        <f t="shared" si="5"/>
        <v>Antara setuju ataupun tidak setuju</v>
      </c>
      <c r="O34" s="13">
        <v>3</v>
      </c>
      <c r="P34" s="13" t="str">
        <f t="shared" si="6"/>
        <v>Antara setuju ataupun tidak setuju</v>
      </c>
      <c r="Q34" s="13">
        <v>3</v>
      </c>
      <c r="R34" s="13" t="str">
        <f t="shared" si="7"/>
        <v>Sangat tidak setuju</v>
      </c>
      <c r="S34" s="13">
        <v>5</v>
      </c>
      <c r="T34" s="13" t="str">
        <f t="shared" si="8"/>
        <v>Antara setuju ataupun tidak setuju</v>
      </c>
      <c r="U34" s="13">
        <v>3</v>
      </c>
      <c r="V34" s="13" t="str">
        <f t="shared" si="9"/>
        <v>Antara setuju ataupun tidak setuju</v>
      </c>
      <c r="W34" s="13">
        <v>3</v>
      </c>
      <c r="X34" s="13" t="str">
        <f t="shared" si="10"/>
        <v>Sedikit tidak setuju</v>
      </c>
      <c r="Y34" s="13">
        <v>2</v>
      </c>
      <c r="Z34" s="13" t="str">
        <f t="shared" si="11"/>
        <v>Sedikit tidak setuju</v>
      </c>
      <c r="AA34" s="13">
        <v>2</v>
      </c>
      <c r="AB34" s="13" t="str">
        <f t="shared" si="12"/>
        <v>Sedikit tidak setuju</v>
      </c>
      <c r="AC34" s="13">
        <v>2</v>
      </c>
      <c r="AD34" s="13" t="str">
        <f t="shared" si="13"/>
        <v>Sedikit tidak setuju</v>
      </c>
      <c r="AE34" s="13">
        <v>2</v>
      </c>
      <c r="AF34" s="13" t="str">
        <f t="shared" si="14"/>
        <v>Sedikit tidak setuju</v>
      </c>
      <c r="AG34" s="13">
        <v>2</v>
      </c>
      <c r="AH34" s="13" t="str">
        <f t="shared" si="15"/>
        <v>Sedikit setuju</v>
      </c>
      <c r="AI34" s="13">
        <v>4</v>
      </c>
      <c r="AJ34" s="13" t="str">
        <f t="shared" si="16"/>
        <v>Sangat setuju</v>
      </c>
      <c r="AK34" s="13">
        <v>1</v>
      </c>
      <c r="AL34" s="13" t="str">
        <f t="shared" si="17"/>
        <v>Sedikit tidak setuju</v>
      </c>
      <c r="AM34" s="13">
        <v>2</v>
      </c>
      <c r="AN34" s="13" t="str">
        <f t="shared" si="18"/>
        <v>Antara setuju ataupun tidak setuju</v>
      </c>
      <c r="AO34" s="13">
        <v>3</v>
      </c>
      <c r="AP34" s="13" t="str">
        <f t="shared" si="19"/>
        <v>Sedikit tidak setuju</v>
      </c>
      <c r="AQ34" s="13">
        <v>2</v>
      </c>
      <c r="AR34" s="13" t="str">
        <f t="shared" si="20"/>
        <v>Antara setuju ataupun tidak setuju</v>
      </c>
      <c r="AS34" s="13">
        <v>3</v>
      </c>
      <c r="AT34" s="13" t="str">
        <f t="shared" si="21"/>
        <v>Antara setuju ataupun tidak setuju</v>
      </c>
      <c r="AU34" s="13">
        <v>3</v>
      </c>
      <c r="AV34" s="13" t="str">
        <f t="shared" si="22"/>
        <v>Sedikit tidak setuju</v>
      </c>
      <c r="AW34" s="13">
        <v>2</v>
      </c>
      <c r="AX34" s="13" t="str">
        <f t="shared" si="23"/>
        <v>Antara setuju ataupun tidak setuju</v>
      </c>
      <c r="AY34" s="13">
        <v>3</v>
      </c>
      <c r="AZ34" s="13" t="str">
        <f t="shared" si="24"/>
        <v>Sedikit setuju</v>
      </c>
      <c r="BA34" s="13">
        <v>4</v>
      </c>
      <c r="BB34" s="13" t="str">
        <f t="shared" si="25"/>
        <v>Sedikit tidak setuju</v>
      </c>
      <c r="BC34" s="13">
        <v>2</v>
      </c>
      <c r="BD34" s="13" t="str">
        <f t="shared" si="26"/>
        <v>Sedikit tidak setuju</v>
      </c>
      <c r="BE34" s="13">
        <v>2</v>
      </c>
      <c r="BF34" s="13" t="str">
        <f t="shared" si="27"/>
        <v>Sedikit tidak setuju</v>
      </c>
      <c r="BG34" s="13">
        <v>2</v>
      </c>
    </row>
    <row r="35" spans="1:59" x14ac:dyDescent="0.2">
      <c r="A35" s="13">
        <v>33</v>
      </c>
      <c r="B35" s="14" t="s">
        <v>111</v>
      </c>
      <c r="C35" s="13" t="s">
        <v>259</v>
      </c>
      <c r="D35" s="13" t="str">
        <f t="shared" si="0"/>
        <v>Sedikit setuju</v>
      </c>
      <c r="E35" s="13">
        <v>4</v>
      </c>
      <c r="F35" s="13" t="str">
        <f t="shared" si="1"/>
        <v>Sedikit setuju</v>
      </c>
      <c r="G35" s="13">
        <v>2</v>
      </c>
      <c r="H35" s="13" t="str">
        <f t="shared" si="2"/>
        <v>Sedikit tidak setuju</v>
      </c>
      <c r="I35" s="13">
        <v>2</v>
      </c>
      <c r="J35" s="13" t="str">
        <f t="shared" si="3"/>
        <v>Sedikit tidak setuju</v>
      </c>
      <c r="K35" s="13">
        <v>2</v>
      </c>
      <c r="L35" s="13" t="str">
        <f t="shared" si="4"/>
        <v>Antara setuju ataupun tidak setuju</v>
      </c>
      <c r="M35" s="13">
        <v>3</v>
      </c>
      <c r="N35" s="13" t="str">
        <f t="shared" si="5"/>
        <v>Sedikit tidak setuju</v>
      </c>
      <c r="O35" s="13">
        <v>2</v>
      </c>
      <c r="P35" s="13" t="str">
        <f t="shared" si="6"/>
        <v>Sedikit setuju</v>
      </c>
      <c r="Q35" s="13">
        <v>4</v>
      </c>
      <c r="R35" s="13" t="str">
        <f t="shared" si="7"/>
        <v>Sangat tidak setuju</v>
      </c>
      <c r="S35" s="13">
        <v>5</v>
      </c>
      <c r="T35" s="13" t="str">
        <f t="shared" si="8"/>
        <v>Sedikit setuju</v>
      </c>
      <c r="U35" s="13">
        <v>4</v>
      </c>
      <c r="V35" s="13" t="str">
        <f t="shared" si="9"/>
        <v>Sangat setuju</v>
      </c>
      <c r="W35" s="13">
        <v>5</v>
      </c>
      <c r="X35" s="13" t="str">
        <f t="shared" si="10"/>
        <v>Antara setuju ataupun tidak setuju</v>
      </c>
      <c r="Y35" s="13">
        <v>3</v>
      </c>
      <c r="Z35" s="13" t="str">
        <f t="shared" si="11"/>
        <v>Sedikit setuju</v>
      </c>
      <c r="AA35" s="13">
        <v>4</v>
      </c>
      <c r="AB35" s="13" t="str">
        <f t="shared" si="12"/>
        <v>Sangat setuju</v>
      </c>
      <c r="AC35" s="13">
        <v>5</v>
      </c>
      <c r="AD35" s="13" t="str">
        <f t="shared" si="13"/>
        <v>Sangat setuju</v>
      </c>
      <c r="AE35" s="13">
        <v>5</v>
      </c>
      <c r="AF35" s="13" t="str">
        <f t="shared" si="14"/>
        <v>Antara setuju ataupun tidak setuju</v>
      </c>
      <c r="AG35" s="13">
        <v>3</v>
      </c>
      <c r="AH35" s="13" t="str">
        <f t="shared" si="15"/>
        <v>Sangat setuju</v>
      </c>
      <c r="AI35" s="13">
        <v>5</v>
      </c>
      <c r="AJ35" s="13" t="str">
        <f t="shared" si="16"/>
        <v>Sedikit setuju</v>
      </c>
      <c r="AK35" s="13">
        <v>2</v>
      </c>
      <c r="AL35" s="13" t="str">
        <f t="shared" si="17"/>
        <v>Antara setuju ataupun tidak setuju</v>
      </c>
      <c r="AM35" s="13">
        <v>3</v>
      </c>
      <c r="AN35" s="13" t="str">
        <f t="shared" si="18"/>
        <v>Sedikit tidak setuju</v>
      </c>
      <c r="AO35" s="13">
        <v>2</v>
      </c>
      <c r="AP35" s="13" t="str">
        <f t="shared" si="19"/>
        <v>Antara setuju ataupun tidak setuju</v>
      </c>
      <c r="AQ35" s="13">
        <v>3</v>
      </c>
      <c r="AR35" s="13" t="str">
        <f t="shared" si="20"/>
        <v>Sedikit setuju</v>
      </c>
      <c r="AS35" s="13">
        <v>4</v>
      </c>
      <c r="AT35" s="13" t="str">
        <f t="shared" si="21"/>
        <v>Antara setuju ataupun tidak setuju</v>
      </c>
      <c r="AU35" s="13">
        <v>3</v>
      </c>
      <c r="AV35" s="13" t="str">
        <f t="shared" si="22"/>
        <v>Antara setuju ataupun tidak setuju</v>
      </c>
      <c r="AW35" s="13">
        <v>3</v>
      </c>
      <c r="AX35" s="13" t="str">
        <f t="shared" si="23"/>
        <v>Sedikit tidak setuju</v>
      </c>
      <c r="AY35" s="13">
        <v>2</v>
      </c>
      <c r="AZ35" s="13" t="str">
        <f t="shared" si="24"/>
        <v>Antara setuju ataupun tidak setuju</v>
      </c>
      <c r="BA35" s="13">
        <v>3</v>
      </c>
      <c r="BB35" s="13" t="str">
        <f t="shared" si="25"/>
        <v>Sangat setuju</v>
      </c>
      <c r="BC35" s="13">
        <v>5</v>
      </c>
      <c r="BD35" s="13" t="str">
        <f t="shared" si="26"/>
        <v>Sedikit setuju</v>
      </c>
      <c r="BE35" s="13">
        <v>4</v>
      </c>
      <c r="BF35" s="13" t="str">
        <f t="shared" si="27"/>
        <v>Sangat setuju</v>
      </c>
      <c r="BG35" s="13">
        <v>5</v>
      </c>
    </row>
    <row r="36" spans="1:59" ht="17" x14ac:dyDescent="0.2">
      <c r="A36" s="13">
        <v>34</v>
      </c>
      <c r="B36" s="15" t="s">
        <v>134</v>
      </c>
      <c r="C36" s="13" t="s">
        <v>33</v>
      </c>
      <c r="D36" s="13" t="str">
        <f t="shared" si="0"/>
        <v>Sangat setuju</v>
      </c>
      <c r="E36" s="13">
        <v>5</v>
      </c>
      <c r="F36" s="13" t="str">
        <f t="shared" si="1"/>
        <v>Sedikit setuju</v>
      </c>
      <c r="G36" s="13">
        <v>2</v>
      </c>
      <c r="H36" s="13" t="str">
        <f t="shared" si="2"/>
        <v>Sangat setuju</v>
      </c>
      <c r="I36" s="13">
        <v>5</v>
      </c>
      <c r="J36" s="13" t="str">
        <f t="shared" si="3"/>
        <v>Sedikit tidak setuju</v>
      </c>
      <c r="K36" s="13">
        <v>2</v>
      </c>
      <c r="L36" s="13" t="str">
        <f t="shared" si="4"/>
        <v>Sedikit setuju</v>
      </c>
      <c r="M36" s="13">
        <v>4</v>
      </c>
      <c r="N36" s="13" t="str">
        <f t="shared" si="5"/>
        <v>Sangat setuju</v>
      </c>
      <c r="O36" s="13">
        <v>5</v>
      </c>
      <c r="P36" s="13" t="str">
        <f t="shared" si="6"/>
        <v>Sangat setuju</v>
      </c>
      <c r="Q36" s="13">
        <v>5</v>
      </c>
      <c r="R36" s="13" t="str">
        <f t="shared" si="7"/>
        <v>Sangat tidak setuju</v>
      </c>
      <c r="S36" s="13">
        <v>5</v>
      </c>
      <c r="T36" s="13" t="str">
        <f t="shared" si="8"/>
        <v>Sangat setuju</v>
      </c>
      <c r="U36" s="13">
        <v>5</v>
      </c>
      <c r="V36" s="13" t="str">
        <f t="shared" si="9"/>
        <v>Sangat setuju</v>
      </c>
      <c r="W36" s="13">
        <v>5</v>
      </c>
      <c r="X36" s="13" t="str">
        <f t="shared" si="10"/>
        <v>Sedikit setuju</v>
      </c>
      <c r="Y36" s="13">
        <v>4</v>
      </c>
      <c r="Z36" s="13" t="str">
        <f t="shared" si="11"/>
        <v>Antara setuju ataupun tidak setuju</v>
      </c>
      <c r="AA36" s="13">
        <v>3</v>
      </c>
      <c r="AB36" s="13" t="str">
        <f t="shared" si="12"/>
        <v>Sedikit setuju</v>
      </c>
      <c r="AC36" s="13">
        <v>4</v>
      </c>
      <c r="AD36" s="13" t="str">
        <f t="shared" si="13"/>
        <v>Sangat setuju</v>
      </c>
      <c r="AE36" s="13">
        <v>5</v>
      </c>
      <c r="AF36" s="13" t="str">
        <f t="shared" si="14"/>
        <v>Sedikit setuju</v>
      </c>
      <c r="AG36" s="13">
        <v>4</v>
      </c>
      <c r="AH36" s="13" t="str">
        <f t="shared" si="15"/>
        <v>Sangat setuju</v>
      </c>
      <c r="AI36" s="13">
        <v>5</v>
      </c>
      <c r="AJ36" s="13" t="str">
        <f t="shared" si="16"/>
        <v>Sedikit setuju</v>
      </c>
      <c r="AK36" s="13">
        <v>2</v>
      </c>
      <c r="AL36" s="13" t="str">
        <f t="shared" si="17"/>
        <v>Antara setuju ataupun tidak setuju</v>
      </c>
      <c r="AM36" s="13">
        <v>3</v>
      </c>
      <c r="AN36" s="13" t="str">
        <f t="shared" si="18"/>
        <v>Sedikit setuju</v>
      </c>
      <c r="AO36" s="13">
        <v>4</v>
      </c>
      <c r="AP36" s="13" t="str">
        <f t="shared" si="19"/>
        <v>Sangat setuju</v>
      </c>
      <c r="AQ36" s="13">
        <v>5</v>
      </c>
      <c r="AR36" s="13" t="str">
        <f t="shared" si="20"/>
        <v>Sangat setuju</v>
      </c>
      <c r="AS36" s="13">
        <v>5</v>
      </c>
      <c r="AT36" s="13" t="str">
        <f t="shared" si="21"/>
        <v>Sangat setuju</v>
      </c>
      <c r="AU36" s="13">
        <v>5</v>
      </c>
      <c r="AV36" s="13" t="str">
        <f t="shared" si="22"/>
        <v>Sedikit setuju</v>
      </c>
      <c r="AW36" s="13">
        <v>4</v>
      </c>
      <c r="AX36" s="13" t="str">
        <f t="shared" si="23"/>
        <v>Sangat setuju</v>
      </c>
      <c r="AY36" s="13">
        <v>5</v>
      </c>
      <c r="AZ36" s="13" t="str">
        <f t="shared" si="24"/>
        <v>Sedikit setuju</v>
      </c>
      <c r="BA36" s="13">
        <v>4</v>
      </c>
      <c r="BB36" s="13" t="str">
        <f t="shared" si="25"/>
        <v>Sangat setuju</v>
      </c>
      <c r="BC36" s="13">
        <v>5</v>
      </c>
      <c r="BD36" s="13" t="str">
        <f t="shared" si="26"/>
        <v>Sedikit setuju</v>
      </c>
      <c r="BE36" s="13">
        <v>4</v>
      </c>
      <c r="BF36" s="13" t="str">
        <f t="shared" si="27"/>
        <v>Sangat setuju</v>
      </c>
      <c r="BG36" s="13">
        <v>5</v>
      </c>
    </row>
    <row r="37" spans="1:59" x14ac:dyDescent="0.2">
      <c r="A37" s="13">
        <v>35</v>
      </c>
      <c r="B37" s="13" t="s">
        <v>83</v>
      </c>
      <c r="C37" s="13" t="s">
        <v>259</v>
      </c>
      <c r="D37" s="13" t="str">
        <f t="shared" si="0"/>
        <v>Sedikit setuju</v>
      </c>
      <c r="E37" s="13">
        <v>4</v>
      </c>
      <c r="F37" s="13" t="str">
        <f t="shared" si="1"/>
        <v>Sangat tidak setuju</v>
      </c>
      <c r="G37" s="13">
        <v>5</v>
      </c>
      <c r="H37" s="13" t="str">
        <f t="shared" si="2"/>
        <v>Sangat setuju</v>
      </c>
      <c r="I37" s="13">
        <v>5</v>
      </c>
      <c r="J37" s="13" t="str">
        <f t="shared" si="3"/>
        <v>Sedikit setuju</v>
      </c>
      <c r="K37" s="13">
        <v>4</v>
      </c>
      <c r="L37" s="13" t="str">
        <f t="shared" si="4"/>
        <v>Sangat setuju</v>
      </c>
      <c r="M37" s="13">
        <v>5</v>
      </c>
      <c r="N37" s="13" t="str">
        <f t="shared" si="5"/>
        <v>Sangat setuju</v>
      </c>
      <c r="O37" s="13">
        <v>5</v>
      </c>
      <c r="P37" s="13" t="str">
        <f t="shared" si="6"/>
        <v>Sangat setuju</v>
      </c>
      <c r="Q37" s="13">
        <v>5</v>
      </c>
      <c r="R37" s="13" t="str">
        <f t="shared" si="7"/>
        <v>Sangat tidak setuju</v>
      </c>
      <c r="S37" s="13">
        <v>5</v>
      </c>
      <c r="T37" s="13" t="str">
        <f t="shared" si="8"/>
        <v>Sedikit setuju</v>
      </c>
      <c r="U37" s="13">
        <v>4</v>
      </c>
      <c r="V37" s="13" t="str">
        <f t="shared" si="9"/>
        <v>Sangat setuju</v>
      </c>
      <c r="W37" s="13">
        <v>5</v>
      </c>
      <c r="X37" s="13" t="str">
        <f t="shared" si="10"/>
        <v>Sangat setuju</v>
      </c>
      <c r="Y37" s="13">
        <v>5</v>
      </c>
      <c r="Z37" s="13" t="str">
        <f t="shared" si="11"/>
        <v>Sangat setuju</v>
      </c>
      <c r="AA37" s="13">
        <v>5</v>
      </c>
      <c r="AB37" s="13" t="str">
        <f t="shared" si="12"/>
        <v>Sedikit setuju</v>
      </c>
      <c r="AC37" s="13">
        <v>4</v>
      </c>
      <c r="AD37" s="13" t="str">
        <f t="shared" si="13"/>
        <v>Sangat setuju</v>
      </c>
      <c r="AE37" s="13">
        <v>5</v>
      </c>
      <c r="AF37" s="13" t="str">
        <f t="shared" si="14"/>
        <v>Sangat setuju</v>
      </c>
      <c r="AG37" s="13">
        <v>5</v>
      </c>
      <c r="AH37" s="13" t="str">
        <f t="shared" si="15"/>
        <v>Sedikit setuju</v>
      </c>
      <c r="AI37" s="13">
        <v>4</v>
      </c>
      <c r="AJ37" s="13" t="str">
        <f t="shared" si="16"/>
        <v>Sedikit tidak setuju</v>
      </c>
      <c r="AK37" s="13">
        <v>4</v>
      </c>
      <c r="AL37" s="13" t="str">
        <f t="shared" si="17"/>
        <v>Sangat setuju</v>
      </c>
      <c r="AM37" s="13">
        <v>5</v>
      </c>
      <c r="AN37" s="13" t="str">
        <f t="shared" si="18"/>
        <v>Sedikit setuju</v>
      </c>
      <c r="AO37" s="13">
        <v>4</v>
      </c>
      <c r="AP37" s="13" t="str">
        <f t="shared" si="19"/>
        <v>Sedikit setuju</v>
      </c>
      <c r="AQ37" s="13">
        <v>4</v>
      </c>
      <c r="AR37" s="13" t="str">
        <f t="shared" si="20"/>
        <v>Sangat setuju</v>
      </c>
      <c r="AS37" s="13">
        <v>5</v>
      </c>
      <c r="AT37" s="13" t="str">
        <f t="shared" si="21"/>
        <v>Sangat setuju</v>
      </c>
      <c r="AU37" s="13">
        <v>5</v>
      </c>
      <c r="AV37" s="13" t="str">
        <f t="shared" si="22"/>
        <v>Sedikit setuju</v>
      </c>
      <c r="AW37" s="13">
        <v>4</v>
      </c>
      <c r="AX37" s="13" t="str">
        <f t="shared" si="23"/>
        <v>Sangat setuju</v>
      </c>
      <c r="AY37" s="13">
        <v>5</v>
      </c>
      <c r="AZ37" s="13" t="str">
        <f t="shared" si="24"/>
        <v>Sangat setuju</v>
      </c>
      <c r="BA37" s="13">
        <v>5</v>
      </c>
      <c r="BB37" s="13" t="str">
        <f t="shared" si="25"/>
        <v>Sangat setuju</v>
      </c>
      <c r="BC37" s="13">
        <v>5</v>
      </c>
      <c r="BD37" s="13" t="str">
        <f t="shared" si="26"/>
        <v>Sangat setuju</v>
      </c>
      <c r="BE37" s="13">
        <v>5</v>
      </c>
      <c r="BF37" s="13" t="str">
        <f t="shared" si="27"/>
        <v>Sedikit tidak setuju</v>
      </c>
      <c r="BG37" s="13">
        <v>2</v>
      </c>
    </row>
    <row r="38" spans="1:59" ht="17" x14ac:dyDescent="0.2">
      <c r="A38" s="13">
        <v>36</v>
      </c>
      <c r="B38" s="15" t="s">
        <v>51</v>
      </c>
      <c r="C38" s="13" t="s">
        <v>33</v>
      </c>
      <c r="D38" s="13" t="str">
        <f t="shared" si="0"/>
        <v>Sedikit setuju</v>
      </c>
      <c r="E38" s="13">
        <v>4</v>
      </c>
      <c r="F38" s="13" t="str">
        <f t="shared" si="1"/>
        <v>Sedikit setuju</v>
      </c>
      <c r="G38" s="13">
        <v>2</v>
      </c>
      <c r="H38" s="13" t="str">
        <f t="shared" si="2"/>
        <v>Sangat setuju</v>
      </c>
      <c r="I38" s="13">
        <v>5</v>
      </c>
      <c r="J38" s="13" t="str">
        <f t="shared" si="3"/>
        <v>Sangat setuju</v>
      </c>
      <c r="K38" s="13">
        <v>5</v>
      </c>
      <c r="L38" s="13" t="str">
        <f t="shared" si="4"/>
        <v>Sedikit tidak setuju</v>
      </c>
      <c r="M38" s="13">
        <v>2</v>
      </c>
      <c r="N38" s="13" t="str">
        <f t="shared" si="5"/>
        <v>Sangat setuju</v>
      </c>
      <c r="O38" s="13">
        <v>5</v>
      </c>
      <c r="P38" s="13" t="str">
        <f t="shared" si="6"/>
        <v>Sedikit setuju</v>
      </c>
      <c r="Q38" s="13">
        <v>4</v>
      </c>
      <c r="R38" s="13" t="str">
        <f t="shared" si="7"/>
        <v>Sangat tidak setuju</v>
      </c>
      <c r="S38" s="13">
        <v>5</v>
      </c>
      <c r="T38" s="13" t="str">
        <f t="shared" si="8"/>
        <v>Sedikit setuju</v>
      </c>
      <c r="U38" s="13">
        <v>4</v>
      </c>
      <c r="V38" s="13" t="str">
        <f t="shared" si="9"/>
        <v>Sedikit setuju</v>
      </c>
      <c r="W38" s="13">
        <v>4</v>
      </c>
      <c r="X38" s="13" t="str">
        <f t="shared" si="10"/>
        <v>Sedikit setuju</v>
      </c>
      <c r="Y38" s="13">
        <v>4</v>
      </c>
      <c r="Z38" s="13" t="str">
        <f t="shared" si="11"/>
        <v>Antara setuju ataupun tidak setuju</v>
      </c>
      <c r="AA38" s="13">
        <v>3</v>
      </c>
      <c r="AB38" s="13" t="str">
        <f t="shared" si="12"/>
        <v>Sedikit setuju</v>
      </c>
      <c r="AC38" s="13">
        <v>4</v>
      </c>
      <c r="AD38" s="13" t="str">
        <f t="shared" si="13"/>
        <v>Sangat setuju</v>
      </c>
      <c r="AE38" s="13">
        <v>5</v>
      </c>
      <c r="AF38" s="13" t="str">
        <f t="shared" si="14"/>
        <v>Sedikit setuju</v>
      </c>
      <c r="AG38" s="13">
        <v>4</v>
      </c>
      <c r="AH38" s="13" t="str">
        <f t="shared" si="15"/>
        <v>Sedikit setuju</v>
      </c>
      <c r="AI38" s="13">
        <v>4</v>
      </c>
      <c r="AJ38" s="13" t="str">
        <f t="shared" si="16"/>
        <v>Sedikit setuju</v>
      </c>
      <c r="AK38" s="13">
        <v>2</v>
      </c>
      <c r="AL38" s="13" t="str">
        <f t="shared" si="17"/>
        <v>Antara setuju ataupun tidak setuju</v>
      </c>
      <c r="AM38" s="13">
        <v>3</v>
      </c>
      <c r="AN38" s="13" t="str">
        <f t="shared" si="18"/>
        <v>Sangat tidak setuju</v>
      </c>
      <c r="AO38" s="13">
        <v>1</v>
      </c>
      <c r="AP38" s="13" t="str">
        <f t="shared" si="19"/>
        <v>Antara setuju ataupun tidak setuju</v>
      </c>
      <c r="AQ38" s="13">
        <v>3</v>
      </c>
      <c r="AR38" s="13" t="str">
        <f t="shared" si="20"/>
        <v>Sedikit setuju</v>
      </c>
      <c r="AS38" s="13">
        <v>4</v>
      </c>
      <c r="AT38" s="13" t="str">
        <f t="shared" si="21"/>
        <v>Sedikit tidak setuju</v>
      </c>
      <c r="AU38" s="13">
        <v>2</v>
      </c>
      <c r="AV38" s="13" t="str">
        <f t="shared" si="22"/>
        <v>Sedikit setuju</v>
      </c>
      <c r="AW38" s="13">
        <v>4</v>
      </c>
      <c r="AX38" s="13" t="str">
        <f t="shared" si="23"/>
        <v>Sedikit tidak setuju</v>
      </c>
      <c r="AY38" s="13">
        <v>2</v>
      </c>
      <c r="AZ38" s="13" t="str">
        <f t="shared" si="24"/>
        <v>Sedikit tidak setuju</v>
      </c>
      <c r="BA38" s="13">
        <v>2</v>
      </c>
      <c r="BB38" s="13" t="str">
        <f t="shared" si="25"/>
        <v>Sedikit setuju</v>
      </c>
      <c r="BC38" s="13">
        <v>4</v>
      </c>
      <c r="BD38" s="13" t="str">
        <f t="shared" si="26"/>
        <v>Sangat setuju</v>
      </c>
      <c r="BE38" s="13">
        <v>5</v>
      </c>
      <c r="BF38" s="13" t="str">
        <f t="shared" si="27"/>
        <v>Sedikit tidak setuju</v>
      </c>
      <c r="BG38" s="13">
        <v>2</v>
      </c>
    </row>
    <row r="39" spans="1:59" ht="17" x14ac:dyDescent="0.2">
      <c r="A39" s="13">
        <v>37</v>
      </c>
      <c r="B39" s="15" t="s">
        <v>81</v>
      </c>
      <c r="C39" s="13" t="s">
        <v>33</v>
      </c>
      <c r="D39" s="13" t="str">
        <f t="shared" si="0"/>
        <v>Antara setuju ataupun tidak setuju</v>
      </c>
      <c r="E39" s="13">
        <v>3</v>
      </c>
      <c r="F39" s="13" t="str">
        <f t="shared" si="1"/>
        <v>Sedikit tidak setuju</v>
      </c>
      <c r="G39" s="13">
        <v>4</v>
      </c>
      <c r="H39" s="13" t="str">
        <f t="shared" si="2"/>
        <v>Antara setuju ataupun tidak setuju</v>
      </c>
      <c r="I39" s="13">
        <v>3</v>
      </c>
      <c r="J39" s="13" t="str">
        <f t="shared" si="3"/>
        <v>Sedikit tidak setuju</v>
      </c>
      <c r="K39" s="13">
        <v>2</v>
      </c>
      <c r="L39" s="13" t="str">
        <f t="shared" si="4"/>
        <v>Sedikit setuju</v>
      </c>
      <c r="M39" s="13">
        <v>4</v>
      </c>
      <c r="N39" s="13" t="str">
        <f t="shared" si="5"/>
        <v>Sedikit setuju</v>
      </c>
      <c r="O39" s="13">
        <v>4</v>
      </c>
      <c r="P39" s="13" t="str">
        <f t="shared" si="6"/>
        <v>Sedikit setuju</v>
      </c>
      <c r="Q39" s="13">
        <v>4</v>
      </c>
      <c r="R39" s="13" t="str">
        <f t="shared" si="7"/>
        <v>Sangat tidak setuju</v>
      </c>
      <c r="S39" s="13">
        <v>5</v>
      </c>
      <c r="T39" s="13" t="str">
        <f t="shared" si="8"/>
        <v>Sedikit setuju</v>
      </c>
      <c r="U39" s="13">
        <v>4</v>
      </c>
      <c r="V39" s="13" t="str">
        <f t="shared" si="9"/>
        <v>Sedikit setuju</v>
      </c>
      <c r="W39" s="13">
        <v>4</v>
      </c>
      <c r="X39" s="13" t="str">
        <f t="shared" si="10"/>
        <v>Antara setuju ataupun tidak setuju</v>
      </c>
      <c r="Y39" s="13">
        <v>3</v>
      </c>
      <c r="Z39" s="13" t="str">
        <f t="shared" si="11"/>
        <v>Sedikit setuju</v>
      </c>
      <c r="AA39" s="13">
        <v>4</v>
      </c>
      <c r="AB39" s="13" t="str">
        <f t="shared" si="12"/>
        <v>Sedikit setuju</v>
      </c>
      <c r="AC39" s="13">
        <v>4</v>
      </c>
      <c r="AD39" s="13" t="str">
        <f t="shared" si="13"/>
        <v>Sedikit setuju</v>
      </c>
      <c r="AE39" s="13">
        <v>4</v>
      </c>
      <c r="AF39" s="13" t="str">
        <f t="shared" si="14"/>
        <v>Antara setuju ataupun tidak setuju</v>
      </c>
      <c r="AG39" s="13">
        <v>3</v>
      </c>
      <c r="AH39" s="13" t="str">
        <f t="shared" si="15"/>
        <v>Sedikit tidak setuju</v>
      </c>
      <c r="AI39" s="13">
        <v>2</v>
      </c>
      <c r="AJ39" s="13" t="str">
        <f t="shared" si="16"/>
        <v>Sedikit tidak setuju</v>
      </c>
      <c r="AK39" s="13">
        <v>4</v>
      </c>
      <c r="AL39" s="13" t="str">
        <f t="shared" si="17"/>
        <v>Antara setuju ataupun tidak setuju</v>
      </c>
      <c r="AM39" s="13">
        <v>3</v>
      </c>
      <c r="AN39" s="13" t="str">
        <f t="shared" si="18"/>
        <v>Sedikit setuju</v>
      </c>
      <c r="AO39" s="13">
        <v>4</v>
      </c>
      <c r="AP39" s="13" t="str">
        <f t="shared" si="19"/>
        <v>Antara setuju ataupun tidak setuju</v>
      </c>
      <c r="AQ39" s="13">
        <v>3</v>
      </c>
      <c r="AR39" s="13" t="str">
        <f t="shared" si="20"/>
        <v>Antara setuju ataupun tidak setuju</v>
      </c>
      <c r="AS39" s="13">
        <v>3</v>
      </c>
      <c r="AT39" s="13" t="str">
        <f t="shared" si="21"/>
        <v>Antara setuju ataupun tidak setuju</v>
      </c>
      <c r="AU39" s="13">
        <v>3</v>
      </c>
      <c r="AV39" s="13" t="str">
        <f t="shared" si="22"/>
        <v>Sedikit setuju</v>
      </c>
      <c r="AW39" s="13">
        <v>4</v>
      </c>
      <c r="AX39" s="13" t="str">
        <f t="shared" si="23"/>
        <v>Sedikit setuju</v>
      </c>
      <c r="AY39" s="13">
        <v>4</v>
      </c>
      <c r="AZ39" s="13" t="str">
        <f t="shared" si="24"/>
        <v>Sedikit tidak setuju</v>
      </c>
      <c r="BA39" s="13">
        <v>2</v>
      </c>
      <c r="BB39" s="13" t="str">
        <f t="shared" si="25"/>
        <v>Antara setuju ataupun tidak setuju</v>
      </c>
      <c r="BC39" s="13">
        <v>3</v>
      </c>
      <c r="BD39" s="13" t="str">
        <f t="shared" si="26"/>
        <v>Sedikit setuju</v>
      </c>
      <c r="BE39" s="13">
        <v>4</v>
      </c>
      <c r="BF39" s="13" t="str">
        <f t="shared" si="27"/>
        <v>Sedikit setuju</v>
      </c>
      <c r="BG39" s="13">
        <v>4</v>
      </c>
    </row>
    <row r="40" spans="1:59" ht="17" x14ac:dyDescent="0.2">
      <c r="A40" s="13">
        <v>38</v>
      </c>
      <c r="B40" s="15" t="s">
        <v>49</v>
      </c>
      <c r="C40" s="13" t="s">
        <v>33</v>
      </c>
      <c r="D40" s="13" t="str">
        <f t="shared" si="0"/>
        <v>Antara setuju ataupun tidak setuju</v>
      </c>
      <c r="E40" s="13">
        <v>3</v>
      </c>
      <c r="F40" s="13" t="str">
        <f t="shared" si="1"/>
        <v>Sedikit tidak setuju</v>
      </c>
      <c r="G40" s="13">
        <v>4</v>
      </c>
      <c r="H40" s="13" t="str">
        <f t="shared" si="2"/>
        <v>Antara setuju ataupun tidak setuju</v>
      </c>
      <c r="I40" s="13">
        <v>3</v>
      </c>
      <c r="J40" s="13" t="str">
        <f t="shared" si="3"/>
        <v>Sedikit tidak setuju</v>
      </c>
      <c r="K40" s="13">
        <v>2</v>
      </c>
      <c r="L40" s="13" t="str">
        <f t="shared" si="4"/>
        <v>Sedikit setuju</v>
      </c>
      <c r="M40" s="13">
        <v>4</v>
      </c>
      <c r="N40" s="13" t="str">
        <f t="shared" si="5"/>
        <v>Sedikit tidak setuju</v>
      </c>
      <c r="O40" s="13">
        <v>2</v>
      </c>
      <c r="P40" s="13" t="str">
        <f t="shared" si="6"/>
        <v>Sedikit setuju</v>
      </c>
      <c r="Q40" s="13">
        <v>4</v>
      </c>
      <c r="R40" s="13" t="str">
        <f t="shared" si="7"/>
        <v>Sangat tidak setuju</v>
      </c>
      <c r="S40" s="13">
        <v>5</v>
      </c>
      <c r="T40" s="13" t="str">
        <f t="shared" si="8"/>
        <v>Sedikit setuju</v>
      </c>
      <c r="U40" s="13">
        <v>4</v>
      </c>
      <c r="V40" s="13" t="str">
        <f t="shared" si="9"/>
        <v>Sedikit setuju</v>
      </c>
      <c r="W40" s="13">
        <v>4</v>
      </c>
      <c r="X40" s="13" t="str">
        <f t="shared" si="10"/>
        <v>Antara setuju ataupun tidak setuju</v>
      </c>
      <c r="Y40" s="13">
        <v>3</v>
      </c>
      <c r="Z40" s="13" t="str">
        <f t="shared" si="11"/>
        <v>Sedikit setuju</v>
      </c>
      <c r="AA40" s="13">
        <v>4</v>
      </c>
      <c r="AB40" s="13" t="str">
        <f t="shared" si="12"/>
        <v>Sedikit setuju</v>
      </c>
      <c r="AC40" s="13">
        <v>4</v>
      </c>
      <c r="AD40" s="13" t="str">
        <f t="shared" si="13"/>
        <v>Sedikit setuju</v>
      </c>
      <c r="AE40" s="13">
        <v>4</v>
      </c>
      <c r="AF40" s="13" t="str">
        <f t="shared" si="14"/>
        <v>Antara setuju ataupun tidak setuju</v>
      </c>
      <c r="AG40" s="13">
        <v>3</v>
      </c>
      <c r="AH40" s="13" t="str">
        <f t="shared" si="15"/>
        <v>Sedikit tidak setuju</v>
      </c>
      <c r="AI40" s="13">
        <v>2</v>
      </c>
      <c r="AJ40" s="13" t="str">
        <f t="shared" si="16"/>
        <v>Sedikit tidak setuju</v>
      </c>
      <c r="AK40" s="13">
        <v>4</v>
      </c>
      <c r="AL40" s="13" t="str">
        <f t="shared" si="17"/>
        <v>Antara setuju ataupun tidak setuju</v>
      </c>
      <c r="AM40" s="13">
        <v>3</v>
      </c>
      <c r="AN40" s="13" t="str">
        <f t="shared" si="18"/>
        <v>Sedikit setuju</v>
      </c>
      <c r="AO40" s="13">
        <v>4</v>
      </c>
      <c r="AP40" s="13" t="str">
        <f t="shared" si="19"/>
        <v>Antara setuju ataupun tidak setuju</v>
      </c>
      <c r="AQ40" s="13">
        <v>3</v>
      </c>
      <c r="AR40" s="13" t="str">
        <f t="shared" si="20"/>
        <v>Antara setuju ataupun tidak setuju</v>
      </c>
      <c r="AS40" s="13">
        <v>3</v>
      </c>
      <c r="AT40" s="13" t="str">
        <f t="shared" si="21"/>
        <v>Antara setuju ataupun tidak setuju</v>
      </c>
      <c r="AU40" s="13">
        <v>3</v>
      </c>
      <c r="AV40" s="13" t="str">
        <f t="shared" si="22"/>
        <v>Sedikit setuju</v>
      </c>
      <c r="AW40" s="13">
        <v>4</v>
      </c>
      <c r="AX40" s="13" t="str">
        <f t="shared" si="23"/>
        <v>Sedikit setuju</v>
      </c>
      <c r="AY40" s="13">
        <v>4</v>
      </c>
      <c r="AZ40" s="13" t="str">
        <f t="shared" si="24"/>
        <v>Sedikit tidak setuju</v>
      </c>
      <c r="BA40" s="13">
        <v>2</v>
      </c>
      <c r="BB40" s="13" t="str">
        <f t="shared" si="25"/>
        <v>Antara setuju ataupun tidak setuju</v>
      </c>
      <c r="BC40" s="13">
        <v>3</v>
      </c>
      <c r="BD40" s="13" t="str">
        <f t="shared" si="26"/>
        <v>Sedikit setuju</v>
      </c>
      <c r="BE40" s="13">
        <v>4</v>
      </c>
      <c r="BF40" s="13" t="str">
        <f t="shared" si="27"/>
        <v>Sedikit setuju</v>
      </c>
      <c r="BG40" s="13">
        <v>4</v>
      </c>
    </row>
    <row r="41" spans="1:59" ht="17" x14ac:dyDescent="0.2">
      <c r="A41" s="13">
        <v>39</v>
      </c>
      <c r="B41" s="15" t="s">
        <v>114</v>
      </c>
      <c r="C41" s="13" t="s">
        <v>259</v>
      </c>
      <c r="D41" s="13" t="str">
        <f t="shared" si="0"/>
        <v>Antara setuju ataupun tidak setuju</v>
      </c>
      <c r="E41" s="13">
        <v>3</v>
      </c>
      <c r="F41" s="13" t="str">
        <f t="shared" si="1"/>
        <v>Antara setuju ataupun tidak setuju</v>
      </c>
      <c r="G41" s="13">
        <v>3</v>
      </c>
      <c r="H41" s="13" t="str">
        <f t="shared" si="2"/>
        <v>Antara setuju ataupun tidak setuju</v>
      </c>
      <c r="I41" s="13">
        <v>3</v>
      </c>
      <c r="J41" s="13" t="str">
        <f t="shared" si="3"/>
        <v>Sedikit setuju</v>
      </c>
      <c r="K41" s="13">
        <v>4</v>
      </c>
      <c r="L41" s="13" t="str">
        <f t="shared" si="4"/>
        <v>Sedikit tidak setuju</v>
      </c>
      <c r="M41" s="13">
        <v>2</v>
      </c>
      <c r="N41" s="13" t="str">
        <f t="shared" si="5"/>
        <v>Sedikit setuju</v>
      </c>
      <c r="O41" s="13">
        <v>4</v>
      </c>
      <c r="P41" s="13" t="str">
        <f t="shared" si="6"/>
        <v>Antara setuju ataupun tidak setuju</v>
      </c>
      <c r="Q41" s="13">
        <v>3</v>
      </c>
      <c r="R41" s="13" t="str">
        <f t="shared" si="7"/>
        <v>Sedikit tidak setuju</v>
      </c>
      <c r="S41" s="13">
        <v>4</v>
      </c>
      <c r="T41" s="13" t="str">
        <f t="shared" si="8"/>
        <v>Antara setuju ataupun tidak setuju</v>
      </c>
      <c r="U41" s="13">
        <v>3</v>
      </c>
      <c r="V41" s="13" t="str">
        <f t="shared" si="9"/>
        <v>Sangat setuju</v>
      </c>
      <c r="W41" s="13">
        <v>5</v>
      </c>
      <c r="X41" s="13" t="str">
        <f t="shared" si="10"/>
        <v>Sedikit tidak setuju</v>
      </c>
      <c r="Y41" s="13">
        <v>2</v>
      </c>
      <c r="Z41" s="13" t="str">
        <f t="shared" si="11"/>
        <v>Antara setuju ataupun tidak setuju</v>
      </c>
      <c r="AA41" s="13">
        <v>3</v>
      </c>
      <c r="AB41" s="13" t="str">
        <f t="shared" si="12"/>
        <v>Antara setuju ataupun tidak setuju</v>
      </c>
      <c r="AC41" s="13">
        <v>3</v>
      </c>
      <c r="AD41" s="13" t="str">
        <f t="shared" si="13"/>
        <v>Sedikit setuju</v>
      </c>
      <c r="AE41" s="13">
        <v>4</v>
      </c>
      <c r="AF41" s="13" t="str">
        <f t="shared" si="14"/>
        <v>Antara setuju ataupun tidak setuju</v>
      </c>
      <c r="AG41" s="13">
        <v>3</v>
      </c>
      <c r="AH41" s="13" t="str">
        <f t="shared" si="15"/>
        <v>Sedikit setuju</v>
      </c>
      <c r="AI41" s="13">
        <v>4</v>
      </c>
      <c r="AJ41" s="13" t="str">
        <f t="shared" si="16"/>
        <v>Antara setuju ataupun tidak setuju</v>
      </c>
      <c r="AK41" s="13">
        <v>3</v>
      </c>
      <c r="AL41" s="13" t="str">
        <f t="shared" si="17"/>
        <v>Antara setuju ataupun tidak setuju</v>
      </c>
      <c r="AM41" s="13">
        <v>3</v>
      </c>
      <c r="AN41" s="13" t="str">
        <f t="shared" si="18"/>
        <v>Antara setuju ataupun tidak setuju</v>
      </c>
      <c r="AO41" s="13">
        <v>3</v>
      </c>
      <c r="AP41" s="13" t="str">
        <f t="shared" si="19"/>
        <v>Antara setuju ataupun tidak setuju</v>
      </c>
      <c r="AQ41" s="13">
        <v>3</v>
      </c>
      <c r="AR41" s="13" t="str">
        <f t="shared" si="20"/>
        <v>Sedikit setuju</v>
      </c>
      <c r="AS41" s="13">
        <v>4</v>
      </c>
      <c r="AT41" s="13" t="str">
        <f t="shared" si="21"/>
        <v>Antara setuju ataupun tidak setuju</v>
      </c>
      <c r="AU41" s="13">
        <v>3</v>
      </c>
      <c r="AV41" s="13" t="str">
        <f t="shared" si="22"/>
        <v>Antara setuju ataupun tidak setuju</v>
      </c>
      <c r="AW41" s="13">
        <v>3</v>
      </c>
      <c r="AX41" s="13" t="str">
        <f t="shared" si="23"/>
        <v>Sedikit tidak setuju</v>
      </c>
      <c r="AY41" s="13">
        <v>2</v>
      </c>
      <c r="AZ41" s="13" t="str">
        <f t="shared" si="24"/>
        <v>Sedikit tidak setuju</v>
      </c>
      <c r="BA41" s="13">
        <v>2</v>
      </c>
      <c r="BB41" s="13" t="str">
        <f t="shared" si="25"/>
        <v>Sangat setuju</v>
      </c>
      <c r="BC41" s="13">
        <v>5</v>
      </c>
      <c r="BD41" s="13" t="str">
        <f t="shared" si="26"/>
        <v>Sedikit setuju</v>
      </c>
      <c r="BE41" s="13">
        <v>4</v>
      </c>
      <c r="BF41" s="13" t="str">
        <f t="shared" si="27"/>
        <v>Antara setuju ataupun tidak setuju</v>
      </c>
      <c r="BG41" s="13">
        <v>3</v>
      </c>
    </row>
    <row r="42" spans="1:59" x14ac:dyDescent="0.2">
      <c r="A42" s="13">
        <v>40</v>
      </c>
      <c r="B42" s="13" t="s">
        <v>97</v>
      </c>
      <c r="C42" s="13" t="s">
        <v>259</v>
      </c>
      <c r="D42" s="13" t="str">
        <f t="shared" si="0"/>
        <v>Antara setuju ataupun tidak setuju</v>
      </c>
      <c r="E42" s="13">
        <v>3</v>
      </c>
      <c r="F42" s="13" t="str">
        <f t="shared" si="1"/>
        <v>Sangat tidak setuju</v>
      </c>
      <c r="G42" s="13">
        <v>5</v>
      </c>
      <c r="H42" s="13" t="str">
        <f t="shared" si="2"/>
        <v>Sangat setuju</v>
      </c>
      <c r="I42" s="13">
        <v>5</v>
      </c>
      <c r="J42" s="13" t="str">
        <f t="shared" si="3"/>
        <v>Sangat tidak setuju</v>
      </c>
      <c r="K42" s="13">
        <v>1</v>
      </c>
      <c r="L42" s="13" t="str">
        <f t="shared" si="4"/>
        <v>Antara setuju ataupun tidak setuju</v>
      </c>
      <c r="M42" s="13">
        <v>3</v>
      </c>
      <c r="N42" s="13" t="str">
        <f t="shared" si="5"/>
        <v>Sedikit setuju</v>
      </c>
      <c r="O42" s="13">
        <v>4</v>
      </c>
      <c r="P42" s="13" t="str">
        <f t="shared" si="6"/>
        <v>Antara setuju ataupun tidak setuju</v>
      </c>
      <c r="Q42" s="13">
        <v>3</v>
      </c>
      <c r="R42" s="13" t="str">
        <f t="shared" si="7"/>
        <v>Sangat tidak setuju</v>
      </c>
      <c r="S42" s="13">
        <v>5</v>
      </c>
      <c r="T42" s="13" t="str">
        <f t="shared" si="8"/>
        <v>Antara setuju ataupun tidak setuju</v>
      </c>
      <c r="U42" s="13">
        <v>3</v>
      </c>
      <c r="V42" s="13" t="str">
        <f t="shared" si="9"/>
        <v>Antara setuju ataupun tidak setuju</v>
      </c>
      <c r="W42" s="13">
        <v>3</v>
      </c>
      <c r="X42" s="13" t="str">
        <f t="shared" si="10"/>
        <v>Antara setuju ataupun tidak setuju</v>
      </c>
      <c r="Y42" s="13">
        <v>3</v>
      </c>
      <c r="Z42" s="13" t="str">
        <f t="shared" si="11"/>
        <v>Sangat setuju</v>
      </c>
      <c r="AA42" s="13">
        <v>5</v>
      </c>
      <c r="AB42" s="13" t="str">
        <f t="shared" si="12"/>
        <v>Sangat setuju</v>
      </c>
      <c r="AC42" s="13">
        <v>5</v>
      </c>
      <c r="AD42" s="13" t="str">
        <f t="shared" si="13"/>
        <v>Antara setuju ataupun tidak setuju</v>
      </c>
      <c r="AE42" s="13">
        <v>3</v>
      </c>
      <c r="AF42" s="13" t="str">
        <f t="shared" si="14"/>
        <v>Antara setuju ataupun tidak setuju</v>
      </c>
      <c r="AG42" s="13">
        <v>3</v>
      </c>
      <c r="AH42" s="13" t="str">
        <f t="shared" si="15"/>
        <v>Sangat setuju</v>
      </c>
      <c r="AI42" s="13">
        <v>5</v>
      </c>
      <c r="AJ42" s="13" t="str">
        <f t="shared" si="16"/>
        <v>Antara setuju ataupun tidak setuju</v>
      </c>
      <c r="AK42" s="13">
        <v>3</v>
      </c>
      <c r="AL42" s="13" t="str">
        <f t="shared" si="17"/>
        <v>Antara setuju ataupun tidak setuju</v>
      </c>
      <c r="AM42" s="13">
        <v>3</v>
      </c>
      <c r="AN42" s="13" t="str">
        <f t="shared" si="18"/>
        <v>Antara setuju ataupun tidak setuju</v>
      </c>
      <c r="AO42" s="13">
        <v>3</v>
      </c>
      <c r="AP42" s="13" t="str">
        <f t="shared" si="19"/>
        <v>Antara setuju ataupun tidak setuju</v>
      </c>
      <c r="AQ42" s="13">
        <v>3</v>
      </c>
      <c r="AR42" s="13" t="str">
        <f t="shared" si="20"/>
        <v>Antara setuju ataupun tidak setuju</v>
      </c>
      <c r="AS42" s="13">
        <v>3</v>
      </c>
      <c r="AT42" s="13" t="str">
        <f t="shared" si="21"/>
        <v>Antara setuju ataupun tidak setuju</v>
      </c>
      <c r="AU42" s="13">
        <v>3</v>
      </c>
      <c r="AV42" s="13" t="str">
        <f t="shared" si="22"/>
        <v>Sedikit setuju</v>
      </c>
      <c r="AW42" s="13">
        <v>4</v>
      </c>
      <c r="AX42" s="13" t="str">
        <f t="shared" si="23"/>
        <v>Sangat setuju</v>
      </c>
      <c r="AY42" s="13">
        <v>5</v>
      </c>
      <c r="AZ42" s="13" t="str">
        <f t="shared" si="24"/>
        <v>Sangat setuju</v>
      </c>
      <c r="BA42" s="13">
        <v>5</v>
      </c>
      <c r="BB42" s="13" t="str">
        <f t="shared" si="25"/>
        <v>Antara setuju ataupun tidak setuju</v>
      </c>
      <c r="BC42" s="13">
        <v>3</v>
      </c>
      <c r="BD42" s="13" t="str">
        <f t="shared" si="26"/>
        <v>Antara setuju ataupun tidak setuju</v>
      </c>
      <c r="BE42" s="13">
        <v>3</v>
      </c>
      <c r="BF42" s="13" t="str">
        <f t="shared" si="27"/>
        <v>Sedikit setuju</v>
      </c>
      <c r="BG42" s="13">
        <v>4</v>
      </c>
    </row>
    <row r="43" spans="1:59" ht="17" x14ac:dyDescent="0.2">
      <c r="A43" s="13">
        <v>41</v>
      </c>
      <c r="B43" s="15" t="s">
        <v>115</v>
      </c>
      <c r="C43" s="13" t="s">
        <v>259</v>
      </c>
      <c r="D43" s="13" t="str">
        <f t="shared" si="0"/>
        <v>Sedikit setuju</v>
      </c>
      <c r="E43" s="13">
        <v>4</v>
      </c>
      <c r="F43" s="13" t="str">
        <f t="shared" si="1"/>
        <v>Sangat tidak setuju</v>
      </c>
      <c r="G43" s="13">
        <v>5</v>
      </c>
      <c r="H43" s="13" t="str">
        <f t="shared" si="2"/>
        <v>Sangat setuju</v>
      </c>
      <c r="I43" s="13">
        <v>5</v>
      </c>
      <c r="J43" s="13" t="str">
        <f t="shared" si="3"/>
        <v>Antara setuju ataupun tidak setuju</v>
      </c>
      <c r="K43" s="13">
        <v>3</v>
      </c>
      <c r="L43" s="13" t="str">
        <f t="shared" si="4"/>
        <v>Sedikit setuju</v>
      </c>
      <c r="M43" s="13">
        <v>4</v>
      </c>
      <c r="N43" s="13" t="str">
        <f t="shared" si="5"/>
        <v>Sangat setuju</v>
      </c>
      <c r="O43" s="13">
        <v>5</v>
      </c>
      <c r="P43" s="13" t="str">
        <f t="shared" si="6"/>
        <v>Sangat setuju</v>
      </c>
      <c r="Q43" s="13">
        <v>5</v>
      </c>
      <c r="R43" s="13" t="str">
        <f t="shared" si="7"/>
        <v>Sangat tidak setuju</v>
      </c>
      <c r="S43" s="13">
        <v>5</v>
      </c>
      <c r="T43" s="13" t="str">
        <f t="shared" si="8"/>
        <v>Sangat setuju</v>
      </c>
      <c r="U43" s="13">
        <v>5</v>
      </c>
      <c r="V43" s="13" t="str">
        <f t="shared" si="9"/>
        <v>Sedikit setuju</v>
      </c>
      <c r="W43" s="13">
        <v>4</v>
      </c>
      <c r="X43" s="13" t="str">
        <f t="shared" si="10"/>
        <v>Sangat setuju</v>
      </c>
      <c r="Y43" s="13">
        <v>5</v>
      </c>
      <c r="Z43" s="13" t="str">
        <f t="shared" si="11"/>
        <v>Sedikit setuju</v>
      </c>
      <c r="AA43" s="13">
        <v>4</v>
      </c>
      <c r="AB43" s="13" t="str">
        <f t="shared" si="12"/>
        <v>Sangat setuju</v>
      </c>
      <c r="AC43" s="13">
        <v>5</v>
      </c>
      <c r="AD43" s="13" t="str">
        <f t="shared" si="13"/>
        <v>Sedikit setuju</v>
      </c>
      <c r="AE43" s="13">
        <v>4</v>
      </c>
      <c r="AF43" s="13" t="str">
        <f t="shared" si="14"/>
        <v>Sedikit setuju</v>
      </c>
      <c r="AG43" s="13">
        <v>4</v>
      </c>
      <c r="AH43" s="13" t="str">
        <f t="shared" si="15"/>
        <v>Sangat setuju</v>
      </c>
      <c r="AI43" s="13">
        <v>5</v>
      </c>
      <c r="AJ43" s="13" t="str">
        <f t="shared" si="16"/>
        <v>Sangat tidak setuju</v>
      </c>
      <c r="AK43" s="13">
        <v>5</v>
      </c>
      <c r="AL43" s="13" t="str">
        <f t="shared" si="17"/>
        <v>Sangat setuju</v>
      </c>
      <c r="AM43" s="13">
        <v>5</v>
      </c>
      <c r="AN43" s="13" t="str">
        <f t="shared" si="18"/>
        <v>Sangat setuju</v>
      </c>
      <c r="AO43" s="13">
        <v>5</v>
      </c>
      <c r="AP43" s="13" t="str">
        <f t="shared" si="19"/>
        <v>Sangat setuju</v>
      </c>
      <c r="AQ43" s="13">
        <v>5</v>
      </c>
      <c r="AR43" s="13" t="str">
        <f t="shared" si="20"/>
        <v>Sangat setuju</v>
      </c>
      <c r="AS43" s="13">
        <v>5</v>
      </c>
      <c r="AT43" s="13" t="str">
        <f t="shared" si="21"/>
        <v>Sangat setuju</v>
      </c>
      <c r="AU43" s="13">
        <v>5</v>
      </c>
      <c r="AV43" s="13" t="str">
        <f t="shared" si="22"/>
        <v>Sangat setuju</v>
      </c>
      <c r="AW43" s="13">
        <v>5</v>
      </c>
      <c r="AX43" s="13" t="str">
        <f t="shared" si="23"/>
        <v>Sedikit setuju</v>
      </c>
      <c r="AY43" s="13">
        <v>4</v>
      </c>
      <c r="AZ43" s="13" t="str">
        <f t="shared" si="24"/>
        <v>Sangat setuju</v>
      </c>
      <c r="BA43" s="13">
        <v>5</v>
      </c>
      <c r="BB43" s="13" t="str">
        <f t="shared" si="25"/>
        <v>Sedikit tidak setuju</v>
      </c>
      <c r="BC43" s="13">
        <v>2</v>
      </c>
      <c r="BD43" s="13" t="str">
        <f t="shared" si="26"/>
        <v>Sedikit setuju</v>
      </c>
      <c r="BE43" s="13">
        <v>4</v>
      </c>
      <c r="BF43" s="13" t="str">
        <f t="shared" si="27"/>
        <v>Sangat setuju</v>
      </c>
      <c r="BG43" s="13">
        <v>5</v>
      </c>
    </row>
    <row r="44" spans="1:59" ht="17" x14ac:dyDescent="0.2">
      <c r="A44" s="13">
        <v>42</v>
      </c>
      <c r="B44" s="15" t="s">
        <v>116</v>
      </c>
      <c r="C44" s="13" t="s">
        <v>259</v>
      </c>
      <c r="D44" s="13" t="str">
        <f t="shared" si="0"/>
        <v>Sedikit tidak setuju</v>
      </c>
      <c r="E44" s="13">
        <v>2</v>
      </c>
      <c r="F44" s="13" t="str">
        <f t="shared" si="1"/>
        <v>Antara setuju ataupun tidak setuju</v>
      </c>
      <c r="G44" s="13">
        <v>3</v>
      </c>
      <c r="H44" s="13" t="str">
        <f t="shared" si="2"/>
        <v>Sedikit setuju</v>
      </c>
      <c r="I44" s="13">
        <v>4</v>
      </c>
      <c r="J44" s="13" t="str">
        <f t="shared" si="3"/>
        <v>Sedikit setuju</v>
      </c>
      <c r="K44" s="13">
        <v>4</v>
      </c>
      <c r="L44" s="13" t="str">
        <f t="shared" si="4"/>
        <v>Antara setuju ataupun tidak setuju</v>
      </c>
      <c r="M44" s="13">
        <v>3</v>
      </c>
      <c r="N44" s="13" t="str">
        <f t="shared" si="5"/>
        <v>Sedikit setuju</v>
      </c>
      <c r="O44" s="13">
        <v>4</v>
      </c>
      <c r="P44" s="13" t="str">
        <f t="shared" si="6"/>
        <v>Sedikit setuju</v>
      </c>
      <c r="Q44" s="13">
        <v>4</v>
      </c>
      <c r="R44" s="13" t="str">
        <f t="shared" si="7"/>
        <v>Sangat tidak setuju</v>
      </c>
      <c r="S44" s="13">
        <v>5</v>
      </c>
      <c r="T44" s="13" t="str">
        <f t="shared" si="8"/>
        <v>Antara setuju ataupun tidak setuju</v>
      </c>
      <c r="U44" s="13">
        <v>3</v>
      </c>
      <c r="V44" s="13" t="str">
        <f t="shared" si="9"/>
        <v>Sedikit setuju</v>
      </c>
      <c r="W44" s="13">
        <v>4</v>
      </c>
      <c r="X44" s="13" t="str">
        <f t="shared" si="10"/>
        <v>Antara setuju ataupun tidak setuju</v>
      </c>
      <c r="Y44" s="13">
        <v>3</v>
      </c>
      <c r="Z44" s="13" t="str">
        <f t="shared" si="11"/>
        <v>Sedikit setuju</v>
      </c>
      <c r="AA44" s="13">
        <v>4</v>
      </c>
      <c r="AB44" s="13" t="str">
        <f t="shared" si="12"/>
        <v>Antara setuju ataupun tidak setuju</v>
      </c>
      <c r="AC44" s="13">
        <v>3</v>
      </c>
      <c r="AD44" s="13" t="str">
        <f t="shared" si="13"/>
        <v>Antara setuju ataupun tidak setuju</v>
      </c>
      <c r="AE44" s="13">
        <v>3</v>
      </c>
      <c r="AF44" s="13" t="str">
        <f t="shared" si="14"/>
        <v>Antara setuju ataupun tidak setuju</v>
      </c>
      <c r="AG44" s="13">
        <v>3</v>
      </c>
      <c r="AH44" s="13" t="str">
        <f t="shared" si="15"/>
        <v>Sedikit setuju</v>
      </c>
      <c r="AI44" s="13">
        <v>4</v>
      </c>
      <c r="AJ44" s="13" t="str">
        <f t="shared" si="16"/>
        <v>Antara setuju ataupun tidak setuju</v>
      </c>
      <c r="AK44" s="13">
        <v>3</v>
      </c>
      <c r="AL44" s="13" t="str">
        <f t="shared" si="17"/>
        <v>Sedikit tidak setuju</v>
      </c>
      <c r="AM44" s="13">
        <v>2</v>
      </c>
      <c r="AN44" s="13" t="str">
        <f t="shared" si="18"/>
        <v>Antara setuju ataupun tidak setuju</v>
      </c>
      <c r="AO44" s="13">
        <v>3</v>
      </c>
      <c r="AP44" s="13" t="str">
        <f t="shared" si="19"/>
        <v>Antara setuju ataupun tidak setuju</v>
      </c>
      <c r="AQ44" s="13">
        <v>3</v>
      </c>
      <c r="AR44" s="13" t="str">
        <f t="shared" si="20"/>
        <v>Sangat setuju</v>
      </c>
      <c r="AS44" s="13">
        <v>5</v>
      </c>
      <c r="AT44" s="13" t="str">
        <f t="shared" si="21"/>
        <v>Antara setuju ataupun tidak setuju</v>
      </c>
      <c r="AU44" s="13">
        <v>3</v>
      </c>
      <c r="AV44" s="13" t="str">
        <f t="shared" si="22"/>
        <v>Sangat setuju</v>
      </c>
      <c r="AW44" s="13">
        <v>5</v>
      </c>
      <c r="AX44" s="13" t="str">
        <f t="shared" si="23"/>
        <v>Sedikit tidak setuju</v>
      </c>
      <c r="AY44" s="13">
        <v>2</v>
      </c>
      <c r="AZ44" s="13" t="str">
        <f t="shared" si="24"/>
        <v>Sedikit setuju</v>
      </c>
      <c r="BA44" s="13">
        <v>4</v>
      </c>
      <c r="BB44" s="13" t="str">
        <f t="shared" si="25"/>
        <v>Antara setuju ataupun tidak setuju</v>
      </c>
      <c r="BC44" s="13">
        <v>3</v>
      </c>
      <c r="BD44" s="13" t="str">
        <f t="shared" si="26"/>
        <v>Sedikit setuju</v>
      </c>
      <c r="BE44" s="13">
        <v>4</v>
      </c>
      <c r="BF44" s="13" t="str">
        <f t="shared" si="27"/>
        <v>Sangat setuju</v>
      </c>
      <c r="BG44" s="13">
        <v>5</v>
      </c>
    </row>
    <row r="45" spans="1:59" ht="17" x14ac:dyDescent="0.2">
      <c r="A45" s="13">
        <v>43</v>
      </c>
      <c r="B45" s="15" t="s">
        <v>117</v>
      </c>
      <c r="C45" s="13" t="s">
        <v>259</v>
      </c>
      <c r="D45" s="13" t="str">
        <f t="shared" si="0"/>
        <v>Antara setuju ataupun tidak setuju</v>
      </c>
      <c r="E45" s="13">
        <v>3</v>
      </c>
      <c r="F45" s="13" t="str">
        <f t="shared" si="1"/>
        <v>Sedikit tidak setuju</v>
      </c>
      <c r="G45" s="13">
        <v>4</v>
      </c>
      <c r="H45" s="13" t="str">
        <f t="shared" si="2"/>
        <v>Antara setuju ataupun tidak setuju</v>
      </c>
      <c r="I45" s="13">
        <v>3</v>
      </c>
      <c r="J45" s="13" t="str">
        <f t="shared" si="3"/>
        <v>Sedikit tidak setuju</v>
      </c>
      <c r="K45" s="13">
        <v>2</v>
      </c>
      <c r="L45" s="13" t="str">
        <f t="shared" si="4"/>
        <v>Sedikit setuju</v>
      </c>
      <c r="M45" s="13">
        <v>4</v>
      </c>
      <c r="N45" s="13" t="str">
        <f t="shared" si="5"/>
        <v>Sedikit tidak setuju</v>
      </c>
      <c r="O45" s="13">
        <v>2</v>
      </c>
      <c r="P45" s="13" t="str">
        <f t="shared" si="6"/>
        <v>Sedikit setuju</v>
      </c>
      <c r="Q45" s="13">
        <v>4</v>
      </c>
      <c r="R45" s="13" t="str">
        <f t="shared" si="7"/>
        <v>Sedikit tidak setuju</v>
      </c>
      <c r="S45" s="13">
        <v>4</v>
      </c>
      <c r="T45" s="13" t="str">
        <f t="shared" si="8"/>
        <v>Sedikit setuju</v>
      </c>
      <c r="U45" s="13">
        <v>4</v>
      </c>
      <c r="V45" s="13" t="str">
        <f t="shared" si="9"/>
        <v>Sedikit setuju</v>
      </c>
      <c r="W45" s="13">
        <v>4</v>
      </c>
      <c r="X45" s="13" t="str">
        <f t="shared" si="10"/>
        <v>Antara setuju ataupun tidak setuju</v>
      </c>
      <c r="Y45" s="13">
        <v>3</v>
      </c>
      <c r="Z45" s="13" t="str">
        <f t="shared" si="11"/>
        <v>Sedikit setuju</v>
      </c>
      <c r="AA45" s="13">
        <v>4</v>
      </c>
      <c r="AB45" s="13" t="str">
        <f t="shared" si="12"/>
        <v>Sedikit setuju</v>
      </c>
      <c r="AC45" s="13">
        <v>4</v>
      </c>
      <c r="AD45" s="13" t="str">
        <f t="shared" si="13"/>
        <v>Sedikit setuju</v>
      </c>
      <c r="AE45" s="13">
        <v>4</v>
      </c>
      <c r="AF45" s="13" t="str">
        <f t="shared" si="14"/>
        <v>Antara setuju ataupun tidak setuju</v>
      </c>
      <c r="AG45" s="13">
        <v>3</v>
      </c>
      <c r="AH45" s="13" t="str">
        <f t="shared" si="15"/>
        <v>Sedikit tidak setuju</v>
      </c>
      <c r="AI45" s="13">
        <v>2</v>
      </c>
      <c r="AJ45" s="13" t="str">
        <f t="shared" si="16"/>
        <v>Sedikit tidak setuju</v>
      </c>
      <c r="AK45" s="13">
        <v>4</v>
      </c>
      <c r="AL45" s="13" t="str">
        <f t="shared" si="17"/>
        <v>Antara setuju ataupun tidak setuju</v>
      </c>
      <c r="AM45" s="13">
        <v>3</v>
      </c>
      <c r="AN45" s="13" t="str">
        <f t="shared" si="18"/>
        <v>Sedikit setuju</v>
      </c>
      <c r="AO45" s="13">
        <v>4</v>
      </c>
      <c r="AP45" s="13" t="str">
        <f t="shared" si="19"/>
        <v>Antara setuju ataupun tidak setuju</v>
      </c>
      <c r="AQ45" s="13">
        <v>3</v>
      </c>
      <c r="AR45" s="13" t="str">
        <f t="shared" si="20"/>
        <v>Antara setuju ataupun tidak setuju</v>
      </c>
      <c r="AS45" s="13">
        <v>3</v>
      </c>
      <c r="AT45" s="13" t="str">
        <f t="shared" si="21"/>
        <v>Antara setuju ataupun tidak setuju</v>
      </c>
      <c r="AU45" s="13">
        <v>3</v>
      </c>
      <c r="AV45" s="13" t="str">
        <f t="shared" si="22"/>
        <v>Sedikit setuju</v>
      </c>
      <c r="AW45" s="13">
        <v>4</v>
      </c>
      <c r="AX45" s="13" t="str">
        <f t="shared" si="23"/>
        <v>Sedikit setuju</v>
      </c>
      <c r="AY45" s="13">
        <v>4</v>
      </c>
      <c r="AZ45" s="13" t="str">
        <f t="shared" si="24"/>
        <v>Sedikit tidak setuju</v>
      </c>
      <c r="BA45" s="13">
        <v>2</v>
      </c>
      <c r="BB45" s="13" t="str">
        <f t="shared" si="25"/>
        <v>Antara setuju ataupun tidak setuju</v>
      </c>
      <c r="BC45" s="13">
        <v>3</v>
      </c>
      <c r="BD45" s="13" t="str">
        <f t="shared" si="26"/>
        <v>Sedikit setuju</v>
      </c>
      <c r="BE45" s="13">
        <v>4</v>
      </c>
      <c r="BF45" s="13" t="str">
        <f t="shared" si="27"/>
        <v>Sedikit setuju</v>
      </c>
      <c r="BG45" s="13">
        <v>4</v>
      </c>
    </row>
    <row r="46" spans="1:59" x14ac:dyDescent="0.2">
      <c r="A46" s="13">
        <v>44</v>
      </c>
      <c r="B46" s="13" t="s">
        <v>99</v>
      </c>
      <c r="C46" s="13" t="s">
        <v>33</v>
      </c>
      <c r="D46" s="13" t="str">
        <f t="shared" si="0"/>
        <v>Sangat setuju</v>
      </c>
      <c r="E46" s="13">
        <v>5</v>
      </c>
      <c r="F46" s="13" t="str">
        <f t="shared" si="1"/>
        <v>Sedikit tidak setuju</v>
      </c>
      <c r="G46" s="13">
        <v>4</v>
      </c>
      <c r="H46" s="13" t="str">
        <f t="shared" si="2"/>
        <v>Antara setuju ataupun tidak setuju</v>
      </c>
      <c r="I46" s="13">
        <v>3</v>
      </c>
      <c r="J46" s="13" t="str">
        <f t="shared" si="3"/>
        <v>Antara setuju ataupun tidak setuju</v>
      </c>
      <c r="K46" s="13">
        <v>3</v>
      </c>
      <c r="L46" s="13" t="str">
        <f t="shared" si="4"/>
        <v>Sedikit tidak setuju</v>
      </c>
      <c r="M46" s="13">
        <v>2</v>
      </c>
      <c r="N46" s="13" t="str">
        <f t="shared" si="5"/>
        <v>Antara setuju ataupun tidak setuju</v>
      </c>
      <c r="O46" s="13">
        <v>3</v>
      </c>
      <c r="P46" s="13" t="str">
        <f t="shared" si="6"/>
        <v>Antara setuju ataupun tidak setuju</v>
      </c>
      <c r="Q46" s="13">
        <v>3</v>
      </c>
      <c r="R46" s="13" t="str">
        <f t="shared" si="7"/>
        <v>Sangat tidak setuju</v>
      </c>
      <c r="S46" s="13">
        <v>5</v>
      </c>
      <c r="T46" s="13" t="str">
        <f t="shared" si="8"/>
        <v>Antara setuju ataupun tidak setuju</v>
      </c>
      <c r="U46" s="13">
        <v>3</v>
      </c>
      <c r="V46" s="13" t="str">
        <f t="shared" si="9"/>
        <v>Sangat tidak setuju</v>
      </c>
      <c r="W46" s="13">
        <v>1</v>
      </c>
      <c r="X46" s="13" t="str">
        <f t="shared" si="10"/>
        <v>Antara setuju ataupun tidak setuju</v>
      </c>
      <c r="Y46" s="13">
        <v>3</v>
      </c>
      <c r="Z46" s="13" t="str">
        <f t="shared" si="11"/>
        <v>Sedikit tidak setuju</v>
      </c>
      <c r="AA46" s="13">
        <v>2</v>
      </c>
      <c r="AB46" s="13" t="str">
        <f t="shared" si="12"/>
        <v>Sedikit setuju</v>
      </c>
      <c r="AC46" s="13">
        <v>4</v>
      </c>
      <c r="AD46" s="13" t="str">
        <f t="shared" si="13"/>
        <v>Antara setuju ataupun tidak setuju</v>
      </c>
      <c r="AE46" s="13">
        <v>3</v>
      </c>
      <c r="AF46" s="13" t="str">
        <f t="shared" si="14"/>
        <v>Antara setuju ataupun tidak setuju</v>
      </c>
      <c r="AG46" s="13">
        <v>3</v>
      </c>
      <c r="AH46" s="13" t="str">
        <f t="shared" si="15"/>
        <v>Sedikit setuju</v>
      </c>
      <c r="AI46" s="13">
        <v>4</v>
      </c>
      <c r="AJ46" s="13" t="str">
        <f t="shared" si="16"/>
        <v>Antara setuju ataupun tidak setuju</v>
      </c>
      <c r="AK46" s="13">
        <v>3</v>
      </c>
      <c r="AL46" s="13" t="str">
        <f t="shared" si="17"/>
        <v>Sedikit tidak setuju</v>
      </c>
      <c r="AM46" s="13">
        <v>2</v>
      </c>
      <c r="AN46" s="13" t="str">
        <f t="shared" si="18"/>
        <v>Sedikit tidak setuju</v>
      </c>
      <c r="AO46" s="13">
        <v>2</v>
      </c>
      <c r="AP46" s="13" t="str">
        <f t="shared" si="19"/>
        <v>Sedikit setuju</v>
      </c>
      <c r="AQ46" s="13">
        <v>4</v>
      </c>
      <c r="AR46" s="13" t="str">
        <f t="shared" si="20"/>
        <v>Sedikit setuju</v>
      </c>
      <c r="AS46" s="13">
        <v>4</v>
      </c>
      <c r="AT46" s="13" t="str">
        <f t="shared" si="21"/>
        <v>Antara setuju ataupun tidak setuju</v>
      </c>
      <c r="AU46" s="13">
        <v>3</v>
      </c>
      <c r="AV46" s="13" t="str">
        <f t="shared" si="22"/>
        <v>Sedikit setuju</v>
      </c>
      <c r="AW46" s="13">
        <v>4</v>
      </c>
      <c r="AX46" s="13" t="str">
        <f t="shared" si="23"/>
        <v>Antara setuju ataupun tidak setuju</v>
      </c>
      <c r="AY46" s="13">
        <v>3</v>
      </c>
      <c r="AZ46" s="13" t="str">
        <f t="shared" si="24"/>
        <v>Sedikit tidak setuju</v>
      </c>
      <c r="BA46" s="13">
        <v>2</v>
      </c>
      <c r="BB46" s="13" t="str">
        <f t="shared" si="25"/>
        <v>Sedikit tidak setuju</v>
      </c>
      <c r="BC46" s="13">
        <v>2</v>
      </c>
      <c r="BD46" s="13" t="str">
        <f t="shared" si="26"/>
        <v>Antara setuju ataupun tidak setuju</v>
      </c>
      <c r="BE46" s="13">
        <v>3</v>
      </c>
      <c r="BF46" s="13" t="str">
        <f t="shared" si="27"/>
        <v>Sedikit setuju</v>
      </c>
      <c r="BG46" s="13">
        <v>4</v>
      </c>
    </row>
    <row r="47" spans="1:59" ht="17" x14ac:dyDescent="0.2">
      <c r="A47" s="13">
        <v>45</v>
      </c>
      <c r="B47" s="15" t="s">
        <v>118</v>
      </c>
      <c r="C47" s="13" t="s">
        <v>259</v>
      </c>
      <c r="D47" s="13" t="str">
        <f t="shared" si="0"/>
        <v>Sedikit tidak setuju</v>
      </c>
      <c r="E47" s="13">
        <v>2</v>
      </c>
      <c r="F47" s="13" t="str">
        <f t="shared" si="1"/>
        <v>Sedikit tidak setuju</v>
      </c>
      <c r="G47" s="13">
        <v>4</v>
      </c>
      <c r="H47" s="13" t="str">
        <f t="shared" si="2"/>
        <v>Sedikit setuju</v>
      </c>
      <c r="I47" s="13">
        <v>4</v>
      </c>
      <c r="J47" s="13" t="str">
        <f t="shared" si="3"/>
        <v>Antara setuju ataupun tidak setuju</v>
      </c>
      <c r="K47" s="13">
        <v>3</v>
      </c>
      <c r="L47" s="13" t="str">
        <f t="shared" si="4"/>
        <v>Antara setuju ataupun tidak setuju</v>
      </c>
      <c r="M47" s="13">
        <v>3</v>
      </c>
      <c r="N47" s="13" t="str">
        <f t="shared" si="5"/>
        <v>Antara setuju ataupun tidak setuju</v>
      </c>
      <c r="O47" s="13">
        <v>3</v>
      </c>
      <c r="P47" s="13" t="str">
        <f t="shared" si="6"/>
        <v>Sedikit setuju</v>
      </c>
      <c r="Q47" s="13">
        <v>4</v>
      </c>
      <c r="R47" s="13" t="str">
        <f t="shared" si="7"/>
        <v>Sangat tidak setuju</v>
      </c>
      <c r="S47" s="13">
        <v>5</v>
      </c>
      <c r="T47" s="13" t="str">
        <f t="shared" si="8"/>
        <v>Sedikit setuju</v>
      </c>
      <c r="U47" s="13">
        <v>4</v>
      </c>
      <c r="V47" s="13" t="str">
        <f t="shared" si="9"/>
        <v>Sedikit setuju</v>
      </c>
      <c r="W47" s="13">
        <v>4</v>
      </c>
      <c r="X47" s="13" t="str">
        <f t="shared" si="10"/>
        <v>Antara setuju ataupun tidak setuju</v>
      </c>
      <c r="Y47" s="13">
        <v>3</v>
      </c>
      <c r="Z47" s="13" t="str">
        <f t="shared" si="11"/>
        <v>Antara setuju ataupun tidak setuju</v>
      </c>
      <c r="AA47" s="13">
        <v>3</v>
      </c>
      <c r="AB47" s="13" t="str">
        <f t="shared" si="12"/>
        <v>Antara setuju ataupun tidak setuju</v>
      </c>
      <c r="AC47" s="13">
        <v>3</v>
      </c>
      <c r="AD47" s="13" t="str">
        <f t="shared" si="13"/>
        <v>Antara setuju ataupun tidak setuju</v>
      </c>
      <c r="AE47" s="13">
        <v>3</v>
      </c>
      <c r="AF47" s="13" t="str">
        <f t="shared" si="14"/>
        <v>Sangat setuju</v>
      </c>
      <c r="AG47" s="13">
        <v>5</v>
      </c>
      <c r="AH47" s="13" t="str">
        <f t="shared" si="15"/>
        <v>Sedikit setuju</v>
      </c>
      <c r="AI47" s="13">
        <v>4</v>
      </c>
      <c r="AJ47" s="13" t="str">
        <f t="shared" si="16"/>
        <v>Antara setuju ataupun tidak setuju</v>
      </c>
      <c r="AK47" s="13">
        <v>3</v>
      </c>
      <c r="AL47" s="13" t="str">
        <f t="shared" si="17"/>
        <v>Antara setuju ataupun tidak setuju</v>
      </c>
      <c r="AM47" s="13">
        <v>3</v>
      </c>
      <c r="AN47" s="13" t="str">
        <f t="shared" si="18"/>
        <v>Sedikit setuju</v>
      </c>
      <c r="AO47" s="13">
        <v>4</v>
      </c>
      <c r="AP47" s="13" t="str">
        <f t="shared" si="19"/>
        <v>Antara setuju ataupun tidak setuju</v>
      </c>
      <c r="AQ47" s="13">
        <v>3</v>
      </c>
      <c r="AR47" s="13" t="str">
        <f t="shared" si="20"/>
        <v>Sedikit setuju</v>
      </c>
      <c r="AS47" s="13">
        <v>4</v>
      </c>
      <c r="AT47" s="13" t="str">
        <f t="shared" si="21"/>
        <v>Sedikit tidak setuju</v>
      </c>
      <c r="AU47" s="13">
        <v>2</v>
      </c>
      <c r="AV47" s="13" t="str">
        <f t="shared" si="22"/>
        <v>Sedikit setuju</v>
      </c>
      <c r="AW47" s="13">
        <v>4</v>
      </c>
      <c r="AX47" s="13" t="str">
        <f t="shared" si="23"/>
        <v>Antara setuju ataupun tidak setuju</v>
      </c>
      <c r="AY47" s="13">
        <v>3</v>
      </c>
      <c r="AZ47" s="13" t="str">
        <f t="shared" si="24"/>
        <v>Sedikit setuju</v>
      </c>
      <c r="BA47" s="13">
        <v>4</v>
      </c>
      <c r="BB47" s="13" t="str">
        <f t="shared" si="25"/>
        <v>Sedikit setuju</v>
      </c>
      <c r="BC47" s="13">
        <v>4</v>
      </c>
      <c r="BD47" s="13" t="str">
        <f t="shared" si="26"/>
        <v>Sedikit tidak setuju</v>
      </c>
      <c r="BE47" s="13">
        <v>2</v>
      </c>
      <c r="BF47" s="13" t="str">
        <f t="shared" si="27"/>
        <v>Sedikit setuju</v>
      </c>
      <c r="BG47" s="13">
        <v>4</v>
      </c>
    </row>
    <row r="48" spans="1:59" ht="17" x14ac:dyDescent="0.2">
      <c r="A48" s="13">
        <v>46</v>
      </c>
      <c r="B48" s="15" t="s">
        <v>119</v>
      </c>
      <c r="C48" s="13" t="s">
        <v>259</v>
      </c>
      <c r="D48" s="13" t="str">
        <f t="shared" si="0"/>
        <v>Sedikit setuju</v>
      </c>
      <c r="E48" s="13">
        <v>4</v>
      </c>
      <c r="F48" s="13" t="str">
        <f t="shared" si="1"/>
        <v>Sedikit tidak setuju</v>
      </c>
      <c r="G48" s="13">
        <v>4</v>
      </c>
      <c r="H48" s="13" t="str">
        <f t="shared" si="2"/>
        <v>Sangat setuju</v>
      </c>
      <c r="I48" s="13">
        <v>5</v>
      </c>
      <c r="J48" s="13" t="str">
        <f t="shared" si="3"/>
        <v>Sedikit setuju</v>
      </c>
      <c r="K48" s="13">
        <v>4</v>
      </c>
      <c r="L48" s="13" t="str">
        <f t="shared" si="4"/>
        <v>Sangat setuju</v>
      </c>
      <c r="M48" s="13">
        <v>5</v>
      </c>
      <c r="N48" s="13" t="str">
        <f t="shared" si="5"/>
        <v>Sangat setuju</v>
      </c>
      <c r="O48" s="13">
        <v>5</v>
      </c>
      <c r="P48" s="13" t="str">
        <f t="shared" si="6"/>
        <v>Sangat setuju</v>
      </c>
      <c r="Q48" s="13">
        <v>5</v>
      </c>
      <c r="R48" s="13" t="str">
        <f t="shared" si="7"/>
        <v>Sangat tidak setuju</v>
      </c>
      <c r="S48" s="13">
        <v>5</v>
      </c>
      <c r="T48" s="13" t="str">
        <f t="shared" si="8"/>
        <v>Sedikit setuju</v>
      </c>
      <c r="U48" s="13">
        <v>4</v>
      </c>
      <c r="V48" s="13" t="str">
        <f t="shared" si="9"/>
        <v>Sedikit setuju</v>
      </c>
      <c r="W48" s="13">
        <v>4</v>
      </c>
      <c r="X48" s="13" t="str">
        <f t="shared" si="10"/>
        <v>Sedikit tidak setuju</v>
      </c>
      <c r="Y48" s="13">
        <v>2</v>
      </c>
      <c r="Z48" s="13" t="str">
        <f t="shared" si="11"/>
        <v>Sangat setuju</v>
      </c>
      <c r="AA48" s="13">
        <v>5</v>
      </c>
      <c r="AB48" s="13" t="str">
        <f t="shared" si="12"/>
        <v>Sangat setuju</v>
      </c>
      <c r="AC48" s="13">
        <v>5</v>
      </c>
      <c r="AD48" s="13" t="str">
        <f t="shared" si="13"/>
        <v>Sangat setuju</v>
      </c>
      <c r="AE48" s="13">
        <v>5</v>
      </c>
      <c r="AF48" s="13" t="str">
        <f t="shared" si="14"/>
        <v>Sangat setuju</v>
      </c>
      <c r="AG48" s="13">
        <v>5</v>
      </c>
      <c r="AH48" s="13" t="str">
        <f t="shared" si="15"/>
        <v>Sedikit setuju</v>
      </c>
      <c r="AI48" s="13">
        <v>4</v>
      </c>
      <c r="AJ48" s="13" t="str">
        <f t="shared" si="16"/>
        <v>Sedikit tidak setuju</v>
      </c>
      <c r="AK48" s="13">
        <v>4</v>
      </c>
      <c r="AL48" s="13" t="str">
        <f t="shared" si="17"/>
        <v>Antara setuju ataupun tidak setuju</v>
      </c>
      <c r="AM48" s="13">
        <v>3</v>
      </c>
      <c r="AN48" s="13" t="str">
        <f t="shared" si="18"/>
        <v>Sedikit setuju</v>
      </c>
      <c r="AO48" s="13">
        <v>4</v>
      </c>
      <c r="AP48" s="13" t="str">
        <f t="shared" si="19"/>
        <v>Antara setuju ataupun tidak setuju</v>
      </c>
      <c r="AQ48" s="13">
        <v>3</v>
      </c>
      <c r="AR48" s="13" t="str">
        <f t="shared" si="20"/>
        <v>Sangat setuju</v>
      </c>
      <c r="AS48" s="13">
        <v>5</v>
      </c>
      <c r="AT48" s="13" t="str">
        <f t="shared" si="21"/>
        <v>Sedikit setuju</v>
      </c>
      <c r="AU48" s="13">
        <v>4</v>
      </c>
      <c r="AV48" s="13" t="str">
        <f t="shared" si="22"/>
        <v>Sangat setuju</v>
      </c>
      <c r="AW48" s="13">
        <v>5</v>
      </c>
      <c r="AX48" s="13" t="str">
        <f t="shared" si="23"/>
        <v>Antara setuju ataupun tidak setuju</v>
      </c>
      <c r="AY48" s="13">
        <v>3</v>
      </c>
      <c r="AZ48" s="13" t="str">
        <f t="shared" si="24"/>
        <v>Sedikit setuju</v>
      </c>
      <c r="BA48" s="13">
        <v>4</v>
      </c>
      <c r="BB48" s="13" t="str">
        <f t="shared" si="25"/>
        <v>Sedikit tidak setuju</v>
      </c>
      <c r="BC48" s="13">
        <v>2</v>
      </c>
      <c r="BD48" s="13" t="str">
        <f t="shared" si="26"/>
        <v>Sedikit setuju</v>
      </c>
      <c r="BE48" s="13">
        <v>4</v>
      </c>
      <c r="BF48" s="13" t="str">
        <f t="shared" si="27"/>
        <v>Sedikit setuju</v>
      </c>
      <c r="BG48" s="13">
        <v>4</v>
      </c>
    </row>
    <row r="49" spans="1:59" ht="17" x14ac:dyDescent="0.2">
      <c r="A49" s="13">
        <v>47</v>
      </c>
      <c r="B49" s="15" t="s">
        <v>120</v>
      </c>
      <c r="C49" s="13" t="s">
        <v>259</v>
      </c>
      <c r="D49" s="13" t="str">
        <f t="shared" si="0"/>
        <v>Sedikit tidak setuju</v>
      </c>
      <c r="E49" s="13">
        <v>2</v>
      </c>
      <c r="F49" s="13" t="str">
        <f t="shared" si="1"/>
        <v>Sangat tidak setuju</v>
      </c>
      <c r="G49" s="13">
        <v>5</v>
      </c>
      <c r="H49" s="13" t="str">
        <f t="shared" si="2"/>
        <v>Sedikit setuju</v>
      </c>
      <c r="I49" s="13">
        <v>4</v>
      </c>
      <c r="J49" s="13" t="str">
        <f t="shared" si="3"/>
        <v>Antara setuju ataupun tidak setuju</v>
      </c>
      <c r="K49" s="13">
        <v>3</v>
      </c>
      <c r="L49" s="13" t="str">
        <f t="shared" si="4"/>
        <v>Antara setuju ataupun tidak setuju</v>
      </c>
      <c r="M49" s="13">
        <v>3</v>
      </c>
      <c r="N49" s="13" t="str">
        <f t="shared" si="5"/>
        <v>Antara setuju ataupun tidak setuju</v>
      </c>
      <c r="O49" s="13">
        <v>3</v>
      </c>
      <c r="P49" s="13" t="str">
        <f t="shared" si="6"/>
        <v>Antara setuju ataupun tidak setuju</v>
      </c>
      <c r="Q49" s="13">
        <v>3</v>
      </c>
      <c r="R49" s="13" t="str">
        <f t="shared" si="7"/>
        <v>Sangat tidak setuju</v>
      </c>
      <c r="S49" s="13">
        <v>5</v>
      </c>
      <c r="T49" s="13" t="str">
        <f t="shared" si="8"/>
        <v>Antara setuju ataupun tidak setuju</v>
      </c>
      <c r="U49" s="13">
        <v>3</v>
      </c>
      <c r="V49" s="13" t="str">
        <f t="shared" si="9"/>
        <v>Sedikit setuju</v>
      </c>
      <c r="W49" s="13">
        <v>4</v>
      </c>
      <c r="X49" s="13" t="str">
        <f t="shared" si="10"/>
        <v>Sedikit setuju</v>
      </c>
      <c r="Y49" s="13">
        <v>4</v>
      </c>
      <c r="Z49" s="13" t="str">
        <f t="shared" si="11"/>
        <v>Sedikit setuju</v>
      </c>
      <c r="AA49" s="13">
        <v>4</v>
      </c>
      <c r="AB49" s="13" t="str">
        <f t="shared" si="12"/>
        <v>Sedikit tidak setuju</v>
      </c>
      <c r="AC49" s="13">
        <v>2</v>
      </c>
      <c r="AD49" s="13" t="str">
        <f t="shared" si="13"/>
        <v>Sangat setuju</v>
      </c>
      <c r="AE49" s="13">
        <v>5</v>
      </c>
      <c r="AF49" s="13" t="str">
        <f t="shared" si="14"/>
        <v>Sangat setuju</v>
      </c>
      <c r="AG49" s="13">
        <v>5</v>
      </c>
      <c r="AH49" s="13" t="str">
        <f t="shared" si="15"/>
        <v>Antara setuju ataupun tidak setuju</v>
      </c>
      <c r="AI49" s="13">
        <v>3</v>
      </c>
      <c r="AJ49" s="13" t="str">
        <f t="shared" si="16"/>
        <v>Sangat tidak setuju</v>
      </c>
      <c r="AK49" s="13">
        <v>5</v>
      </c>
      <c r="AL49" s="13" t="str">
        <f t="shared" si="17"/>
        <v>Antara setuju ataupun tidak setuju</v>
      </c>
      <c r="AM49" s="13">
        <v>3</v>
      </c>
      <c r="AN49" s="13" t="str">
        <f t="shared" si="18"/>
        <v>Antara setuju ataupun tidak setuju</v>
      </c>
      <c r="AO49" s="13">
        <v>3</v>
      </c>
      <c r="AP49" s="13" t="str">
        <f t="shared" si="19"/>
        <v>Antara setuju ataupun tidak setuju</v>
      </c>
      <c r="AQ49" s="13">
        <v>3</v>
      </c>
      <c r="AR49" s="13" t="str">
        <f t="shared" si="20"/>
        <v>Antara setuju ataupun tidak setuju</v>
      </c>
      <c r="AS49" s="13">
        <v>3</v>
      </c>
      <c r="AT49" s="13" t="str">
        <f t="shared" si="21"/>
        <v>Sedikit setuju</v>
      </c>
      <c r="AU49" s="13">
        <v>4</v>
      </c>
      <c r="AV49" s="13" t="str">
        <f t="shared" si="22"/>
        <v>Antara setuju ataupun tidak setuju</v>
      </c>
      <c r="AW49" s="13">
        <v>3</v>
      </c>
      <c r="AX49" s="13" t="str">
        <f t="shared" si="23"/>
        <v>Sangat setuju</v>
      </c>
      <c r="AY49" s="13">
        <v>5</v>
      </c>
      <c r="AZ49" s="13" t="str">
        <f t="shared" si="24"/>
        <v>Sedikit setuju</v>
      </c>
      <c r="BA49" s="13">
        <v>4</v>
      </c>
      <c r="BB49" s="13" t="str">
        <f t="shared" si="25"/>
        <v>Antara setuju ataupun tidak setuju</v>
      </c>
      <c r="BC49" s="13">
        <v>3</v>
      </c>
      <c r="BD49" s="13" t="str">
        <f t="shared" si="26"/>
        <v>Sedikit tidak setuju</v>
      </c>
      <c r="BE49" s="13">
        <v>2</v>
      </c>
      <c r="BF49" s="13" t="str">
        <f t="shared" si="27"/>
        <v>Sedikit setuju</v>
      </c>
      <c r="BG49" s="13">
        <v>4</v>
      </c>
    </row>
    <row r="50" spans="1:59" x14ac:dyDescent="0.2">
      <c r="A50" s="13">
        <v>48</v>
      </c>
      <c r="B50" s="13" t="s">
        <v>101</v>
      </c>
      <c r="C50" s="13" t="s">
        <v>259</v>
      </c>
      <c r="D50" s="13" t="str">
        <f t="shared" si="0"/>
        <v>Antara setuju ataupun tidak setuju</v>
      </c>
      <c r="E50" s="13">
        <v>3</v>
      </c>
      <c r="F50" s="13" t="str">
        <f t="shared" si="1"/>
        <v>Sangat tidak setuju</v>
      </c>
      <c r="G50" s="13">
        <v>5</v>
      </c>
      <c r="H50" s="13" t="str">
        <f t="shared" si="2"/>
        <v>Sedikit setuju</v>
      </c>
      <c r="I50" s="13">
        <v>4</v>
      </c>
      <c r="J50" s="13" t="str">
        <f t="shared" si="3"/>
        <v>Sangat tidak setuju</v>
      </c>
      <c r="K50" s="13">
        <v>1</v>
      </c>
      <c r="L50" s="13" t="str">
        <f t="shared" si="4"/>
        <v>Antara setuju ataupun tidak setuju</v>
      </c>
      <c r="M50" s="13">
        <v>3</v>
      </c>
      <c r="N50" s="13" t="str">
        <f t="shared" si="5"/>
        <v>Sedikit setuju</v>
      </c>
      <c r="O50" s="13">
        <v>4</v>
      </c>
      <c r="P50" s="13" t="str">
        <f t="shared" si="6"/>
        <v>Sedikit setuju</v>
      </c>
      <c r="Q50" s="13">
        <v>4</v>
      </c>
      <c r="R50" s="13" t="str">
        <f t="shared" si="7"/>
        <v>Sangat tidak setuju</v>
      </c>
      <c r="S50" s="13">
        <v>5</v>
      </c>
      <c r="T50" s="13" t="str">
        <f t="shared" si="8"/>
        <v>Sedikit setuju</v>
      </c>
      <c r="U50" s="13">
        <v>4</v>
      </c>
      <c r="V50" s="13" t="str">
        <f t="shared" si="9"/>
        <v>Sedikit tidak setuju</v>
      </c>
      <c r="W50" s="13">
        <v>2</v>
      </c>
      <c r="X50" s="13" t="str">
        <f t="shared" si="10"/>
        <v>Sedikit setuju</v>
      </c>
      <c r="Y50" s="13">
        <v>4</v>
      </c>
      <c r="Z50" s="13" t="str">
        <f t="shared" si="11"/>
        <v>Sedikit setuju</v>
      </c>
      <c r="AA50" s="13">
        <v>4</v>
      </c>
      <c r="AB50" s="13" t="str">
        <f t="shared" si="12"/>
        <v>Sedikit setuju</v>
      </c>
      <c r="AC50" s="13">
        <v>4</v>
      </c>
      <c r="AD50" s="13" t="str">
        <f t="shared" si="13"/>
        <v>Sedikit tidak setuju</v>
      </c>
      <c r="AE50" s="13">
        <v>2</v>
      </c>
      <c r="AF50" s="13" t="str">
        <f t="shared" si="14"/>
        <v>Antara setuju ataupun tidak setuju</v>
      </c>
      <c r="AG50" s="13">
        <v>3</v>
      </c>
      <c r="AH50" s="13" t="str">
        <f t="shared" si="15"/>
        <v>Sedikit setuju</v>
      </c>
      <c r="AI50" s="13">
        <v>4</v>
      </c>
      <c r="AJ50" s="13" t="str">
        <f t="shared" si="16"/>
        <v>Antara setuju ataupun tidak setuju</v>
      </c>
      <c r="AK50" s="13">
        <v>3</v>
      </c>
      <c r="AL50" s="13" t="str">
        <f t="shared" si="17"/>
        <v>Antara setuju ataupun tidak setuju</v>
      </c>
      <c r="AM50" s="13">
        <v>3</v>
      </c>
      <c r="AN50" s="13" t="str">
        <f t="shared" si="18"/>
        <v>Sedikit setuju</v>
      </c>
      <c r="AO50" s="13">
        <v>4</v>
      </c>
      <c r="AP50" s="13" t="str">
        <f t="shared" si="19"/>
        <v>Sedikit setuju</v>
      </c>
      <c r="AQ50" s="13">
        <v>4</v>
      </c>
      <c r="AR50" s="13" t="str">
        <f t="shared" si="20"/>
        <v>Sedikit setuju</v>
      </c>
      <c r="AS50" s="13">
        <v>4</v>
      </c>
      <c r="AT50" s="13" t="str">
        <f t="shared" si="21"/>
        <v>Sedikit setuju</v>
      </c>
      <c r="AU50" s="13">
        <v>4</v>
      </c>
      <c r="AV50" s="13" t="str">
        <f t="shared" si="22"/>
        <v>Sedikit setuju</v>
      </c>
      <c r="AW50" s="13">
        <v>4</v>
      </c>
      <c r="AX50" s="13" t="str">
        <f t="shared" si="23"/>
        <v>Antara setuju ataupun tidak setuju</v>
      </c>
      <c r="AY50" s="13">
        <v>3</v>
      </c>
      <c r="AZ50" s="13" t="str">
        <f t="shared" si="24"/>
        <v>Antara setuju ataupun tidak setuju</v>
      </c>
      <c r="BA50" s="13">
        <v>3</v>
      </c>
      <c r="BB50" s="13" t="str">
        <f t="shared" si="25"/>
        <v>Antara setuju ataupun tidak setuju</v>
      </c>
      <c r="BC50" s="13">
        <v>3</v>
      </c>
      <c r="BD50" s="13" t="str">
        <f t="shared" si="26"/>
        <v>Sedikit setuju</v>
      </c>
      <c r="BE50" s="13">
        <v>4</v>
      </c>
      <c r="BF50" s="13" t="str">
        <f t="shared" si="27"/>
        <v>Sangat setuju</v>
      </c>
      <c r="BG50" s="13">
        <v>5</v>
      </c>
    </row>
    <row r="51" spans="1:59" ht="17" x14ac:dyDescent="0.2">
      <c r="A51" s="13">
        <v>49</v>
      </c>
      <c r="B51" s="15" t="s">
        <v>121</v>
      </c>
      <c r="C51" s="13" t="s">
        <v>259</v>
      </c>
      <c r="D51" s="13" t="str">
        <f t="shared" si="0"/>
        <v>Antara setuju ataupun tidak setuju</v>
      </c>
      <c r="E51" s="13">
        <v>3</v>
      </c>
      <c r="F51" s="13" t="str">
        <f t="shared" si="1"/>
        <v>Sangat tidak setuju</v>
      </c>
      <c r="G51" s="13">
        <v>5</v>
      </c>
      <c r="H51" s="13" t="str">
        <f t="shared" si="2"/>
        <v>Antara setuju ataupun tidak setuju</v>
      </c>
      <c r="I51" s="13">
        <v>3</v>
      </c>
      <c r="J51" s="13" t="str">
        <f t="shared" si="3"/>
        <v>Sedikit tidak setuju</v>
      </c>
      <c r="K51" s="13">
        <v>2</v>
      </c>
      <c r="L51" s="13" t="str">
        <f t="shared" si="4"/>
        <v>Sedikit setuju</v>
      </c>
      <c r="M51" s="13">
        <v>4</v>
      </c>
      <c r="N51" s="13" t="str">
        <f t="shared" si="5"/>
        <v>Sedikit tidak setuju</v>
      </c>
      <c r="O51" s="13">
        <v>2</v>
      </c>
      <c r="P51" s="13" t="str">
        <f t="shared" si="6"/>
        <v>Sedikit setuju</v>
      </c>
      <c r="Q51" s="13">
        <v>4</v>
      </c>
      <c r="R51" s="13" t="str">
        <f t="shared" si="7"/>
        <v>Sedikit tidak setuju</v>
      </c>
      <c r="S51" s="13">
        <v>4</v>
      </c>
      <c r="T51" s="13" t="str">
        <f t="shared" si="8"/>
        <v>Sedikit setuju</v>
      </c>
      <c r="U51" s="13">
        <v>4</v>
      </c>
      <c r="V51" s="13" t="str">
        <f t="shared" si="9"/>
        <v>Sedikit setuju</v>
      </c>
      <c r="W51" s="13">
        <v>4</v>
      </c>
      <c r="X51" s="13" t="str">
        <f t="shared" si="10"/>
        <v>Antara setuju ataupun tidak setuju</v>
      </c>
      <c r="Y51" s="13">
        <v>3</v>
      </c>
      <c r="Z51" s="13" t="str">
        <f t="shared" si="11"/>
        <v>Sedikit setuju</v>
      </c>
      <c r="AA51" s="13">
        <v>4</v>
      </c>
      <c r="AB51" s="13" t="str">
        <f t="shared" si="12"/>
        <v>Sedikit setuju</v>
      </c>
      <c r="AC51" s="13">
        <v>4</v>
      </c>
      <c r="AD51" s="13" t="str">
        <f t="shared" si="13"/>
        <v>Sedikit setuju</v>
      </c>
      <c r="AE51" s="13">
        <v>4</v>
      </c>
      <c r="AF51" s="13" t="str">
        <f t="shared" si="14"/>
        <v>Antara setuju ataupun tidak setuju</v>
      </c>
      <c r="AG51" s="13">
        <v>3</v>
      </c>
      <c r="AH51" s="13" t="str">
        <f t="shared" si="15"/>
        <v>Sedikit tidak setuju</v>
      </c>
      <c r="AI51" s="13">
        <v>2</v>
      </c>
      <c r="AJ51" s="13" t="str">
        <f t="shared" si="16"/>
        <v>Sedikit tidak setuju</v>
      </c>
      <c r="AK51" s="13">
        <v>4</v>
      </c>
      <c r="AL51" s="13" t="str">
        <f t="shared" si="17"/>
        <v>Antara setuju ataupun tidak setuju</v>
      </c>
      <c r="AM51" s="13">
        <v>3</v>
      </c>
      <c r="AN51" s="13" t="str">
        <f t="shared" si="18"/>
        <v>Sedikit setuju</v>
      </c>
      <c r="AO51" s="13">
        <v>4</v>
      </c>
      <c r="AP51" s="13" t="str">
        <f t="shared" si="19"/>
        <v>Antara setuju ataupun tidak setuju</v>
      </c>
      <c r="AQ51" s="13">
        <v>3</v>
      </c>
      <c r="AR51" s="13" t="str">
        <f t="shared" si="20"/>
        <v>Antara setuju ataupun tidak setuju</v>
      </c>
      <c r="AS51" s="13">
        <v>3</v>
      </c>
      <c r="AT51" s="13" t="str">
        <f t="shared" si="21"/>
        <v>Antara setuju ataupun tidak setuju</v>
      </c>
      <c r="AU51" s="13">
        <v>3</v>
      </c>
      <c r="AV51" s="13" t="str">
        <f t="shared" si="22"/>
        <v>Sedikit setuju</v>
      </c>
      <c r="AW51" s="13">
        <v>4</v>
      </c>
      <c r="AX51" s="13" t="str">
        <f t="shared" si="23"/>
        <v>Sedikit setuju</v>
      </c>
      <c r="AY51" s="13">
        <v>4</v>
      </c>
      <c r="AZ51" s="13" t="str">
        <f t="shared" si="24"/>
        <v>Sedikit tidak setuju</v>
      </c>
      <c r="BA51" s="13">
        <v>2</v>
      </c>
      <c r="BB51" s="13" t="str">
        <f t="shared" si="25"/>
        <v>Antara setuju ataupun tidak setuju</v>
      </c>
      <c r="BC51" s="13">
        <v>3</v>
      </c>
      <c r="BD51" s="13" t="str">
        <f t="shared" si="26"/>
        <v>Sedikit setuju</v>
      </c>
      <c r="BE51" s="13">
        <v>4</v>
      </c>
      <c r="BF51" s="13" t="str">
        <f t="shared" si="27"/>
        <v>Sedikit setuju</v>
      </c>
      <c r="BG51" s="13">
        <v>4</v>
      </c>
    </row>
    <row r="52" spans="1:59" ht="17" x14ac:dyDescent="0.2">
      <c r="A52" s="13">
        <v>50</v>
      </c>
      <c r="B52" s="15" t="s">
        <v>122</v>
      </c>
      <c r="C52" s="13" t="s">
        <v>259</v>
      </c>
      <c r="D52" s="13" t="str">
        <f t="shared" si="0"/>
        <v>Sangat tidak setuju</v>
      </c>
      <c r="E52" s="13">
        <v>1</v>
      </c>
      <c r="F52" s="13" t="str">
        <f t="shared" si="1"/>
        <v>Sangat tidak setuju</v>
      </c>
      <c r="G52" s="13">
        <v>5</v>
      </c>
      <c r="H52" s="13" t="str">
        <f t="shared" si="2"/>
        <v>Sangat setuju</v>
      </c>
      <c r="I52" s="13">
        <v>5</v>
      </c>
      <c r="J52" s="13" t="str">
        <f t="shared" si="3"/>
        <v>Sedikit tidak setuju</v>
      </c>
      <c r="K52" s="13">
        <v>2</v>
      </c>
      <c r="L52" s="13" t="str">
        <f t="shared" si="4"/>
        <v>Sedikit setuju</v>
      </c>
      <c r="M52" s="13">
        <v>4</v>
      </c>
      <c r="N52" s="13" t="str">
        <f t="shared" si="5"/>
        <v>Sangat setuju</v>
      </c>
      <c r="O52" s="13">
        <v>5</v>
      </c>
      <c r="P52" s="13" t="str">
        <f t="shared" si="6"/>
        <v>Sedikit setuju</v>
      </c>
      <c r="Q52" s="13">
        <v>4</v>
      </c>
      <c r="R52" s="13" t="str">
        <f t="shared" si="7"/>
        <v>Sangat tidak setuju</v>
      </c>
      <c r="S52" s="13">
        <v>5</v>
      </c>
      <c r="T52" s="13" t="str">
        <f t="shared" si="8"/>
        <v>Sedikit setuju</v>
      </c>
      <c r="U52" s="13">
        <v>4</v>
      </c>
      <c r="V52" s="13" t="str">
        <f t="shared" si="9"/>
        <v>Sangat setuju</v>
      </c>
      <c r="W52" s="13">
        <v>5</v>
      </c>
      <c r="X52" s="13" t="str">
        <f t="shared" si="10"/>
        <v>Antara setuju ataupun tidak setuju</v>
      </c>
      <c r="Y52" s="13">
        <v>3</v>
      </c>
      <c r="Z52" s="13" t="str">
        <f t="shared" si="11"/>
        <v>Sedikit setuju</v>
      </c>
      <c r="AA52" s="13">
        <v>4</v>
      </c>
      <c r="AB52" s="13" t="str">
        <f t="shared" si="12"/>
        <v>Sedikit setuju</v>
      </c>
      <c r="AC52" s="13">
        <v>4</v>
      </c>
      <c r="AD52" s="13" t="str">
        <f t="shared" si="13"/>
        <v>Sangat setuju</v>
      </c>
      <c r="AE52" s="13">
        <v>5</v>
      </c>
      <c r="AF52" s="13" t="str">
        <f t="shared" si="14"/>
        <v>Sedikit setuju</v>
      </c>
      <c r="AG52" s="13">
        <v>4</v>
      </c>
      <c r="AH52" s="13" t="str">
        <f t="shared" si="15"/>
        <v>Sangat setuju</v>
      </c>
      <c r="AI52" s="13">
        <v>5</v>
      </c>
      <c r="AJ52" s="13" t="str">
        <f t="shared" si="16"/>
        <v>Sangat tidak setuju</v>
      </c>
      <c r="AK52" s="13">
        <v>5</v>
      </c>
      <c r="AL52" s="13" t="str">
        <f t="shared" si="17"/>
        <v>Antara setuju ataupun tidak setuju</v>
      </c>
      <c r="AM52" s="13">
        <v>3</v>
      </c>
      <c r="AN52" s="13" t="str">
        <f t="shared" si="18"/>
        <v>Sangat setuju</v>
      </c>
      <c r="AO52" s="13">
        <v>5</v>
      </c>
      <c r="AP52" s="13" t="str">
        <f t="shared" si="19"/>
        <v>Sangat setuju</v>
      </c>
      <c r="AQ52" s="13">
        <v>5</v>
      </c>
      <c r="AR52" s="13" t="str">
        <f t="shared" si="20"/>
        <v>Sangat setuju</v>
      </c>
      <c r="AS52" s="13">
        <v>5</v>
      </c>
      <c r="AT52" s="13" t="str">
        <f t="shared" si="21"/>
        <v>Sangat setuju</v>
      </c>
      <c r="AU52" s="13">
        <v>5</v>
      </c>
      <c r="AV52" s="13" t="str">
        <f t="shared" si="22"/>
        <v>Sedikit setuju</v>
      </c>
      <c r="AW52" s="13">
        <v>4</v>
      </c>
      <c r="AX52" s="13" t="str">
        <f t="shared" si="23"/>
        <v>Sangat setuju</v>
      </c>
      <c r="AY52" s="13">
        <v>5</v>
      </c>
      <c r="AZ52" s="13" t="str">
        <f t="shared" si="24"/>
        <v>Sangat setuju</v>
      </c>
      <c r="BA52" s="13">
        <v>5</v>
      </c>
      <c r="BB52" s="13" t="str">
        <f t="shared" si="25"/>
        <v>Sedikit setuju</v>
      </c>
      <c r="BC52" s="13">
        <v>4</v>
      </c>
      <c r="BD52" s="13" t="str">
        <f t="shared" si="26"/>
        <v>Sedikit tidak setuju</v>
      </c>
      <c r="BE52" s="13">
        <v>2</v>
      </c>
      <c r="BF52" s="13" t="str">
        <f t="shared" si="27"/>
        <v>Sangat setuju</v>
      </c>
      <c r="BG52" s="13">
        <v>5</v>
      </c>
    </row>
    <row r="53" spans="1:59" ht="17" x14ac:dyDescent="0.2">
      <c r="A53" s="13">
        <v>51</v>
      </c>
      <c r="B53" s="15" t="s">
        <v>123</v>
      </c>
      <c r="C53" s="13" t="s">
        <v>259</v>
      </c>
      <c r="D53" s="13" t="str">
        <f t="shared" si="0"/>
        <v>Sedikit tidak setuju</v>
      </c>
      <c r="E53" s="13">
        <v>2</v>
      </c>
      <c r="F53" s="13" t="str">
        <f t="shared" si="1"/>
        <v>Sangat tidak setuju</v>
      </c>
      <c r="G53" s="13">
        <v>5</v>
      </c>
      <c r="H53" s="13" t="str">
        <f t="shared" si="2"/>
        <v>Sedikit setuju</v>
      </c>
      <c r="I53" s="13">
        <v>4</v>
      </c>
      <c r="J53" s="13" t="str">
        <f t="shared" si="3"/>
        <v>Antara setuju ataupun tidak setuju</v>
      </c>
      <c r="K53" s="13">
        <v>3</v>
      </c>
      <c r="L53" s="13" t="str">
        <f t="shared" si="4"/>
        <v>Sedikit setuju</v>
      </c>
      <c r="M53" s="13">
        <v>4</v>
      </c>
      <c r="N53" s="13" t="str">
        <f t="shared" si="5"/>
        <v>Antara setuju ataupun tidak setuju</v>
      </c>
      <c r="O53" s="13">
        <v>3</v>
      </c>
      <c r="P53" s="13" t="str">
        <f t="shared" si="6"/>
        <v>Antara setuju ataupun tidak setuju</v>
      </c>
      <c r="Q53" s="13">
        <v>3</v>
      </c>
      <c r="R53" s="13" t="str">
        <f t="shared" si="7"/>
        <v>Sangat tidak setuju</v>
      </c>
      <c r="S53" s="13">
        <v>5</v>
      </c>
      <c r="T53" s="13" t="str">
        <f t="shared" si="8"/>
        <v>Antara setuju ataupun tidak setuju</v>
      </c>
      <c r="U53" s="13">
        <v>3</v>
      </c>
      <c r="V53" s="13" t="str">
        <f t="shared" si="9"/>
        <v>Sedikit setuju</v>
      </c>
      <c r="W53" s="13">
        <v>4</v>
      </c>
      <c r="X53" s="13" t="str">
        <f t="shared" si="10"/>
        <v>Sedikit setuju</v>
      </c>
      <c r="Y53" s="13">
        <v>4</v>
      </c>
      <c r="Z53" s="13" t="str">
        <f t="shared" si="11"/>
        <v>Sedikit setuju</v>
      </c>
      <c r="AA53" s="13">
        <v>4</v>
      </c>
      <c r="AB53" s="13" t="str">
        <f t="shared" si="12"/>
        <v>Sedikit tidak setuju</v>
      </c>
      <c r="AC53" s="13">
        <v>2</v>
      </c>
      <c r="AD53" s="13" t="str">
        <f t="shared" si="13"/>
        <v>Sangat setuju</v>
      </c>
      <c r="AE53" s="13">
        <v>5</v>
      </c>
      <c r="AF53" s="13" t="str">
        <f t="shared" si="14"/>
        <v>Sangat setuju</v>
      </c>
      <c r="AG53" s="13">
        <v>5</v>
      </c>
      <c r="AH53" s="13" t="str">
        <f t="shared" si="15"/>
        <v>Antara setuju ataupun tidak setuju</v>
      </c>
      <c r="AI53" s="13">
        <v>3</v>
      </c>
      <c r="AJ53" s="13" t="str">
        <f t="shared" si="16"/>
        <v>Sangat tidak setuju</v>
      </c>
      <c r="AK53" s="13">
        <v>5</v>
      </c>
      <c r="AL53" s="13" t="str">
        <f t="shared" si="17"/>
        <v>Antara setuju ataupun tidak setuju</v>
      </c>
      <c r="AM53" s="13">
        <v>3</v>
      </c>
      <c r="AN53" s="13" t="str">
        <f t="shared" si="18"/>
        <v>Antara setuju ataupun tidak setuju</v>
      </c>
      <c r="AO53" s="13">
        <v>3</v>
      </c>
      <c r="AP53" s="13" t="str">
        <f t="shared" si="19"/>
        <v>Antara setuju ataupun tidak setuju</v>
      </c>
      <c r="AQ53" s="13">
        <v>3</v>
      </c>
      <c r="AR53" s="13" t="str">
        <f t="shared" si="20"/>
        <v>Antara setuju ataupun tidak setuju</v>
      </c>
      <c r="AS53" s="13">
        <v>3</v>
      </c>
      <c r="AT53" s="13" t="str">
        <f t="shared" si="21"/>
        <v>Sedikit setuju</v>
      </c>
      <c r="AU53" s="13">
        <v>4</v>
      </c>
      <c r="AV53" s="13" t="str">
        <f t="shared" si="22"/>
        <v>Antara setuju ataupun tidak setuju</v>
      </c>
      <c r="AW53" s="13">
        <v>3</v>
      </c>
      <c r="AX53" s="13" t="str">
        <f t="shared" si="23"/>
        <v>Sangat setuju</v>
      </c>
      <c r="AY53" s="13">
        <v>5</v>
      </c>
      <c r="AZ53" s="13" t="str">
        <f t="shared" si="24"/>
        <v>Sedikit setuju</v>
      </c>
      <c r="BA53" s="13">
        <v>4</v>
      </c>
      <c r="BB53" s="13" t="str">
        <f t="shared" si="25"/>
        <v>Antara setuju ataupun tidak setuju</v>
      </c>
      <c r="BC53" s="13">
        <v>3</v>
      </c>
      <c r="BD53" s="13" t="str">
        <f t="shared" si="26"/>
        <v>Sedikit tidak setuju</v>
      </c>
      <c r="BE53" s="13">
        <v>2</v>
      </c>
      <c r="BF53" s="13" t="str">
        <f t="shared" si="27"/>
        <v>Sedikit setuju</v>
      </c>
      <c r="BG53" s="13">
        <v>4</v>
      </c>
    </row>
    <row r="54" spans="1:59" ht="17" x14ac:dyDescent="0.2">
      <c r="A54" s="13">
        <v>52</v>
      </c>
      <c r="B54" s="15" t="s">
        <v>124</v>
      </c>
      <c r="C54" s="13" t="s">
        <v>259</v>
      </c>
      <c r="D54" s="13" t="str">
        <f t="shared" si="0"/>
        <v>Sangat tidak setuju</v>
      </c>
      <c r="E54" s="13">
        <v>1</v>
      </c>
      <c r="F54" s="13" t="str">
        <f t="shared" si="1"/>
        <v>Sedikit tidak setuju</v>
      </c>
      <c r="G54" s="13">
        <v>4</v>
      </c>
      <c r="H54" s="13" t="str">
        <f t="shared" si="2"/>
        <v>Sedikit tidak setuju</v>
      </c>
      <c r="I54" s="13">
        <v>2</v>
      </c>
      <c r="J54" s="13" t="str">
        <f t="shared" si="3"/>
        <v>Sangat tidak setuju</v>
      </c>
      <c r="K54" s="13">
        <v>1</v>
      </c>
      <c r="L54" s="13" t="str">
        <f t="shared" si="4"/>
        <v>Sedikit tidak setuju</v>
      </c>
      <c r="M54" s="13">
        <v>2</v>
      </c>
      <c r="N54" s="13" t="str">
        <f t="shared" si="5"/>
        <v>Sedikit setuju</v>
      </c>
      <c r="O54" s="13">
        <v>4</v>
      </c>
      <c r="P54" s="13" t="str">
        <f t="shared" si="6"/>
        <v>Sedikit setuju</v>
      </c>
      <c r="Q54" s="13">
        <v>4</v>
      </c>
      <c r="R54" s="13" t="str">
        <f t="shared" si="7"/>
        <v>Sangat tidak setuju</v>
      </c>
      <c r="S54" s="13">
        <v>5</v>
      </c>
      <c r="T54" s="13" t="str">
        <f t="shared" si="8"/>
        <v>Sedikit tidak setuju</v>
      </c>
      <c r="U54" s="13">
        <v>2</v>
      </c>
      <c r="V54" s="13" t="str">
        <f t="shared" si="9"/>
        <v>Sedikit setuju</v>
      </c>
      <c r="W54" s="13">
        <v>4</v>
      </c>
      <c r="X54" s="13" t="str">
        <f t="shared" si="10"/>
        <v>Sedikit tidak setuju</v>
      </c>
      <c r="Y54" s="13">
        <v>2</v>
      </c>
      <c r="Z54" s="13" t="str">
        <f t="shared" si="11"/>
        <v>Antara setuju ataupun tidak setuju</v>
      </c>
      <c r="AA54" s="13">
        <v>3</v>
      </c>
      <c r="AB54" s="13" t="str">
        <f t="shared" si="12"/>
        <v>Sedikit setuju</v>
      </c>
      <c r="AC54" s="13">
        <v>4</v>
      </c>
      <c r="AD54" s="13" t="str">
        <f t="shared" si="13"/>
        <v>Sangat setuju</v>
      </c>
      <c r="AE54" s="13">
        <v>5</v>
      </c>
      <c r="AF54" s="13" t="str">
        <f t="shared" si="14"/>
        <v>Sedikit tidak setuju</v>
      </c>
      <c r="AG54" s="13">
        <v>2</v>
      </c>
      <c r="AH54" s="13" t="str">
        <f t="shared" si="15"/>
        <v>Sedikit tidak setuju</v>
      </c>
      <c r="AI54" s="13">
        <v>2</v>
      </c>
      <c r="AJ54" s="13" t="str">
        <f t="shared" si="16"/>
        <v>Antara setuju ataupun tidak setuju</v>
      </c>
      <c r="AK54" s="13">
        <v>3</v>
      </c>
      <c r="AL54" s="13" t="str">
        <f t="shared" si="17"/>
        <v>Antara setuju ataupun tidak setuju</v>
      </c>
      <c r="AM54" s="13">
        <v>3</v>
      </c>
      <c r="AN54" s="13" t="str">
        <f t="shared" si="18"/>
        <v>Sedikit tidak setuju</v>
      </c>
      <c r="AO54" s="13">
        <v>2</v>
      </c>
      <c r="AP54" s="13" t="str">
        <f t="shared" si="19"/>
        <v>Antara setuju ataupun tidak setuju</v>
      </c>
      <c r="AQ54" s="13">
        <v>3</v>
      </c>
      <c r="AR54" s="13" t="str">
        <f t="shared" si="20"/>
        <v>Sangat setuju</v>
      </c>
      <c r="AS54" s="13">
        <v>5</v>
      </c>
      <c r="AT54" s="13" t="str">
        <f t="shared" si="21"/>
        <v>Sedikit setuju</v>
      </c>
      <c r="AU54" s="13">
        <v>4</v>
      </c>
      <c r="AV54" s="13" t="str">
        <f t="shared" si="22"/>
        <v>Sedikit setuju</v>
      </c>
      <c r="AW54" s="13">
        <v>4</v>
      </c>
      <c r="AX54" s="13" t="str">
        <f t="shared" si="23"/>
        <v>Sedikit tidak setuju</v>
      </c>
      <c r="AY54" s="13">
        <v>2</v>
      </c>
      <c r="AZ54" s="13" t="str">
        <f t="shared" si="24"/>
        <v>Sedikit setuju</v>
      </c>
      <c r="BA54" s="13">
        <v>4</v>
      </c>
      <c r="BB54" s="13" t="str">
        <f t="shared" si="25"/>
        <v>Sedikit setuju</v>
      </c>
      <c r="BC54" s="13">
        <v>4</v>
      </c>
      <c r="BD54" s="13" t="str">
        <f t="shared" si="26"/>
        <v>Sedikit setuju</v>
      </c>
      <c r="BE54" s="13">
        <v>4</v>
      </c>
      <c r="BF54" s="13" t="str">
        <f t="shared" si="27"/>
        <v>Sedikit tidak setuju</v>
      </c>
      <c r="BG54" s="13">
        <v>2</v>
      </c>
    </row>
    <row r="55" spans="1:59" ht="17" x14ac:dyDescent="0.2">
      <c r="A55" s="13">
        <v>53</v>
      </c>
      <c r="B55" s="15" t="s">
        <v>125</v>
      </c>
      <c r="C55" s="13" t="s">
        <v>259</v>
      </c>
      <c r="D55" s="13" t="str">
        <f t="shared" si="0"/>
        <v>Sangat setuju</v>
      </c>
      <c r="E55" s="13">
        <v>5</v>
      </c>
      <c r="F55" s="13" t="str">
        <f t="shared" si="1"/>
        <v>Sedikit tidak setuju</v>
      </c>
      <c r="G55" s="13">
        <v>4</v>
      </c>
      <c r="H55" s="13" t="str">
        <f t="shared" si="2"/>
        <v>Sangat setuju</v>
      </c>
      <c r="I55" s="13">
        <v>5</v>
      </c>
      <c r="J55" s="13" t="str">
        <f t="shared" si="3"/>
        <v>Antara setuju ataupun tidak setuju</v>
      </c>
      <c r="K55" s="13">
        <v>3</v>
      </c>
      <c r="L55" s="13" t="str">
        <f t="shared" si="4"/>
        <v>Sedikit setuju</v>
      </c>
      <c r="M55" s="13">
        <v>4</v>
      </c>
      <c r="N55" s="13" t="str">
        <f t="shared" si="5"/>
        <v>Sangat setuju</v>
      </c>
      <c r="O55" s="13">
        <v>5</v>
      </c>
      <c r="P55" s="13" t="str">
        <f t="shared" si="6"/>
        <v>Sangat setuju</v>
      </c>
      <c r="Q55" s="13">
        <v>5</v>
      </c>
      <c r="R55" s="13" t="str">
        <f t="shared" si="7"/>
        <v>Sangat tidak setuju</v>
      </c>
      <c r="S55" s="13">
        <v>5</v>
      </c>
      <c r="T55" s="13" t="str">
        <f t="shared" si="8"/>
        <v>Sedikit setuju</v>
      </c>
      <c r="U55" s="13">
        <v>4</v>
      </c>
      <c r="V55" s="13" t="str">
        <f t="shared" si="9"/>
        <v>Sedikit setuju</v>
      </c>
      <c r="W55" s="13">
        <v>4</v>
      </c>
      <c r="X55" s="13" t="str">
        <f t="shared" si="10"/>
        <v>Sedikit setuju</v>
      </c>
      <c r="Y55" s="13">
        <v>4</v>
      </c>
      <c r="Z55" s="13" t="str">
        <f t="shared" si="11"/>
        <v>Sangat setuju</v>
      </c>
      <c r="AA55" s="13">
        <v>5</v>
      </c>
      <c r="AB55" s="13" t="str">
        <f t="shared" si="12"/>
        <v>Sangat setuju</v>
      </c>
      <c r="AC55" s="13">
        <v>5</v>
      </c>
      <c r="AD55" s="13" t="str">
        <f t="shared" si="13"/>
        <v>Sedikit setuju</v>
      </c>
      <c r="AE55" s="13">
        <v>4</v>
      </c>
      <c r="AF55" s="13" t="str">
        <f t="shared" si="14"/>
        <v>Sedikit setuju</v>
      </c>
      <c r="AG55" s="13">
        <v>4</v>
      </c>
      <c r="AH55" s="13" t="str">
        <f t="shared" si="15"/>
        <v>Sangat setuju</v>
      </c>
      <c r="AI55" s="13">
        <v>5</v>
      </c>
      <c r="AJ55" s="13" t="str">
        <f t="shared" si="16"/>
        <v>Sedikit tidak setuju</v>
      </c>
      <c r="AK55" s="13">
        <v>4</v>
      </c>
      <c r="AL55" s="13" t="str">
        <f t="shared" si="17"/>
        <v>Sangat setuju</v>
      </c>
      <c r="AM55" s="13">
        <v>5</v>
      </c>
      <c r="AN55" s="13" t="str">
        <f t="shared" si="18"/>
        <v>Sangat setuju</v>
      </c>
      <c r="AO55" s="13">
        <v>5</v>
      </c>
      <c r="AP55" s="13" t="str">
        <f t="shared" si="19"/>
        <v>Sangat setuju</v>
      </c>
      <c r="AQ55" s="13">
        <v>5</v>
      </c>
      <c r="AR55" s="13" t="str">
        <f t="shared" si="20"/>
        <v>Sangat setuju</v>
      </c>
      <c r="AS55" s="13">
        <v>5</v>
      </c>
      <c r="AT55" s="13" t="str">
        <f t="shared" si="21"/>
        <v>Sangat setuju</v>
      </c>
      <c r="AU55" s="13">
        <v>5</v>
      </c>
      <c r="AV55" s="13" t="str">
        <f t="shared" si="22"/>
        <v>Sangat setuju</v>
      </c>
      <c r="AW55" s="13">
        <v>5</v>
      </c>
      <c r="AX55" s="13" t="str">
        <f t="shared" si="23"/>
        <v>Sangat setuju</v>
      </c>
      <c r="AY55" s="13">
        <v>5</v>
      </c>
      <c r="AZ55" s="13" t="str">
        <f t="shared" si="24"/>
        <v>Sangat setuju</v>
      </c>
      <c r="BA55" s="13">
        <v>5</v>
      </c>
      <c r="BB55" s="13" t="str">
        <f t="shared" si="25"/>
        <v>Sedikit setuju</v>
      </c>
      <c r="BC55" s="13">
        <v>4</v>
      </c>
      <c r="BD55" s="13" t="str">
        <f t="shared" si="26"/>
        <v>Sedikit tidak setuju</v>
      </c>
      <c r="BE55" s="13">
        <v>2</v>
      </c>
      <c r="BF55" s="13" t="str">
        <f t="shared" si="27"/>
        <v>Sangat setuju</v>
      </c>
      <c r="BG55" s="13">
        <v>5</v>
      </c>
    </row>
    <row r="56" spans="1:59" ht="17" x14ac:dyDescent="0.2">
      <c r="A56" s="13">
        <v>54</v>
      </c>
      <c r="B56" s="15" t="s">
        <v>126</v>
      </c>
      <c r="C56" s="13" t="s">
        <v>259</v>
      </c>
      <c r="D56" s="13" t="str">
        <f t="shared" si="0"/>
        <v>Sangat setuju</v>
      </c>
      <c r="E56" s="13">
        <v>5</v>
      </c>
      <c r="F56" s="13" t="str">
        <f t="shared" si="1"/>
        <v>Sangat tidak setuju</v>
      </c>
      <c r="G56" s="13">
        <v>5</v>
      </c>
      <c r="H56" s="13" t="str">
        <f t="shared" si="2"/>
        <v>Sedikit setuju</v>
      </c>
      <c r="I56" s="13">
        <v>4</v>
      </c>
      <c r="J56" s="13" t="str">
        <f t="shared" si="3"/>
        <v>Antara setuju ataupun tidak setuju</v>
      </c>
      <c r="K56" s="13">
        <v>3</v>
      </c>
      <c r="L56" s="13" t="str">
        <f t="shared" si="4"/>
        <v>Antara setuju ataupun tidak setuju</v>
      </c>
      <c r="M56" s="13">
        <v>3</v>
      </c>
      <c r="N56" s="13" t="str">
        <f t="shared" si="5"/>
        <v>Antara setuju ataupun tidak setuju</v>
      </c>
      <c r="O56" s="13">
        <v>3</v>
      </c>
      <c r="P56" s="13" t="str">
        <f t="shared" si="6"/>
        <v>Antara setuju ataupun tidak setuju</v>
      </c>
      <c r="Q56" s="13">
        <v>3</v>
      </c>
      <c r="R56" s="13" t="str">
        <f t="shared" si="7"/>
        <v>Sangat tidak setuju</v>
      </c>
      <c r="S56" s="13">
        <v>5</v>
      </c>
      <c r="T56" s="13" t="str">
        <f t="shared" si="8"/>
        <v>Antara setuju ataupun tidak setuju</v>
      </c>
      <c r="U56" s="13">
        <v>3</v>
      </c>
      <c r="V56" s="13" t="str">
        <f t="shared" si="9"/>
        <v>Sedikit setuju</v>
      </c>
      <c r="W56" s="13">
        <v>4</v>
      </c>
      <c r="X56" s="13" t="str">
        <f t="shared" si="10"/>
        <v>Sedikit setuju</v>
      </c>
      <c r="Y56" s="13">
        <v>4</v>
      </c>
      <c r="Z56" s="13" t="str">
        <f t="shared" si="11"/>
        <v>Sedikit setuju</v>
      </c>
      <c r="AA56" s="13">
        <v>4</v>
      </c>
      <c r="AB56" s="13" t="str">
        <f t="shared" si="12"/>
        <v>Sedikit tidak setuju</v>
      </c>
      <c r="AC56" s="13">
        <v>2</v>
      </c>
      <c r="AD56" s="13" t="str">
        <f t="shared" si="13"/>
        <v>Sangat setuju</v>
      </c>
      <c r="AE56" s="13">
        <v>5</v>
      </c>
      <c r="AF56" s="13" t="str">
        <f t="shared" si="14"/>
        <v>Sangat setuju</v>
      </c>
      <c r="AG56" s="13">
        <v>5</v>
      </c>
      <c r="AH56" s="13" t="str">
        <f t="shared" si="15"/>
        <v>Antara setuju ataupun tidak setuju</v>
      </c>
      <c r="AI56" s="13">
        <v>3</v>
      </c>
      <c r="AJ56" s="13" t="str">
        <f t="shared" si="16"/>
        <v>Sangat tidak setuju</v>
      </c>
      <c r="AK56" s="13">
        <v>5</v>
      </c>
      <c r="AL56" s="13" t="str">
        <f t="shared" si="17"/>
        <v>Antara setuju ataupun tidak setuju</v>
      </c>
      <c r="AM56" s="13">
        <v>3</v>
      </c>
      <c r="AN56" s="13" t="str">
        <f t="shared" si="18"/>
        <v>Antara setuju ataupun tidak setuju</v>
      </c>
      <c r="AO56" s="13">
        <v>3</v>
      </c>
      <c r="AP56" s="13" t="str">
        <f t="shared" si="19"/>
        <v>Antara setuju ataupun tidak setuju</v>
      </c>
      <c r="AQ56" s="13">
        <v>3</v>
      </c>
      <c r="AR56" s="13" t="str">
        <f t="shared" si="20"/>
        <v>Antara setuju ataupun tidak setuju</v>
      </c>
      <c r="AS56" s="13">
        <v>3</v>
      </c>
      <c r="AT56" s="13" t="str">
        <f t="shared" si="21"/>
        <v>Sedikit setuju</v>
      </c>
      <c r="AU56" s="13">
        <v>4</v>
      </c>
      <c r="AV56" s="13" t="str">
        <f t="shared" si="22"/>
        <v>Antara setuju ataupun tidak setuju</v>
      </c>
      <c r="AW56" s="13">
        <v>3</v>
      </c>
      <c r="AX56" s="13" t="str">
        <f t="shared" si="23"/>
        <v>Sangat setuju</v>
      </c>
      <c r="AY56" s="13">
        <v>5</v>
      </c>
      <c r="AZ56" s="13" t="str">
        <f t="shared" si="24"/>
        <v>Sedikit setuju</v>
      </c>
      <c r="BA56" s="13">
        <v>4</v>
      </c>
      <c r="BB56" s="13" t="str">
        <f t="shared" si="25"/>
        <v>Antara setuju ataupun tidak setuju</v>
      </c>
      <c r="BC56" s="13">
        <v>3</v>
      </c>
      <c r="BD56" s="13" t="str">
        <f t="shared" si="26"/>
        <v>Sedikit tidak setuju</v>
      </c>
      <c r="BE56" s="13">
        <v>2</v>
      </c>
      <c r="BF56" s="13" t="str">
        <f t="shared" si="27"/>
        <v>Sedikit setuju</v>
      </c>
      <c r="BG56" s="13">
        <v>4</v>
      </c>
    </row>
    <row r="57" spans="1:59" ht="17" x14ac:dyDescent="0.2">
      <c r="A57" s="13">
        <v>55</v>
      </c>
      <c r="B57" s="15" t="s">
        <v>127</v>
      </c>
      <c r="C57" s="13" t="s">
        <v>33</v>
      </c>
      <c r="D57" s="13" t="str">
        <f t="shared" si="0"/>
        <v>Sedikit setuju</v>
      </c>
      <c r="E57" s="13">
        <v>4</v>
      </c>
      <c r="F57" s="13" t="str">
        <f t="shared" si="1"/>
        <v>Sangat tidak setuju</v>
      </c>
      <c r="G57" s="13">
        <v>5</v>
      </c>
      <c r="H57" s="13" t="str">
        <f t="shared" si="2"/>
        <v>Sedikit setuju</v>
      </c>
      <c r="I57" s="13">
        <v>4</v>
      </c>
      <c r="J57" s="13" t="str">
        <f t="shared" si="3"/>
        <v>Antara setuju ataupun tidak setuju</v>
      </c>
      <c r="K57" s="13">
        <v>3</v>
      </c>
      <c r="L57" s="13" t="str">
        <f t="shared" si="4"/>
        <v>Antara setuju ataupun tidak setuju</v>
      </c>
      <c r="M57" s="13">
        <v>3</v>
      </c>
      <c r="N57" s="13" t="str">
        <f t="shared" si="5"/>
        <v>Antara setuju ataupun tidak setuju</v>
      </c>
      <c r="O57" s="13">
        <v>3</v>
      </c>
      <c r="P57" s="13" t="str">
        <f t="shared" si="6"/>
        <v>Antara setuju ataupun tidak setuju</v>
      </c>
      <c r="Q57" s="13">
        <v>3</v>
      </c>
      <c r="R57" s="13" t="str">
        <f t="shared" si="7"/>
        <v>Sangat tidak setuju</v>
      </c>
      <c r="S57" s="13">
        <v>5</v>
      </c>
      <c r="T57" s="13" t="str">
        <f t="shared" si="8"/>
        <v>Antara setuju ataupun tidak setuju</v>
      </c>
      <c r="U57" s="13">
        <v>3</v>
      </c>
      <c r="V57" s="13" t="str">
        <f t="shared" si="9"/>
        <v>Sedikit setuju</v>
      </c>
      <c r="W57" s="13">
        <v>4</v>
      </c>
      <c r="X57" s="13" t="str">
        <f t="shared" si="10"/>
        <v>Sedikit setuju</v>
      </c>
      <c r="Y57" s="13">
        <v>4</v>
      </c>
      <c r="Z57" s="13" t="str">
        <f t="shared" si="11"/>
        <v>Sedikit setuju</v>
      </c>
      <c r="AA57" s="13">
        <v>4</v>
      </c>
      <c r="AB57" s="13" t="str">
        <f t="shared" si="12"/>
        <v>Sedikit tidak setuju</v>
      </c>
      <c r="AC57" s="13">
        <v>2</v>
      </c>
      <c r="AD57" s="13" t="str">
        <f t="shared" si="13"/>
        <v>Sangat setuju</v>
      </c>
      <c r="AE57" s="13">
        <v>5</v>
      </c>
      <c r="AF57" s="13" t="str">
        <f t="shared" si="14"/>
        <v>Sangat setuju</v>
      </c>
      <c r="AG57" s="13">
        <v>5</v>
      </c>
      <c r="AH57" s="13" t="str">
        <f t="shared" si="15"/>
        <v>Antara setuju ataupun tidak setuju</v>
      </c>
      <c r="AI57" s="13">
        <v>3</v>
      </c>
      <c r="AJ57" s="13" t="str">
        <f t="shared" si="16"/>
        <v>Sangat tidak setuju</v>
      </c>
      <c r="AK57" s="13">
        <v>5</v>
      </c>
      <c r="AL57" s="13" t="str">
        <f t="shared" si="17"/>
        <v>Antara setuju ataupun tidak setuju</v>
      </c>
      <c r="AM57" s="13">
        <v>3</v>
      </c>
      <c r="AN57" s="13" t="str">
        <f t="shared" si="18"/>
        <v>Antara setuju ataupun tidak setuju</v>
      </c>
      <c r="AO57" s="13">
        <v>3</v>
      </c>
      <c r="AP57" s="13" t="str">
        <f t="shared" si="19"/>
        <v>Antara setuju ataupun tidak setuju</v>
      </c>
      <c r="AQ57" s="13">
        <v>3</v>
      </c>
      <c r="AR57" s="13" t="str">
        <f t="shared" si="20"/>
        <v>Antara setuju ataupun tidak setuju</v>
      </c>
      <c r="AS57" s="13">
        <v>3</v>
      </c>
      <c r="AT57" s="13" t="str">
        <f t="shared" si="21"/>
        <v>Sedikit setuju</v>
      </c>
      <c r="AU57" s="13">
        <v>4</v>
      </c>
      <c r="AV57" s="13" t="str">
        <f t="shared" si="22"/>
        <v>Antara setuju ataupun tidak setuju</v>
      </c>
      <c r="AW57" s="13">
        <v>3</v>
      </c>
      <c r="AX57" s="13" t="str">
        <f t="shared" si="23"/>
        <v>Sangat setuju</v>
      </c>
      <c r="AY57" s="13">
        <v>5</v>
      </c>
      <c r="AZ57" s="13" t="str">
        <f t="shared" si="24"/>
        <v>Sedikit setuju</v>
      </c>
      <c r="BA57" s="13">
        <v>4</v>
      </c>
      <c r="BB57" s="13" t="str">
        <f t="shared" si="25"/>
        <v>Antara setuju ataupun tidak setuju</v>
      </c>
      <c r="BC57" s="13">
        <v>3</v>
      </c>
      <c r="BD57" s="13" t="str">
        <f t="shared" si="26"/>
        <v>Sedikit tidak setuju</v>
      </c>
      <c r="BE57" s="13">
        <v>2</v>
      </c>
      <c r="BF57" s="13" t="str">
        <f t="shared" si="27"/>
        <v>Sedikit setuju</v>
      </c>
      <c r="BG57" s="13">
        <v>4</v>
      </c>
    </row>
    <row r="58" spans="1:59" ht="17" x14ac:dyDescent="0.2">
      <c r="A58" s="13">
        <v>56</v>
      </c>
      <c r="B58" s="15" t="s">
        <v>128</v>
      </c>
      <c r="C58" s="13" t="s">
        <v>259</v>
      </c>
      <c r="D58" s="13" t="str">
        <f t="shared" si="0"/>
        <v>Sedikit setuju</v>
      </c>
      <c r="E58" s="13">
        <v>4</v>
      </c>
      <c r="F58" s="13" t="str">
        <f t="shared" si="1"/>
        <v>Sedikit setuju</v>
      </c>
      <c r="G58" s="13">
        <v>2</v>
      </c>
      <c r="H58" s="13" t="str">
        <f t="shared" si="2"/>
        <v>Sedikit setuju</v>
      </c>
      <c r="I58" s="13">
        <v>4</v>
      </c>
      <c r="J58" s="13" t="str">
        <f t="shared" si="3"/>
        <v>Sedikit setuju</v>
      </c>
      <c r="K58" s="13">
        <v>4</v>
      </c>
      <c r="L58" s="13" t="str">
        <f t="shared" si="4"/>
        <v>Sedikit setuju</v>
      </c>
      <c r="M58" s="13">
        <v>4</v>
      </c>
      <c r="N58" s="13" t="str">
        <f t="shared" si="5"/>
        <v>Sedikit setuju</v>
      </c>
      <c r="O58" s="13">
        <v>4</v>
      </c>
      <c r="P58" s="13" t="str">
        <f t="shared" si="6"/>
        <v>Sedikit setuju</v>
      </c>
      <c r="Q58" s="13">
        <v>4</v>
      </c>
      <c r="R58" s="13" t="str">
        <f t="shared" si="7"/>
        <v>Sedikit setuju</v>
      </c>
      <c r="S58" s="13">
        <v>2</v>
      </c>
      <c r="T58" s="13" t="str">
        <f t="shared" si="8"/>
        <v>Sedikit setuju</v>
      </c>
      <c r="U58" s="13">
        <v>4</v>
      </c>
      <c r="V58" s="13" t="str">
        <f t="shared" si="9"/>
        <v>Sedikit setuju</v>
      </c>
      <c r="W58" s="13">
        <v>4</v>
      </c>
      <c r="X58" s="13" t="str">
        <f t="shared" si="10"/>
        <v>Sedikit setuju</v>
      </c>
      <c r="Y58" s="13">
        <v>4</v>
      </c>
      <c r="Z58" s="13" t="str">
        <f t="shared" si="11"/>
        <v>Sedikit setuju</v>
      </c>
      <c r="AA58" s="13">
        <v>4</v>
      </c>
      <c r="AB58" s="13" t="str">
        <f t="shared" si="12"/>
        <v>Sedikit setuju</v>
      </c>
      <c r="AC58" s="13">
        <v>4</v>
      </c>
      <c r="AD58" s="13" t="str">
        <f t="shared" si="13"/>
        <v>Sedikit setuju</v>
      </c>
      <c r="AE58" s="13">
        <v>4</v>
      </c>
      <c r="AF58" s="13" t="str">
        <f t="shared" si="14"/>
        <v>Sedikit setuju</v>
      </c>
      <c r="AG58" s="13">
        <v>4</v>
      </c>
      <c r="AH58" s="13" t="str">
        <f t="shared" si="15"/>
        <v>Sedikit setuju</v>
      </c>
      <c r="AI58" s="13">
        <v>4</v>
      </c>
      <c r="AJ58" s="13" t="str">
        <f t="shared" si="16"/>
        <v>Sedikit setuju</v>
      </c>
      <c r="AK58" s="13">
        <v>2</v>
      </c>
      <c r="AL58" s="13" t="str">
        <f t="shared" si="17"/>
        <v>Sedikit setuju</v>
      </c>
      <c r="AM58" s="13">
        <v>4</v>
      </c>
      <c r="AN58" s="13" t="str">
        <f t="shared" si="18"/>
        <v>Sedikit setuju</v>
      </c>
      <c r="AO58" s="13">
        <v>4</v>
      </c>
      <c r="AP58" s="13" t="str">
        <f t="shared" si="19"/>
        <v>Sedikit setuju</v>
      </c>
      <c r="AQ58" s="13">
        <v>4</v>
      </c>
      <c r="AR58" s="13" t="str">
        <f t="shared" si="20"/>
        <v>Sedikit setuju</v>
      </c>
      <c r="AS58" s="13">
        <v>4</v>
      </c>
      <c r="AT58" s="13" t="str">
        <f t="shared" si="21"/>
        <v>Sedikit setuju</v>
      </c>
      <c r="AU58" s="13">
        <v>4</v>
      </c>
      <c r="AV58" s="13" t="str">
        <f t="shared" si="22"/>
        <v>Sedikit setuju</v>
      </c>
      <c r="AW58" s="13">
        <v>4</v>
      </c>
      <c r="AX58" s="13" t="str">
        <f t="shared" si="23"/>
        <v>Sedikit setuju</v>
      </c>
      <c r="AY58" s="13">
        <v>4</v>
      </c>
      <c r="AZ58" s="13" t="str">
        <f t="shared" si="24"/>
        <v>Sangat setuju</v>
      </c>
      <c r="BA58" s="13">
        <v>5</v>
      </c>
      <c r="BB58" s="13" t="str">
        <f t="shared" si="25"/>
        <v>Sangat tidak setuju</v>
      </c>
      <c r="BC58" s="13">
        <v>1</v>
      </c>
      <c r="BD58" s="13" t="str">
        <f t="shared" si="26"/>
        <v>Sangat setuju</v>
      </c>
      <c r="BE58" s="13">
        <v>5</v>
      </c>
      <c r="BF58" s="13" t="str">
        <f t="shared" si="27"/>
        <v>Sedikit setuju</v>
      </c>
      <c r="BG58" s="13">
        <v>4</v>
      </c>
    </row>
    <row r="59" spans="1:59" ht="17" x14ac:dyDescent="0.2">
      <c r="A59" s="13">
        <v>57</v>
      </c>
      <c r="B59" s="15" t="s">
        <v>129</v>
      </c>
      <c r="C59" s="13" t="s">
        <v>259</v>
      </c>
      <c r="D59" s="13" t="str">
        <f t="shared" si="0"/>
        <v>Sangat setuju</v>
      </c>
      <c r="E59" s="13">
        <v>5</v>
      </c>
      <c r="F59" s="13" t="str">
        <f t="shared" si="1"/>
        <v>Sangat tidak setuju</v>
      </c>
      <c r="G59" s="13">
        <v>5</v>
      </c>
      <c r="H59" s="13" t="str">
        <f t="shared" si="2"/>
        <v>Sangat setuju</v>
      </c>
      <c r="I59" s="13">
        <v>5</v>
      </c>
      <c r="J59" s="13" t="str">
        <f t="shared" si="3"/>
        <v>Antara setuju ataupun tidak setuju</v>
      </c>
      <c r="K59" s="13">
        <v>3</v>
      </c>
      <c r="L59" s="13" t="str">
        <f t="shared" si="4"/>
        <v>Sedikit setuju</v>
      </c>
      <c r="M59" s="13">
        <v>4</v>
      </c>
      <c r="N59" s="13" t="str">
        <f t="shared" si="5"/>
        <v>Sangat tidak setuju</v>
      </c>
      <c r="O59" s="13">
        <v>1</v>
      </c>
      <c r="P59" s="13" t="str">
        <f t="shared" si="6"/>
        <v>Sedikit tidak setuju</v>
      </c>
      <c r="Q59" s="13">
        <v>2</v>
      </c>
      <c r="R59" s="13" t="str">
        <f t="shared" si="7"/>
        <v>Sedikit tidak setuju</v>
      </c>
      <c r="S59" s="13">
        <v>4</v>
      </c>
      <c r="T59" s="13" t="str">
        <f t="shared" si="8"/>
        <v>Antara setuju ataupun tidak setuju</v>
      </c>
      <c r="U59" s="13">
        <v>3</v>
      </c>
      <c r="V59" s="13" t="str">
        <f t="shared" si="9"/>
        <v>Antara setuju ataupun tidak setuju</v>
      </c>
      <c r="W59" s="13">
        <v>3</v>
      </c>
      <c r="X59" s="13" t="str">
        <f t="shared" si="10"/>
        <v>Antara setuju ataupun tidak setuju</v>
      </c>
      <c r="Y59" s="13">
        <v>3</v>
      </c>
      <c r="Z59" s="13" t="str">
        <f t="shared" si="11"/>
        <v>Sedikit setuju</v>
      </c>
      <c r="AA59" s="13">
        <v>4</v>
      </c>
      <c r="AB59" s="13" t="str">
        <f t="shared" si="12"/>
        <v>Sangat setuju</v>
      </c>
      <c r="AC59" s="13">
        <v>5</v>
      </c>
      <c r="AD59" s="13" t="str">
        <f t="shared" si="13"/>
        <v>Antara setuju ataupun tidak setuju</v>
      </c>
      <c r="AE59" s="13">
        <v>3</v>
      </c>
      <c r="AF59" s="13" t="str">
        <f t="shared" si="14"/>
        <v>Antara setuju ataupun tidak setuju</v>
      </c>
      <c r="AG59" s="13">
        <v>3</v>
      </c>
      <c r="AH59" s="13" t="str">
        <f t="shared" si="15"/>
        <v>Antara setuju ataupun tidak setuju</v>
      </c>
      <c r="AI59" s="13">
        <v>3</v>
      </c>
      <c r="AJ59" s="13" t="str">
        <f t="shared" si="16"/>
        <v>Antara setuju ataupun tidak setuju</v>
      </c>
      <c r="AK59" s="13">
        <v>3</v>
      </c>
      <c r="AL59" s="13" t="str">
        <f t="shared" si="17"/>
        <v>Antara setuju ataupun tidak setuju</v>
      </c>
      <c r="AM59" s="13">
        <v>3</v>
      </c>
      <c r="AN59" s="13" t="str">
        <f t="shared" si="18"/>
        <v>Sangat setuju</v>
      </c>
      <c r="AO59" s="13">
        <v>5</v>
      </c>
      <c r="AP59" s="13" t="str">
        <f t="shared" si="19"/>
        <v>Sangat setuju</v>
      </c>
      <c r="AQ59" s="13">
        <v>5</v>
      </c>
      <c r="AR59" s="13" t="str">
        <f t="shared" si="20"/>
        <v>Antara setuju ataupun tidak setuju</v>
      </c>
      <c r="AS59" s="13">
        <v>3</v>
      </c>
      <c r="AT59" s="13" t="str">
        <f t="shared" si="21"/>
        <v>Antara setuju ataupun tidak setuju</v>
      </c>
      <c r="AU59" s="13">
        <v>3</v>
      </c>
      <c r="AV59" s="13" t="str">
        <f t="shared" si="22"/>
        <v>Antara setuju ataupun tidak setuju</v>
      </c>
      <c r="AW59" s="13">
        <v>3</v>
      </c>
      <c r="AX59" s="13" t="str">
        <f t="shared" si="23"/>
        <v>Sangat setuju</v>
      </c>
      <c r="AY59" s="13">
        <v>5</v>
      </c>
      <c r="AZ59" s="13" t="str">
        <f t="shared" si="24"/>
        <v>Antara setuju ataupun tidak setuju</v>
      </c>
      <c r="BA59" s="13">
        <v>3</v>
      </c>
      <c r="BB59" s="13" t="str">
        <f t="shared" si="25"/>
        <v>Antara setuju ataupun tidak setuju</v>
      </c>
      <c r="BC59" s="13">
        <v>3</v>
      </c>
      <c r="BD59" s="13" t="str">
        <f t="shared" si="26"/>
        <v>Sedikit tidak setuju</v>
      </c>
      <c r="BE59" s="13">
        <v>2</v>
      </c>
      <c r="BF59" s="13" t="str">
        <f t="shared" si="27"/>
        <v>Sangat setuju</v>
      </c>
      <c r="BG59" s="13">
        <v>5</v>
      </c>
    </row>
    <row r="60" spans="1:59" x14ac:dyDescent="0.2">
      <c r="A60" s="13">
        <v>58</v>
      </c>
      <c r="B60" s="13" t="s">
        <v>226</v>
      </c>
      <c r="C60" s="13" t="s">
        <v>259</v>
      </c>
      <c r="D60" s="13" t="str">
        <f t="shared" si="0"/>
        <v>Sangat setuju</v>
      </c>
      <c r="E60" s="13">
        <v>5</v>
      </c>
      <c r="F60" s="13" t="str">
        <f t="shared" si="1"/>
        <v>Sangat tidak setuju</v>
      </c>
      <c r="G60" s="13">
        <v>5</v>
      </c>
      <c r="H60" s="13" t="str">
        <f t="shared" si="2"/>
        <v>Sedikit setuju</v>
      </c>
      <c r="I60" s="13">
        <v>4</v>
      </c>
      <c r="J60" s="13" t="str">
        <f t="shared" si="3"/>
        <v>Sangat tidak setuju</v>
      </c>
      <c r="K60" s="13">
        <v>1</v>
      </c>
      <c r="L60" s="13" t="str">
        <f t="shared" si="4"/>
        <v>Antara setuju ataupun tidak setuju</v>
      </c>
      <c r="M60" s="13">
        <v>3</v>
      </c>
      <c r="N60" s="13" t="str">
        <f t="shared" si="5"/>
        <v>Sedikit setuju</v>
      </c>
      <c r="O60" s="13">
        <v>4</v>
      </c>
      <c r="P60" s="13" t="str">
        <f t="shared" si="6"/>
        <v>Sedikit setuju</v>
      </c>
      <c r="Q60" s="13">
        <v>4</v>
      </c>
      <c r="R60" s="13" t="str">
        <f t="shared" si="7"/>
        <v>Sangat tidak setuju</v>
      </c>
      <c r="S60" s="13">
        <v>5</v>
      </c>
      <c r="T60" s="13" t="str">
        <f t="shared" si="8"/>
        <v>Sedikit setuju</v>
      </c>
      <c r="U60" s="13">
        <v>4</v>
      </c>
      <c r="V60" s="13" t="str">
        <f t="shared" si="9"/>
        <v>Sedikit tidak setuju</v>
      </c>
      <c r="W60" s="13">
        <v>2</v>
      </c>
      <c r="X60" s="13" t="str">
        <f t="shared" si="10"/>
        <v>Sedikit setuju</v>
      </c>
      <c r="Y60" s="13">
        <v>4</v>
      </c>
      <c r="Z60" s="13" t="str">
        <f t="shared" si="11"/>
        <v>Sedikit setuju</v>
      </c>
      <c r="AA60" s="13">
        <v>4</v>
      </c>
      <c r="AB60" s="13" t="str">
        <f t="shared" si="12"/>
        <v>Sedikit setuju</v>
      </c>
      <c r="AC60" s="13">
        <v>4</v>
      </c>
      <c r="AD60" s="13" t="str">
        <f t="shared" si="13"/>
        <v>Sedikit tidak setuju</v>
      </c>
      <c r="AE60" s="13">
        <v>2</v>
      </c>
      <c r="AF60" s="13" t="str">
        <f t="shared" si="14"/>
        <v>Antara setuju ataupun tidak setuju</v>
      </c>
      <c r="AG60" s="13">
        <v>3</v>
      </c>
      <c r="AH60" s="13" t="str">
        <f t="shared" si="15"/>
        <v>Sedikit setuju</v>
      </c>
      <c r="AI60" s="13">
        <v>4</v>
      </c>
      <c r="AJ60" s="13" t="str">
        <f t="shared" si="16"/>
        <v>Antara setuju ataupun tidak setuju</v>
      </c>
      <c r="AK60" s="13">
        <v>3</v>
      </c>
      <c r="AL60" s="13" t="str">
        <f t="shared" si="17"/>
        <v>Antara setuju ataupun tidak setuju</v>
      </c>
      <c r="AM60" s="13">
        <v>3</v>
      </c>
      <c r="AN60" s="13" t="str">
        <f t="shared" si="18"/>
        <v>Sedikit setuju</v>
      </c>
      <c r="AO60" s="13">
        <v>4</v>
      </c>
      <c r="AP60" s="13" t="str">
        <f t="shared" si="19"/>
        <v>Sedikit setuju</v>
      </c>
      <c r="AQ60" s="13">
        <v>4</v>
      </c>
      <c r="AR60" s="13" t="str">
        <f t="shared" si="20"/>
        <v>Sedikit setuju</v>
      </c>
      <c r="AS60" s="13">
        <v>4</v>
      </c>
      <c r="AT60" s="13" t="str">
        <f t="shared" si="21"/>
        <v>Sedikit setuju</v>
      </c>
      <c r="AU60" s="13">
        <v>4</v>
      </c>
      <c r="AV60" s="13" t="str">
        <f t="shared" si="22"/>
        <v>Sedikit setuju</v>
      </c>
      <c r="AW60" s="13">
        <v>4</v>
      </c>
      <c r="AX60" s="13" t="str">
        <f t="shared" si="23"/>
        <v>Antara setuju ataupun tidak setuju</v>
      </c>
      <c r="AY60" s="13">
        <v>3</v>
      </c>
      <c r="AZ60" s="13" t="str">
        <f t="shared" si="24"/>
        <v>Antara setuju ataupun tidak setuju</v>
      </c>
      <c r="BA60" s="13">
        <v>3</v>
      </c>
      <c r="BB60" s="13" t="str">
        <f t="shared" si="25"/>
        <v>Antara setuju ataupun tidak setuju</v>
      </c>
      <c r="BC60" s="13">
        <v>3</v>
      </c>
      <c r="BD60" s="13" t="str">
        <f t="shared" si="26"/>
        <v>Sedikit setuju</v>
      </c>
      <c r="BE60" s="13">
        <v>4</v>
      </c>
      <c r="BF60" s="13" t="str">
        <f t="shared" si="27"/>
        <v>Sangat setuju</v>
      </c>
      <c r="BG60" s="13">
        <v>5</v>
      </c>
    </row>
    <row r="61" spans="1:59" x14ac:dyDescent="0.2">
      <c r="A61" s="13">
        <v>59</v>
      </c>
      <c r="B61" s="13" t="s">
        <v>227</v>
      </c>
      <c r="C61" s="13" t="s">
        <v>259</v>
      </c>
      <c r="D61" s="13" t="str">
        <f t="shared" si="0"/>
        <v>Sedikit setuju</v>
      </c>
      <c r="E61" s="13">
        <v>4</v>
      </c>
      <c r="F61" s="13" t="str">
        <f t="shared" si="1"/>
        <v>Sangat tidak setuju</v>
      </c>
      <c r="G61" s="13">
        <v>5</v>
      </c>
      <c r="H61" s="13" t="str">
        <f t="shared" si="2"/>
        <v>Sedikit setuju</v>
      </c>
      <c r="I61" s="13">
        <v>4</v>
      </c>
      <c r="J61" s="13" t="str">
        <f t="shared" si="3"/>
        <v>Sangat tidak setuju</v>
      </c>
      <c r="K61" s="13">
        <v>1</v>
      </c>
      <c r="L61" s="13" t="str">
        <f t="shared" si="4"/>
        <v>Antara setuju ataupun tidak setuju</v>
      </c>
      <c r="M61" s="13">
        <v>3</v>
      </c>
      <c r="N61" s="13" t="str">
        <f t="shared" si="5"/>
        <v>Sedikit setuju</v>
      </c>
      <c r="O61" s="13">
        <v>4</v>
      </c>
      <c r="P61" s="13" t="str">
        <f t="shared" si="6"/>
        <v>Sedikit setuju</v>
      </c>
      <c r="Q61" s="13">
        <v>4</v>
      </c>
      <c r="R61" s="13" t="str">
        <f t="shared" si="7"/>
        <v>Sangat tidak setuju</v>
      </c>
      <c r="S61" s="13">
        <v>5</v>
      </c>
      <c r="T61" s="13" t="str">
        <f t="shared" si="8"/>
        <v>Sedikit setuju</v>
      </c>
      <c r="U61" s="13">
        <v>4</v>
      </c>
      <c r="V61" s="13" t="str">
        <f t="shared" si="9"/>
        <v>Sedikit tidak setuju</v>
      </c>
      <c r="W61" s="13">
        <v>2</v>
      </c>
      <c r="X61" s="13" t="str">
        <f t="shared" si="10"/>
        <v>Sedikit setuju</v>
      </c>
      <c r="Y61" s="13">
        <v>4</v>
      </c>
      <c r="Z61" s="13" t="str">
        <f t="shared" si="11"/>
        <v>Sedikit setuju</v>
      </c>
      <c r="AA61" s="13">
        <v>4</v>
      </c>
      <c r="AB61" s="13" t="str">
        <f t="shared" si="12"/>
        <v>Sedikit setuju</v>
      </c>
      <c r="AC61" s="13">
        <v>4</v>
      </c>
      <c r="AD61" s="13" t="str">
        <f t="shared" si="13"/>
        <v>Sedikit tidak setuju</v>
      </c>
      <c r="AE61" s="13">
        <v>2</v>
      </c>
      <c r="AF61" s="13" t="str">
        <f t="shared" si="14"/>
        <v>Antara setuju ataupun tidak setuju</v>
      </c>
      <c r="AG61" s="13">
        <v>3</v>
      </c>
      <c r="AH61" s="13" t="str">
        <f t="shared" si="15"/>
        <v>Sedikit setuju</v>
      </c>
      <c r="AI61" s="13">
        <v>4</v>
      </c>
      <c r="AJ61" s="13" t="str">
        <f t="shared" si="16"/>
        <v>Antara setuju ataupun tidak setuju</v>
      </c>
      <c r="AK61" s="13">
        <v>3</v>
      </c>
      <c r="AL61" s="13" t="str">
        <f t="shared" si="17"/>
        <v>Antara setuju ataupun tidak setuju</v>
      </c>
      <c r="AM61" s="13">
        <v>3</v>
      </c>
      <c r="AN61" s="13" t="str">
        <f t="shared" si="18"/>
        <v>Sedikit setuju</v>
      </c>
      <c r="AO61" s="13">
        <v>4</v>
      </c>
      <c r="AP61" s="13" t="str">
        <f t="shared" si="19"/>
        <v>Sedikit setuju</v>
      </c>
      <c r="AQ61" s="13">
        <v>4</v>
      </c>
      <c r="AR61" s="13" t="str">
        <f t="shared" si="20"/>
        <v>Sedikit setuju</v>
      </c>
      <c r="AS61" s="13">
        <v>4</v>
      </c>
      <c r="AT61" s="13" t="str">
        <f t="shared" si="21"/>
        <v>Sedikit setuju</v>
      </c>
      <c r="AU61" s="13">
        <v>4</v>
      </c>
      <c r="AV61" s="13" t="str">
        <f t="shared" si="22"/>
        <v>Sedikit setuju</v>
      </c>
      <c r="AW61" s="13">
        <v>4</v>
      </c>
      <c r="AX61" s="13" t="str">
        <f t="shared" si="23"/>
        <v>Antara setuju ataupun tidak setuju</v>
      </c>
      <c r="AY61" s="13">
        <v>3</v>
      </c>
      <c r="AZ61" s="13" t="str">
        <f t="shared" si="24"/>
        <v>Antara setuju ataupun tidak setuju</v>
      </c>
      <c r="BA61" s="13">
        <v>3</v>
      </c>
      <c r="BB61" s="13" t="str">
        <f t="shared" si="25"/>
        <v>Antara setuju ataupun tidak setuju</v>
      </c>
      <c r="BC61" s="13">
        <v>3</v>
      </c>
      <c r="BD61" s="13" t="str">
        <f t="shared" si="26"/>
        <v>Sedikit setuju</v>
      </c>
      <c r="BE61" s="13">
        <v>4</v>
      </c>
      <c r="BF61" s="13" t="str">
        <f t="shared" si="27"/>
        <v>Sangat setuju</v>
      </c>
      <c r="BG61" s="13">
        <v>5</v>
      </c>
    </row>
    <row r="62" spans="1:59" x14ac:dyDescent="0.2">
      <c r="A62" s="13">
        <v>60</v>
      </c>
      <c r="B62" s="13" t="s">
        <v>228</v>
      </c>
      <c r="C62" s="13" t="s">
        <v>259</v>
      </c>
      <c r="D62" s="13" t="str">
        <f t="shared" si="0"/>
        <v>Sedikit setuju</v>
      </c>
      <c r="E62" s="13">
        <v>4</v>
      </c>
      <c r="F62" s="13" t="str">
        <f t="shared" si="1"/>
        <v>Sangat tidak setuju</v>
      </c>
      <c r="G62" s="13">
        <v>5</v>
      </c>
      <c r="H62" s="13" t="str">
        <f t="shared" si="2"/>
        <v>Sangat setuju</v>
      </c>
      <c r="I62" s="13">
        <v>5</v>
      </c>
      <c r="J62" s="13" t="str">
        <f t="shared" si="3"/>
        <v>Sangat tidak setuju</v>
      </c>
      <c r="K62" s="13">
        <v>1</v>
      </c>
      <c r="L62" s="13" t="str">
        <f t="shared" si="4"/>
        <v>Antara setuju ataupun tidak setuju</v>
      </c>
      <c r="M62" s="13">
        <v>3</v>
      </c>
      <c r="N62" s="13" t="str">
        <f t="shared" si="5"/>
        <v>Sedikit setuju</v>
      </c>
      <c r="O62" s="13">
        <v>4</v>
      </c>
      <c r="P62" s="13" t="str">
        <f t="shared" si="6"/>
        <v>Sedikit setuju</v>
      </c>
      <c r="Q62" s="13">
        <v>4</v>
      </c>
      <c r="R62" s="13" t="str">
        <f t="shared" si="7"/>
        <v>Sangat tidak setuju</v>
      </c>
      <c r="S62" s="13">
        <v>5</v>
      </c>
      <c r="T62" s="13" t="str">
        <f t="shared" si="8"/>
        <v>Sedikit setuju</v>
      </c>
      <c r="U62" s="13">
        <v>4</v>
      </c>
      <c r="V62" s="13" t="str">
        <f t="shared" si="9"/>
        <v>Sedikit tidak setuju</v>
      </c>
      <c r="W62" s="13">
        <v>2</v>
      </c>
      <c r="X62" s="13" t="str">
        <f t="shared" si="10"/>
        <v>Sedikit setuju</v>
      </c>
      <c r="Y62" s="13">
        <v>4</v>
      </c>
      <c r="Z62" s="13" t="str">
        <f t="shared" si="11"/>
        <v>Sedikit setuju</v>
      </c>
      <c r="AA62" s="13">
        <v>4</v>
      </c>
      <c r="AB62" s="13" t="str">
        <f t="shared" si="12"/>
        <v>Sedikit setuju</v>
      </c>
      <c r="AC62" s="13">
        <v>4</v>
      </c>
      <c r="AD62" s="13" t="str">
        <f t="shared" si="13"/>
        <v>Sedikit tidak setuju</v>
      </c>
      <c r="AE62" s="13">
        <v>2</v>
      </c>
      <c r="AF62" s="13" t="str">
        <f t="shared" si="14"/>
        <v>Antara setuju ataupun tidak setuju</v>
      </c>
      <c r="AG62" s="13">
        <v>3</v>
      </c>
      <c r="AH62" s="13" t="str">
        <f t="shared" si="15"/>
        <v>Sedikit setuju</v>
      </c>
      <c r="AI62" s="13">
        <v>4</v>
      </c>
      <c r="AJ62" s="13" t="str">
        <f t="shared" si="16"/>
        <v>Antara setuju ataupun tidak setuju</v>
      </c>
      <c r="AK62" s="13">
        <v>3</v>
      </c>
      <c r="AL62" s="13" t="str">
        <f t="shared" si="17"/>
        <v>Antara setuju ataupun tidak setuju</v>
      </c>
      <c r="AM62" s="13">
        <v>3</v>
      </c>
      <c r="AN62" s="13" t="str">
        <f t="shared" si="18"/>
        <v>Sedikit setuju</v>
      </c>
      <c r="AO62" s="13">
        <v>4</v>
      </c>
      <c r="AP62" s="13" t="str">
        <f t="shared" si="19"/>
        <v>Sedikit setuju</v>
      </c>
      <c r="AQ62" s="13">
        <v>4</v>
      </c>
      <c r="AR62" s="13" t="str">
        <f t="shared" si="20"/>
        <v>Sedikit setuju</v>
      </c>
      <c r="AS62" s="13">
        <v>4</v>
      </c>
      <c r="AT62" s="13" t="str">
        <f t="shared" si="21"/>
        <v>Sedikit setuju</v>
      </c>
      <c r="AU62" s="13">
        <v>4</v>
      </c>
      <c r="AV62" s="13" t="str">
        <f t="shared" si="22"/>
        <v>Sedikit setuju</v>
      </c>
      <c r="AW62" s="13">
        <v>4</v>
      </c>
      <c r="AX62" s="13" t="str">
        <f t="shared" si="23"/>
        <v>Antara setuju ataupun tidak setuju</v>
      </c>
      <c r="AY62" s="13">
        <v>3</v>
      </c>
      <c r="AZ62" s="13" t="str">
        <f t="shared" si="24"/>
        <v>Antara setuju ataupun tidak setuju</v>
      </c>
      <c r="BA62" s="13">
        <v>3</v>
      </c>
      <c r="BB62" s="13" t="str">
        <f t="shared" si="25"/>
        <v>Antara setuju ataupun tidak setuju</v>
      </c>
      <c r="BC62" s="13">
        <v>3</v>
      </c>
      <c r="BD62" s="13" t="str">
        <f t="shared" si="26"/>
        <v>Sedikit setuju</v>
      </c>
      <c r="BE62" s="13">
        <v>4</v>
      </c>
      <c r="BF62" s="13" t="str">
        <f t="shared" si="27"/>
        <v>Sangat setuju</v>
      </c>
      <c r="BG62" s="13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B866-F584-A646-804D-B1AB221B0C75}">
  <dimension ref="A1:BF66"/>
  <sheetViews>
    <sheetView tabSelected="1" topLeftCell="A39" zoomScale="84" zoomScaleNormal="90" workbookViewId="0">
      <selection activeCell="B60" sqref="B60"/>
    </sheetView>
  </sheetViews>
  <sheetFormatPr baseColWidth="10" defaultRowHeight="16" x14ac:dyDescent="0.2"/>
  <cols>
    <col min="2" max="2" width="27.6640625" customWidth="1"/>
    <col min="3" max="5" width="4.6640625" customWidth="1"/>
    <col min="6" max="9" width="5.6640625" customWidth="1"/>
    <col min="10" max="10" width="4.6640625" customWidth="1"/>
    <col min="11" max="18" width="5.6640625" customWidth="1"/>
    <col min="19" max="19" width="4.6640625" customWidth="1"/>
    <col min="20" max="30" width="5.6640625" customWidth="1"/>
    <col min="31" max="31" width="10.83203125" customWidth="1"/>
    <col min="32" max="32" width="13" customWidth="1"/>
    <col min="33" max="33" width="15.5" customWidth="1"/>
    <col min="34" max="34" width="19.1640625" customWidth="1"/>
    <col min="35" max="35" width="12.5" customWidth="1"/>
    <col min="36" max="36" width="11" customWidth="1"/>
    <col min="37" max="37" width="10.83203125" customWidth="1"/>
    <col min="58" max="58" width="14.83203125" bestFit="1" customWidth="1"/>
  </cols>
  <sheetData>
    <row r="1" spans="1:36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6" x14ac:dyDescent="0.2">
      <c r="B2" t="s">
        <v>1</v>
      </c>
      <c r="C2" t="s">
        <v>113</v>
      </c>
      <c r="D2" t="s">
        <v>113</v>
      </c>
      <c r="E2" t="s">
        <v>113</v>
      </c>
      <c r="F2" t="s">
        <v>113</v>
      </c>
      <c r="G2" t="s">
        <v>113</v>
      </c>
      <c r="H2" t="s">
        <v>113</v>
      </c>
      <c r="I2" t="s">
        <v>113</v>
      </c>
      <c r="J2" t="s">
        <v>113</v>
      </c>
      <c r="K2" t="s">
        <v>113</v>
      </c>
      <c r="L2" t="s">
        <v>113</v>
      </c>
      <c r="M2" t="s">
        <v>113</v>
      </c>
      <c r="N2" t="s">
        <v>113</v>
      </c>
      <c r="O2" t="s">
        <v>113</v>
      </c>
      <c r="P2" t="s">
        <v>113</v>
      </c>
      <c r="Q2" t="s">
        <v>113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113</v>
      </c>
      <c r="Y2" t="s">
        <v>113</v>
      </c>
      <c r="Z2" t="s">
        <v>113</v>
      </c>
      <c r="AA2" t="s">
        <v>113</v>
      </c>
      <c r="AB2" t="s">
        <v>113</v>
      </c>
      <c r="AC2" t="s">
        <v>113</v>
      </c>
      <c r="AD2" t="s">
        <v>113</v>
      </c>
      <c r="AF2" s="5" t="s">
        <v>156</v>
      </c>
      <c r="AG2" s="5" t="s">
        <v>157</v>
      </c>
      <c r="AH2" s="5" t="s">
        <v>158</v>
      </c>
      <c r="AI2" s="5" t="s">
        <v>159</v>
      </c>
      <c r="AJ2" s="5" t="s">
        <v>160</v>
      </c>
    </row>
    <row r="3" spans="1:36" x14ac:dyDescent="0.2">
      <c r="A3" t="s">
        <v>166</v>
      </c>
      <c r="B3" s="19" t="s">
        <v>40</v>
      </c>
      <c r="C3">
        <v>5</v>
      </c>
      <c r="D3">
        <v>4</v>
      </c>
      <c r="E3">
        <v>5</v>
      </c>
      <c r="F3">
        <v>1</v>
      </c>
      <c r="G3">
        <v>5</v>
      </c>
      <c r="H3">
        <v>5</v>
      </c>
      <c r="I3">
        <v>5</v>
      </c>
      <c r="J3">
        <v>5</v>
      </c>
      <c r="K3">
        <v>4</v>
      </c>
      <c r="L3">
        <v>4</v>
      </c>
      <c r="M3">
        <v>4</v>
      </c>
      <c r="N3">
        <v>5</v>
      </c>
      <c r="O3">
        <v>5</v>
      </c>
      <c r="P3">
        <v>4</v>
      </c>
      <c r="Q3">
        <v>4</v>
      </c>
      <c r="R3">
        <v>5</v>
      </c>
      <c r="S3">
        <v>4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4</v>
      </c>
      <c r="AC3">
        <v>2</v>
      </c>
      <c r="AD3">
        <v>5</v>
      </c>
      <c r="AF3">
        <f t="shared" ref="AF3:AF21" si="0">C3+I3+N3+U3+Z3</f>
        <v>25</v>
      </c>
      <c r="AG3">
        <f t="shared" ref="AG3:AG21" si="1">D3+H3+J3+O3+R3+X3+AD3</f>
        <v>34</v>
      </c>
      <c r="AH3">
        <f t="shared" ref="AH3:AH21" si="2">E3+K3+S3+V3+Y3+AA3</f>
        <v>28</v>
      </c>
      <c r="AI3">
        <f t="shared" ref="AI3:AI21" si="3">F3+L3+P3+AB3</f>
        <v>13</v>
      </c>
      <c r="AJ3">
        <f t="shared" ref="AJ3:AJ21" si="4">G3+M3+Q3+T3+W3+AC3</f>
        <v>25</v>
      </c>
    </row>
    <row r="4" spans="1:36" x14ac:dyDescent="0.2">
      <c r="A4" t="s">
        <v>167</v>
      </c>
      <c r="B4" s="19" t="s">
        <v>351</v>
      </c>
      <c r="C4">
        <v>5</v>
      </c>
      <c r="D4">
        <v>5</v>
      </c>
      <c r="E4">
        <v>5</v>
      </c>
      <c r="F4">
        <v>1</v>
      </c>
      <c r="G4">
        <v>4</v>
      </c>
      <c r="H4">
        <v>1</v>
      </c>
      <c r="I4">
        <v>3</v>
      </c>
      <c r="J4">
        <v>5</v>
      </c>
      <c r="K4">
        <v>3</v>
      </c>
      <c r="L4">
        <v>3</v>
      </c>
      <c r="M4">
        <v>3</v>
      </c>
      <c r="N4">
        <v>4</v>
      </c>
      <c r="O4">
        <v>5</v>
      </c>
      <c r="P4">
        <v>3</v>
      </c>
      <c r="Q4">
        <v>3</v>
      </c>
      <c r="R4">
        <v>3</v>
      </c>
      <c r="S4">
        <v>3</v>
      </c>
      <c r="T4">
        <v>3</v>
      </c>
      <c r="U4">
        <v>5</v>
      </c>
      <c r="V4">
        <v>5</v>
      </c>
      <c r="W4">
        <v>3</v>
      </c>
      <c r="X4">
        <v>3</v>
      </c>
      <c r="Y4">
        <v>3</v>
      </c>
      <c r="Z4">
        <v>5</v>
      </c>
      <c r="AA4">
        <v>3</v>
      </c>
      <c r="AB4">
        <v>3</v>
      </c>
      <c r="AC4">
        <v>2</v>
      </c>
      <c r="AD4">
        <v>5</v>
      </c>
      <c r="AF4">
        <f t="shared" si="0"/>
        <v>22</v>
      </c>
      <c r="AG4">
        <f t="shared" si="1"/>
        <v>27</v>
      </c>
      <c r="AH4">
        <f t="shared" si="2"/>
        <v>22</v>
      </c>
      <c r="AI4">
        <f t="shared" si="3"/>
        <v>10</v>
      </c>
      <c r="AJ4">
        <f t="shared" si="4"/>
        <v>18</v>
      </c>
    </row>
    <row r="5" spans="1:36" x14ac:dyDescent="0.2">
      <c r="A5" t="s">
        <v>168</v>
      </c>
      <c r="B5" s="19" t="s">
        <v>99</v>
      </c>
      <c r="C5">
        <v>3</v>
      </c>
      <c r="D5">
        <v>1</v>
      </c>
      <c r="E5">
        <v>3</v>
      </c>
      <c r="F5">
        <v>5</v>
      </c>
      <c r="G5">
        <v>2</v>
      </c>
      <c r="H5">
        <v>3</v>
      </c>
      <c r="I5">
        <v>3</v>
      </c>
      <c r="J5">
        <v>5</v>
      </c>
      <c r="K5">
        <v>3</v>
      </c>
      <c r="L5">
        <v>3</v>
      </c>
      <c r="M5">
        <v>2</v>
      </c>
      <c r="N5">
        <v>2</v>
      </c>
      <c r="O5">
        <v>2</v>
      </c>
      <c r="P5">
        <v>2</v>
      </c>
      <c r="Q5">
        <v>2</v>
      </c>
      <c r="R5">
        <v>4</v>
      </c>
      <c r="S5">
        <v>1</v>
      </c>
      <c r="T5">
        <v>2</v>
      </c>
      <c r="U5">
        <v>3</v>
      </c>
      <c r="V5">
        <v>2</v>
      </c>
      <c r="W5">
        <v>3</v>
      </c>
      <c r="X5">
        <v>3</v>
      </c>
      <c r="Y5">
        <v>2</v>
      </c>
      <c r="Z5">
        <v>3</v>
      </c>
      <c r="AA5">
        <v>4</v>
      </c>
      <c r="AB5">
        <v>2</v>
      </c>
      <c r="AC5">
        <v>2</v>
      </c>
      <c r="AD5">
        <v>2</v>
      </c>
      <c r="AF5">
        <f t="shared" si="0"/>
        <v>14</v>
      </c>
      <c r="AG5">
        <f t="shared" si="1"/>
        <v>20</v>
      </c>
      <c r="AH5">
        <f t="shared" si="2"/>
        <v>15</v>
      </c>
      <c r="AI5">
        <f t="shared" si="3"/>
        <v>12</v>
      </c>
      <c r="AJ5">
        <f t="shared" si="4"/>
        <v>13</v>
      </c>
    </row>
    <row r="6" spans="1:36" x14ac:dyDescent="0.2">
      <c r="A6" t="s">
        <v>169</v>
      </c>
      <c r="B6" s="19" t="s">
        <v>53</v>
      </c>
      <c r="C6">
        <v>4</v>
      </c>
      <c r="D6">
        <v>2</v>
      </c>
      <c r="E6">
        <v>2</v>
      </c>
      <c r="F6">
        <v>1</v>
      </c>
      <c r="G6">
        <v>3</v>
      </c>
      <c r="H6">
        <v>2</v>
      </c>
      <c r="I6">
        <v>4</v>
      </c>
      <c r="J6">
        <v>5</v>
      </c>
      <c r="K6">
        <v>4</v>
      </c>
      <c r="L6">
        <v>5</v>
      </c>
      <c r="M6">
        <v>3</v>
      </c>
      <c r="N6">
        <v>4</v>
      </c>
      <c r="O6">
        <v>5</v>
      </c>
      <c r="P6">
        <v>5</v>
      </c>
      <c r="Q6">
        <v>3</v>
      </c>
      <c r="R6">
        <v>5</v>
      </c>
      <c r="S6">
        <v>2</v>
      </c>
      <c r="T6">
        <v>3</v>
      </c>
      <c r="U6">
        <v>2</v>
      </c>
      <c r="V6">
        <v>3</v>
      </c>
      <c r="W6">
        <v>4</v>
      </c>
      <c r="X6">
        <v>3</v>
      </c>
      <c r="Y6">
        <v>3</v>
      </c>
      <c r="Z6">
        <v>2</v>
      </c>
      <c r="AA6">
        <v>3</v>
      </c>
      <c r="AB6">
        <v>5</v>
      </c>
      <c r="AC6">
        <v>4</v>
      </c>
      <c r="AD6">
        <v>5</v>
      </c>
      <c r="AF6">
        <f t="shared" si="0"/>
        <v>16</v>
      </c>
      <c r="AG6">
        <f t="shared" si="1"/>
        <v>27</v>
      </c>
      <c r="AH6">
        <f t="shared" si="2"/>
        <v>17</v>
      </c>
      <c r="AI6">
        <f t="shared" si="3"/>
        <v>16</v>
      </c>
      <c r="AJ6">
        <f t="shared" si="4"/>
        <v>20</v>
      </c>
    </row>
    <row r="7" spans="1:36" x14ac:dyDescent="0.2">
      <c r="A7" t="s">
        <v>170</v>
      </c>
      <c r="B7" s="19" t="s">
        <v>55</v>
      </c>
      <c r="C7">
        <v>5</v>
      </c>
      <c r="D7">
        <v>2</v>
      </c>
      <c r="E7">
        <v>5</v>
      </c>
      <c r="F7">
        <v>2</v>
      </c>
      <c r="G7">
        <v>4</v>
      </c>
      <c r="H7">
        <v>5</v>
      </c>
      <c r="I7">
        <v>5</v>
      </c>
      <c r="J7">
        <v>5</v>
      </c>
      <c r="K7">
        <v>4</v>
      </c>
      <c r="L7">
        <v>5</v>
      </c>
      <c r="M7">
        <v>4</v>
      </c>
      <c r="N7">
        <v>3</v>
      </c>
      <c r="O7">
        <v>4</v>
      </c>
      <c r="P7">
        <v>5</v>
      </c>
      <c r="Q7">
        <v>4</v>
      </c>
      <c r="R7">
        <v>5</v>
      </c>
      <c r="S7">
        <v>2</v>
      </c>
      <c r="T7">
        <v>3</v>
      </c>
      <c r="U7">
        <v>4</v>
      </c>
      <c r="V7">
        <v>5</v>
      </c>
      <c r="W7">
        <v>5</v>
      </c>
      <c r="X7">
        <v>5</v>
      </c>
      <c r="Y7">
        <v>4</v>
      </c>
      <c r="Z7">
        <v>5</v>
      </c>
      <c r="AA7">
        <v>4</v>
      </c>
      <c r="AB7">
        <v>5</v>
      </c>
      <c r="AC7">
        <v>4</v>
      </c>
      <c r="AD7">
        <v>5</v>
      </c>
      <c r="AF7">
        <f t="shared" si="0"/>
        <v>22</v>
      </c>
      <c r="AG7">
        <f t="shared" si="1"/>
        <v>31</v>
      </c>
      <c r="AH7">
        <f t="shared" si="2"/>
        <v>24</v>
      </c>
      <c r="AI7">
        <f t="shared" si="3"/>
        <v>17</v>
      </c>
      <c r="AJ7">
        <f t="shared" si="4"/>
        <v>24</v>
      </c>
    </row>
    <row r="8" spans="1:36" x14ac:dyDescent="0.2">
      <c r="A8" t="s">
        <v>171</v>
      </c>
      <c r="B8" s="19" t="s">
        <v>57</v>
      </c>
      <c r="C8">
        <v>5</v>
      </c>
      <c r="D8">
        <v>5</v>
      </c>
      <c r="E8">
        <v>4</v>
      </c>
      <c r="F8">
        <v>4</v>
      </c>
      <c r="G8">
        <v>5</v>
      </c>
      <c r="H8">
        <v>4</v>
      </c>
      <c r="I8">
        <v>4</v>
      </c>
      <c r="J8">
        <v>5</v>
      </c>
      <c r="K8">
        <v>4</v>
      </c>
      <c r="L8">
        <v>4</v>
      </c>
      <c r="M8">
        <v>4</v>
      </c>
      <c r="N8">
        <v>2</v>
      </c>
      <c r="O8">
        <v>4</v>
      </c>
      <c r="P8">
        <v>4</v>
      </c>
      <c r="Q8">
        <v>5</v>
      </c>
      <c r="R8">
        <v>2</v>
      </c>
      <c r="S8">
        <v>5</v>
      </c>
      <c r="T8">
        <v>4</v>
      </c>
      <c r="U8">
        <v>4</v>
      </c>
      <c r="V8">
        <v>4</v>
      </c>
      <c r="W8">
        <v>5</v>
      </c>
      <c r="X8">
        <v>4</v>
      </c>
      <c r="Y8">
        <v>4</v>
      </c>
      <c r="Z8">
        <v>4</v>
      </c>
      <c r="AA8">
        <v>4</v>
      </c>
      <c r="AB8">
        <v>4</v>
      </c>
      <c r="AC8">
        <v>3</v>
      </c>
      <c r="AD8">
        <v>4</v>
      </c>
      <c r="AF8">
        <f t="shared" si="0"/>
        <v>19</v>
      </c>
      <c r="AG8">
        <f t="shared" si="1"/>
        <v>28</v>
      </c>
      <c r="AH8">
        <f t="shared" si="2"/>
        <v>25</v>
      </c>
      <c r="AI8">
        <f t="shared" si="3"/>
        <v>16</v>
      </c>
      <c r="AJ8">
        <f t="shared" si="4"/>
        <v>26</v>
      </c>
    </row>
    <row r="9" spans="1:36" x14ac:dyDescent="0.2">
      <c r="A9" t="s">
        <v>172</v>
      </c>
      <c r="B9" s="19" t="s">
        <v>65</v>
      </c>
      <c r="C9">
        <v>3</v>
      </c>
      <c r="D9">
        <v>3</v>
      </c>
      <c r="E9">
        <v>3</v>
      </c>
      <c r="F9">
        <v>4</v>
      </c>
      <c r="G9">
        <v>2</v>
      </c>
      <c r="H9">
        <v>4</v>
      </c>
      <c r="I9">
        <v>3</v>
      </c>
      <c r="J9">
        <v>4</v>
      </c>
      <c r="K9">
        <v>3</v>
      </c>
      <c r="L9">
        <v>5</v>
      </c>
      <c r="M9">
        <v>2</v>
      </c>
      <c r="N9">
        <v>3</v>
      </c>
      <c r="O9">
        <v>3</v>
      </c>
      <c r="P9">
        <v>4</v>
      </c>
      <c r="Q9">
        <v>3</v>
      </c>
      <c r="R9">
        <v>4</v>
      </c>
      <c r="S9">
        <v>3</v>
      </c>
      <c r="T9">
        <v>3</v>
      </c>
      <c r="U9">
        <v>1</v>
      </c>
      <c r="V9">
        <v>3</v>
      </c>
      <c r="W9">
        <v>4</v>
      </c>
      <c r="X9">
        <v>3</v>
      </c>
      <c r="Y9">
        <v>3</v>
      </c>
      <c r="Z9">
        <v>2</v>
      </c>
      <c r="AA9">
        <v>2</v>
      </c>
      <c r="AB9">
        <v>5</v>
      </c>
      <c r="AC9">
        <v>4</v>
      </c>
      <c r="AD9">
        <v>3</v>
      </c>
      <c r="AF9">
        <f t="shared" si="0"/>
        <v>12</v>
      </c>
      <c r="AG9">
        <f t="shared" si="1"/>
        <v>24</v>
      </c>
      <c r="AH9">
        <f t="shared" si="2"/>
        <v>17</v>
      </c>
      <c r="AI9">
        <f t="shared" si="3"/>
        <v>18</v>
      </c>
      <c r="AJ9">
        <f t="shared" si="4"/>
        <v>18</v>
      </c>
    </row>
    <row r="10" spans="1:36" x14ac:dyDescent="0.2">
      <c r="A10" t="s">
        <v>173</v>
      </c>
      <c r="B10" s="19" t="s">
        <v>69</v>
      </c>
      <c r="C10">
        <v>4</v>
      </c>
      <c r="D10">
        <v>5</v>
      </c>
      <c r="E10">
        <v>5</v>
      </c>
      <c r="F10">
        <v>2</v>
      </c>
      <c r="G10">
        <v>4</v>
      </c>
      <c r="H10">
        <v>5</v>
      </c>
      <c r="I10">
        <v>5</v>
      </c>
      <c r="J10">
        <v>5</v>
      </c>
      <c r="K10">
        <v>5</v>
      </c>
      <c r="L10">
        <v>4</v>
      </c>
      <c r="M10">
        <v>5</v>
      </c>
      <c r="N10">
        <v>4</v>
      </c>
      <c r="O10">
        <v>5</v>
      </c>
      <c r="P10">
        <v>4</v>
      </c>
      <c r="Q10">
        <v>4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4</v>
      </c>
      <c r="AA10">
        <v>5</v>
      </c>
      <c r="AB10">
        <v>2</v>
      </c>
      <c r="AC10">
        <v>4</v>
      </c>
      <c r="AD10">
        <v>5</v>
      </c>
      <c r="AF10">
        <f t="shared" si="0"/>
        <v>22</v>
      </c>
      <c r="AG10">
        <f t="shared" si="1"/>
        <v>35</v>
      </c>
      <c r="AH10">
        <f t="shared" si="2"/>
        <v>30</v>
      </c>
      <c r="AI10">
        <f t="shared" si="3"/>
        <v>12</v>
      </c>
      <c r="AJ10">
        <f t="shared" si="4"/>
        <v>27</v>
      </c>
    </row>
    <row r="11" spans="1:36" x14ac:dyDescent="0.2">
      <c r="A11" t="s">
        <v>174</v>
      </c>
      <c r="B11" s="19" t="s">
        <v>71</v>
      </c>
      <c r="C11">
        <v>2</v>
      </c>
      <c r="D11">
        <v>3</v>
      </c>
      <c r="E11">
        <v>4</v>
      </c>
      <c r="F11">
        <v>4</v>
      </c>
      <c r="G11">
        <v>3</v>
      </c>
      <c r="H11">
        <v>4</v>
      </c>
      <c r="I11">
        <v>4</v>
      </c>
      <c r="J11">
        <v>5</v>
      </c>
      <c r="K11">
        <v>3</v>
      </c>
      <c r="L11">
        <v>4</v>
      </c>
      <c r="M11">
        <v>3</v>
      </c>
      <c r="N11">
        <v>3</v>
      </c>
      <c r="O11">
        <v>3</v>
      </c>
      <c r="P11">
        <v>3</v>
      </c>
      <c r="Q11">
        <v>3</v>
      </c>
      <c r="R11">
        <v>4</v>
      </c>
      <c r="S11">
        <v>3</v>
      </c>
      <c r="T11">
        <v>2</v>
      </c>
      <c r="U11">
        <v>3</v>
      </c>
      <c r="V11">
        <v>3</v>
      </c>
      <c r="W11">
        <v>5</v>
      </c>
      <c r="X11">
        <v>3</v>
      </c>
      <c r="Y11">
        <v>5</v>
      </c>
      <c r="Z11">
        <v>2</v>
      </c>
      <c r="AA11">
        <v>4</v>
      </c>
      <c r="AB11">
        <v>3</v>
      </c>
      <c r="AC11">
        <v>4</v>
      </c>
      <c r="AD11">
        <v>5</v>
      </c>
      <c r="AF11">
        <f t="shared" si="0"/>
        <v>14</v>
      </c>
      <c r="AG11">
        <f t="shared" si="1"/>
        <v>27</v>
      </c>
      <c r="AH11">
        <f t="shared" si="2"/>
        <v>22</v>
      </c>
      <c r="AI11">
        <f t="shared" si="3"/>
        <v>14</v>
      </c>
      <c r="AJ11">
        <f t="shared" si="4"/>
        <v>20</v>
      </c>
    </row>
    <row r="12" spans="1:36" x14ac:dyDescent="0.2">
      <c r="A12" t="s">
        <v>175</v>
      </c>
      <c r="B12" s="16" t="s">
        <v>95</v>
      </c>
      <c r="C12">
        <v>2</v>
      </c>
      <c r="D12">
        <v>4</v>
      </c>
      <c r="E12">
        <v>5</v>
      </c>
      <c r="F12">
        <v>2</v>
      </c>
      <c r="G12">
        <v>2</v>
      </c>
      <c r="H12">
        <v>3</v>
      </c>
      <c r="I12">
        <v>3</v>
      </c>
      <c r="J12">
        <v>4</v>
      </c>
      <c r="K12">
        <v>3</v>
      </c>
      <c r="L12">
        <v>4</v>
      </c>
      <c r="M12">
        <v>4</v>
      </c>
      <c r="N12">
        <v>3</v>
      </c>
      <c r="O12">
        <v>3</v>
      </c>
      <c r="P12">
        <v>4</v>
      </c>
      <c r="Q12">
        <v>2</v>
      </c>
      <c r="R12">
        <v>3</v>
      </c>
      <c r="S12">
        <v>2</v>
      </c>
      <c r="T12">
        <v>4</v>
      </c>
      <c r="U12">
        <v>4</v>
      </c>
      <c r="V12">
        <v>3</v>
      </c>
      <c r="W12">
        <v>3</v>
      </c>
      <c r="X12">
        <v>3</v>
      </c>
      <c r="Y12">
        <v>4</v>
      </c>
      <c r="Z12">
        <v>5</v>
      </c>
      <c r="AA12">
        <v>5</v>
      </c>
      <c r="AB12">
        <v>4</v>
      </c>
      <c r="AC12">
        <v>3</v>
      </c>
      <c r="AD12">
        <v>4</v>
      </c>
      <c r="AF12">
        <f t="shared" si="0"/>
        <v>17</v>
      </c>
      <c r="AG12">
        <f t="shared" si="1"/>
        <v>24</v>
      </c>
      <c r="AH12">
        <f t="shared" si="2"/>
        <v>22</v>
      </c>
      <c r="AI12">
        <f t="shared" si="3"/>
        <v>14</v>
      </c>
      <c r="AJ12">
        <f t="shared" si="4"/>
        <v>18</v>
      </c>
    </row>
    <row r="13" spans="1:36" x14ac:dyDescent="0.2">
      <c r="A13" t="s">
        <v>176</v>
      </c>
      <c r="B13" s="19" t="s">
        <v>77</v>
      </c>
      <c r="C13">
        <v>2</v>
      </c>
      <c r="D13">
        <v>4</v>
      </c>
      <c r="E13">
        <v>4</v>
      </c>
      <c r="F13">
        <v>3</v>
      </c>
      <c r="G13">
        <v>3</v>
      </c>
      <c r="H13">
        <v>3</v>
      </c>
      <c r="I13">
        <v>4</v>
      </c>
      <c r="J13">
        <v>5</v>
      </c>
      <c r="K13">
        <v>4</v>
      </c>
      <c r="L13">
        <v>4</v>
      </c>
      <c r="M13">
        <v>3</v>
      </c>
      <c r="N13">
        <v>3</v>
      </c>
      <c r="O13">
        <v>3</v>
      </c>
      <c r="P13">
        <v>3</v>
      </c>
      <c r="Q13">
        <v>5</v>
      </c>
      <c r="R13">
        <v>4</v>
      </c>
      <c r="S13">
        <v>3</v>
      </c>
      <c r="T13">
        <v>2</v>
      </c>
      <c r="U13">
        <v>3</v>
      </c>
      <c r="V13">
        <v>3</v>
      </c>
      <c r="W13">
        <v>4</v>
      </c>
      <c r="X13">
        <v>2</v>
      </c>
      <c r="Y13">
        <v>4</v>
      </c>
      <c r="Z13">
        <v>3</v>
      </c>
      <c r="AA13">
        <v>4</v>
      </c>
      <c r="AB13">
        <v>4</v>
      </c>
      <c r="AC13">
        <v>2</v>
      </c>
      <c r="AD13">
        <v>4</v>
      </c>
      <c r="AF13">
        <f t="shared" si="0"/>
        <v>15</v>
      </c>
      <c r="AG13">
        <f t="shared" si="1"/>
        <v>25</v>
      </c>
      <c r="AH13">
        <f t="shared" si="2"/>
        <v>22</v>
      </c>
      <c r="AI13">
        <f t="shared" si="3"/>
        <v>14</v>
      </c>
      <c r="AJ13">
        <f t="shared" si="4"/>
        <v>19</v>
      </c>
    </row>
    <row r="14" spans="1:36" x14ac:dyDescent="0.2">
      <c r="A14" t="s">
        <v>177</v>
      </c>
      <c r="B14" s="19" t="s">
        <v>79</v>
      </c>
      <c r="C14">
        <v>4</v>
      </c>
      <c r="D14">
        <v>3</v>
      </c>
      <c r="E14">
        <v>4</v>
      </c>
      <c r="F14">
        <v>3</v>
      </c>
      <c r="G14">
        <v>5</v>
      </c>
      <c r="H14">
        <v>5</v>
      </c>
      <c r="I14">
        <v>5</v>
      </c>
      <c r="J14">
        <v>5</v>
      </c>
      <c r="K14">
        <v>4</v>
      </c>
      <c r="L14">
        <v>4</v>
      </c>
      <c r="M14">
        <v>2</v>
      </c>
      <c r="N14">
        <v>5</v>
      </c>
      <c r="O14">
        <v>5</v>
      </c>
      <c r="P14">
        <v>5</v>
      </c>
      <c r="Q14">
        <v>5</v>
      </c>
      <c r="R14">
        <v>4</v>
      </c>
      <c r="S14">
        <v>4</v>
      </c>
      <c r="T14">
        <v>3</v>
      </c>
      <c r="U14">
        <v>4</v>
      </c>
      <c r="V14">
        <v>3</v>
      </c>
      <c r="W14">
        <v>5</v>
      </c>
      <c r="X14">
        <v>4</v>
      </c>
      <c r="Y14">
        <v>5</v>
      </c>
      <c r="Z14">
        <v>3</v>
      </c>
      <c r="AA14">
        <v>4</v>
      </c>
      <c r="AB14">
        <v>2</v>
      </c>
      <c r="AC14">
        <v>4</v>
      </c>
      <c r="AD14">
        <v>4</v>
      </c>
      <c r="AF14">
        <f t="shared" si="0"/>
        <v>21</v>
      </c>
      <c r="AG14">
        <f t="shared" si="1"/>
        <v>30</v>
      </c>
      <c r="AH14">
        <f t="shared" si="2"/>
        <v>24</v>
      </c>
      <c r="AI14">
        <f t="shared" si="3"/>
        <v>14</v>
      </c>
      <c r="AJ14">
        <f t="shared" si="4"/>
        <v>24</v>
      </c>
    </row>
    <row r="15" spans="1:36" x14ac:dyDescent="0.2">
      <c r="A15" t="s">
        <v>178</v>
      </c>
      <c r="B15" s="19" t="s">
        <v>350</v>
      </c>
      <c r="C15">
        <v>2</v>
      </c>
      <c r="D15">
        <v>5</v>
      </c>
      <c r="E15">
        <v>5</v>
      </c>
      <c r="F15">
        <v>2</v>
      </c>
      <c r="G15">
        <v>4</v>
      </c>
      <c r="H15">
        <v>5</v>
      </c>
      <c r="I15">
        <v>5</v>
      </c>
      <c r="J15">
        <v>5</v>
      </c>
      <c r="K15">
        <v>4</v>
      </c>
      <c r="L15">
        <v>2</v>
      </c>
      <c r="M15">
        <v>3</v>
      </c>
      <c r="N15">
        <v>4</v>
      </c>
      <c r="O15">
        <v>5</v>
      </c>
      <c r="P15">
        <v>5</v>
      </c>
      <c r="Q15">
        <v>4</v>
      </c>
      <c r="R15">
        <v>5</v>
      </c>
      <c r="S15">
        <v>3</v>
      </c>
      <c r="T15">
        <v>3</v>
      </c>
      <c r="U15">
        <v>5</v>
      </c>
      <c r="V15">
        <v>4</v>
      </c>
      <c r="W15">
        <v>5</v>
      </c>
      <c r="X15">
        <v>5</v>
      </c>
      <c r="Y15">
        <v>5</v>
      </c>
      <c r="Z15">
        <v>5</v>
      </c>
      <c r="AA15">
        <v>4</v>
      </c>
      <c r="AB15">
        <v>4</v>
      </c>
      <c r="AC15">
        <v>4</v>
      </c>
      <c r="AD15">
        <v>5</v>
      </c>
      <c r="AF15">
        <f t="shared" si="0"/>
        <v>21</v>
      </c>
      <c r="AG15">
        <f t="shared" si="1"/>
        <v>35</v>
      </c>
      <c r="AH15">
        <f t="shared" si="2"/>
        <v>25</v>
      </c>
      <c r="AI15">
        <f t="shared" si="3"/>
        <v>13</v>
      </c>
      <c r="AJ15">
        <f t="shared" si="4"/>
        <v>23</v>
      </c>
    </row>
    <row r="16" spans="1:36" x14ac:dyDescent="0.2">
      <c r="A16" t="s">
        <v>179</v>
      </c>
      <c r="B16" s="19" t="s">
        <v>85</v>
      </c>
      <c r="C16">
        <v>1</v>
      </c>
      <c r="D16">
        <v>5</v>
      </c>
      <c r="E16">
        <v>5</v>
      </c>
      <c r="F16">
        <v>4</v>
      </c>
      <c r="G16">
        <v>5</v>
      </c>
      <c r="H16">
        <v>4</v>
      </c>
      <c r="I16">
        <v>5</v>
      </c>
      <c r="J16">
        <v>1</v>
      </c>
      <c r="K16">
        <v>5</v>
      </c>
      <c r="L16">
        <v>4</v>
      </c>
      <c r="M16">
        <v>5</v>
      </c>
      <c r="N16">
        <v>4</v>
      </c>
      <c r="O16">
        <v>5</v>
      </c>
      <c r="P16">
        <v>4</v>
      </c>
      <c r="Q16">
        <v>4</v>
      </c>
      <c r="R16">
        <v>5</v>
      </c>
      <c r="S16">
        <v>2</v>
      </c>
      <c r="T16">
        <v>4</v>
      </c>
      <c r="U16">
        <v>4</v>
      </c>
      <c r="V16">
        <v>5</v>
      </c>
      <c r="W16">
        <v>4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F16">
        <f t="shared" si="0"/>
        <v>19</v>
      </c>
      <c r="AG16">
        <f t="shared" si="1"/>
        <v>30</v>
      </c>
      <c r="AH16">
        <f t="shared" si="2"/>
        <v>27</v>
      </c>
      <c r="AI16">
        <f t="shared" si="3"/>
        <v>17</v>
      </c>
      <c r="AJ16">
        <f t="shared" si="4"/>
        <v>27</v>
      </c>
    </row>
    <row r="17" spans="1:58" x14ac:dyDescent="0.2">
      <c r="A17" t="s">
        <v>180</v>
      </c>
      <c r="B17" s="19" t="s">
        <v>87</v>
      </c>
      <c r="C17">
        <v>4</v>
      </c>
      <c r="D17">
        <v>4</v>
      </c>
      <c r="E17">
        <v>5</v>
      </c>
      <c r="F17">
        <v>1</v>
      </c>
      <c r="G17">
        <v>5</v>
      </c>
      <c r="H17">
        <v>5</v>
      </c>
      <c r="I17">
        <v>5</v>
      </c>
      <c r="J17">
        <v>5</v>
      </c>
      <c r="K17">
        <v>5</v>
      </c>
      <c r="L17">
        <v>4</v>
      </c>
      <c r="M17">
        <v>4</v>
      </c>
      <c r="N17">
        <v>5</v>
      </c>
      <c r="O17">
        <v>5</v>
      </c>
      <c r="P17">
        <v>4</v>
      </c>
      <c r="Q17">
        <v>5</v>
      </c>
      <c r="R17">
        <v>5</v>
      </c>
      <c r="S17">
        <v>2</v>
      </c>
      <c r="T17">
        <v>4</v>
      </c>
      <c r="U17">
        <v>3</v>
      </c>
      <c r="V17">
        <v>4</v>
      </c>
      <c r="W17">
        <v>5</v>
      </c>
      <c r="X17">
        <v>5</v>
      </c>
      <c r="Y17">
        <v>4</v>
      </c>
      <c r="Z17">
        <v>5</v>
      </c>
      <c r="AA17">
        <v>5</v>
      </c>
      <c r="AB17">
        <v>4</v>
      </c>
      <c r="AC17">
        <v>3</v>
      </c>
      <c r="AD17">
        <v>5</v>
      </c>
      <c r="AF17">
        <f t="shared" si="0"/>
        <v>22</v>
      </c>
      <c r="AG17">
        <f t="shared" si="1"/>
        <v>34</v>
      </c>
      <c r="AH17">
        <f t="shared" si="2"/>
        <v>25</v>
      </c>
      <c r="AI17">
        <f t="shared" si="3"/>
        <v>13</v>
      </c>
      <c r="AJ17">
        <f t="shared" si="4"/>
        <v>26</v>
      </c>
    </row>
    <row r="18" spans="1:58" x14ac:dyDescent="0.2">
      <c r="A18" t="s">
        <v>181</v>
      </c>
      <c r="B18" s="19" t="s">
        <v>89</v>
      </c>
      <c r="C18">
        <v>3</v>
      </c>
      <c r="D18">
        <v>4</v>
      </c>
      <c r="E18">
        <v>4</v>
      </c>
      <c r="F18">
        <v>2</v>
      </c>
      <c r="G18">
        <v>4</v>
      </c>
      <c r="H18">
        <v>5</v>
      </c>
      <c r="I18">
        <v>4</v>
      </c>
      <c r="J18">
        <v>3</v>
      </c>
      <c r="K18">
        <v>3</v>
      </c>
      <c r="L18">
        <v>3</v>
      </c>
      <c r="M18">
        <v>2</v>
      </c>
      <c r="N18">
        <v>3</v>
      </c>
      <c r="O18">
        <v>2</v>
      </c>
      <c r="P18">
        <v>4</v>
      </c>
      <c r="Q18">
        <v>5</v>
      </c>
      <c r="R18">
        <v>3</v>
      </c>
      <c r="S18">
        <v>4</v>
      </c>
      <c r="T18">
        <v>3</v>
      </c>
      <c r="U18">
        <v>4</v>
      </c>
      <c r="V18">
        <v>4</v>
      </c>
      <c r="W18">
        <v>5</v>
      </c>
      <c r="X18">
        <v>4</v>
      </c>
      <c r="Y18">
        <v>3</v>
      </c>
      <c r="Z18">
        <v>3</v>
      </c>
      <c r="AA18">
        <v>5</v>
      </c>
      <c r="AB18">
        <v>3</v>
      </c>
      <c r="AC18">
        <v>4</v>
      </c>
      <c r="AD18">
        <v>5</v>
      </c>
      <c r="AF18">
        <f t="shared" si="0"/>
        <v>17</v>
      </c>
      <c r="AG18">
        <f t="shared" si="1"/>
        <v>26</v>
      </c>
      <c r="AH18">
        <f t="shared" si="2"/>
        <v>23</v>
      </c>
      <c r="AI18">
        <f t="shared" si="3"/>
        <v>12</v>
      </c>
      <c r="AJ18">
        <f t="shared" si="4"/>
        <v>23</v>
      </c>
    </row>
    <row r="19" spans="1:58" x14ac:dyDescent="0.2">
      <c r="A19" t="s">
        <v>182</v>
      </c>
      <c r="B19" s="19" t="s">
        <v>91</v>
      </c>
      <c r="C19">
        <v>3</v>
      </c>
      <c r="D19">
        <v>3</v>
      </c>
      <c r="E19">
        <v>5</v>
      </c>
      <c r="F19">
        <v>1</v>
      </c>
      <c r="G19">
        <v>4</v>
      </c>
      <c r="H19">
        <v>4</v>
      </c>
      <c r="I19">
        <v>4</v>
      </c>
      <c r="J19">
        <v>2</v>
      </c>
      <c r="K19">
        <v>4</v>
      </c>
      <c r="L19">
        <v>4</v>
      </c>
      <c r="M19">
        <v>4</v>
      </c>
      <c r="N19">
        <v>4</v>
      </c>
      <c r="O19">
        <v>3</v>
      </c>
      <c r="P19">
        <v>4</v>
      </c>
      <c r="Q19">
        <v>3</v>
      </c>
      <c r="R19">
        <v>5</v>
      </c>
      <c r="S19">
        <v>1</v>
      </c>
      <c r="T19">
        <v>5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F19">
        <f t="shared" si="0"/>
        <v>17</v>
      </c>
      <c r="AG19">
        <f t="shared" si="1"/>
        <v>23</v>
      </c>
      <c r="AH19">
        <f t="shared" si="2"/>
        <v>19</v>
      </c>
      <c r="AI19">
        <f t="shared" si="3"/>
        <v>12</v>
      </c>
      <c r="AJ19">
        <f t="shared" si="4"/>
        <v>22</v>
      </c>
    </row>
    <row r="20" spans="1:58" x14ac:dyDescent="0.2">
      <c r="A20" t="s">
        <v>183</v>
      </c>
      <c r="B20" s="19" t="s">
        <v>93</v>
      </c>
      <c r="C20">
        <v>1</v>
      </c>
      <c r="D20">
        <v>4</v>
      </c>
      <c r="E20">
        <v>2</v>
      </c>
      <c r="F20">
        <v>3</v>
      </c>
      <c r="G20">
        <v>3</v>
      </c>
      <c r="H20">
        <v>3</v>
      </c>
      <c r="I20">
        <v>2</v>
      </c>
      <c r="J20">
        <v>5</v>
      </c>
      <c r="K20">
        <v>3</v>
      </c>
      <c r="L20">
        <v>4</v>
      </c>
      <c r="M20">
        <v>4</v>
      </c>
      <c r="N20">
        <v>2</v>
      </c>
      <c r="O20">
        <v>5</v>
      </c>
      <c r="P20">
        <v>5</v>
      </c>
      <c r="Q20">
        <v>5</v>
      </c>
      <c r="R20">
        <v>5</v>
      </c>
      <c r="S20">
        <v>2</v>
      </c>
      <c r="T20">
        <v>1</v>
      </c>
      <c r="U20">
        <v>2</v>
      </c>
      <c r="V20">
        <v>3</v>
      </c>
      <c r="W20">
        <v>5</v>
      </c>
      <c r="X20">
        <v>1</v>
      </c>
      <c r="Y20">
        <v>2</v>
      </c>
      <c r="Z20">
        <v>1</v>
      </c>
      <c r="AA20">
        <v>2</v>
      </c>
      <c r="AB20">
        <v>5</v>
      </c>
      <c r="AC20">
        <v>4</v>
      </c>
      <c r="AD20">
        <v>1</v>
      </c>
      <c r="AF20">
        <f t="shared" si="0"/>
        <v>8</v>
      </c>
      <c r="AG20">
        <f t="shared" si="1"/>
        <v>24</v>
      </c>
      <c r="AH20">
        <f t="shared" si="2"/>
        <v>14</v>
      </c>
      <c r="AI20">
        <f t="shared" si="3"/>
        <v>17</v>
      </c>
      <c r="AJ20">
        <f t="shared" si="4"/>
        <v>22</v>
      </c>
    </row>
    <row r="21" spans="1:58" x14ac:dyDescent="0.2">
      <c r="A21" t="s">
        <v>184</v>
      </c>
      <c r="B21" s="20" t="s">
        <v>75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</row>
    <row r="22" spans="1:58" x14ac:dyDescent="0.2">
      <c r="A22" t="s">
        <v>185</v>
      </c>
      <c r="B22" s="6" t="s">
        <v>67</v>
      </c>
    </row>
    <row r="24" spans="1:58" x14ac:dyDescent="0.2"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  <c r="AB24">
        <v>26</v>
      </c>
      <c r="AC24">
        <v>27</v>
      </c>
      <c r="AD24">
        <v>28</v>
      </c>
      <c r="AL24" s="31" t="s">
        <v>166</v>
      </c>
      <c r="AM24" s="31" t="s">
        <v>167</v>
      </c>
      <c r="AN24" s="31" t="s">
        <v>168</v>
      </c>
      <c r="AO24" s="31" t="s">
        <v>169</v>
      </c>
      <c r="AP24" s="31" t="s">
        <v>170</v>
      </c>
      <c r="AQ24" s="31" t="s">
        <v>171</v>
      </c>
      <c r="AR24" s="31" t="s">
        <v>172</v>
      </c>
      <c r="AS24" s="31" t="s">
        <v>173</v>
      </c>
      <c r="AT24" s="31" t="s">
        <v>174</v>
      </c>
      <c r="AU24" s="31" t="s">
        <v>175</v>
      </c>
      <c r="AV24" s="31" t="s">
        <v>176</v>
      </c>
      <c r="AW24" s="31" t="s">
        <v>177</v>
      </c>
      <c r="AX24" s="31" t="s">
        <v>178</v>
      </c>
      <c r="AY24" s="31" t="s">
        <v>179</v>
      </c>
      <c r="AZ24" s="31" t="s">
        <v>180</v>
      </c>
      <c r="BA24" s="31" t="s">
        <v>181</v>
      </c>
      <c r="BB24" s="31" t="s">
        <v>182</v>
      </c>
      <c r="BC24" s="31" t="s">
        <v>183</v>
      </c>
      <c r="BD24" s="31"/>
      <c r="BE24" s="31" t="s">
        <v>161</v>
      </c>
      <c r="BF24" t="s">
        <v>162</v>
      </c>
    </row>
    <row r="25" spans="1:58" s="7" customFormat="1" x14ac:dyDescent="0.2">
      <c r="A25" s="7" t="s">
        <v>186</v>
      </c>
      <c r="B25" s="7" t="s">
        <v>32</v>
      </c>
      <c r="C25" s="7">
        <v>2</v>
      </c>
      <c r="D25" s="11">
        <v>1</v>
      </c>
      <c r="E25" s="7">
        <v>2</v>
      </c>
      <c r="F25" s="7">
        <v>1</v>
      </c>
      <c r="G25" s="7">
        <v>2</v>
      </c>
      <c r="H25" s="11">
        <v>1</v>
      </c>
      <c r="I25" s="7">
        <v>4</v>
      </c>
      <c r="J25" s="7">
        <v>5</v>
      </c>
      <c r="K25" s="7">
        <v>2</v>
      </c>
      <c r="L25" s="7">
        <v>4</v>
      </c>
      <c r="M25" s="7">
        <v>2</v>
      </c>
      <c r="N25" s="7">
        <v>3</v>
      </c>
      <c r="O25" s="7">
        <v>4</v>
      </c>
      <c r="P25" s="7">
        <v>5</v>
      </c>
      <c r="Q25" s="7">
        <v>2</v>
      </c>
      <c r="R25" s="7">
        <v>2</v>
      </c>
      <c r="S25" s="7">
        <v>3</v>
      </c>
      <c r="T25" s="7">
        <v>3</v>
      </c>
      <c r="U25" s="7">
        <v>2</v>
      </c>
      <c r="V25" s="7">
        <v>3</v>
      </c>
      <c r="W25" s="7">
        <v>5</v>
      </c>
      <c r="X25" s="7">
        <v>4</v>
      </c>
      <c r="Y25" s="7">
        <v>4</v>
      </c>
      <c r="Z25" s="7">
        <v>2</v>
      </c>
      <c r="AA25" s="7">
        <v>4</v>
      </c>
      <c r="AB25" s="7">
        <v>4</v>
      </c>
      <c r="AC25" s="7">
        <v>4</v>
      </c>
      <c r="AD25" s="7">
        <v>2</v>
      </c>
      <c r="AF25" s="7">
        <f>C25+I25+N25+U25+Z25</f>
        <v>13</v>
      </c>
      <c r="AG25" s="7">
        <f>D25+H25+J25+O25+R25+X25+AD25</f>
        <v>19</v>
      </c>
      <c r="AH25" s="7">
        <f>E25+K25+S25+V25+Y25+AA25</f>
        <v>18</v>
      </c>
      <c r="AI25" s="7">
        <f>F25+L25+P25+AB25</f>
        <v>14</v>
      </c>
      <c r="AJ25" s="7">
        <f>G25+M25+Q25+T25+W25+AC25</f>
        <v>18</v>
      </c>
      <c r="AL25" s="32">
        <f>SQRT(($AF$3-AF25)^2+($AG$3-AG25)^2+($AH$3-AH25)^2+($AI$3-AI25)^2+($AJ$3-AJ25)^2)</f>
        <v>22.781571499789035</v>
      </c>
      <c r="AM25" s="32">
        <f>SQRT((AF$4-AF25)^2+(AG$4-AG25)^2+(AH$4-AH25)^2+(AI$4-AI25)^2+(AJ$4-AJ25)^2)</f>
        <v>13.30413469565007</v>
      </c>
      <c r="AN25" s="32">
        <f>SQRT((AF$5-AF25)^2+(AG$5-AG25)^2+(AH$5-AH25)^2+(AI$5-AI25)^2+(AJ$5-AJ25)^2)</f>
        <v>6.324555320336759</v>
      </c>
      <c r="AO25" s="32">
        <f>SQRT((AF$6-AF25)^2+(AG$6-AG25)^2+(AH$6-AH25)^2+(AI$6-AI25)^2+(AJ$6-AJ25)^2)</f>
        <v>9.0553851381374173</v>
      </c>
      <c r="AP25" s="32">
        <f>SQRT((AF$7-AF25)^2+(AG$7-AG25)^2+(AH$7-AH25)^2+(AI$7-AI25)^2+(AJ$7-AJ25)^2)</f>
        <v>17.4928556845359</v>
      </c>
      <c r="AQ25" s="32">
        <f>SQRT((AF$8-AF25)^2+(AG$8-AG25)^2+(AH$8-AH25)^2+(AI$8-AI25)^2+(AJ$8-AJ25)^2)</f>
        <v>15.297058540778355</v>
      </c>
      <c r="AR25" s="32">
        <f>SQRT((AF$9-AF25)^2+(AG$9-AG25)^2+(AH$9-AH25)^2+(AI$9-AI25)^2+(AJ$9-AJ25)^2)</f>
        <v>6.5574385243020004</v>
      </c>
      <c r="AS25" s="32">
        <f t="shared" ref="AS25:AS64" si="5">SQRT((AF$10-AF25)^2+(AG$10-AG25)^2+(AH$10-AH25)^2+(AI$10-AI25)^2+(AJ$10-AJ25)^2)</f>
        <v>23.790754506740637</v>
      </c>
      <c r="AT25" s="32">
        <f t="shared" ref="AT25:AT64" si="6">SQRT((AF$11-AF25)^2+(AG$11-AG25)^2+(AH$11-AH25)^2+(AI$11-AI25)^2+(AJ$11-AJ25)^2)</f>
        <v>9.2195444572928871</v>
      </c>
      <c r="AU25" s="32">
        <f t="shared" ref="AU25:AU64" si="7">SQRT((AF$12-AF25)^2+(AG$12-AG25)^2+(AH$12-AH25)^2+(AI$12-AI25)^2+(AJ$12-AJ25)^2)</f>
        <v>7.5498344352707498</v>
      </c>
      <c r="AV25" s="32">
        <f t="shared" ref="AV25:AV64" si="8">SQRT((AF$13-AF25)^2+(AG$13-AG25)^2+(AH$13-AH25)^2+(AI$13-AI25)^2+(AJ$13-AJ25)^2)</f>
        <v>7.5498344352707498</v>
      </c>
      <c r="AW25" s="32">
        <f t="shared" ref="AW25:AW64" si="9">SQRT((AF$14-AF25)^2+(AG$14-AG25)^2+(AH$14-AH25)^2+(AI$14-AI25)^2+(AJ$14-AJ25)^2)</f>
        <v>16.031219541881399</v>
      </c>
      <c r="AX25" s="32">
        <f t="shared" ref="AX25:AX64" si="10">SQRT((AF$15-AF25)^2+(AG$15-AG25)^2+(AH$15-AH25)^2+(AI$15-AI25)^2+(AJ$15-AJ25)^2)</f>
        <v>19.874606914351791</v>
      </c>
      <c r="AY25" s="32">
        <f t="shared" ref="AY25:AY64" si="11">SQRT((AF$16-AF25)^2+(AG$16-AG25)^2+(AH$16-AH25)^2+(AI$16-AI25)^2+(AJ$16-AJ25)^2)</f>
        <v>18.110770276274835</v>
      </c>
      <c r="AZ25" s="32">
        <f t="shared" ref="AZ25:AZ64" si="12">SQRT((AF$17-AF25)^2+(AG$17-AG25)^2+(AH$17-AH25)^2+(AI$17-AI25)^2+(AJ$17-AJ25)^2)</f>
        <v>20.493901531919196</v>
      </c>
      <c r="BA25" s="32">
        <f t="shared" ref="BA25:BA64" si="13">SQRT((AF$18-AF25)^2+(AG$18-AG25)^2+(AH$18-AH25)^2+(AI$18-AI25)^2+(AJ$18-AJ25)^2)</f>
        <v>10.908712114635714</v>
      </c>
      <c r="BB25" s="32">
        <f t="shared" ref="BB25:BB64" si="14">SQRT((AF$19-AF25)^2+(AG$19-AG25)^2+(AH$19-AH25)^2+(AI$19-AI25)^2+(AJ$19-AJ25)^2)</f>
        <v>7.2801098892805181</v>
      </c>
      <c r="BC25" s="32">
        <f t="shared" ref="BC25:BC64" si="15">SQRT((AF$20-AF25)^2+(AG$20-AG25)^2+(AH$20-AH25)^2+(AI$20-AI25)^2+(AJ$20-AJ25)^2)</f>
        <v>9.5393920141694561</v>
      </c>
      <c r="BD25" s="32"/>
      <c r="BE25" s="32">
        <f t="shared" ref="BE25:BE64" si="16">MIN(AL25:BC25)</f>
        <v>6.324555320336759</v>
      </c>
      <c r="BF25" s="7" t="s">
        <v>163</v>
      </c>
    </row>
    <row r="26" spans="1:58" s="7" customFormat="1" x14ac:dyDescent="0.2">
      <c r="A26" s="7" t="s">
        <v>187</v>
      </c>
      <c r="B26" s="7" t="s">
        <v>42</v>
      </c>
      <c r="C26" s="7">
        <v>3</v>
      </c>
      <c r="D26" s="7">
        <v>5</v>
      </c>
      <c r="E26" s="7">
        <v>4</v>
      </c>
      <c r="F26" s="7">
        <v>1</v>
      </c>
      <c r="G26" s="7">
        <v>3</v>
      </c>
      <c r="H26" s="7">
        <v>4</v>
      </c>
      <c r="I26" s="7">
        <v>4</v>
      </c>
      <c r="J26" s="7">
        <v>5</v>
      </c>
      <c r="K26" s="7">
        <v>4</v>
      </c>
      <c r="L26" s="7">
        <v>2</v>
      </c>
      <c r="M26" s="7">
        <v>4</v>
      </c>
      <c r="N26" s="7">
        <v>4</v>
      </c>
      <c r="O26" s="7">
        <v>4</v>
      </c>
      <c r="P26" s="7">
        <v>2</v>
      </c>
      <c r="Q26" s="7">
        <v>3</v>
      </c>
      <c r="R26" s="7">
        <v>4</v>
      </c>
      <c r="S26" s="7">
        <v>3</v>
      </c>
      <c r="T26" s="7">
        <v>3</v>
      </c>
      <c r="U26" s="7">
        <v>4</v>
      </c>
      <c r="V26" s="7">
        <v>4</v>
      </c>
      <c r="W26" s="7">
        <v>4</v>
      </c>
      <c r="X26" s="7">
        <v>4</v>
      </c>
      <c r="Y26" s="7">
        <v>4</v>
      </c>
      <c r="Z26" s="7">
        <v>3</v>
      </c>
      <c r="AA26" s="7">
        <v>3</v>
      </c>
      <c r="AB26" s="7">
        <v>3</v>
      </c>
      <c r="AC26" s="7">
        <v>4</v>
      </c>
      <c r="AD26" s="7">
        <v>5</v>
      </c>
      <c r="AF26" s="7">
        <f t="shared" ref="AF26:AF64" si="17">C26+I26+N26+U26+Z26</f>
        <v>18</v>
      </c>
      <c r="AG26" s="7">
        <f t="shared" ref="AG26:AG64" si="18">D26+H26+J26+O26+R26+X26+AD26</f>
        <v>31</v>
      </c>
      <c r="AH26" s="7">
        <f t="shared" ref="AH26:AH64" si="19">E26+K26+S26+V26+Y26+AA26</f>
        <v>22</v>
      </c>
      <c r="AI26" s="7">
        <f t="shared" ref="AI26:AI64" si="20">F26+L26+P26+AB26</f>
        <v>8</v>
      </c>
      <c r="AJ26" s="7">
        <f t="shared" ref="AJ26:AJ64" si="21">G26+M26+Q26+T26+W26+AC26</f>
        <v>21</v>
      </c>
      <c r="AL26" s="32">
        <f t="shared" ref="AL26:AL64" si="22">SQRT(($AF$3-AF26)^2+($AG$3-AG26)^2+($AH$3-AH26)^2+($AI$3-AI26)^2+($AJ$3-AJ26)^2)</f>
        <v>11.61895003862225</v>
      </c>
      <c r="AM26" s="32">
        <f t="shared" ref="AM26:AM64" si="23">SQRT((AF$4-AF26)^2+(AG$4-AG26)^2+(AH$4-AH26)^2+(AI$4-AI26)^2+(AJ$4-AJ26)^2)</f>
        <v>6.7082039324993694</v>
      </c>
      <c r="AN26" s="32">
        <f t="shared" ref="AN26:AN64" si="24">SQRT((AF$5-AF26)^2+(AG$5-AG26)^2+(AH$5-AH26)^2+(AI$5-AI26)^2+(AJ$5-AJ26)^2)</f>
        <v>16.30950643030009</v>
      </c>
      <c r="AO26" s="32">
        <f t="shared" ref="AO26:AO64" si="25">SQRT((AF$6-AF26)^2+(AG$6-AG26)^2+(AH$6-AH26)^2+(AI$6-AI26)^2+(AJ$6-AJ26)^2)</f>
        <v>10.488088481701515</v>
      </c>
      <c r="AP26" s="32">
        <f t="shared" ref="AP26:AP64" si="26">SQRT((AF$7-AF26)^2+(AG$7-AG26)^2+(AH$7-AH26)^2+(AI$7-AI26)^2+(AJ$7-AJ26)^2)</f>
        <v>10.488088481701515</v>
      </c>
      <c r="AQ26" s="32">
        <f t="shared" ref="AQ26:AQ64" si="27">SQRT((AF$8-AF26)^2+(AG$8-AG26)^2+(AH$8-AH26)^2+(AI$8-AI26)^2+(AJ$8-AJ26)^2)</f>
        <v>10.392304845413264</v>
      </c>
      <c r="AR26" s="32">
        <f t="shared" ref="AR26:AR64" si="28">SQRT((AF$9-AF26)^2+(AG$9-AG26)^2+(AH$9-AH26)^2+(AI$9-AI26)^2+(AJ$9-AJ26)^2)</f>
        <v>14.798648586948742</v>
      </c>
      <c r="AS26" s="32">
        <f t="shared" si="5"/>
        <v>12.165525060596439</v>
      </c>
      <c r="AT26" s="32">
        <f t="shared" si="6"/>
        <v>8.3066238629180749</v>
      </c>
      <c r="AU26" s="32">
        <f t="shared" si="7"/>
        <v>9.7467943448089631</v>
      </c>
      <c r="AV26" s="32">
        <f t="shared" si="8"/>
        <v>9.2195444572928871</v>
      </c>
      <c r="AW26" s="32">
        <f t="shared" si="9"/>
        <v>7.6811457478686078</v>
      </c>
      <c r="AX26" s="32">
        <f t="shared" si="10"/>
        <v>7.9372539331937721</v>
      </c>
      <c r="AY26" s="32">
        <f t="shared" si="11"/>
        <v>12</v>
      </c>
      <c r="AZ26" s="32">
        <f t="shared" si="12"/>
        <v>9.1651513899116797</v>
      </c>
      <c r="BA26" s="32">
        <f t="shared" si="13"/>
        <v>6.8556546004010439</v>
      </c>
      <c r="BB26" s="32">
        <f t="shared" si="14"/>
        <v>9.5393920141694561</v>
      </c>
      <c r="BC26" s="32">
        <f t="shared" si="15"/>
        <v>17.175564037317667</v>
      </c>
      <c r="BD26" s="32"/>
      <c r="BE26" s="32">
        <f t="shared" si="16"/>
        <v>6.7082039324993694</v>
      </c>
      <c r="BF26" s="7" t="s">
        <v>163</v>
      </c>
    </row>
    <row r="27" spans="1:58" s="7" customFormat="1" x14ac:dyDescent="0.2">
      <c r="A27" s="7" t="s">
        <v>188</v>
      </c>
      <c r="B27" s="7" t="s">
        <v>45</v>
      </c>
      <c r="C27" s="7">
        <v>2</v>
      </c>
      <c r="D27" s="7">
        <v>5</v>
      </c>
      <c r="E27" s="7">
        <v>5</v>
      </c>
      <c r="F27" s="7">
        <v>4</v>
      </c>
      <c r="G27" s="7">
        <v>2</v>
      </c>
      <c r="H27" s="7">
        <v>4</v>
      </c>
      <c r="I27" s="7">
        <v>4</v>
      </c>
      <c r="J27" s="7">
        <v>5</v>
      </c>
      <c r="K27" s="7">
        <v>4</v>
      </c>
      <c r="L27" s="7">
        <v>4</v>
      </c>
      <c r="M27" s="7">
        <v>4</v>
      </c>
      <c r="N27" s="7">
        <v>3</v>
      </c>
      <c r="O27" s="7">
        <v>5</v>
      </c>
      <c r="P27" s="7">
        <v>4</v>
      </c>
      <c r="Q27" s="7">
        <v>2</v>
      </c>
      <c r="R27" s="7">
        <v>5</v>
      </c>
      <c r="S27" s="7">
        <v>2</v>
      </c>
      <c r="T27" s="7">
        <v>4</v>
      </c>
      <c r="U27" s="7">
        <v>4</v>
      </c>
      <c r="V27" s="7">
        <v>5</v>
      </c>
      <c r="W27" s="7">
        <v>4</v>
      </c>
      <c r="X27" s="7">
        <v>5</v>
      </c>
      <c r="Y27" s="7">
        <v>4</v>
      </c>
      <c r="Z27" s="7">
        <v>4</v>
      </c>
      <c r="AA27" s="7">
        <v>4</v>
      </c>
      <c r="AB27" s="7">
        <v>5</v>
      </c>
      <c r="AC27" s="7">
        <v>4</v>
      </c>
      <c r="AD27" s="7">
        <v>5</v>
      </c>
      <c r="AF27" s="7">
        <f t="shared" si="17"/>
        <v>17</v>
      </c>
      <c r="AG27" s="7">
        <f t="shared" si="18"/>
        <v>34</v>
      </c>
      <c r="AH27" s="7">
        <f t="shared" si="19"/>
        <v>24</v>
      </c>
      <c r="AI27" s="7">
        <f t="shared" si="20"/>
        <v>17</v>
      </c>
      <c r="AJ27" s="7">
        <f t="shared" si="21"/>
        <v>20</v>
      </c>
      <c r="AL27" s="32">
        <f t="shared" si="22"/>
        <v>11</v>
      </c>
      <c r="AM27" s="32">
        <f t="shared" si="23"/>
        <v>11.445523142259598</v>
      </c>
      <c r="AN27" s="32">
        <f t="shared" si="24"/>
        <v>18.973665961010276</v>
      </c>
      <c r="AO27" s="32">
        <f t="shared" si="25"/>
        <v>10</v>
      </c>
      <c r="AP27" s="32">
        <f t="shared" si="26"/>
        <v>7.0710678118654755</v>
      </c>
      <c r="AQ27" s="32">
        <f t="shared" si="27"/>
        <v>8.8317608663278477</v>
      </c>
      <c r="AR27" s="32">
        <f t="shared" si="28"/>
        <v>13.379088160259652</v>
      </c>
      <c r="AS27" s="32">
        <f t="shared" si="5"/>
        <v>11.661903789690601</v>
      </c>
      <c r="AT27" s="32">
        <f t="shared" si="6"/>
        <v>8.426149773176359</v>
      </c>
      <c r="AU27" s="32">
        <f t="shared" si="7"/>
        <v>10.816653826391969</v>
      </c>
      <c r="AV27" s="32">
        <f t="shared" si="8"/>
        <v>9.9498743710661994</v>
      </c>
      <c r="AW27" s="32">
        <f t="shared" si="9"/>
        <v>7.5498344352707498</v>
      </c>
      <c r="AX27" s="32">
        <f t="shared" si="10"/>
        <v>6.5574385243020004</v>
      </c>
      <c r="AY27" s="32">
        <f t="shared" si="11"/>
        <v>8.8317608663278477</v>
      </c>
      <c r="AZ27" s="32">
        <f t="shared" si="12"/>
        <v>8.8317608663278477</v>
      </c>
      <c r="BA27" s="32">
        <f t="shared" si="13"/>
        <v>9.9498743710661994</v>
      </c>
      <c r="BB27" s="32">
        <f t="shared" si="14"/>
        <v>13.228756555322953</v>
      </c>
      <c r="BC27" s="32">
        <f t="shared" si="15"/>
        <v>16.881943016134134</v>
      </c>
      <c r="BD27" s="32"/>
      <c r="BE27" s="32">
        <f t="shared" si="16"/>
        <v>6.5574385243020004</v>
      </c>
      <c r="BF27" s="7" t="s">
        <v>163</v>
      </c>
    </row>
    <row r="28" spans="1:58" s="7" customFormat="1" x14ac:dyDescent="0.2">
      <c r="A28" s="7" t="s">
        <v>189</v>
      </c>
      <c r="B28" s="7" t="s">
        <v>47</v>
      </c>
      <c r="C28" s="7">
        <v>4</v>
      </c>
      <c r="D28" s="7">
        <v>2</v>
      </c>
      <c r="E28" s="7">
        <v>4</v>
      </c>
      <c r="F28" s="7">
        <v>4</v>
      </c>
      <c r="G28" s="7">
        <v>4</v>
      </c>
      <c r="H28" s="7">
        <v>4</v>
      </c>
      <c r="I28" s="7">
        <v>4</v>
      </c>
      <c r="J28" s="7">
        <v>2</v>
      </c>
      <c r="K28" s="7">
        <v>4</v>
      </c>
      <c r="L28" s="7">
        <v>4</v>
      </c>
      <c r="M28" s="7">
        <v>4</v>
      </c>
      <c r="N28" s="11">
        <v>5</v>
      </c>
      <c r="O28" s="7">
        <v>4</v>
      </c>
      <c r="P28" s="7">
        <v>4</v>
      </c>
      <c r="Q28" s="7">
        <v>4</v>
      </c>
      <c r="R28" s="11">
        <v>3</v>
      </c>
      <c r="S28" s="7">
        <v>2</v>
      </c>
      <c r="T28" s="7">
        <v>4</v>
      </c>
      <c r="U28" s="7">
        <v>4</v>
      </c>
      <c r="V28" s="11">
        <v>5</v>
      </c>
      <c r="W28" s="7">
        <v>4</v>
      </c>
      <c r="X28" s="7">
        <v>4</v>
      </c>
      <c r="Y28" s="7">
        <v>4</v>
      </c>
      <c r="Z28" s="7">
        <v>4</v>
      </c>
      <c r="AA28" s="7">
        <v>5</v>
      </c>
      <c r="AB28" s="7">
        <v>1</v>
      </c>
      <c r="AC28" s="7">
        <v>5</v>
      </c>
      <c r="AD28" s="7">
        <v>4</v>
      </c>
      <c r="AF28" s="7">
        <f t="shared" si="17"/>
        <v>21</v>
      </c>
      <c r="AG28" s="7">
        <f t="shared" si="18"/>
        <v>23</v>
      </c>
      <c r="AH28" s="7">
        <f t="shared" si="19"/>
        <v>24</v>
      </c>
      <c r="AI28" s="7">
        <f t="shared" si="20"/>
        <v>13</v>
      </c>
      <c r="AJ28" s="7">
        <f t="shared" si="21"/>
        <v>25</v>
      </c>
      <c r="AL28" s="32">
        <f t="shared" si="22"/>
        <v>12.369316876852981</v>
      </c>
      <c r="AM28" s="32">
        <f t="shared" si="23"/>
        <v>8.8881944173155887</v>
      </c>
      <c r="AN28" s="32">
        <f t="shared" si="24"/>
        <v>16.852299546352718</v>
      </c>
      <c r="AO28" s="32">
        <f t="shared" si="25"/>
        <v>11.135528725660043</v>
      </c>
      <c r="AP28" s="32">
        <f t="shared" si="26"/>
        <v>9.0553851381374173</v>
      </c>
      <c r="AQ28" s="32">
        <f t="shared" si="27"/>
        <v>6.324555320336759</v>
      </c>
      <c r="AR28" s="32">
        <f t="shared" si="28"/>
        <v>14.317821063276353</v>
      </c>
      <c r="AS28" s="32">
        <f t="shared" si="5"/>
        <v>13.638181696985855</v>
      </c>
      <c r="AT28" s="32">
        <f t="shared" si="6"/>
        <v>9.7467943448089631</v>
      </c>
      <c r="AU28" s="32">
        <f t="shared" si="7"/>
        <v>8.426149773176359</v>
      </c>
      <c r="AV28" s="32">
        <f t="shared" si="8"/>
        <v>9</v>
      </c>
      <c r="AW28" s="32">
        <f t="shared" si="9"/>
        <v>7.1414284285428504</v>
      </c>
      <c r="AX28" s="32">
        <f t="shared" si="10"/>
        <v>12.206555615733702</v>
      </c>
      <c r="AY28" s="32">
        <f t="shared" si="11"/>
        <v>9.0553851381374173</v>
      </c>
      <c r="AZ28" s="32">
        <f t="shared" si="12"/>
        <v>11.135528725660043</v>
      </c>
      <c r="BA28" s="32">
        <f t="shared" si="13"/>
        <v>5.5677643628300215</v>
      </c>
      <c r="BB28" s="32">
        <f t="shared" si="14"/>
        <v>7.1414284285428504</v>
      </c>
      <c r="BC28" s="32">
        <f t="shared" si="15"/>
        <v>17.175564037317667</v>
      </c>
      <c r="BD28" s="32"/>
      <c r="BE28" s="32">
        <f t="shared" si="16"/>
        <v>5.5677643628300215</v>
      </c>
      <c r="BF28" s="7" t="s">
        <v>163</v>
      </c>
    </row>
    <row r="29" spans="1:58" s="7" customFormat="1" x14ac:dyDescent="0.2">
      <c r="A29" s="7" t="s">
        <v>190</v>
      </c>
      <c r="B29" s="7" t="s">
        <v>59</v>
      </c>
      <c r="C29" s="7">
        <v>1</v>
      </c>
      <c r="D29" s="7">
        <v>2</v>
      </c>
      <c r="E29" s="7">
        <v>5</v>
      </c>
      <c r="F29" s="7">
        <v>5</v>
      </c>
      <c r="G29" s="7">
        <v>4</v>
      </c>
      <c r="H29" s="7">
        <v>5</v>
      </c>
      <c r="I29" s="7">
        <v>4</v>
      </c>
      <c r="J29" s="7">
        <v>5</v>
      </c>
      <c r="K29" s="7">
        <v>4</v>
      </c>
      <c r="L29" s="7">
        <v>4</v>
      </c>
      <c r="M29" s="7">
        <v>4</v>
      </c>
      <c r="N29" s="7">
        <v>3</v>
      </c>
      <c r="O29" s="7">
        <v>4</v>
      </c>
      <c r="P29" s="7">
        <v>5</v>
      </c>
      <c r="Q29" s="7">
        <v>4</v>
      </c>
      <c r="R29" s="7">
        <v>4</v>
      </c>
      <c r="S29" s="7">
        <v>2</v>
      </c>
      <c r="T29" s="7">
        <v>3</v>
      </c>
      <c r="U29" s="7">
        <v>1</v>
      </c>
      <c r="V29" s="7">
        <v>3</v>
      </c>
      <c r="W29" s="7">
        <v>4</v>
      </c>
      <c r="X29" s="7">
        <v>2</v>
      </c>
      <c r="Y29" s="7">
        <v>4</v>
      </c>
      <c r="Z29" s="7">
        <v>2</v>
      </c>
      <c r="AA29" s="7">
        <v>2</v>
      </c>
      <c r="AB29" s="7">
        <v>4</v>
      </c>
      <c r="AC29" s="7">
        <v>5</v>
      </c>
      <c r="AD29" s="7">
        <v>2</v>
      </c>
      <c r="AF29" s="7">
        <f t="shared" si="17"/>
        <v>11</v>
      </c>
      <c r="AG29" s="7">
        <f t="shared" si="18"/>
        <v>24</v>
      </c>
      <c r="AH29" s="7">
        <f t="shared" si="19"/>
        <v>20</v>
      </c>
      <c r="AI29" s="7">
        <f t="shared" si="20"/>
        <v>18</v>
      </c>
      <c r="AJ29" s="7">
        <f t="shared" si="21"/>
        <v>24</v>
      </c>
      <c r="AL29" s="32">
        <f t="shared" si="22"/>
        <v>19.646882704388499</v>
      </c>
      <c r="AM29" s="32">
        <f t="shared" si="23"/>
        <v>15.297058540778355</v>
      </c>
      <c r="AN29" s="32">
        <f t="shared" si="24"/>
        <v>14.387494569938159</v>
      </c>
      <c r="AO29" s="32">
        <f t="shared" si="25"/>
        <v>7.9372539331937721</v>
      </c>
      <c r="AP29" s="32">
        <f t="shared" si="26"/>
        <v>13.674794331177344</v>
      </c>
      <c r="AQ29" s="32">
        <f t="shared" si="27"/>
        <v>10.63014581273465</v>
      </c>
      <c r="AR29" s="32">
        <f t="shared" si="28"/>
        <v>6.7823299831252681</v>
      </c>
      <c r="AS29" s="32">
        <f t="shared" si="5"/>
        <v>19.672315572906001</v>
      </c>
      <c r="AT29" s="32">
        <f t="shared" si="6"/>
        <v>7.3484692283495345</v>
      </c>
      <c r="AU29" s="32">
        <f t="shared" si="7"/>
        <v>9.5916630466254382</v>
      </c>
      <c r="AV29" s="32">
        <f t="shared" si="8"/>
        <v>7.8740078740118111</v>
      </c>
      <c r="AW29" s="32">
        <f t="shared" si="9"/>
        <v>12.961481396815721</v>
      </c>
      <c r="AX29" s="32">
        <f t="shared" si="10"/>
        <v>16.492422502470642</v>
      </c>
      <c r="AY29" s="32">
        <f t="shared" si="11"/>
        <v>12.609520212918492</v>
      </c>
      <c r="AZ29" s="32">
        <f t="shared" si="12"/>
        <v>16.583123951777001</v>
      </c>
      <c r="BA29" s="32">
        <f t="shared" si="13"/>
        <v>9.2736184954957039</v>
      </c>
      <c r="BB29" s="32">
        <f t="shared" si="14"/>
        <v>8.8317608663278477</v>
      </c>
      <c r="BC29" s="32">
        <f t="shared" si="15"/>
        <v>7.0710678118654755</v>
      </c>
      <c r="BD29" s="32"/>
      <c r="BE29" s="32">
        <f t="shared" si="16"/>
        <v>6.7823299831252681</v>
      </c>
      <c r="BF29" s="7" t="s">
        <v>163</v>
      </c>
    </row>
    <row r="30" spans="1:58" s="7" customFormat="1" x14ac:dyDescent="0.2">
      <c r="A30" s="7" t="s">
        <v>191</v>
      </c>
      <c r="B30" s="7" t="s">
        <v>61</v>
      </c>
      <c r="C30" s="7">
        <v>4</v>
      </c>
      <c r="D30" s="7">
        <v>4</v>
      </c>
      <c r="E30" s="7">
        <v>5</v>
      </c>
      <c r="F30" s="7">
        <v>4</v>
      </c>
      <c r="G30" s="7">
        <v>5</v>
      </c>
      <c r="H30" s="7">
        <v>5</v>
      </c>
      <c r="I30" s="7">
        <v>5</v>
      </c>
      <c r="J30" s="7">
        <v>4</v>
      </c>
      <c r="K30" s="7">
        <v>4</v>
      </c>
      <c r="L30" s="7">
        <v>5</v>
      </c>
      <c r="M30" s="7">
        <v>5</v>
      </c>
      <c r="N30" s="7">
        <v>5</v>
      </c>
      <c r="O30" s="7">
        <v>4</v>
      </c>
      <c r="P30" s="7">
        <v>5</v>
      </c>
      <c r="Q30" s="7">
        <v>5</v>
      </c>
      <c r="R30" s="7">
        <v>4</v>
      </c>
      <c r="S30" s="7">
        <v>2</v>
      </c>
      <c r="T30" s="7">
        <v>5</v>
      </c>
      <c r="U30" s="7">
        <v>4</v>
      </c>
      <c r="V30" s="7">
        <v>4</v>
      </c>
      <c r="W30" s="7">
        <v>5</v>
      </c>
      <c r="X30" s="7">
        <v>5</v>
      </c>
      <c r="Y30" s="7">
        <v>4</v>
      </c>
      <c r="Z30" s="7">
        <v>5</v>
      </c>
      <c r="AA30" s="7">
        <v>5</v>
      </c>
      <c r="AB30" s="7">
        <v>5</v>
      </c>
      <c r="AC30" s="7">
        <v>5</v>
      </c>
      <c r="AD30" s="7">
        <v>2</v>
      </c>
      <c r="AF30" s="7">
        <f t="shared" si="17"/>
        <v>23</v>
      </c>
      <c r="AG30" s="7">
        <f t="shared" si="18"/>
        <v>28</v>
      </c>
      <c r="AH30" s="7">
        <f t="shared" si="19"/>
        <v>24</v>
      </c>
      <c r="AI30" s="7">
        <f t="shared" si="20"/>
        <v>19</v>
      </c>
      <c r="AJ30" s="7">
        <f t="shared" si="21"/>
        <v>30</v>
      </c>
      <c r="AL30" s="32">
        <f t="shared" si="22"/>
        <v>10.816653826391969</v>
      </c>
      <c r="AM30" s="32">
        <f t="shared" si="23"/>
        <v>15.198684153570664</v>
      </c>
      <c r="AN30" s="32">
        <f t="shared" si="24"/>
        <v>23.748684174075834</v>
      </c>
      <c r="AO30" s="32">
        <f t="shared" si="25"/>
        <v>14.422205101855956</v>
      </c>
      <c r="AP30" s="32">
        <f t="shared" si="26"/>
        <v>7.0710678118654755</v>
      </c>
      <c r="AQ30" s="32">
        <f t="shared" si="27"/>
        <v>6.4807406984078604</v>
      </c>
      <c r="AR30" s="32">
        <f t="shared" si="28"/>
        <v>18.193405398660254</v>
      </c>
      <c r="AS30" s="32">
        <f t="shared" si="5"/>
        <v>12</v>
      </c>
      <c r="AT30" s="32">
        <f t="shared" si="6"/>
        <v>14.52583904633395</v>
      </c>
      <c r="AU30" s="32">
        <f t="shared" si="7"/>
        <v>15</v>
      </c>
      <c r="AV30" s="32">
        <f t="shared" si="8"/>
        <v>14.933184523068078</v>
      </c>
      <c r="AW30" s="32">
        <f t="shared" si="9"/>
        <v>8.3066238629180749</v>
      </c>
      <c r="AX30" s="32">
        <f t="shared" si="10"/>
        <v>11.789826122551595</v>
      </c>
      <c r="AY30" s="32">
        <f t="shared" si="11"/>
        <v>6.4807406984078604</v>
      </c>
      <c r="AZ30" s="32">
        <f t="shared" si="12"/>
        <v>9.4868329805051381</v>
      </c>
      <c r="BA30" s="32">
        <f t="shared" si="13"/>
        <v>11.789826122551595</v>
      </c>
      <c r="BB30" s="32">
        <f t="shared" si="14"/>
        <v>14.106735979665885</v>
      </c>
      <c r="BC30" s="32">
        <f t="shared" si="15"/>
        <v>20.223748416156685</v>
      </c>
      <c r="BD30" s="32"/>
      <c r="BE30" s="32">
        <f t="shared" si="16"/>
        <v>6.4807406984078604</v>
      </c>
      <c r="BF30" s="7" t="s">
        <v>163</v>
      </c>
    </row>
    <row r="31" spans="1:58" s="7" customFormat="1" x14ac:dyDescent="0.2">
      <c r="A31" s="7" t="s">
        <v>192</v>
      </c>
      <c r="B31" s="7" t="s">
        <v>63</v>
      </c>
      <c r="C31" s="7">
        <v>2</v>
      </c>
      <c r="D31" s="7">
        <v>3</v>
      </c>
      <c r="E31" s="7">
        <v>2</v>
      </c>
      <c r="F31" s="7">
        <v>4</v>
      </c>
      <c r="G31" s="7">
        <v>5</v>
      </c>
      <c r="H31" s="7">
        <v>1</v>
      </c>
      <c r="I31" s="7">
        <v>3</v>
      </c>
      <c r="J31" s="7">
        <v>4</v>
      </c>
      <c r="K31" s="7">
        <v>4</v>
      </c>
      <c r="L31" s="7">
        <v>5</v>
      </c>
      <c r="M31" s="7">
        <v>5</v>
      </c>
      <c r="N31" s="7">
        <v>4</v>
      </c>
      <c r="O31" s="7">
        <v>4</v>
      </c>
      <c r="P31" s="7">
        <v>4</v>
      </c>
      <c r="Q31" s="7">
        <v>4</v>
      </c>
      <c r="R31" s="7">
        <v>5</v>
      </c>
      <c r="S31" s="7">
        <v>2</v>
      </c>
      <c r="T31" s="7">
        <v>3</v>
      </c>
      <c r="U31" s="7">
        <v>4</v>
      </c>
      <c r="V31" s="7">
        <v>4</v>
      </c>
      <c r="W31" s="7">
        <v>4</v>
      </c>
      <c r="X31" s="7">
        <v>3</v>
      </c>
      <c r="Y31" s="7">
        <v>5</v>
      </c>
      <c r="Z31" s="7">
        <v>4</v>
      </c>
      <c r="AA31" s="7">
        <v>3</v>
      </c>
      <c r="AB31" s="7">
        <v>5</v>
      </c>
      <c r="AC31" s="7">
        <v>5</v>
      </c>
      <c r="AD31" s="7">
        <v>4</v>
      </c>
      <c r="AF31" s="7">
        <f t="shared" si="17"/>
        <v>17</v>
      </c>
      <c r="AG31" s="7">
        <f t="shared" si="18"/>
        <v>24</v>
      </c>
      <c r="AH31" s="7">
        <f t="shared" si="19"/>
        <v>20</v>
      </c>
      <c r="AI31" s="7">
        <f t="shared" si="20"/>
        <v>18</v>
      </c>
      <c r="AJ31" s="7">
        <f t="shared" si="21"/>
        <v>26</v>
      </c>
      <c r="AL31" s="32">
        <f t="shared" si="22"/>
        <v>15.937377450509228</v>
      </c>
      <c r="AM31" s="32">
        <f t="shared" si="23"/>
        <v>12.884098726725126</v>
      </c>
      <c r="AN31" s="32">
        <f t="shared" si="24"/>
        <v>15.968719422671311</v>
      </c>
      <c r="AO31" s="32">
        <f t="shared" si="25"/>
        <v>7.6811457478686078</v>
      </c>
      <c r="AP31" s="32">
        <f t="shared" si="26"/>
        <v>9.7467943448089631</v>
      </c>
      <c r="AQ31" s="32">
        <f t="shared" si="27"/>
        <v>7</v>
      </c>
      <c r="AR31" s="32">
        <f t="shared" si="28"/>
        <v>9.8994949366116654</v>
      </c>
      <c r="AS31" s="32">
        <f t="shared" si="5"/>
        <v>16.822603841260722</v>
      </c>
      <c r="AT31" s="32">
        <f t="shared" si="6"/>
        <v>8.6023252670426267</v>
      </c>
      <c r="AU31" s="32">
        <f t="shared" si="7"/>
        <v>9.1651513899116797</v>
      </c>
      <c r="AV31" s="32">
        <f t="shared" si="8"/>
        <v>8.6023252670426267</v>
      </c>
      <c r="AW31" s="32">
        <f t="shared" si="9"/>
        <v>9.3808315196468595</v>
      </c>
      <c r="AX31" s="32">
        <f t="shared" si="10"/>
        <v>14</v>
      </c>
      <c r="AY31" s="32">
        <f t="shared" si="11"/>
        <v>9.5393920141694561</v>
      </c>
      <c r="AZ31" s="32">
        <f t="shared" si="12"/>
        <v>13.228756555322953</v>
      </c>
      <c r="BA31" s="32">
        <f t="shared" si="13"/>
        <v>7.6157731058639087</v>
      </c>
      <c r="BB31" s="32">
        <f t="shared" si="14"/>
        <v>7.3484692283495345</v>
      </c>
      <c r="BC31" s="32">
        <f t="shared" si="15"/>
        <v>11.575836902790225</v>
      </c>
      <c r="BD31" s="32"/>
      <c r="BE31" s="32">
        <f t="shared" si="16"/>
        <v>7</v>
      </c>
      <c r="BF31" s="7" t="s">
        <v>163</v>
      </c>
    </row>
    <row r="32" spans="1:58" s="7" customFormat="1" x14ac:dyDescent="0.2">
      <c r="A32" s="7" t="s">
        <v>193</v>
      </c>
      <c r="B32" s="7" t="s">
        <v>73</v>
      </c>
      <c r="C32" s="7">
        <v>5</v>
      </c>
      <c r="D32" s="7">
        <v>4</v>
      </c>
      <c r="E32" s="7">
        <v>4</v>
      </c>
      <c r="F32" s="7">
        <v>2</v>
      </c>
      <c r="G32" s="7">
        <v>4</v>
      </c>
      <c r="H32" s="7">
        <v>4</v>
      </c>
      <c r="I32" s="7">
        <v>4</v>
      </c>
      <c r="J32" s="7">
        <v>4</v>
      </c>
      <c r="K32" s="7">
        <v>2</v>
      </c>
      <c r="L32" s="7">
        <v>2</v>
      </c>
      <c r="M32" s="7">
        <v>4</v>
      </c>
      <c r="N32" s="7">
        <v>4</v>
      </c>
      <c r="O32" s="7">
        <v>5</v>
      </c>
      <c r="P32" s="7">
        <v>2</v>
      </c>
      <c r="Q32" s="7">
        <v>3</v>
      </c>
      <c r="R32" s="7">
        <v>4</v>
      </c>
      <c r="S32" s="7">
        <v>4</v>
      </c>
      <c r="T32" s="7">
        <v>3</v>
      </c>
      <c r="U32" s="7">
        <v>4</v>
      </c>
      <c r="V32" s="7">
        <v>4</v>
      </c>
      <c r="W32" s="7">
        <v>5</v>
      </c>
      <c r="X32" s="7">
        <v>4</v>
      </c>
      <c r="Y32" s="7">
        <v>3</v>
      </c>
      <c r="Z32" s="7">
        <v>4</v>
      </c>
      <c r="AA32" s="7">
        <v>4</v>
      </c>
      <c r="AB32" s="7">
        <v>2</v>
      </c>
      <c r="AC32" s="7">
        <v>4</v>
      </c>
      <c r="AD32" s="7">
        <v>4</v>
      </c>
      <c r="AF32" s="7">
        <f t="shared" si="17"/>
        <v>21</v>
      </c>
      <c r="AG32" s="7">
        <f t="shared" si="18"/>
        <v>29</v>
      </c>
      <c r="AH32" s="7">
        <f t="shared" si="19"/>
        <v>21</v>
      </c>
      <c r="AI32" s="7">
        <f t="shared" si="20"/>
        <v>8</v>
      </c>
      <c r="AJ32" s="7">
        <f t="shared" si="21"/>
        <v>23</v>
      </c>
      <c r="AL32" s="32">
        <f t="shared" si="22"/>
        <v>10.908712114635714</v>
      </c>
      <c r="AM32" s="32">
        <f t="shared" si="23"/>
        <v>5.9160797830996161</v>
      </c>
      <c r="AN32" s="32">
        <f t="shared" si="24"/>
        <v>16.792855623746664</v>
      </c>
      <c r="AO32" s="32">
        <f t="shared" si="25"/>
        <v>10.862780491200215</v>
      </c>
      <c r="AP32" s="32">
        <f t="shared" si="26"/>
        <v>9.7979589711327115</v>
      </c>
      <c r="AQ32" s="32">
        <f t="shared" si="27"/>
        <v>9.6953597148326587</v>
      </c>
      <c r="AR32" s="32">
        <f t="shared" si="28"/>
        <v>15.716233645501712</v>
      </c>
      <c r="AS32" s="32">
        <f t="shared" si="5"/>
        <v>12.24744871391589</v>
      </c>
      <c r="AT32" s="32">
        <f t="shared" si="6"/>
        <v>9.9498743710661994</v>
      </c>
      <c r="AU32" s="32">
        <f t="shared" si="7"/>
        <v>10.148891565092219</v>
      </c>
      <c r="AV32" s="32">
        <f t="shared" si="8"/>
        <v>10.246950765959598</v>
      </c>
      <c r="AW32" s="32">
        <f t="shared" si="9"/>
        <v>6.8556546004010439</v>
      </c>
      <c r="AX32" s="32">
        <f t="shared" si="10"/>
        <v>8.7749643873921226</v>
      </c>
      <c r="AY32" s="32">
        <f t="shared" si="11"/>
        <v>11.74734012447073</v>
      </c>
      <c r="AZ32" s="32">
        <f t="shared" si="12"/>
        <v>8.717797887081348</v>
      </c>
      <c r="BA32" s="32">
        <f t="shared" si="13"/>
        <v>6.7082039324993694</v>
      </c>
      <c r="BB32" s="32">
        <f t="shared" si="14"/>
        <v>8.5440037453175304</v>
      </c>
      <c r="BC32" s="32">
        <f t="shared" si="15"/>
        <v>18.027756377319946</v>
      </c>
      <c r="BD32" s="32"/>
      <c r="BE32" s="32">
        <f t="shared" si="16"/>
        <v>5.9160797830996161</v>
      </c>
      <c r="BF32" s="7" t="s">
        <v>163</v>
      </c>
    </row>
    <row r="33" spans="1:58" s="8" customFormat="1" x14ac:dyDescent="0.2">
      <c r="A33" s="7" t="s">
        <v>194</v>
      </c>
      <c r="B33" s="9" t="s">
        <v>103</v>
      </c>
      <c r="C33" s="8">
        <v>2</v>
      </c>
      <c r="D33" s="8">
        <v>5</v>
      </c>
      <c r="E33" s="8">
        <v>5</v>
      </c>
      <c r="F33" s="8">
        <v>4</v>
      </c>
      <c r="G33" s="8">
        <v>2</v>
      </c>
      <c r="H33" s="8">
        <v>4</v>
      </c>
      <c r="I33" s="8">
        <v>4</v>
      </c>
      <c r="J33" s="8">
        <v>5</v>
      </c>
      <c r="K33" s="8">
        <v>4</v>
      </c>
      <c r="L33" s="8">
        <v>4</v>
      </c>
      <c r="M33" s="8">
        <v>4</v>
      </c>
      <c r="N33" s="11">
        <v>4</v>
      </c>
      <c r="O33" s="8">
        <v>5</v>
      </c>
      <c r="P33" s="8">
        <v>4</v>
      </c>
      <c r="Q33" s="11">
        <v>4</v>
      </c>
      <c r="R33" s="8">
        <v>5</v>
      </c>
      <c r="S33" s="8">
        <v>2</v>
      </c>
      <c r="T33" s="8">
        <v>4</v>
      </c>
      <c r="U33" s="8">
        <v>4</v>
      </c>
      <c r="V33" s="8">
        <v>5</v>
      </c>
      <c r="W33" s="8">
        <v>4</v>
      </c>
      <c r="X33" s="8">
        <v>5</v>
      </c>
      <c r="Y33" s="8">
        <v>4</v>
      </c>
      <c r="Z33" s="8">
        <v>4</v>
      </c>
      <c r="AA33" s="8">
        <v>4</v>
      </c>
      <c r="AB33" s="8">
        <v>5</v>
      </c>
      <c r="AC33" s="8">
        <v>4</v>
      </c>
      <c r="AD33" s="8">
        <v>5</v>
      </c>
      <c r="AF33" s="8">
        <f t="shared" si="17"/>
        <v>18</v>
      </c>
      <c r="AG33" s="8">
        <f t="shared" si="18"/>
        <v>34</v>
      </c>
      <c r="AH33" s="8">
        <f t="shared" si="19"/>
        <v>24</v>
      </c>
      <c r="AI33" s="8">
        <f t="shared" si="20"/>
        <v>17</v>
      </c>
      <c r="AJ33" s="8">
        <f t="shared" si="21"/>
        <v>22</v>
      </c>
      <c r="AL33" s="33">
        <f t="shared" si="22"/>
        <v>9.4868329805051381</v>
      </c>
      <c r="AM33" s="33">
        <f t="shared" si="23"/>
        <v>11.575836902790225</v>
      </c>
      <c r="AN33" s="33">
        <f t="shared" si="24"/>
        <v>19.974984355438178</v>
      </c>
      <c r="AO33" s="33">
        <f t="shared" si="25"/>
        <v>10.344080432788601</v>
      </c>
      <c r="AP33" s="33">
        <f t="shared" si="26"/>
        <v>5.3851648071345037</v>
      </c>
      <c r="AQ33" s="33">
        <f t="shared" si="27"/>
        <v>7.416198487095663</v>
      </c>
      <c r="AR33" s="33">
        <f t="shared" si="28"/>
        <v>14.212670403551895</v>
      </c>
      <c r="AS33" s="33">
        <f t="shared" si="5"/>
        <v>10.148891565092219</v>
      </c>
      <c r="AT33" s="33">
        <f t="shared" si="6"/>
        <v>9.0553851381374173</v>
      </c>
      <c r="AU33" s="33">
        <f t="shared" si="7"/>
        <v>11.401754250991379</v>
      </c>
      <c r="AV33" s="33">
        <f t="shared" si="8"/>
        <v>10.583005244258363</v>
      </c>
      <c r="AW33" s="33">
        <f t="shared" si="9"/>
        <v>6.164414002968976</v>
      </c>
      <c r="AX33" s="34">
        <f t="shared" si="10"/>
        <v>5.2915026221291814</v>
      </c>
      <c r="AY33" s="33">
        <f t="shared" si="11"/>
        <v>7.1414284285428504</v>
      </c>
      <c r="AZ33" s="33">
        <f t="shared" si="12"/>
        <v>7</v>
      </c>
      <c r="BA33" s="33">
        <f t="shared" si="13"/>
        <v>9.5916630466254382</v>
      </c>
      <c r="BB33" s="33">
        <f t="shared" si="14"/>
        <v>13.114877048604001</v>
      </c>
      <c r="BC33" s="33">
        <f t="shared" si="15"/>
        <v>17.320508075688775</v>
      </c>
      <c r="BD33" s="33"/>
      <c r="BE33" s="33">
        <f t="shared" si="16"/>
        <v>5.2915026221291814</v>
      </c>
      <c r="BF33" s="8" t="s">
        <v>164</v>
      </c>
    </row>
    <row r="34" spans="1:58" s="8" customFormat="1" x14ac:dyDescent="0.2">
      <c r="A34" s="7" t="s">
        <v>195</v>
      </c>
      <c r="B34" s="9" t="s">
        <v>105</v>
      </c>
      <c r="C34" s="8">
        <v>4</v>
      </c>
      <c r="D34" s="8">
        <v>2</v>
      </c>
      <c r="E34" s="8">
        <v>4</v>
      </c>
      <c r="F34" s="8">
        <v>4</v>
      </c>
      <c r="G34" s="8">
        <v>4</v>
      </c>
      <c r="H34" s="8">
        <v>4</v>
      </c>
      <c r="I34" s="8">
        <v>4</v>
      </c>
      <c r="J34" s="8">
        <v>2</v>
      </c>
      <c r="K34" s="8">
        <v>4</v>
      </c>
      <c r="L34" s="8">
        <v>4</v>
      </c>
      <c r="M34" s="8">
        <v>4</v>
      </c>
      <c r="N34" s="8">
        <v>4</v>
      </c>
      <c r="O34" s="8">
        <v>4</v>
      </c>
      <c r="P34" s="8">
        <v>4</v>
      </c>
      <c r="Q34" s="8">
        <v>4</v>
      </c>
      <c r="R34" s="8">
        <v>4</v>
      </c>
      <c r="S34" s="8">
        <v>2</v>
      </c>
      <c r="T34" s="8">
        <v>4</v>
      </c>
      <c r="U34" s="8">
        <v>4</v>
      </c>
      <c r="V34" s="8">
        <v>4</v>
      </c>
      <c r="W34" s="8">
        <v>4</v>
      </c>
      <c r="X34" s="8">
        <v>4</v>
      </c>
      <c r="Y34" s="8">
        <v>4</v>
      </c>
      <c r="Z34" s="8">
        <v>4</v>
      </c>
      <c r="AA34" s="8">
        <v>5</v>
      </c>
      <c r="AB34" s="8">
        <v>1</v>
      </c>
      <c r="AC34" s="8">
        <v>5</v>
      </c>
      <c r="AD34" s="8">
        <v>4</v>
      </c>
      <c r="AF34" s="8">
        <f t="shared" si="17"/>
        <v>20</v>
      </c>
      <c r="AG34" s="8">
        <f t="shared" si="18"/>
        <v>24</v>
      </c>
      <c r="AH34" s="8">
        <f t="shared" si="19"/>
        <v>23</v>
      </c>
      <c r="AI34" s="8">
        <f t="shared" si="20"/>
        <v>13</v>
      </c>
      <c r="AJ34" s="8">
        <f t="shared" si="21"/>
        <v>25</v>
      </c>
      <c r="AL34" s="33">
        <f t="shared" si="22"/>
        <v>12.24744871391589</v>
      </c>
      <c r="AM34" s="33">
        <f t="shared" si="23"/>
        <v>8.4852813742385695</v>
      </c>
      <c r="AN34" s="33">
        <f t="shared" si="24"/>
        <v>16.15549442140351</v>
      </c>
      <c r="AO34" s="33">
        <f t="shared" si="25"/>
        <v>9.7467943448089631</v>
      </c>
      <c r="AP34" s="33">
        <f t="shared" si="26"/>
        <v>8.426149773176359</v>
      </c>
      <c r="AQ34" s="33">
        <f t="shared" si="27"/>
        <v>5.5677643628300215</v>
      </c>
      <c r="AR34" s="33">
        <f t="shared" si="28"/>
        <v>13.19090595827292</v>
      </c>
      <c r="AS34" s="33">
        <f t="shared" si="5"/>
        <v>13.379088160259652</v>
      </c>
      <c r="AT34" s="33">
        <f t="shared" si="6"/>
        <v>8.4852813742385695</v>
      </c>
      <c r="AU34" s="33">
        <f t="shared" si="7"/>
        <v>7.745966692414834</v>
      </c>
      <c r="AV34" s="33">
        <f t="shared" si="8"/>
        <v>8</v>
      </c>
      <c r="AW34" s="33">
        <f t="shared" si="9"/>
        <v>6.324555320336759</v>
      </c>
      <c r="AX34" s="33">
        <f t="shared" si="10"/>
        <v>11.401754250991379</v>
      </c>
      <c r="AY34" s="33">
        <f t="shared" si="11"/>
        <v>8.5440037453175304</v>
      </c>
      <c r="AZ34" s="33">
        <f t="shared" si="12"/>
        <v>10.440306508910551</v>
      </c>
      <c r="BA34" s="34">
        <f t="shared" si="13"/>
        <v>4.2426406871192848</v>
      </c>
      <c r="BB34" s="33">
        <f t="shared" si="14"/>
        <v>6</v>
      </c>
      <c r="BC34" s="33">
        <f t="shared" si="15"/>
        <v>15.811388300841896</v>
      </c>
      <c r="BD34" s="33"/>
      <c r="BE34" s="33">
        <f t="shared" si="16"/>
        <v>4.2426406871192848</v>
      </c>
      <c r="BF34" s="8" t="s">
        <v>164</v>
      </c>
    </row>
    <row r="35" spans="1:58" s="8" customFormat="1" x14ac:dyDescent="0.2">
      <c r="A35" s="7" t="s">
        <v>196</v>
      </c>
      <c r="B35" s="9" t="s">
        <v>107</v>
      </c>
      <c r="C35" s="8">
        <v>5</v>
      </c>
      <c r="D35" s="8">
        <v>5</v>
      </c>
      <c r="E35" s="8">
        <v>5</v>
      </c>
      <c r="F35" s="8">
        <v>2</v>
      </c>
      <c r="G35" s="8">
        <v>4</v>
      </c>
      <c r="H35" s="8">
        <v>1</v>
      </c>
      <c r="I35" s="8">
        <v>3</v>
      </c>
      <c r="J35" s="8">
        <v>5</v>
      </c>
      <c r="K35" s="8">
        <v>3</v>
      </c>
      <c r="L35" s="8">
        <v>3</v>
      </c>
      <c r="M35" s="8">
        <v>3</v>
      </c>
      <c r="N35" s="8">
        <v>4</v>
      </c>
      <c r="O35" s="8">
        <v>5</v>
      </c>
      <c r="P35" s="8">
        <v>3</v>
      </c>
      <c r="Q35" s="8">
        <v>3</v>
      </c>
      <c r="R35" s="8">
        <v>3</v>
      </c>
      <c r="S35" s="8">
        <v>3</v>
      </c>
      <c r="T35" s="8">
        <v>3</v>
      </c>
      <c r="U35" s="8">
        <v>5</v>
      </c>
      <c r="V35" s="8">
        <v>5</v>
      </c>
      <c r="W35" s="8">
        <v>3</v>
      </c>
      <c r="X35" s="8">
        <v>3</v>
      </c>
      <c r="Y35" s="8">
        <v>3</v>
      </c>
      <c r="Z35" s="8">
        <v>5</v>
      </c>
      <c r="AA35" s="8">
        <v>3</v>
      </c>
      <c r="AB35" s="8">
        <v>3</v>
      </c>
      <c r="AC35" s="8">
        <v>2</v>
      </c>
      <c r="AD35" s="8">
        <v>5</v>
      </c>
      <c r="AF35" s="8">
        <f t="shared" si="17"/>
        <v>22</v>
      </c>
      <c r="AG35" s="8">
        <f t="shared" si="18"/>
        <v>27</v>
      </c>
      <c r="AH35" s="8">
        <f t="shared" si="19"/>
        <v>22</v>
      </c>
      <c r="AI35" s="8">
        <f t="shared" si="20"/>
        <v>11</v>
      </c>
      <c r="AJ35" s="8">
        <f t="shared" si="21"/>
        <v>18</v>
      </c>
      <c r="AL35" s="33">
        <f t="shared" si="22"/>
        <v>12.124355652982141</v>
      </c>
      <c r="AM35" s="34">
        <f t="shared" si="23"/>
        <v>1</v>
      </c>
      <c r="AN35" s="33">
        <f t="shared" si="24"/>
        <v>13.711309200802088</v>
      </c>
      <c r="AO35" s="33">
        <f t="shared" si="25"/>
        <v>9.4868329805051381</v>
      </c>
      <c r="AP35" s="33">
        <f t="shared" si="26"/>
        <v>9.5916630466254382</v>
      </c>
      <c r="AQ35" s="33">
        <f t="shared" si="27"/>
        <v>10.392304845413264</v>
      </c>
      <c r="AR35" s="33">
        <f t="shared" si="28"/>
        <v>13.527749258468683</v>
      </c>
      <c r="AS35" s="33">
        <f t="shared" si="5"/>
        <v>14.491376746189438</v>
      </c>
      <c r="AT35" s="33">
        <f t="shared" si="6"/>
        <v>8.7749643873921226</v>
      </c>
      <c r="AU35" s="33">
        <f t="shared" si="7"/>
        <v>6.5574385243020004</v>
      </c>
      <c r="AV35" s="33">
        <f t="shared" si="8"/>
        <v>7.9372539331937721</v>
      </c>
      <c r="AW35" s="33">
        <f t="shared" si="9"/>
        <v>7.6811457478686078</v>
      </c>
      <c r="AX35" s="33">
        <f t="shared" si="10"/>
        <v>10.148891565092219</v>
      </c>
      <c r="AY35" s="33">
        <f t="shared" si="11"/>
        <v>12.649110640673518</v>
      </c>
      <c r="AZ35" s="33">
        <f t="shared" si="12"/>
        <v>11.224972160321824</v>
      </c>
      <c r="BA35" s="33">
        <f t="shared" si="13"/>
        <v>7.2801098892805181</v>
      </c>
      <c r="BB35" s="33">
        <f t="shared" si="14"/>
        <v>8.1853527718724504</v>
      </c>
      <c r="BC35" s="33">
        <f t="shared" si="15"/>
        <v>17.916472867168917</v>
      </c>
      <c r="BD35" s="33"/>
      <c r="BE35" s="33">
        <f t="shared" si="16"/>
        <v>1</v>
      </c>
      <c r="BF35" s="8" t="s">
        <v>164</v>
      </c>
    </row>
    <row r="36" spans="1:58" s="8" customFormat="1" x14ac:dyDescent="0.2">
      <c r="A36" s="7" t="s">
        <v>197</v>
      </c>
      <c r="B36" s="9" t="s">
        <v>109</v>
      </c>
      <c r="C36" s="8">
        <v>3</v>
      </c>
      <c r="D36" s="8">
        <v>3</v>
      </c>
      <c r="E36" s="8">
        <v>3</v>
      </c>
      <c r="F36" s="8">
        <v>5</v>
      </c>
      <c r="G36" s="8">
        <v>2</v>
      </c>
      <c r="H36" s="8">
        <v>3</v>
      </c>
      <c r="I36" s="8">
        <v>3</v>
      </c>
      <c r="J36" s="8">
        <v>5</v>
      </c>
      <c r="K36" s="8">
        <v>3</v>
      </c>
      <c r="L36" s="8">
        <v>3</v>
      </c>
      <c r="M36" s="8">
        <v>2</v>
      </c>
      <c r="N36" s="8">
        <v>2</v>
      </c>
      <c r="O36" s="8">
        <v>2</v>
      </c>
      <c r="P36" s="8">
        <v>2</v>
      </c>
      <c r="Q36" s="8">
        <v>2</v>
      </c>
      <c r="R36" s="8">
        <v>4</v>
      </c>
      <c r="S36" s="8">
        <v>1</v>
      </c>
      <c r="T36" s="8">
        <v>2</v>
      </c>
      <c r="U36" s="8">
        <v>3</v>
      </c>
      <c r="V36" s="8">
        <v>2</v>
      </c>
      <c r="W36" s="8">
        <v>3</v>
      </c>
      <c r="X36" s="8">
        <v>3</v>
      </c>
      <c r="Y36" s="8">
        <v>2</v>
      </c>
      <c r="Z36" s="8">
        <v>3</v>
      </c>
      <c r="AA36" s="8">
        <v>4</v>
      </c>
      <c r="AB36" s="8">
        <v>2</v>
      </c>
      <c r="AC36" s="8">
        <v>2</v>
      </c>
      <c r="AD36" s="8">
        <v>2</v>
      </c>
      <c r="AF36" s="8">
        <f t="shared" si="17"/>
        <v>14</v>
      </c>
      <c r="AG36" s="8">
        <f t="shared" si="18"/>
        <v>22</v>
      </c>
      <c r="AH36" s="8">
        <f t="shared" si="19"/>
        <v>15</v>
      </c>
      <c r="AI36" s="8">
        <f t="shared" si="20"/>
        <v>12</v>
      </c>
      <c r="AJ36" s="8">
        <f t="shared" si="21"/>
        <v>13</v>
      </c>
      <c r="AL36" s="33">
        <f t="shared" si="22"/>
        <v>24.06241883103193</v>
      </c>
      <c r="AM36" s="33">
        <f t="shared" si="23"/>
        <v>12.922847983320086</v>
      </c>
      <c r="AN36" s="34">
        <f t="shared" si="24"/>
        <v>2</v>
      </c>
      <c r="AO36" s="33">
        <f t="shared" si="25"/>
        <v>9.8994949366116654</v>
      </c>
      <c r="AP36" s="33">
        <f t="shared" si="26"/>
        <v>19.28730152198591</v>
      </c>
      <c r="AQ36" s="33">
        <f t="shared" si="27"/>
        <v>18.601075237738275</v>
      </c>
      <c r="AR36" s="33">
        <f t="shared" si="28"/>
        <v>8.5440037453175304</v>
      </c>
      <c r="AS36" s="33">
        <f t="shared" si="5"/>
        <v>25.573423705088842</v>
      </c>
      <c r="AT36" s="33">
        <f t="shared" si="6"/>
        <v>11.269427669584644</v>
      </c>
      <c r="AU36" s="33">
        <f t="shared" si="7"/>
        <v>9.5393920141694561</v>
      </c>
      <c r="AV36" s="33">
        <f t="shared" si="8"/>
        <v>9.9498743710661994</v>
      </c>
      <c r="AW36" s="33">
        <f t="shared" si="9"/>
        <v>17.86057109949175</v>
      </c>
      <c r="AX36" s="33">
        <f t="shared" si="10"/>
        <v>20.46948949045872</v>
      </c>
      <c r="AY36" s="33">
        <f t="shared" si="11"/>
        <v>21.307275752662516</v>
      </c>
      <c r="AZ36" s="33">
        <f t="shared" si="12"/>
        <v>21.863211109075447</v>
      </c>
      <c r="BA36" s="33">
        <f t="shared" si="13"/>
        <v>13.74772708486752</v>
      </c>
      <c r="BB36" s="33">
        <f t="shared" si="14"/>
        <v>10.344080432788601</v>
      </c>
      <c r="BC36" s="33">
        <f t="shared" si="15"/>
        <v>12.124355652982141</v>
      </c>
      <c r="BD36" s="33"/>
      <c r="BE36" s="33">
        <f t="shared" si="16"/>
        <v>2</v>
      </c>
      <c r="BF36" s="8" t="s">
        <v>164</v>
      </c>
    </row>
    <row r="37" spans="1:58" s="8" customFormat="1" x14ac:dyDescent="0.2">
      <c r="A37" s="7" t="s">
        <v>198</v>
      </c>
      <c r="B37" s="9" t="s">
        <v>111</v>
      </c>
      <c r="C37" s="8">
        <v>4</v>
      </c>
      <c r="D37" s="8">
        <v>2</v>
      </c>
      <c r="E37" s="8">
        <v>2</v>
      </c>
      <c r="F37" s="8">
        <v>2</v>
      </c>
      <c r="G37" s="8">
        <v>3</v>
      </c>
      <c r="H37" s="8">
        <v>2</v>
      </c>
      <c r="I37" s="8">
        <v>4</v>
      </c>
      <c r="J37" s="8">
        <v>5</v>
      </c>
      <c r="K37" s="8">
        <v>4</v>
      </c>
      <c r="L37" s="8">
        <v>5</v>
      </c>
      <c r="M37" s="8">
        <v>3</v>
      </c>
      <c r="N37" s="8">
        <v>4</v>
      </c>
      <c r="O37" s="8">
        <v>5</v>
      </c>
      <c r="P37" s="8">
        <v>5</v>
      </c>
      <c r="Q37" s="8">
        <v>3</v>
      </c>
      <c r="R37" s="8">
        <v>5</v>
      </c>
      <c r="S37" s="8">
        <v>2</v>
      </c>
      <c r="T37" s="8">
        <v>3</v>
      </c>
      <c r="U37" s="8">
        <v>2</v>
      </c>
      <c r="V37" s="8">
        <v>3</v>
      </c>
      <c r="W37" s="8">
        <v>4</v>
      </c>
      <c r="X37" s="8">
        <v>3</v>
      </c>
      <c r="Y37" s="8">
        <v>3</v>
      </c>
      <c r="Z37" s="8">
        <v>2</v>
      </c>
      <c r="AA37" s="8">
        <v>3</v>
      </c>
      <c r="AB37" s="8">
        <v>5</v>
      </c>
      <c r="AC37" s="8">
        <v>4</v>
      </c>
      <c r="AD37" s="8">
        <v>5</v>
      </c>
      <c r="AF37" s="8">
        <f t="shared" si="17"/>
        <v>16</v>
      </c>
      <c r="AG37" s="8">
        <f t="shared" si="18"/>
        <v>27</v>
      </c>
      <c r="AH37" s="8">
        <f t="shared" si="19"/>
        <v>17</v>
      </c>
      <c r="AI37" s="8">
        <f t="shared" si="20"/>
        <v>17</v>
      </c>
      <c r="AJ37" s="8">
        <f t="shared" si="21"/>
        <v>20</v>
      </c>
      <c r="AL37" s="33">
        <f t="shared" si="22"/>
        <v>17.088007490635061</v>
      </c>
      <c r="AM37" s="33">
        <f t="shared" si="23"/>
        <v>10.677078252031311</v>
      </c>
      <c r="AN37" s="33">
        <f t="shared" si="24"/>
        <v>11.445523142259598</v>
      </c>
      <c r="AO37" s="34">
        <f t="shared" si="25"/>
        <v>1</v>
      </c>
      <c r="AP37" s="33">
        <f t="shared" si="26"/>
        <v>10.816653826391969</v>
      </c>
      <c r="AQ37" s="33">
        <f t="shared" si="27"/>
        <v>10.535653752852738</v>
      </c>
      <c r="AR37" s="33">
        <f t="shared" si="28"/>
        <v>5.4772255750516612</v>
      </c>
      <c r="AS37" s="33">
        <f t="shared" si="5"/>
        <v>18.520259177452136</v>
      </c>
      <c r="AT37" s="33">
        <f t="shared" si="6"/>
        <v>6.164414002968976</v>
      </c>
      <c r="AU37" s="33">
        <f t="shared" si="7"/>
        <v>6.9282032302755088</v>
      </c>
      <c r="AV37" s="33">
        <f t="shared" si="8"/>
        <v>6.324555320336759</v>
      </c>
      <c r="AW37" s="33">
        <f t="shared" si="9"/>
        <v>10.392304845413264</v>
      </c>
      <c r="AX37" s="33">
        <f t="shared" si="10"/>
        <v>13.341664064126334</v>
      </c>
      <c r="AY37" s="33">
        <f t="shared" si="11"/>
        <v>12.922847983320086</v>
      </c>
      <c r="AZ37" s="33">
        <f t="shared" si="12"/>
        <v>14.177446878757825</v>
      </c>
      <c r="BA37" s="33">
        <f t="shared" si="13"/>
        <v>8.4852813742385695</v>
      </c>
      <c r="BB37" s="33">
        <f t="shared" si="14"/>
        <v>7.0710678118654755</v>
      </c>
      <c r="BC37" s="33">
        <f t="shared" si="15"/>
        <v>9.2736184954957039</v>
      </c>
      <c r="BD37" s="33"/>
      <c r="BE37" s="33">
        <f t="shared" si="16"/>
        <v>1</v>
      </c>
      <c r="BF37" s="8" t="s">
        <v>164</v>
      </c>
    </row>
    <row r="38" spans="1:58" s="8" customFormat="1" ht="17" x14ac:dyDescent="0.2">
      <c r="A38" s="7" t="s">
        <v>199</v>
      </c>
      <c r="B38" s="10" t="s">
        <v>134</v>
      </c>
      <c r="C38" s="8">
        <v>5</v>
      </c>
      <c r="D38" s="8">
        <v>2</v>
      </c>
      <c r="E38" s="8">
        <v>5</v>
      </c>
      <c r="F38" s="8">
        <v>2</v>
      </c>
      <c r="G38" s="8">
        <v>4</v>
      </c>
      <c r="H38" s="8">
        <v>5</v>
      </c>
      <c r="I38" s="8">
        <v>5</v>
      </c>
      <c r="J38" s="8">
        <v>5</v>
      </c>
      <c r="K38" s="8">
        <v>5</v>
      </c>
      <c r="L38" s="8">
        <v>5</v>
      </c>
      <c r="M38" s="8">
        <v>4</v>
      </c>
      <c r="N38" s="8">
        <v>3</v>
      </c>
      <c r="O38" s="8">
        <v>4</v>
      </c>
      <c r="P38" s="8">
        <v>5</v>
      </c>
      <c r="Q38" s="8">
        <v>4</v>
      </c>
      <c r="R38" s="8">
        <v>5</v>
      </c>
      <c r="S38" s="8">
        <v>2</v>
      </c>
      <c r="T38" s="8">
        <v>3</v>
      </c>
      <c r="U38" s="8">
        <v>4</v>
      </c>
      <c r="V38" s="8">
        <v>5</v>
      </c>
      <c r="W38" s="8">
        <v>5</v>
      </c>
      <c r="X38" s="8">
        <v>5</v>
      </c>
      <c r="Y38" s="8">
        <v>4</v>
      </c>
      <c r="Z38" s="8">
        <v>5</v>
      </c>
      <c r="AA38" s="8">
        <v>4</v>
      </c>
      <c r="AB38" s="8">
        <v>5</v>
      </c>
      <c r="AC38" s="8">
        <v>4</v>
      </c>
      <c r="AD38" s="8">
        <v>5</v>
      </c>
      <c r="AF38" s="8">
        <f t="shared" si="17"/>
        <v>22</v>
      </c>
      <c r="AG38" s="8">
        <f t="shared" si="18"/>
        <v>31</v>
      </c>
      <c r="AH38" s="8">
        <f t="shared" si="19"/>
        <v>25</v>
      </c>
      <c r="AI38" s="8">
        <f t="shared" si="20"/>
        <v>17</v>
      </c>
      <c r="AJ38" s="8">
        <f t="shared" si="21"/>
        <v>24</v>
      </c>
      <c r="AL38" s="33">
        <f t="shared" si="22"/>
        <v>6.6332495807107996</v>
      </c>
      <c r="AM38" s="33">
        <f t="shared" si="23"/>
        <v>10.488088481701515</v>
      </c>
      <c r="AN38" s="33">
        <f t="shared" si="24"/>
        <v>20.760539492026695</v>
      </c>
      <c r="AO38" s="33">
        <f t="shared" si="25"/>
        <v>11.532562594670797</v>
      </c>
      <c r="AP38" s="34">
        <f t="shared" si="26"/>
        <v>1</v>
      </c>
      <c r="AQ38" s="33">
        <f t="shared" si="27"/>
        <v>4.7958315233127191</v>
      </c>
      <c r="AR38" s="33">
        <f t="shared" si="28"/>
        <v>15.811388300841896</v>
      </c>
      <c r="AS38" s="33">
        <f t="shared" si="5"/>
        <v>8.6602540378443873</v>
      </c>
      <c r="AT38" s="33">
        <f t="shared" si="6"/>
        <v>10.677078252031311</v>
      </c>
      <c r="AU38" s="33">
        <f t="shared" si="7"/>
        <v>11.313708498984761</v>
      </c>
      <c r="AV38" s="33">
        <f t="shared" si="8"/>
        <v>11.313708498984761</v>
      </c>
      <c r="AW38" s="33">
        <f t="shared" si="9"/>
        <v>3.4641016151377544</v>
      </c>
      <c r="AX38" s="33">
        <f t="shared" si="10"/>
        <v>5.8309518948453007</v>
      </c>
      <c r="AY38" s="33">
        <f t="shared" si="11"/>
        <v>4.7958315233127191</v>
      </c>
      <c r="AZ38" s="33">
        <f t="shared" si="12"/>
        <v>5.3851648071345037</v>
      </c>
      <c r="BA38" s="33">
        <f t="shared" si="13"/>
        <v>8.9442719099991592</v>
      </c>
      <c r="BB38" s="33">
        <f t="shared" si="14"/>
        <v>12.409673645990857</v>
      </c>
      <c r="BC38" s="33">
        <f t="shared" si="15"/>
        <v>19.235384061671343</v>
      </c>
      <c r="BD38" s="33"/>
      <c r="BE38" s="33">
        <f t="shared" si="16"/>
        <v>1</v>
      </c>
      <c r="BF38" s="8" t="s">
        <v>164</v>
      </c>
    </row>
    <row r="39" spans="1:58" s="7" customFormat="1" x14ac:dyDescent="0.2">
      <c r="A39" s="7" t="s">
        <v>200</v>
      </c>
      <c r="B39" s="7" t="s">
        <v>83</v>
      </c>
      <c r="C39" s="7">
        <v>4</v>
      </c>
      <c r="D39" s="7">
        <v>5</v>
      </c>
      <c r="E39" s="7">
        <v>5</v>
      </c>
      <c r="F39" s="7">
        <v>4</v>
      </c>
      <c r="G39" s="7">
        <v>5</v>
      </c>
      <c r="H39" s="7">
        <v>5</v>
      </c>
      <c r="I39" s="7">
        <v>5</v>
      </c>
      <c r="J39" s="7">
        <v>5</v>
      </c>
      <c r="K39" s="7">
        <v>4</v>
      </c>
      <c r="L39" s="7">
        <v>5</v>
      </c>
      <c r="M39" s="7">
        <v>5</v>
      </c>
      <c r="N39" s="7">
        <v>5</v>
      </c>
      <c r="O39" s="7">
        <v>4</v>
      </c>
      <c r="P39" s="7">
        <v>5</v>
      </c>
      <c r="Q39" s="7">
        <v>5</v>
      </c>
      <c r="R39" s="7">
        <v>4</v>
      </c>
      <c r="S39" s="7">
        <v>4</v>
      </c>
      <c r="T39" s="7">
        <v>5</v>
      </c>
      <c r="U39" s="7">
        <v>4</v>
      </c>
      <c r="V39" s="7">
        <v>4</v>
      </c>
      <c r="W39" s="7">
        <v>5</v>
      </c>
      <c r="X39" s="7">
        <v>5</v>
      </c>
      <c r="Y39" s="7">
        <v>4</v>
      </c>
      <c r="Z39" s="7">
        <v>5</v>
      </c>
      <c r="AA39" s="7">
        <v>5</v>
      </c>
      <c r="AB39" s="7">
        <v>5</v>
      </c>
      <c r="AC39" s="7">
        <v>5</v>
      </c>
      <c r="AD39" s="7">
        <v>2</v>
      </c>
      <c r="AF39" s="7">
        <f t="shared" si="17"/>
        <v>23</v>
      </c>
      <c r="AG39" s="7">
        <f t="shared" si="18"/>
        <v>30</v>
      </c>
      <c r="AH39" s="7">
        <f t="shared" si="19"/>
        <v>26</v>
      </c>
      <c r="AI39" s="7">
        <f t="shared" si="20"/>
        <v>19</v>
      </c>
      <c r="AJ39" s="7">
        <f t="shared" si="21"/>
        <v>30</v>
      </c>
      <c r="AL39" s="32">
        <f t="shared" si="22"/>
        <v>9.2195444572928871</v>
      </c>
      <c r="AM39" s="32">
        <f t="shared" si="23"/>
        <v>15.842979517754859</v>
      </c>
      <c r="AN39" s="32">
        <f t="shared" si="24"/>
        <v>25.298221281347036</v>
      </c>
      <c r="AO39" s="32">
        <f t="shared" si="25"/>
        <v>15.748015748023622</v>
      </c>
      <c r="AP39" s="32">
        <f t="shared" si="26"/>
        <v>6.7823299831252681</v>
      </c>
      <c r="AQ39" s="32">
        <f t="shared" si="27"/>
        <v>6.7823299831252681</v>
      </c>
      <c r="AR39" s="32">
        <f t="shared" si="28"/>
        <v>19.570385790780925</v>
      </c>
      <c r="AS39" s="32">
        <f t="shared" si="5"/>
        <v>10</v>
      </c>
      <c r="AT39" s="32">
        <f t="shared" si="6"/>
        <v>15.198684153570664</v>
      </c>
      <c r="AU39" s="32">
        <f t="shared" si="7"/>
        <v>16.031219541881399</v>
      </c>
      <c r="AV39" s="32">
        <f t="shared" si="8"/>
        <v>15.842979517754859</v>
      </c>
      <c r="AW39" s="32">
        <f t="shared" si="9"/>
        <v>8.3066238629180749</v>
      </c>
      <c r="AX39" s="32">
        <f t="shared" si="10"/>
        <v>10.723805294763608</v>
      </c>
      <c r="AY39" s="32">
        <f t="shared" si="11"/>
        <v>5.4772255750516612</v>
      </c>
      <c r="AZ39" s="32">
        <f t="shared" si="12"/>
        <v>8.3666002653407556</v>
      </c>
      <c r="BA39" s="32">
        <f t="shared" si="13"/>
        <v>12.609520212918492</v>
      </c>
      <c r="BB39" s="32">
        <f t="shared" si="14"/>
        <v>15.716233645501712</v>
      </c>
      <c r="BC39" s="32">
        <f t="shared" si="15"/>
        <v>21.748563170931547</v>
      </c>
      <c r="BD39" s="32"/>
      <c r="BE39" s="32">
        <f t="shared" si="16"/>
        <v>5.4772255750516612</v>
      </c>
      <c r="BF39" s="7" t="s">
        <v>163</v>
      </c>
    </row>
    <row r="40" spans="1:58" s="29" customFormat="1" ht="17" x14ac:dyDescent="0.2">
      <c r="A40" s="29" t="s">
        <v>201</v>
      </c>
      <c r="B40" s="37" t="s">
        <v>127</v>
      </c>
      <c r="C40" s="29">
        <v>4</v>
      </c>
      <c r="D40" s="29">
        <v>2</v>
      </c>
      <c r="E40" s="29">
        <v>5</v>
      </c>
      <c r="F40" s="29">
        <v>5</v>
      </c>
      <c r="G40" s="29">
        <v>2</v>
      </c>
      <c r="H40" s="29">
        <v>5</v>
      </c>
      <c r="I40" s="29">
        <v>4</v>
      </c>
      <c r="J40" s="29">
        <v>5</v>
      </c>
      <c r="K40" s="29">
        <v>4</v>
      </c>
      <c r="L40" s="29">
        <v>4</v>
      </c>
      <c r="M40" s="29">
        <v>4</v>
      </c>
      <c r="N40" s="29">
        <v>3</v>
      </c>
      <c r="O40" s="29">
        <v>4</v>
      </c>
      <c r="P40" s="29">
        <v>5</v>
      </c>
      <c r="Q40" s="29">
        <v>4</v>
      </c>
      <c r="R40" s="29">
        <v>4</v>
      </c>
      <c r="S40" s="29">
        <v>2</v>
      </c>
      <c r="T40" s="29">
        <v>3</v>
      </c>
      <c r="U40" s="29">
        <v>1</v>
      </c>
      <c r="V40" s="29">
        <v>3</v>
      </c>
      <c r="W40" s="29">
        <v>4</v>
      </c>
      <c r="X40" s="29">
        <v>2</v>
      </c>
      <c r="Y40" s="29">
        <v>4</v>
      </c>
      <c r="Z40" s="29">
        <v>2</v>
      </c>
      <c r="AA40" s="29">
        <v>2</v>
      </c>
      <c r="AB40" s="29">
        <v>4</v>
      </c>
      <c r="AC40" s="29">
        <v>5</v>
      </c>
      <c r="AD40" s="29">
        <v>2</v>
      </c>
      <c r="AF40" s="29">
        <f t="shared" si="17"/>
        <v>14</v>
      </c>
      <c r="AG40" s="29">
        <f t="shared" si="18"/>
        <v>24</v>
      </c>
      <c r="AH40" s="29">
        <f t="shared" si="19"/>
        <v>20</v>
      </c>
      <c r="AI40" s="29">
        <f t="shared" si="20"/>
        <v>18</v>
      </c>
      <c r="AJ40" s="29">
        <f t="shared" si="21"/>
        <v>22</v>
      </c>
      <c r="AL40" s="36">
        <f t="shared" si="22"/>
        <v>17.86057109949175</v>
      </c>
      <c r="AM40" s="36">
        <f t="shared" si="23"/>
        <v>12.529964086141668</v>
      </c>
      <c r="AN40" s="36">
        <f t="shared" si="24"/>
        <v>12.569805089976535</v>
      </c>
      <c r="AO40" s="36">
        <f t="shared" si="25"/>
        <v>5.4772255750516612</v>
      </c>
      <c r="AP40" s="36">
        <f t="shared" si="26"/>
        <v>11.575836902790225</v>
      </c>
      <c r="AQ40" s="36">
        <f t="shared" si="27"/>
        <v>9.2736184954957039</v>
      </c>
      <c r="AR40" s="36">
        <f t="shared" si="28"/>
        <v>5.3851648071345037</v>
      </c>
      <c r="AS40" s="36">
        <f t="shared" si="5"/>
        <v>18.601075237738275</v>
      </c>
      <c r="AT40" s="36">
        <f t="shared" si="6"/>
        <v>5.7445626465380286</v>
      </c>
      <c r="AU40" s="36">
        <f t="shared" si="7"/>
        <v>6.7082039324993694</v>
      </c>
      <c r="AV40" s="36">
        <f t="shared" si="8"/>
        <v>5.5677643628300215</v>
      </c>
      <c r="AW40" s="36">
        <f t="shared" si="9"/>
        <v>11</v>
      </c>
      <c r="AX40" s="36">
        <f t="shared" si="10"/>
        <v>14.866068747318506</v>
      </c>
      <c r="AY40" s="36">
        <f t="shared" si="11"/>
        <v>11.661903789690601</v>
      </c>
      <c r="AZ40" s="36">
        <f t="shared" si="12"/>
        <v>15.165750888103101</v>
      </c>
      <c r="BA40" s="36">
        <f t="shared" si="13"/>
        <v>7.6811457478686078</v>
      </c>
      <c r="BB40" s="36">
        <f t="shared" si="14"/>
        <v>6.8556546004010439</v>
      </c>
      <c r="BC40" s="36">
        <f t="shared" si="15"/>
        <v>8.5440037453175304</v>
      </c>
      <c r="BD40" s="36"/>
      <c r="BE40" s="36">
        <f t="shared" si="16"/>
        <v>5.3851648071345037</v>
      </c>
      <c r="BF40" s="7" t="s">
        <v>163</v>
      </c>
    </row>
    <row r="41" spans="1:58" s="8" customFormat="1" ht="17" x14ac:dyDescent="0.2">
      <c r="A41" s="7" t="s">
        <v>202</v>
      </c>
      <c r="B41" s="10" t="s">
        <v>81</v>
      </c>
      <c r="C41" s="8">
        <v>3</v>
      </c>
      <c r="D41" s="8">
        <v>4</v>
      </c>
      <c r="E41" s="8">
        <v>3</v>
      </c>
      <c r="F41" s="8">
        <v>2</v>
      </c>
      <c r="G41" s="8">
        <v>4</v>
      </c>
      <c r="H41" s="11">
        <v>4</v>
      </c>
      <c r="I41" s="8">
        <v>4</v>
      </c>
      <c r="J41" s="8">
        <v>5</v>
      </c>
      <c r="K41" s="8">
        <v>4</v>
      </c>
      <c r="L41" s="8">
        <v>4</v>
      </c>
      <c r="M41" s="8">
        <v>3</v>
      </c>
      <c r="N41" s="8">
        <v>4</v>
      </c>
      <c r="O41" s="8">
        <v>4</v>
      </c>
      <c r="P41" s="8">
        <v>4</v>
      </c>
      <c r="Q41" s="8">
        <v>3</v>
      </c>
      <c r="R41" s="8">
        <v>2</v>
      </c>
      <c r="S41" s="8">
        <v>4</v>
      </c>
      <c r="T41" s="8">
        <v>3</v>
      </c>
      <c r="U41" s="8">
        <v>4</v>
      </c>
      <c r="V41" s="8">
        <v>3</v>
      </c>
      <c r="W41" s="8">
        <v>3</v>
      </c>
      <c r="X41" s="8">
        <v>3</v>
      </c>
      <c r="Y41" s="8">
        <v>4</v>
      </c>
      <c r="Z41" s="8">
        <v>4</v>
      </c>
      <c r="AA41" s="8">
        <v>2</v>
      </c>
      <c r="AB41" s="8">
        <v>3</v>
      </c>
      <c r="AC41" s="8">
        <v>4</v>
      </c>
      <c r="AD41" s="8">
        <v>4</v>
      </c>
      <c r="AF41" s="8">
        <f t="shared" si="17"/>
        <v>19</v>
      </c>
      <c r="AG41" s="8">
        <f t="shared" si="18"/>
        <v>26</v>
      </c>
      <c r="AH41" s="8">
        <f t="shared" si="19"/>
        <v>20</v>
      </c>
      <c r="AI41" s="8">
        <f t="shared" si="20"/>
        <v>13</v>
      </c>
      <c r="AJ41" s="8">
        <f t="shared" si="21"/>
        <v>20</v>
      </c>
      <c r="AL41" s="33">
        <f t="shared" si="22"/>
        <v>13.74772708486752</v>
      </c>
      <c r="AM41" s="33">
        <f t="shared" si="23"/>
        <v>5.196152422706632</v>
      </c>
      <c r="AN41" s="33">
        <f t="shared" si="24"/>
        <v>11.661903789690601</v>
      </c>
      <c r="AO41" s="33">
        <f t="shared" si="25"/>
        <v>5.2915026221291814</v>
      </c>
      <c r="AP41" s="33">
        <f t="shared" si="26"/>
        <v>9.0553851381374173</v>
      </c>
      <c r="AQ41" s="33">
        <f t="shared" si="27"/>
        <v>8.6023252670426267</v>
      </c>
      <c r="AR41" s="33">
        <f t="shared" si="28"/>
        <v>9.5393920141694561</v>
      </c>
      <c r="AS41" s="33">
        <f t="shared" si="5"/>
        <v>15.491933384829668</v>
      </c>
      <c r="AT41" s="33">
        <f t="shared" si="6"/>
        <v>5.5677643628300215</v>
      </c>
      <c r="AU41" s="34">
        <f t="shared" si="7"/>
        <v>4.1231056256176606</v>
      </c>
      <c r="AV41" s="33">
        <f t="shared" si="8"/>
        <v>4.7958315233127191</v>
      </c>
      <c r="AW41" s="33">
        <f t="shared" si="9"/>
        <v>7.2801098892805181</v>
      </c>
      <c r="AX41" s="33">
        <f t="shared" si="10"/>
        <v>10.908712114635714</v>
      </c>
      <c r="AY41" s="33">
        <f t="shared" si="11"/>
        <v>11.401754250991379</v>
      </c>
      <c r="AZ41" s="33">
        <f t="shared" si="12"/>
        <v>11.575836902790225</v>
      </c>
      <c r="BA41" s="33">
        <f t="shared" si="13"/>
        <v>4.7958315233127191</v>
      </c>
      <c r="BB41" s="33">
        <f t="shared" si="14"/>
        <v>4.358898943540674</v>
      </c>
      <c r="BC41" s="33">
        <f t="shared" si="15"/>
        <v>13.45362404707371</v>
      </c>
      <c r="BD41" s="33"/>
      <c r="BE41" s="33">
        <f t="shared" si="16"/>
        <v>4.1231056256176606</v>
      </c>
      <c r="BF41" s="8" t="s">
        <v>164</v>
      </c>
    </row>
    <row r="42" spans="1:58" s="8" customFormat="1" ht="17" x14ac:dyDescent="0.2">
      <c r="A42" s="7" t="s">
        <v>203</v>
      </c>
      <c r="B42" s="10" t="s">
        <v>49</v>
      </c>
      <c r="C42" s="8">
        <v>3</v>
      </c>
      <c r="D42" s="8">
        <v>4</v>
      </c>
      <c r="E42" s="8">
        <v>3</v>
      </c>
      <c r="F42" s="8">
        <v>2</v>
      </c>
      <c r="G42" s="8">
        <v>4</v>
      </c>
      <c r="H42" s="11">
        <v>2</v>
      </c>
      <c r="I42" s="8">
        <v>4</v>
      </c>
      <c r="J42" s="8">
        <v>5</v>
      </c>
      <c r="K42" s="8">
        <v>4</v>
      </c>
      <c r="L42" s="8">
        <v>4</v>
      </c>
      <c r="M42" s="8">
        <v>3</v>
      </c>
      <c r="N42" s="8">
        <v>4</v>
      </c>
      <c r="O42" s="8">
        <v>4</v>
      </c>
      <c r="P42" s="8">
        <v>4</v>
      </c>
      <c r="Q42" s="8">
        <v>3</v>
      </c>
      <c r="R42" s="8">
        <v>2</v>
      </c>
      <c r="S42" s="8">
        <v>4</v>
      </c>
      <c r="T42" s="8">
        <v>3</v>
      </c>
      <c r="U42" s="8">
        <v>4</v>
      </c>
      <c r="V42" s="8">
        <v>3</v>
      </c>
      <c r="W42" s="8">
        <v>3</v>
      </c>
      <c r="X42" s="8">
        <v>3</v>
      </c>
      <c r="Y42" s="8">
        <v>4</v>
      </c>
      <c r="Z42" s="8">
        <v>4</v>
      </c>
      <c r="AA42" s="8">
        <v>2</v>
      </c>
      <c r="AB42" s="8">
        <v>3</v>
      </c>
      <c r="AC42" s="8">
        <v>4</v>
      </c>
      <c r="AD42" s="8">
        <v>4</v>
      </c>
      <c r="AF42" s="8">
        <f t="shared" si="17"/>
        <v>19</v>
      </c>
      <c r="AG42" s="8">
        <f t="shared" si="18"/>
        <v>24</v>
      </c>
      <c r="AH42" s="8">
        <f t="shared" si="19"/>
        <v>20</v>
      </c>
      <c r="AI42" s="8">
        <f t="shared" si="20"/>
        <v>13</v>
      </c>
      <c r="AJ42" s="8">
        <f t="shared" si="21"/>
        <v>20</v>
      </c>
      <c r="AL42" s="33">
        <f t="shared" si="22"/>
        <v>15</v>
      </c>
      <c r="AM42" s="33">
        <f t="shared" si="23"/>
        <v>5.9160797830996161</v>
      </c>
      <c r="AN42" s="33">
        <f t="shared" si="24"/>
        <v>10.770329614269007</v>
      </c>
      <c r="AO42" s="33">
        <f t="shared" si="25"/>
        <v>6</v>
      </c>
      <c r="AP42" s="33">
        <f t="shared" si="26"/>
        <v>10.295630140987001</v>
      </c>
      <c r="AQ42" s="33">
        <f t="shared" si="27"/>
        <v>9.2736184954957039</v>
      </c>
      <c r="AR42" s="33">
        <f t="shared" si="28"/>
        <v>9.3273790530888157</v>
      </c>
      <c r="AS42" s="33">
        <f t="shared" si="5"/>
        <v>16.733200530681511</v>
      </c>
      <c r="AT42" s="33">
        <f t="shared" si="6"/>
        <v>6.2449979983983983</v>
      </c>
      <c r="AU42" s="33">
        <f t="shared" si="7"/>
        <v>3.6055512754639891</v>
      </c>
      <c r="AV42" s="33">
        <f t="shared" si="8"/>
        <v>4.7958315233127191</v>
      </c>
      <c r="AW42" s="33">
        <f t="shared" si="9"/>
        <v>8.5440037453175304</v>
      </c>
      <c r="AX42" s="33">
        <f t="shared" si="10"/>
        <v>12.609520212918492</v>
      </c>
      <c r="AY42" s="33">
        <f t="shared" si="11"/>
        <v>12.24744871391589</v>
      </c>
      <c r="AZ42" s="33">
        <f t="shared" si="12"/>
        <v>13.038404810405298</v>
      </c>
      <c r="BA42" s="33">
        <f t="shared" si="13"/>
        <v>5.196152422706632</v>
      </c>
      <c r="BB42" s="34">
        <f t="shared" si="14"/>
        <v>3.3166247903553998</v>
      </c>
      <c r="BC42" s="33">
        <f t="shared" si="15"/>
        <v>13.30413469565007</v>
      </c>
      <c r="BD42" s="33"/>
      <c r="BE42" s="33">
        <f t="shared" si="16"/>
        <v>3.3166247903553998</v>
      </c>
      <c r="BF42" s="8" t="s">
        <v>164</v>
      </c>
    </row>
    <row r="43" spans="1:58" s="8" customFormat="1" ht="17" x14ac:dyDescent="0.2">
      <c r="A43" s="7" t="s">
        <v>204</v>
      </c>
      <c r="B43" s="10" t="s">
        <v>114</v>
      </c>
      <c r="C43" s="8">
        <v>3</v>
      </c>
      <c r="D43" s="8">
        <v>3</v>
      </c>
      <c r="E43" s="8">
        <v>3</v>
      </c>
      <c r="F43" s="8">
        <v>4</v>
      </c>
      <c r="G43" s="8">
        <v>2</v>
      </c>
      <c r="H43" s="8">
        <v>4</v>
      </c>
      <c r="I43" s="8">
        <v>3</v>
      </c>
      <c r="J43" s="8">
        <v>4</v>
      </c>
      <c r="K43" s="8">
        <v>3</v>
      </c>
      <c r="L43" s="8">
        <v>5</v>
      </c>
      <c r="M43" s="8">
        <v>2</v>
      </c>
      <c r="N43" s="8">
        <v>3</v>
      </c>
      <c r="O43" s="8">
        <v>3</v>
      </c>
      <c r="P43" s="8">
        <v>4</v>
      </c>
      <c r="Q43" s="8">
        <v>3</v>
      </c>
      <c r="R43" s="8">
        <v>4</v>
      </c>
      <c r="S43" s="8">
        <v>3</v>
      </c>
      <c r="T43" s="8">
        <v>3</v>
      </c>
      <c r="U43" s="8">
        <v>3</v>
      </c>
      <c r="V43" s="8">
        <v>3</v>
      </c>
      <c r="W43" s="8">
        <v>4</v>
      </c>
      <c r="X43" s="8">
        <v>3</v>
      </c>
      <c r="Y43" s="8">
        <v>3</v>
      </c>
      <c r="Z43" s="8">
        <v>2</v>
      </c>
      <c r="AA43" s="8">
        <v>2</v>
      </c>
      <c r="AB43" s="8">
        <v>5</v>
      </c>
      <c r="AC43" s="8">
        <v>4</v>
      </c>
      <c r="AD43" s="8">
        <v>3</v>
      </c>
      <c r="AF43" s="8">
        <f t="shared" si="17"/>
        <v>14</v>
      </c>
      <c r="AG43" s="8">
        <f t="shared" si="18"/>
        <v>24</v>
      </c>
      <c r="AH43" s="8">
        <f t="shared" si="19"/>
        <v>17</v>
      </c>
      <c r="AI43" s="8">
        <f t="shared" si="20"/>
        <v>18</v>
      </c>
      <c r="AJ43" s="8">
        <f t="shared" si="21"/>
        <v>18</v>
      </c>
      <c r="AL43" s="33">
        <f t="shared" si="22"/>
        <v>20.396078054371138</v>
      </c>
      <c r="AM43" s="33">
        <f t="shared" si="23"/>
        <v>12.727922061357855</v>
      </c>
      <c r="AN43" s="33">
        <f t="shared" si="24"/>
        <v>9</v>
      </c>
      <c r="AO43" s="33">
        <f t="shared" si="25"/>
        <v>4.5825756949558398</v>
      </c>
      <c r="AP43" s="33">
        <f t="shared" si="26"/>
        <v>14.106735979665885</v>
      </c>
      <c r="AQ43" s="33">
        <f t="shared" si="27"/>
        <v>13.152946437965905</v>
      </c>
      <c r="AR43" s="34">
        <f t="shared" si="28"/>
        <v>2</v>
      </c>
      <c r="AS43" s="33">
        <f t="shared" si="5"/>
        <v>21.702534414210707</v>
      </c>
      <c r="AT43" s="33">
        <f t="shared" si="6"/>
        <v>7.3484692283495345</v>
      </c>
      <c r="AU43" s="33">
        <f t="shared" si="7"/>
        <v>7.0710678118654755</v>
      </c>
      <c r="AV43" s="33">
        <f t="shared" si="8"/>
        <v>6.6332495807107996</v>
      </c>
      <c r="AW43" s="33">
        <f t="shared" si="9"/>
        <v>13.638181696985855</v>
      </c>
      <c r="AX43" s="33">
        <f t="shared" si="10"/>
        <v>16.852299546352718</v>
      </c>
      <c r="AY43" s="33">
        <f t="shared" si="11"/>
        <v>15.588457268119896</v>
      </c>
      <c r="AZ43" s="33">
        <f t="shared" si="12"/>
        <v>17.804493814764857</v>
      </c>
      <c r="BA43" s="33">
        <f t="shared" si="13"/>
        <v>10.488088481701515</v>
      </c>
      <c r="BB43" s="33">
        <f t="shared" si="14"/>
        <v>8.1240384046359608</v>
      </c>
      <c r="BC43" s="33">
        <f t="shared" si="15"/>
        <v>7.8740078740118111</v>
      </c>
      <c r="BD43" s="33"/>
      <c r="BE43" s="33">
        <f t="shared" si="16"/>
        <v>2</v>
      </c>
      <c r="BF43" s="12" t="s">
        <v>164</v>
      </c>
    </row>
    <row r="44" spans="1:58" s="7" customFormat="1" x14ac:dyDescent="0.2">
      <c r="A44" s="7" t="s">
        <v>205</v>
      </c>
      <c r="B44" s="7" t="s">
        <v>97</v>
      </c>
      <c r="C44" s="7">
        <v>3</v>
      </c>
      <c r="D44" s="7">
        <v>5</v>
      </c>
      <c r="E44" s="7">
        <v>5</v>
      </c>
      <c r="F44" s="7">
        <v>1</v>
      </c>
      <c r="G44" s="7">
        <v>3</v>
      </c>
      <c r="H44" s="7">
        <v>4</v>
      </c>
      <c r="I44" s="7">
        <v>3</v>
      </c>
      <c r="J44" s="7">
        <v>5</v>
      </c>
      <c r="K44" s="7">
        <v>3</v>
      </c>
      <c r="L44" s="7">
        <v>3</v>
      </c>
      <c r="M44" s="7">
        <v>3</v>
      </c>
      <c r="N44" s="7">
        <v>5</v>
      </c>
      <c r="O44" s="7">
        <v>5</v>
      </c>
      <c r="P44" s="7">
        <v>3</v>
      </c>
      <c r="Q44" s="7">
        <v>3</v>
      </c>
      <c r="R44" s="7">
        <v>5</v>
      </c>
      <c r="S44" s="7">
        <v>3</v>
      </c>
      <c r="T44" s="7">
        <v>3</v>
      </c>
      <c r="U44" s="7">
        <v>3</v>
      </c>
      <c r="V44" s="7">
        <v>3</v>
      </c>
      <c r="W44" s="7">
        <v>3</v>
      </c>
      <c r="X44" s="7">
        <v>3</v>
      </c>
      <c r="Y44" s="7">
        <v>4</v>
      </c>
      <c r="Z44" s="7">
        <v>5</v>
      </c>
      <c r="AA44" s="7">
        <v>5</v>
      </c>
      <c r="AB44" s="7">
        <v>3</v>
      </c>
      <c r="AC44" s="7">
        <v>3</v>
      </c>
      <c r="AD44" s="7">
        <v>4</v>
      </c>
      <c r="AF44" s="7">
        <f t="shared" si="17"/>
        <v>19</v>
      </c>
      <c r="AG44" s="7">
        <f t="shared" si="18"/>
        <v>31</v>
      </c>
      <c r="AH44" s="7">
        <f t="shared" si="19"/>
        <v>23</v>
      </c>
      <c r="AI44" s="7">
        <f t="shared" si="20"/>
        <v>10</v>
      </c>
      <c r="AJ44" s="7">
        <f t="shared" si="21"/>
        <v>18</v>
      </c>
      <c r="AL44" s="32">
        <f t="shared" si="22"/>
        <v>11.313708498984761</v>
      </c>
      <c r="AM44" s="32">
        <f t="shared" si="23"/>
        <v>5.0990195135927845</v>
      </c>
      <c r="AN44" s="32">
        <f t="shared" si="24"/>
        <v>15.459624833740307</v>
      </c>
      <c r="AO44" s="32">
        <f t="shared" si="25"/>
        <v>10.04987562112089</v>
      </c>
      <c r="AP44" s="32">
        <f t="shared" si="26"/>
        <v>9.7467943448089631</v>
      </c>
      <c r="AQ44" s="32">
        <f t="shared" si="27"/>
        <v>10.63014581273465</v>
      </c>
      <c r="AR44" s="32">
        <f t="shared" si="28"/>
        <v>14.071247279470288</v>
      </c>
      <c r="AS44" s="32">
        <f t="shared" si="5"/>
        <v>12.609520212918492</v>
      </c>
      <c r="AT44" s="32">
        <f t="shared" si="6"/>
        <v>7.8740078740118111</v>
      </c>
      <c r="AU44" s="32">
        <f t="shared" si="7"/>
        <v>8.3666002653407556</v>
      </c>
      <c r="AV44" s="32">
        <f t="shared" si="8"/>
        <v>8.3666002653407556</v>
      </c>
      <c r="AW44" s="32">
        <f t="shared" si="9"/>
        <v>7.6157731058639087</v>
      </c>
      <c r="AX44" s="32">
        <f t="shared" si="10"/>
        <v>7.6157731058639087</v>
      </c>
      <c r="AY44" s="32">
        <f t="shared" si="11"/>
        <v>12.124355652982141</v>
      </c>
      <c r="AZ44" s="32">
        <f t="shared" si="12"/>
        <v>9.7467943448089631</v>
      </c>
      <c r="BA44" s="32">
        <f t="shared" si="13"/>
        <v>7.6157731058639087</v>
      </c>
      <c r="BB44" s="32">
        <f t="shared" si="14"/>
        <v>10.198039027185569</v>
      </c>
      <c r="BC44" s="32">
        <f t="shared" si="15"/>
        <v>17.776388834631177</v>
      </c>
      <c r="BD44" s="32"/>
      <c r="BE44" s="32">
        <f t="shared" si="16"/>
        <v>5.0990195135927845</v>
      </c>
      <c r="BF44" s="7" t="s">
        <v>165</v>
      </c>
    </row>
    <row r="45" spans="1:58" s="8" customFormat="1" ht="17" x14ac:dyDescent="0.2">
      <c r="A45" s="7" t="s">
        <v>206</v>
      </c>
      <c r="B45" s="10" t="s">
        <v>115</v>
      </c>
      <c r="C45" s="8">
        <v>4</v>
      </c>
      <c r="D45" s="8">
        <v>5</v>
      </c>
      <c r="E45" s="8">
        <v>5</v>
      </c>
      <c r="F45" s="8">
        <v>3</v>
      </c>
      <c r="G45" s="8">
        <v>4</v>
      </c>
      <c r="H45" s="8">
        <v>5</v>
      </c>
      <c r="I45" s="8">
        <v>5</v>
      </c>
      <c r="J45" s="8">
        <v>5</v>
      </c>
      <c r="K45" s="8">
        <v>5</v>
      </c>
      <c r="L45" s="8">
        <v>4</v>
      </c>
      <c r="M45" s="8">
        <v>5</v>
      </c>
      <c r="N45" s="8">
        <v>4</v>
      </c>
      <c r="O45" s="8">
        <v>5</v>
      </c>
      <c r="P45" s="8">
        <v>4</v>
      </c>
      <c r="Q45" s="8">
        <v>4</v>
      </c>
      <c r="R45" s="8">
        <v>5</v>
      </c>
      <c r="S45" s="8">
        <v>5</v>
      </c>
      <c r="T45" s="8">
        <v>5</v>
      </c>
      <c r="U45" s="8">
        <v>5</v>
      </c>
      <c r="V45" s="8">
        <v>5</v>
      </c>
      <c r="W45" s="8">
        <v>5</v>
      </c>
      <c r="X45" s="8">
        <v>5</v>
      </c>
      <c r="Y45" s="8">
        <v>5</v>
      </c>
      <c r="Z45" s="8">
        <v>4</v>
      </c>
      <c r="AA45" s="8">
        <v>5</v>
      </c>
      <c r="AB45" s="8">
        <v>2</v>
      </c>
      <c r="AC45" s="8">
        <v>4</v>
      </c>
      <c r="AD45" s="8">
        <v>5</v>
      </c>
      <c r="AF45" s="8">
        <f t="shared" si="17"/>
        <v>22</v>
      </c>
      <c r="AG45" s="8">
        <f t="shared" si="18"/>
        <v>35</v>
      </c>
      <c r="AH45" s="8">
        <f t="shared" si="19"/>
        <v>30</v>
      </c>
      <c r="AI45" s="8">
        <f t="shared" si="20"/>
        <v>13</v>
      </c>
      <c r="AJ45" s="8">
        <f t="shared" si="21"/>
        <v>27</v>
      </c>
      <c r="AL45" s="33">
        <f t="shared" si="22"/>
        <v>4.2426406871192848</v>
      </c>
      <c r="AM45" s="33">
        <f t="shared" si="23"/>
        <v>14.7648230602334</v>
      </c>
      <c r="AN45" s="33">
        <f t="shared" si="24"/>
        <v>26.664583251946766</v>
      </c>
      <c r="AO45" s="33">
        <f t="shared" si="25"/>
        <v>18.083141320025124</v>
      </c>
      <c r="AP45" s="33">
        <f t="shared" si="26"/>
        <v>8.7749643873921226</v>
      </c>
      <c r="AQ45" s="33">
        <f t="shared" si="27"/>
        <v>9.6436507609929549</v>
      </c>
      <c r="AR45" s="33">
        <f t="shared" si="28"/>
        <v>22.271057451320086</v>
      </c>
      <c r="AS45" s="34">
        <f t="shared" si="5"/>
        <v>1</v>
      </c>
      <c r="AT45" s="33">
        <f t="shared" si="6"/>
        <v>15.556349186104045</v>
      </c>
      <c r="AU45" s="33">
        <f t="shared" si="7"/>
        <v>17.088007490635061</v>
      </c>
      <c r="AV45" s="33">
        <f t="shared" si="8"/>
        <v>16.673332000533065</v>
      </c>
      <c r="AW45" s="33">
        <f t="shared" si="9"/>
        <v>8.4852813742385695</v>
      </c>
      <c r="AX45" s="33">
        <f t="shared" si="10"/>
        <v>6.4807406984078604</v>
      </c>
      <c r="AY45" s="33">
        <f t="shared" si="11"/>
        <v>7.6811457478686078</v>
      </c>
      <c r="AZ45" s="33">
        <f t="shared" si="12"/>
        <v>5.196152422706632</v>
      </c>
      <c r="BA45" s="33">
        <f t="shared" si="13"/>
        <v>13.114877048604001</v>
      </c>
      <c r="BB45" s="33">
        <f t="shared" si="14"/>
        <v>17.776388834631177</v>
      </c>
      <c r="BC45" s="33">
        <f t="shared" si="15"/>
        <v>24.779023386727733</v>
      </c>
      <c r="BD45" s="33"/>
      <c r="BE45" s="35">
        <f t="shared" si="16"/>
        <v>1</v>
      </c>
      <c r="BF45" s="12" t="s">
        <v>164</v>
      </c>
    </row>
    <row r="46" spans="1:58" s="8" customFormat="1" ht="17" x14ac:dyDescent="0.2">
      <c r="A46" s="7" t="s">
        <v>207</v>
      </c>
      <c r="B46" s="10" t="s">
        <v>116</v>
      </c>
      <c r="C46" s="8">
        <v>2</v>
      </c>
      <c r="D46" s="8">
        <v>3</v>
      </c>
      <c r="E46" s="8">
        <v>4</v>
      </c>
      <c r="F46" s="8">
        <v>4</v>
      </c>
      <c r="G46" s="8">
        <v>3</v>
      </c>
      <c r="H46" s="8">
        <v>4</v>
      </c>
      <c r="I46" s="8">
        <v>4</v>
      </c>
      <c r="J46" s="8">
        <v>5</v>
      </c>
      <c r="K46" s="8">
        <v>3</v>
      </c>
      <c r="L46" s="8">
        <v>4</v>
      </c>
      <c r="M46" s="8">
        <v>3</v>
      </c>
      <c r="N46" s="8">
        <v>4</v>
      </c>
      <c r="O46" s="8">
        <v>3</v>
      </c>
      <c r="P46" s="8">
        <v>3</v>
      </c>
      <c r="Q46" s="8">
        <v>3</v>
      </c>
      <c r="R46" s="8">
        <v>4</v>
      </c>
      <c r="S46" s="8">
        <v>3</v>
      </c>
      <c r="T46" s="8">
        <v>2</v>
      </c>
      <c r="U46" s="8">
        <v>3</v>
      </c>
      <c r="V46" s="8">
        <v>3</v>
      </c>
      <c r="W46" s="8">
        <v>5</v>
      </c>
      <c r="X46" s="8">
        <v>3</v>
      </c>
      <c r="Y46" s="8">
        <v>5</v>
      </c>
      <c r="Z46" s="8">
        <v>2</v>
      </c>
      <c r="AA46" s="8">
        <v>4</v>
      </c>
      <c r="AB46" s="8">
        <v>3</v>
      </c>
      <c r="AC46" s="8">
        <v>4</v>
      </c>
      <c r="AD46" s="8">
        <v>5</v>
      </c>
      <c r="AF46" s="8">
        <f t="shared" si="17"/>
        <v>15</v>
      </c>
      <c r="AG46" s="8">
        <f t="shared" si="18"/>
        <v>27</v>
      </c>
      <c r="AH46" s="8">
        <f t="shared" si="19"/>
        <v>22</v>
      </c>
      <c r="AI46" s="8">
        <f t="shared" si="20"/>
        <v>14</v>
      </c>
      <c r="AJ46" s="8">
        <f t="shared" si="21"/>
        <v>20</v>
      </c>
      <c r="AL46" s="33">
        <f t="shared" si="22"/>
        <v>14.52583904633395</v>
      </c>
      <c r="AM46" s="33">
        <f t="shared" si="23"/>
        <v>8.3066238629180749</v>
      </c>
      <c r="AN46" s="33">
        <f t="shared" si="24"/>
        <v>12.328828005937952</v>
      </c>
      <c r="AO46" s="33">
        <f t="shared" si="25"/>
        <v>5.4772255750516612</v>
      </c>
      <c r="AP46" s="33">
        <f t="shared" si="26"/>
        <v>9.6953597148326587</v>
      </c>
      <c r="AQ46" s="33">
        <f t="shared" si="27"/>
        <v>8.1240384046359608</v>
      </c>
      <c r="AR46" s="33">
        <f t="shared" si="28"/>
        <v>7.9372539331937721</v>
      </c>
      <c r="AS46" s="33">
        <f t="shared" si="5"/>
        <v>15.165750888103101</v>
      </c>
      <c r="AT46" s="34">
        <f t="shared" si="6"/>
        <v>1</v>
      </c>
      <c r="AU46" s="33">
        <f t="shared" si="7"/>
        <v>4.1231056256176606</v>
      </c>
      <c r="AV46" s="33">
        <f t="shared" si="8"/>
        <v>2.2360679774997898</v>
      </c>
      <c r="AW46" s="33">
        <f t="shared" si="9"/>
        <v>8.0622577482985491</v>
      </c>
      <c r="AX46" s="33">
        <f t="shared" si="10"/>
        <v>10.908712114635714</v>
      </c>
      <c r="AY46" s="33">
        <f t="shared" si="11"/>
        <v>10.392304845413264</v>
      </c>
      <c r="AZ46" s="33">
        <f t="shared" si="12"/>
        <v>12</v>
      </c>
      <c r="BA46" s="33">
        <f t="shared" si="13"/>
        <v>4.358898943540674</v>
      </c>
      <c r="BB46" s="33">
        <f t="shared" si="14"/>
        <v>6.0827625302982193</v>
      </c>
      <c r="BC46" s="33">
        <f t="shared" si="15"/>
        <v>11.61895003862225</v>
      </c>
      <c r="BD46" s="33"/>
      <c r="BE46" s="35">
        <f t="shared" si="16"/>
        <v>1</v>
      </c>
      <c r="BF46" s="12" t="s">
        <v>164</v>
      </c>
    </row>
    <row r="47" spans="1:58" s="8" customFormat="1" ht="17" x14ac:dyDescent="0.2">
      <c r="A47" s="7" t="s">
        <v>208</v>
      </c>
      <c r="B47" s="10" t="s">
        <v>117</v>
      </c>
      <c r="C47" s="8">
        <v>3</v>
      </c>
      <c r="D47" s="8">
        <v>4</v>
      </c>
      <c r="E47" s="8">
        <v>3</v>
      </c>
      <c r="F47" s="8">
        <v>2</v>
      </c>
      <c r="G47" s="8">
        <v>4</v>
      </c>
      <c r="H47" s="8">
        <v>2</v>
      </c>
      <c r="I47" s="8">
        <v>4</v>
      </c>
      <c r="J47" s="8">
        <v>4</v>
      </c>
      <c r="K47" s="8">
        <v>4</v>
      </c>
      <c r="L47" s="8">
        <v>4</v>
      </c>
      <c r="M47" s="8">
        <v>3</v>
      </c>
      <c r="N47" s="8">
        <v>4</v>
      </c>
      <c r="O47" s="8">
        <v>4</v>
      </c>
      <c r="P47" s="8">
        <v>4</v>
      </c>
      <c r="Q47" s="8">
        <v>3</v>
      </c>
      <c r="R47" s="8">
        <v>2</v>
      </c>
      <c r="S47" s="8">
        <v>4</v>
      </c>
      <c r="T47" s="8">
        <v>3</v>
      </c>
      <c r="U47" s="8">
        <v>4</v>
      </c>
      <c r="V47" s="8">
        <v>3</v>
      </c>
      <c r="W47" s="8">
        <v>3</v>
      </c>
      <c r="X47" s="8">
        <v>3</v>
      </c>
      <c r="Y47" s="8">
        <v>4</v>
      </c>
      <c r="Z47" s="8">
        <v>4</v>
      </c>
      <c r="AA47" s="8">
        <v>2</v>
      </c>
      <c r="AB47" s="8">
        <v>3</v>
      </c>
      <c r="AC47" s="8">
        <v>4</v>
      </c>
      <c r="AD47" s="8">
        <v>4</v>
      </c>
      <c r="AF47" s="8">
        <f t="shared" si="17"/>
        <v>19</v>
      </c>
      <c r="AG47" s="8">
        <f t="shared" si="18"/>
        <v>23</v>
      </c>
      <c r="AH47" s="8">
        <f t="shared" si="19"/>
        <v>20</v>
      </c>
      <c r="AI47" s="8">
        <f t="shared" si="20"/>
        <v>13</v>
      </c>
      <c r="AJ47" s="8">
        <f t="shared" si="21"/>
        <v>20</v>
      </c>
      <c r="AL47" s="33">
        <f t="shared" si="22"/>
        <v>15.684387141358123</v>
      </c>
      <c r="AM47" s="33">
        <f t="shared" si="23"/>
        <v>6.4807406984078604</v>
      </c>
      <c r="AN47" s="33">
        <f t="shared" si="24"/>
        <v>10.440306508910551</v>
      </c>
      <c r="AO47" s="33">
        <f t="shared" si="25"/>
        <v>6.5574385243020004</v>
      </c>
      <c r="AP47" s="33">
        <f t="shared" si="26"/>
        <v>11</v>
      </c>
      <c r="AQ47" s="33">
        <f t="shared" si="27"/>
        <v>9.7467943448089631</v>
      </c>
      <c r="AR47" s="33">
        <f t="shared" si="28"/>
        <v>9.3808315196468595</v>
      </c>
      <c r="AS47" s="33">
        <f t="shared" si="5"/>
        <v>17.406895185529212</v>
      </c>
      <c r="AT47" s="33">
        <f t="shared" si="6"/>
        <v>6.7823299831252681</v>
      </c>
      <c r="AU47" s="33">
        <f t="shared" si="7"/>
        <v>3.7416573867739413</v>
      </c>
      <c r="AV47" s="33">
        <f t="shared" si="8"/>
        <v>5.0990195135927845</v>
      </c>
      <c r="AW47" s="33">
        <f t="shared" si="9"/>
        <v>9.2736184954957039</v>
      </c>
      <c r="AX47" s="33">
        <f t="shared" si="10"/>
        <v>13.490737563232042</v>
      </c>
      <c r="AY47" s="33">
        <f t="shared" si="11"/>
        <v>12.767145334803704</v>
      </c>
      <c r="AZ47" s="33">
        <f t="shared" si="12"/>
        <v>13.820274961085254</v>
      </c>
      <c r="BA47" s="33">
        <f t="shared" si="13"/>
        <v>5.6568542494923806</v>
      </c>
      <c r="BB47" s="34">
        <f t="shared" si="14"/>
        <v>3.1622776601683795</v>
      </c>
      <c r="BC47" s="33">
        <f t="shared" si="15"/>
        <v>13.341664064126334</v>
      </c>
      <c r="BD47" s="33"/>
      <c r="BE47" s="35">
        <f t="shared" si="16"/>
        <v>3.1622776601683795</v>
      </c>
      <c r="BF47" s="12" t="s">
        <v>164</v>
      </c>
    </row>
    <row r="48" spans="1:58" s="7" customFormat="1" x14ac:dyDescent="0.2">
      <c r="A48" s="7" t="s">
        <v>209</v>
      </c>
      <c r="B48" s="7" t="s">
        <v>99</v>
      </c>
      <c r="C48" s="7">
        <v>5</v>
      </c>
      <c r="D48" s="7">
        <v>4</v>
      </c>
      <c r="E48" s="7">
        <v>3</v>
      </c>
      <c r="F48" s="7">
        <v>3</v>
      </c>
      <c r="G48" s="7">
        <v>2</v>
      </c>
      <c r="H48" s="7">
        <v>3</v>
      </c>
      <c r="I48" s="7">
        <v>3</v>
      </c>
      <c r="J48" s="7">
        <v>5</v>
      </c>
      <c r="K48" s="7">
        <v>3</v>
      </c>
      <c r="L48" s="7">
        <v>1</v>
      </c>
      <c r="M48" s="7">
        <v>3</v>
      </c>
      <c r="N48" s="7">
        <v>2</v>
      </c>
      <c r="O48" s="7">
        <v>4</v>
      </c>
      <c r="P48" s="7">
        <v>3</v>
      </c>
      <c r="Q48" s="7">
        <v>3</v>
      </c>
      <c r="R48" s="7">
        <v>4</v>
      </c>
      <c r="S48" s="7">
        <v>3</v>
      </c>
      <c r="T48" s="7">
        <v>2</v>
      </c>
      <c r="U48" s="7">
        <v>2</v>
      </c>
      <c r="V48" s="7">
        <v>4</v>
      </c>
      <c r="W48" s="7">
        <v>4</v>
      </c>
      <c r="X48" s="7">
        <v>3</v>
      </c>
      <c r="Y48" s="7">
        <v>4</v>
      </c>
      <c r="Z48" s="7">
        <v>3</v>
      </c>
      <c r="AA48" s="7">
        <v>2</v>
      </c>
      <c r="AB48" s="7">
        <v>2</v>
      </c>
      <c r="AC48" s="7">
        <v>3</v>
      </c>
      <c r="AD48" s="7">
        <v>4</v>
      </c>
      <c r="AF48" s="7">
        <f t="shared" si="17"/>
        <v>15</v>
      </c>
      <c r="AG48" s="7">
        <f t="shared" si="18"/>
        <v>27</v>
      </c>
      <c r="AH48" s="7">
        <f t="shared" si="19"/>
        <v>19</v>
      </c>
      <c r="AI48" s="7">
        <f t="shared" si="20"/>
        <v>9</v>
      </c>
      <c r="AJ48" s="7">
        <f t="shared" si="21"/>
        <v>17</v>
      </c>
      <c r="AL48" s="32">
        <f t="shared" si="22"/>
        <v>17.606816861659009</v>
      </c>
      <c r="AM48" s="32">
        <f t="shared" si="23"/>
        <v>7.745966692414834</v>
      </c>
      <c r="AN48" s="32">
        <f t="shared" si="24"/>
        <v>9.5393920141694561</v>
      </c>
      <c r="AO48" s="32">
        <f t="shared" si="25"/>
        <v>7.9372539331937721</v>
      </c>
      <c r="AP48" s="32">
        <f t="shared" si="26"/>
        <v>14.247806848775006</v>
      </c>
      <c r="AQ48" s="32">
        <f t="shared" si="27"/>
        <v>13.527749258468683</v>
      </c>
      <c r="AR48" s="32">
        <f t="shared" si="28"/>
        <v>10.198039027185569</v>
      </c>
      <c r="AS48" s="32">
        <f t="shared" si="5"/>
        <v>18.520259177452136</v>
      </c>
      <c r="AT48" s="32">
        <f t="shared" si="6"/>
        <v>6.6332495807107996</v>
      </c>
      <c r="AU48" s="32">
        <f t="shared" si="7"/>
        <v>6.9282032302755088</v>
      </c>
      <c r="AV48" s="32">
        <f t="shared" si="8"/>
        <v>6.4807406984078604</v>
      </c>
      <c r="AW48" s="32">
        <f t="shared" si="9"/>
        <v>12</v>
      </c>
      <c r="AX48" s="32">
        <f t="shared" si="10"/>
        <v>13.711309200802088</v>
      </c>
      <c r="AY48" s="32">
        <f t="shared" si="11"/>
        <v>15.905973720586866</v>
      </c>
      <c r="AZ48" s="32">
        <f t="shared" si="12"/>
        <v>15.198684153570664</v>
      </c>
      <c r="BA48" s="32">
        <f t="shared" si="13"/>
        <v>8.1240384046359608</v>
      </c>
      <c r="BB48" s="32">
        <f t="shared" si="14"/>
        <v>7.3484692283495345</v>
      </c>
      <c r="BC48" s="32">
        <f t="shared" si="15"/>
        <v>13.114877048604001</v>
      </c>
      <c r="BD48" s="32"/>
      <c r="BE48" s="32">
        <f t="shared" si="16"/>
        <v>6.4807406984078604</v>
      </c>
      <c r="BF48" s="7" t="s">
        <v>163</v>
      </c>
    </row>
    <row r="49" spans="1:58" s="8" customFormat="1" ht="17" x14ac:dyDescent="0.2">
      <c r="A49" s="7" t="s">
        <v>210</v>
      </c>
      <c r="B49" s="10" t="s">
        <v>118</v>
      </c>
      <c r="C49" s="8">
        <v>2</v>
      </c>
      <c r="D49" s="8">
        <v>4</v>
      </c>
      <c r="E49" s="8">
        <v>4</v>
      </c>
      <c r="F49" s="8">
        <v>3</v>
      </c>
      <c r="G49" s="8">
        <v>3</v>
      </c>
      <c r="H49" s="8">
        <v>3</v>
      </c>
      <c r="I49" s="8">
        <v>4</v>
      </c>
      <c r="J49" s="8">
        <v>5</v>
      </c>
      <c r="K49" s="8">
        <v>4</v>
      </c>
      <c r="L49" s="8">
        <v>4</v>
      </c>
      <c r="M49" s="8">
        <v>3</v>
      </c>
      <c r="N49" s="8">
        <v>3</v>
      </c>
      <c r="O49" s="8">
        <v>3</v>
      </c>
      <c r="P49" s="8">
        <v>3</v>
      </c>
      <c r="Q49" s="8">
        <v>5</v>
      </c>
      <c r="R49" s="8">
        <v>4</v>
      </c>
      <c r="S49" s="8">
        <v>3</v>
      </c>
      <c r="T49" s="8">
        <v>3</v>
      </c>
      <c r="U49" s="8">
        <v>4</v>
      </c>
      <c r="V49" s="8">
        <v>3</v>
      </c>
      <c r="W49" s="8">
        <v>4</v>
      </c>
      <c r="X49" s="8">
        <v>2</v>
      </c>
      <c r="Y49" s="8">
        <v>4</v>
      </c>
      <c r="Z49" s="8">
        <v>3</v>
      </c>
      <c r="AA49" s="8">
        <v>4</v>
      </c>
      <c r="AB49" s="8">
        <v>4</v>
      </c>
      <c r="AC49" s="8">
        <v>2</v>
      </c>
      <c r="AD49" s="8">
        <v>4</v>
      </c>
      <c r="AF49" s="8">
        <f t="shared" si="17"/>
        <v>16</v>
      </c>
      <c r="AG49" s="8">
        <f t="shared" si="18"/>
        <v>25</v>
      </c>
      <c r="AH49" s="8">
        <f t="shared" si="19"/>
        <v>22</v>
      </c>
      <c r="AI49" s="8">
        <f t="shared" si="20"/>
        <v>14</v>
      </c>
      <c r="AJ49" s="8">
        <f t="shared" si="21"/>
        <v>20</v>
      </c>
      <c r="AL49" s="33">
        <f t="shared" si="22"/>
        <v>14.966629547095765</v>
      </c>
      <c r="AM49" s="33">
        <f t="shared" si="23"/>
        <v>7.745966692414834</v>
      </c>
      <c r="AN49" s="33">
        <f t="shared" si="24"/>
        <v>11.445523142259598</v>
      </c>
      <c r="AO49" s="33">
        <f t="shared" si="25"/>
        <v>5.7445626465380286</v>
      </c>
      <c r="AP49" s="33">
        <f t="shared" si="26"/>
        <v>10.04987562112089</v>
      </c>
      <c r="AQ49" s="33">
        <f t="shared" si="27"/>
        <v>8.1853527718724504</v>
      </c>
      <c r="AR49" s="33">
        <f t="shared" si="28"/>
        <v>7.8740078740118111</v>
      </c>
      <c r="AS49" s="33">
        <f t="shared" si="5"/>
        <v>15.905973720586866</v>
      </c>
      <c r="AT49" s="33">
        <f t="shared" si="6"/>
        <v>2.8284271247461903</v>
      </c>
      <c r="AU49" s="33">
        <f t="shared" si="7"/>
        <v>2.4494897427831779</v>
      </c>
      <c r="AV49" s="34">
        <f t="shared" si="8"/>
        <v>1.4142135623730951</v>
      </c>
      <c r="AW49" s="33">
        <f t="shared" si="9"/>
        <v>8.3666002653407556</v>
      </c>
      <c r="AX49" s="33">
        <f t="shared" si="10"/>
        <v>12</v>
      </c>
      <c r="AY49" s="33">
        <f t="shared" si="11"/>
        <v>10.816653826391969</v>
      </c>
      <c r="AZ49" s="33">
        <f t="shared" si="12"/>
        <v>12.767145334803704</v>
      </c>
      <c r="BA49" s="33">
        <f t="shared" si="13"/>
        <v>4</v>
      </c>
      <c r="BB49" s="33">
        <f t="shared" si="14"/>
        <v>4.6904157598234297</v>
      </c>
      <c r="BC49" s="33">
        <f t="shared" si="15"/>
        <v>11.916375287812984</v>
      </c>
      <c r="BD49" s="33"/>
      <c r="BE49" s="35">
        <f t="shared" si="16"/>
        <v>1.4142135623730951</v>
      </c>
      <c r="BF49" s="12" t="s">
        <v>164</v>
      </c>
    </row>
    <row r="50" spans="1:58" s="8" customFormat="1" ht="17" x14ac:dyDescent="0.2">
      <c r="A50" s="7" t="s">
        <v>211</v>
      </c>
      <c r="B50" s="10" t="s">
        <v>119</v>
      </c>
      <c r="C50" s="8">
        <v>4</v>
      </c>
      <c r="D50" s="8">
        <v>4</v>
      </c>
      <c r="E50" s="8">
        <v>5</v>
      </c>
      <c r="F50" s="8">
        <v>4</v>
      </c>
      <c r="G50" s="8">
        <v>5</v>
      </c>
      <c r="H50" s="8">
        <v>5</v>
      </c>
      <c r="I50" s="8">
        <v>5</v>
      </c>
      <c r="J50" s="8">
        <v>5</v>
      </c>
      <c r="K50" s="8">
        <v>4</v>
      </c>
      <c r="L50" s="8">
        <v>4</v>
      </c>
      <c r="M50" s="8">
        <v>2</v>
      </c>
      <c r="N50" s="8">
        <v>5</v>
      </c>
      <c r="O50" s="8">
        <v>5</v>
      </c>
      <c r="P50" s="8">
        <v>5</v>
      </c>
      <c r="Q50" s="8">
        <v>5</v>
      </c>
      <c r="R50" s="8">
        <v>4</v>
      </c>
      <c r="S50" s="8">
        <v>4</v>
      </c>
      <c r="T50" s="8">
        <v>3</v>
      </c>
      <c r="U50" s="8">
        <v>4</v>
      </c>
      <c r="V50" s="8">
        <v>3</v>
      </c>
      <c r="W50" s="8">
        <v>5</v>
      </c>
      <c r="X50" s="8">
        <v>4</v>
      </c>
      <c r="Y50" s="8">
        <v>5</v>
      </c>
      <c r="Z50" s="8">
        <v>3</v>
      </c>
      <c r="AA50" s="8">
        <v>4</v>
      </c>
      <c r="AB50" s="8">
        <v>2</v>
      </c>
      <c r="AC50" s="8">
        <v>4</v>
      </c>
      <c r="AD50" s="8">
        <v>4</v>
      </c>
      <c r="AF50" s="8">
        <f t="shared" si="17"/>
        <v>21</v>
      </c>
      <c r="AG50" s="8">
        <f t="shared" si="18"/>
        <v>31</v>
      </c>
      <c r="AH50" s="8">
        <f t="shared" si="19"/>
        <v>25</v>
      </c>
      <c r="AI50" s="8">
        <f t="shared" si="20"/>
        <v>15</v>
      </c>
      <c r="AJ50" s="8">
        <f t="shared" si="21"/>
        <v>24</v>
      </c>
      <c r="AL50" s="33">
        <f t="shared" si="22"/>
        <v>6.2449979983983983</v>
      </c>
      <c r="AM50" s="33">
        <f t="shared" si="23"/>
        <v>9.3273790530888157</v>
      </c>
      <c r="AN50" s="33">
        <f t="shared" si="24"/>
        <v>20</v>
      </c>
      <c r="AO50" s="33">
        <f t="shared" si="25"/>
        <v>11.045361017187261</v>
      </c>
      <c r="AP50" s="33">
        <f t="shared" si="26"/>
        <v>2.4494897427831779</v>
      </c>
      <c r="AQ50" s="33">
        <f t="shared" si="27"/>
        <v>4.2426406871192848</v>
      </c>
      <c r="AR50" s="33">
        <f t="shared" si="28"/>
        <v>15.459624833740307</v>
      </c>
      <c r="AS50" s="33">
        <f t="shared" si="5"/>
        <v>7.745966692414834</v>
      </c>
      <c r="AT50" s="33">
        <f t="shared" si="6"/>
        <v>9.5393920141694561</v>
      </c>
      <c r="AU50" s="33">
        <f t="shared" si="7"/>
        <v>10.535653752852738</v>
      </c>
      <c r="AV50" s="33">
        <f t="shared" si="8"/>
        <v>10.344080432788601</v>
      </c>
      <c r="AW50" s="34">
        <f t="shared" si="9"/>
        <v>1.7320508075688772</v>
      </c>
      <c r="AX50" s="33">
        <f t="shared" si="10"/>
        <v>4.5825756949558398</v>
      </c>
      <c r="AY50" s="33">
        <f t="shared" si="11"/>
        <v>4.6904157598234297</v>
      </c>
      <c r="AZ50" s="33">
        <f t="shared" si="12"/>
        <v>4.2426406871192848</v>
      </c>
      <c r="BA50" s="33">
        <f t="shared" si="13"/>
        <v>7.416198487095663</v>
      </c>
      <c r="BB50" s="33">
        <f t="shared" si="14"/>
        <v>11.357816691600547</v>
      </c>
      <c r="BC50" s="33">
        <f t="shared" si="15"/>
        <v>18.627936010197157</v>
      </c>
      <c r="BD50" s="33"/>
      <c r="BE50" s="35">
        <f t="shared" si="16"/>
        <v>1.7320508075688772</v>
      </c>
      <c r="BF50" s="12" t="s">
        <v>164</v>
      </c>
    </row>
    <row r="51" spans="1:58" s="8" customFormat="1" ht="17" x14ac:dyDescent="0.2">
      <c r="A51" s="7" t="s">
        <v>212</v>
      </c>
      <c r="B51" s="10" t="s">
        <v>120</v>
      </c>
      <c r="C51" s="8">
        <v>2</v>
      </c>
      <c r="D51" s="8">
        <v>5</v>
      </c>
      <c r="E51" s="8">
        <v>4</v>
      </c>
      <c r="F51" s="8">
        <v>3</v>
      </c>
      <c r="G51" s="8">
        <v>3</v>
      </c>
      <c r="H51" s="8">
        <v>3</v>
      </c>
      <c r="I51" s="8">
        <v>3</v>
      </c>
      <c r="J51" s="8">
        <v>5</v>
      </c>
      <c r="K51" s="8">
        <v>3</v>
      </c>
      <c r="L51" s="8">
        <v>4</v>
      </c>
      <c r="M51" s="8">
        <v>4</v>
      </c>
      <c r="N51" s="8">
        <v>4</v>
      </c>
      <c r="O51" s="8">
        <v>2</v>
      </c>
      <c r="P51" s="8">
        <v>5</v>
      </c>
      <c r="Q51" s="8">
        <v>5</v>
      </c>
      <c r="R51" s="8">
        <v>3</v>
      </c>
      <c r="S51" s="8">
        <v>5</v>
      </c>
      <c r="T51" s="8">
        <v>3</v>
      </c>
      <c r="U51" s="8">
        <v>3</v>
      </c>
      <c r="V51" s="8">
        <v>3</v>
      </c>
      <c r="W51" s="8">
        <v>3</v>
      </c>
      <c r="X51" s="8">
        <v>4</v>
      </c>
      <c r="Y51" s="8">
        <v>3</v>
      </c>
      <c r="Z51" s="8">
        <v>5</v>
      </c>
      <c r="AA51" s="8">
        <v>4</v>
      </c>
      <c r="AB51" s="8">
        <v>3</v>
      </c>
      <c r="AC51" s="8">
        <v>2</v>
      </c>
      <c r="AD51" s="8">
        <v>4</v>
      </c>
      <c r="AF51" s="8">
        <f t="shared" si="17"/>
        <v>17</v>
      </c>
      <c r="AG51" s="8">
        <f t="shared" si="18"/>
        <v>26</v>
      </c>
      <c r="AH51" s="8">
        <f t="shared" si="19"/>
        <v>22</v>
      </c>
      <c r="AI51" s="8">
        <f t="shared" si="20"/>
        <v>15</v>
      </c>
      <c r="AJ51" s="8">
        <f t="shared" si="21"/>
        <v>20</v>
      </c>
      <c r="AL51" s="33">
        <f t="shared" si="22"/>
        <v>13.892443989449804</v>
      </c>
      <c r="AM51" s="33">
        <f t="shared" si="23"/>
        <v>7.416198487095663</v>
      </c>
      <c r="AN51" s="33">
        <f t="shared" si="24"/>
        <v>12.328828005937952</v>
      </c>
      <c r="AO51" s="33">
        <f t="shared" si="25"/>
        <v>5.2915026221291814</v>
      </c>
      <c r="AP51" s="33">
        <f t="shared" si="26"/>
        <v>8.6023252670426267</v>
      </c>
      <c r="AQ51" s="33">
        <f t="shared" si="27"/>
        <v>7.3484692283495345</v>
      </c>
      <c r="AR51" s="33">
        <f t="shared" si="28"/>
        <v>8.1853527718724504</v>
      </c>
      <c r="AS51" s="33">
        <f t="shared" si="5"/>
        <v>15.0996688705415</v>
      </c>
      <c r="AT51" s="33">
        <f t="shared" si="6"/>
        <v>3.3166247903553998</v>
      </c>
      <c r="AU51" s="33">
        <f t="shared" si="7"/>
        <v>3</v>
      </c>
      <c r="AV51" s="34">
        <f t="shared" si="8"/>
        <v>2.6457513110645907</v>
      </c>
      <c r="AW51" s="33">
        <f t="shared" si="9"/>
        <v>7.2801098892805181</v>
      </c>
      <c r="AX51" s="33">
        <f t="shared" si="10"/>
        <v>10.908712114635714</v>
      </c>
      <c r="AY51" s="33">
        <f t="shared" si="11"/>
        <v>9.8994949366116654</v>
      </c>
      <c r="AZ51" s="33">
        <f t="shared" si="12"/>
        <v>11.74734012447073</v>
      </c>
      <c r="BA51" s="33">
        <f t="shared" si="13"/>
        <v>4.358898943540674</v>
      </c>
      <c r="BB51" s="33">
        <f t="shared" si="14"/>
        <v>5.5677643628300215</v>
      </c>
      <c r="BC51" s="33">
        <f t="shared" si="15"/>
        <v>12.529964086141668</v>
      </c>
      <c r="BD51" s="33"/>
      <c r="BE51" s="35">
        <f t="shared" si="16"/>
        <v>2.6457513110645907</v>
      </c>
      <c r="BF51" s="12" t="s">
        <v>164</v>
      </c>
    </row>
    <row r="52" spans="1:58" s="7" customFormat="1" x14ac:dyDescent="0.2">
      <c r="A52" s="7" t="s">
        <v>213</v>
      </c>
      <c r="B52" s="7" t="s">
        <v>101</v>
      </c>
      <c r="C52" s="7">
        <v>3</v>
      </c>
      <c r="D52" s="7">
        <v>5</v>
      </c>
      <c r="E52" s="7">
        <v>4</v>
      </c>
      <c r="F52" s="7">
        <v>1</v>
      </c>
      <c r="G52" s="7">
        <v>3</v>
      </c>
      <c r="H52" s="7">
        <v>4</v>
      </c>
      <c r="I52" s="7">
        <v>4</v>
      </c>
      <c r="J52" s="7">
        <v>5</v>
      </c>
      <c r="K52" s="7">
        <v>4</v>
      </c>
      <c r="L52" s="7">
        <v>2</v>
      </c>
      <c r="M52" s="7">
        <v>4</v>
      </c>
      <c r="N52" s="7">
        <v>4</v>
      </c>
      <c r="O52" s="7">
        <v>4</v>
      </c>
      <c r="P52" s="7">
        <v>2</v>
      </c>
      <c r="Q52" s="7">
        <v>3</v>
      </c>
      <c r="R52" s="7">
        <v>4</v>
      </c>
      <c r="S52" s="7">
        <v>3</v>
      </c>
      <c r="T52" s="7">
        <v>3</v>
      </c>
      <c r="U52" s="7">
        <v>4</v>
      </c>
      <c r="V52" s="7">
        <v>4</v>
      </c>
      <c r="W52" s="7">
        <v>4</v>
      </c>
      <c r="X52" s="7">
        <v>4</v>
      </c>
      <c r="Y52" s="7">
        <v>4</v>
      </c>
      <c r="Z52" s="7">
        <v>3</v>
      </c>
      <c r="AA52" s="7">
        <v>3</v>
      </c>
      <c r="AB52" s="7">
        <v>3</v>
      </c>
      <c r="AC52" s="7">
        <v>4</v>
      </c>
      <c r="AD52" s="7">
        <v>5</v>
      </c>
      <c r="AF52" s="7">
        <f t="shared" si="17"/>
        <v>18</v>
      </c>
      <c r="AG52" s="7">
        <f t="shared" si="18"/>
        <v>31</v>
      </c>
      <c r="AH52" s="7">
        <f t="shared" si="19"/>
        <v>22</v>
      </c>
      <c r="AI52" s="7">
        <f t="shared" si="20"/>
        <v>8</v>
      </c>
      <c r="AJ52" s="7">
        <f t="shared" si="21"/>
        <v>21</v>
      </c>
      <c r="AL52" s="32">
        <f t="shared" si="22"/>
        <v>11.61895003862225</v>
      </c>
      <c r="AM52" s="32">
        <f t="shared" si="23"/>
        <v>6.7082039324993694</v>
      </c>
      <c r="AN52" s="32">
        <f t="shared" si="24"/>
        <v>16.30950643030009</v>
      </c>
      <c r="AO52" s="32">
        <f t="shared" si="25"/>
        <v>10.488088481701515</v>
      </c>
      <c r="AP52" s="32">
        <f t="shared" si="26"/>
        <v>10.488088481701515</v>
      </c>
      <c r="AQ52" s="32">
        <f t="shared" si="27"/>
        <v>10.392304845413264</v>
      </c>
      <c r="AR52" s="32">
        <f t="shared" si="28"/>
        <v>14.798648586948742</v>
      </c>
      <c r="AS52" s="32">
        <f t="shared" si="5"/>
        <v>12.165525060596439</v>
      </c>
      <c r="AT52" s="32">
        <f t="shared" si="6"/>
        <v>8.3066238629180749</v>
      </c>
      <c r="AU52" s="32">
        <f t="shared" si="7"/>
        <v>9.7467943448089631</v>
      </c>
      <c r="AV52" s="32">
        <f t="shared" si="8"/>
        <v>9.2195444572928871</v>
      </c>
      <c r="AW52" s="32">
        <f t="shared" si="9"/>
        <v>7.6811457478686078</v>
      </c>
      <c r="AX52" s="32">
        <f t="shared" si="10"/>
        <v>7.9372539331937721</v>
      </c>
      <c r="AY52" s="32">
        <f t="shared" si="11"/>
        <v>12</v>
      </c>
      <c r="AZ52" s="32">
        <f t="shared" si="12"/>
        <v>9.1651513899116797</v>
      </c>
      <c r="BA52" s="32">
        <f t="shared" si="13"/>
        <v>6.8556546004010439</v>
      </c>
      <c r="BB52" s="32">
        <f t="shared" si="14"/>
        <v>9.5393920141694561</v>
      </c>
      <c r="BC52" s="32">
        <f t="shared" si="15"/>
        <v>17.175564037317667</v>
      </c>
      <c r="BD52" s="32"/>
      <c r="BE52" s="32">
        <f t="shared" si="16"/>
        <v>6.7082039324993694</v>
      </c>
      <c r="BF52" s="7" t="s">
        <v>163</v>
      </c>
    </row>
    <row r="53" spans="1:58" s="8" customFormat="1" ht="17" x14ac:dyDescent="0.2">
      <c r="A53" s="7" t="s">
        <v>214</v>
      </c>
      <c r="B53" s="10" t="s">
        <v>121</v>
      </c>
      <c r="C53" s="8">
        <v>3</v>
      </c>
      <c r="D53" s="8">
        <v>5</v>
      </c>
      <c r="E53" s="8">
        <v>3</v>
      </c>
      <c r="F53" s="8">
        <v>2</v>
      </c>
      <c r="G53" s="8">
        <v>4</v>
      </c>
      <c r="H53" s="8">
        <v>2</v>
      </c>
      <c r="I53" s="8">
        <v>4</v>
      </c>
      <c r="J53" s="8">
        <v>4</v>
      </c>
      <c r="K53" s="8">
        <v>4</v>
      </c>
      <c r="L53" s="8">
        <v>4</v>
      </c>
      <c r="M53" s="8">
        <v>3</v>
      </c>
      <c r="N53" s="8">
        <v>4</v>
      </c>
      <c r="O53" s="8">
        <v>4</v>
      </c>
      <c r="P53" s="8">
        <v>4</v>
      </c>
      <c r="Q53" s="8">
        <v>3</v>
      </c>
      <c r="R53" s="8">
        <v>2</v>
      </c>
      <c r="S53" s="8">
        <v>4</v>
      </c>
      <c r="T53" s="8">
        <v>3</v>
      </c>
      <c r="U53" s="8">
        <v>4</v>
      </c>
      <c r="V53" s="8">
        <v>3</v>
      </c>
      <c r="W53" s="8">
        <v>3</v>
      </c>
      <c r="X53" s="8">
        <v>3</v>
      </c>
      <c r="Y53" s="8">
        <v>4</v>
      </c>
      <c r="Z53" s="8">
        <v>4</v>
      </c>
      <c r="AA53" s="8">
        <v>2</v>
      </c>
      <c r="AB53" s="8">
        <v>3</v>
      </c>
      <c r="AC53" s="8">
        <v>4</v>
      </c>
      <c r="AD53" s="8">
        <v>4</v>
      </c>
      <c r="AF53" s="8">
        <f t="shared" si="17"/>
        <v>19</v>
      </c>
      <c r="AG53" s="8">
        <f t="shared" si="18"/>
        <v>24</v>
      </c>
      <c r="AH53" s="8">
        <f t="shared" si="19"/>
        <v>20</v>
      </c>
      <c r="AI53" s="8">
        <f t="shared" si="20"/>
        <v>13</v>
      </c>
      <c r="AJ53" s="8">
        <f t="shared" si="21"/>
        <v>20</v>
      </c>
      <c r="AL53" s="33">
        <f t="shared" si="22"/>
        <v>15</v>
      </c>
      <c r="AM53" s="33">
        <f t="shared" si="23"/>
        <v>5.9160797830996161</v>
      </c>
      <c r="AN53" s="33">
        <f t="shared" si="24"/>
        <v>10.770329614269007</v>
      </c>
      <c r="AO53" s="33">
        <f t="shared" si="25"/>
        <v>6</v>
      </c>
      <c r="AP53" s="33">
        <f t="shared" si="26"/>
        <v>10.295630140987001</v>
      </c>
      <c r="AQ53" s="33">
        <f t="shared" si="27"/>
        <v>9.2736184954957039</v>
      </c>
      <c r="AR53" s="33">
        <f t="shared" si="28"/>
        <v>9.3273790530888157</v>
      </c>
      <c r="AS53" s="33">
        <f t="shared" si="5"/>
        <v>16.733200530681511</v>
      </c>
      <c r="AT53" s="33">
        <f t="shared" si="6"/>
        <v>6.2449979983983983</v>
      </c>
      <c r="AU53" s="33">
        <f t="shared" si="7"/>
        <v>3.6055512754639891</v>
      </c>
      <c r="AV53" s="33">
        <f t="shared" si="8"/>
        <v>4.7958315233127191</v>
      </c>
      <c r="AW53" s="33">
        <f t="shared" si="9"/>
        <v>8.5440037453175304</v>
      </c>
      <c r="AX53" s="33">
        <f t="shared" si="10"/>
        <v>12.609520212918492</v>
      </c>
      <c r="AY53" s="33">
        <f t="shared" si="11"/>
        <v>12.24744871391589</v>
      </c>
      <c r="AZ53" s="33">
        <f t="shared" si="12"/>
        <v>13.038404810405298</v>
      </c>
      <c r="BA53" s="33">
        <f t="shared" si="13"/>
        <v>5.196152422706632</v>
      </c>
      <c r="BB53" s="34">
        <f t="shared" si="14"/>
        <v>3.3166247903553998</v>
      </c>
      <c r="BC53" s="33">
        <f t="shared" si="15"/>
        <v>13.30413469565007</v>
      </c>
      <c r="BD53" s="33"/>
      <c r="BE53" s="35">
        <f t="shared" si="16"/>
        <v>3.3166247903553998</v>
      </c>
      <c r="BF53" s="12" t="s">
        <v>164</v>
      </c>
    </row>
    <row r="54" spans="1:58" s="8" customFormat="1" ht="17" x14ac:dyDescent="0.2">
      <c r="A54" s="7" t="s">
        <v>215</v>
      </c>
      <c r="B54" s="10" t="s">
        <v>122</v>
      </c>
      <c r="C54" s="8">
        <v>1</v>
      </c>
      <c r="D54" s="8">
        <v>5</v>
      </c>
      <c r="E54" s="8">
        <v>5</v>
      </c>
      <c r="F54" s="8">
        <v>2</v>
      </c>
      <c r="G54" s="8">
        <v>4</v>
      </c>
      <c r="H54" s="8">
        <v>5</v>
      </c>
      <c r="I54" s="8">
        <v>4</v>
      </c>
      <c r="J54" s="8">
        <v>5</v>
      </c>
      <c r="K54" s="8">
        <v>4</v>
      </c>
      <c r="L54" s="8">
        <v>5</v>
      </c>
      <c r="M54" s="8">
        <v>3</v>
      </c>
      <c r="N54" s="8">
        <v>4</v>
      </c>
      <c r="O54" s="8">
        <v>4</v>
      </c>
      <c r="P54" s="8">
        <v>5</v>
      </c>
      <c r="Q54" s="8">
        <v>4</v>
      </c>
      <c r="R54" s="8">
        <v>5</v>
      </c>
      <c r="S54" s="8">
        <v>5</v>
      </c>
      <c r="T54" s="8">
        <v>3</v>
      </c>
      <c r="U54" s="8">
        <v>5</v>
      </c>
      <c r="V54" s="8">
        <v>5</v>
      </c>
      <c r="W54" s="8">
        <v>5</v>
      </c>
      <c r="X54" s="8">
        <v>5</v>
      </c>
      <c r="Y54" s="8">
        <v>4</v>
      </c>
      <c r="Z54" s="8">
        <v>5</v>
      </c>
      <c r="AA54" s="8">
        <v>5</v>
      </c>
      <c r="AB54" s="8">
        <v>4</v>
      </c>
      <c r="AC54" s="8">
        <v>2</v>
      </c>
      <c r="AD54" s="8">
        <v>5</v>
      </c>
      <c r="AF54" s="8">
        <f t="shared" si="17"/>
        <v>19</v>
      </c>
      <c r="AG54" s="8">
        <f t="shared" si="18"/>
        <v>34</v>
      </c>
      <c r="AH54" s="8">
        <f t="shared" si="19"/>
        <v>28</v>
      </c>
      <c r="AI54" s="8">
        <f t="shared" si="20"/>
        <v>16</v>
      </c>
      <c r="AJ54" s="8">
        <f t="shared" si="21"/>
        <v>21</v>
      </c>
      <c r="AL54" s="33">
        <f t="shared" si="22"/>
        <v>7.810249675906654</v>
      </c>
      <c r="AM54" s="33">
        <f t="shared" si="23"/>
        <v>11.789826122551595</v>
      </c>
      <c r="AN54" s="33">
        <f t="shared" si="24"/>
        <v>21.679483388678801</v>
      </c>
      <c r="AO54" s="33">
        <f t="shared" si="25"/>
        <v>13.416407864998739</v>
      </c>
      <c r="AP54" s="33">
        <f t="shared" si="26"/>
        <v>6.6332495807107996</v>
      </c>
      <c r="AQ54" s="33">
        <f t="shared" si="27"/>
        <v>8.3666002653407556</v>
      </c>
      <c r="AR54" s="33">
        <f t="shared" si="28"/>
        <v>16.822603841260722</v>
      </c>
      <c r="AS54" s="33">
        <f t="shared" si="5"/>
        <v>8.1240384046359608</v>
      </c>
      <c r="AT54" s="33">
        <f t="shared" si="6"/>
        <v>10.723805294763608</v>
      </c>
      <c r="AU54" s="33">
        <f t="shared" si="7"/>
        <v>12.369316876852981</v>
      </c>
      <c r="AV54" s="33">
        <f t="shared" si="8"/>
        <v>11.874342087037917</v>
      </c>
      <c r="AW54" s="33">
        <f t="shared" si="9"/>
        <v>7</v>
      </c>
      <c r="AX54" s="34">
        <f t="shared" si="10"/>
        <v>5.196152422706632</v>
      </c>
      <c r="AY54" s="33">
        <f t="shared" si="11"/>
        <v>7.3484692283495345</v>
      </c>
      <c r="AZ54" s="33">
        <f t="shared" si="12"/>
        <v>7.2111025509279782</v>
      </c>
      <c r="BA54" s="33">
        <f t="shared" si="13"/>
        <v>10.63014581273465</v>
      </c>
      <c r="BB54" s="33">
        <f t="shared" si="14"/>
        <v>14.933184523068078</v>
      </c>
      <c r="BC54" s="33">
        <f t="shared" si="15"/>
        <v>20.46948949045872</v>
      </c>
      <c r="BD54" s="33"/>
      <c r="BE54" s="35">
        <f t="shared" si="16"/>
        <v>5.196152422706632</v>
      </c>
      <c r="BF54" s="12" t="s">
        <v>164</v>
      </c>
    </row>
    <row r="55" spans="1:58" s="8" customFormat="1" ht="17" x14ac:dyDescent="0.2">
      <c r="A55" s="7" t="s">
        <v>216</v>
      </c>
      <c r="B55" s="10" t="s">
        <v>123</v>
      </c>
      <c r="C55" s="8">
        <v>2</v>
      </c>
      <c r="D55" s="8">
        <v>5</v>
      </c>
      <c r="E55" s="8">
        <v>4</v>
      </c>
      <c r="F55" s="8">
        <v>3</v>
      </c>
      <c r="G55" s="8">
        <v>4</v>
      </c>
      <c r="H55" s="8">
        <v>3</v>
      </c>
      <c r="I55" s="8">
        <v>3</v>
      </c>
      <c r="J55" s="8">
        <v>5</v>
      </c>
      <c r="K55" s="8">
        <v>3</v>
      </c>
      <c r="L55" s="8">
        <v>4</v>
      </c>
      <c r="M55" s="8">
        <v>4</v>
      </c>
      <c r="N55" s="8">
        <v>4</v>
      </c>
      <c r="O55" s="8">
        <v>2</v>
      </c>
      <c r="P55" s="8">
        <v>5</v>
      </c>
      <c r="Q55" s="8">
        <v>5</v>
      </c>
      <c r="R55" s="8">
        <v>3</v>
      </c>
      <c r="S55" s="8">
        <v>5</v>
      </c>
      <c r="T55" s="8">
        <v>3</v>
      </c>
      <c r="U55" s="8">
        <v>3</v>
      </c>
      <c r="V55" s="8">
        <v>3</v>
      </c>
      <c r="W55" s="8">
        <v>3</v>
      </c>
      <c r="X55" s="8">
        <v>4</v>
      </c>
      <c r="Y55" s="8">
        <v>3</v>
      </c>
      <c r="Z55" s="8">
        <v>5</v>
      </c>
      <c r="AA55" s="8">
        <v>4</v>
      </c>
      <c r="AB55" s="8">
        <v>3</v>
      </c>
      <c r="AC55" s="8">
        <v>2</v>
      </c>
      <c r="AD55" s="8">
        <v>4</v>
      </c>
      <c r="AF55" s="8">
        <f t="shared" si="17"/>
        <v>17</v>
      </c>
      <c r="AG55" s="8">
        <f t="shared" si="18"/>
        <v>26</v>
      </c>
      <c r="AH55" s="8">
        <f t="shared" si="19"/>
        <v>22</v>
      </c>
      <c r="AI55" s="8">
        <f t="shared" si="20"/>
        <v>15</v>
      </c>
      <c r="AJ55" s="8">
        <f t="shared" si="21"/>
        <v>21</v>
      </c>
      <c r="AL55" s="33">
        <f t="shared" si="22"/>
        <v>13.564659966250536</v>
      </c>
      <c r="AM55" s="33">
        <f t="shared" si="23"/>
        <v>7.745966692414834</v>
      </c>
      <c r="AN55" s="33">
        <f t="shared" si="24"/>
        <v>12.922847983320086</v>
      </c>
      <c r="AO55" s="33">
        <f t="shared" si="25"/>
        <v>5.3851648071345037</v>
      </c>
      <c r="AP55" s="33">
        <f t="shared" si="26"/>
        <v>8.1853527718724504</v>
      </c>
      <c r="AQ55" s="33">
        <f t="shared" si="27"/>
        <v>6.5574385243020004</v>
      </c>
      <c r="AR55" s="33">
        <f t="shared" si="28"/>
        <v>8.4852813742385695</v>
      </c>
      <c r="AS55" s="33">
        <f t="shared" si="5"/>
        <v>14.66287829861518</v>
      </c>
      <c r="AT55" s="33">
        <f t="shared" si="6"/>
        <v>3.4641016151377544</v>
      </c>
      <c r="AU55" s="33">
        <f t="shared" si="7"/>
        <v>3.7416573867739413</v>
      </c>
      <c r="AV55" s="34">
        <f t="shared" si="8"/>
        <v>3.1622776601683795</v>
      </c>
      <c r="AW55" s="33">
        <f t="shared" si="9"/>
        <v>6.7823299831252681</v>
      </c>
      <c r="AX55" s="33">
        <f t="shared" si="10"/>
        <v>10.677078252031311</v>
      </c>
      <c r="AY55" s="33">
        <f t="shared" si="11"/>
        <v>9.2195444572928871</v>
      </c>
      <c r="AZ55" s="33">
        <f t="shared" si="12"/>
        <v>11.269427669584644</v>
      </c>
      <c r="BA55" s="33">
        <f t="shared" si="13"/>
        <v>3.7416573867739413</v>
      </c>
      <c r="BB55" s="33">
        <f t="shared" si="14"/>
        <v>5.2915026221291814</v>
      </c>
      <c r="BC55" s="33">
        <f t="shared" si="15"/>
        <v>12.409673645990857</v>
      </c>
      <c r="BD55" s="33"/>
      <c r="BE55" s="35">
        <f t="shared" si="16"/>
        <v>3.1622776601683795</v>
      </c>
      <c r="BF55" s="12" t="s">
        <v>164</v>
      </c>
    </row>
    <row r="56" spans="1:58" s="8" customFormat="1" ht="17" x14ac:dyDescent="0.2">
      <c r="A56" s="7" t="s">
        <v>217</v>
      </c>
      <c r="B56" s="10" t="s">
        <v>124</v>
      </c>
      <c r="C56" s="8">
        <v>1</v>
      </c>
      <c r="D56" s="8">
        <v>4</v>
      </c>
      <c r="E56" s="8">
        <v>2</v>
      </c>
      <c r="F56" s="8">
        <v>1</v>
      </c>
      <c r="G56" s="8">
        <v>2</v>
      </c>
      <c r="H56" s="8">
        <v>4</v>
      </c>
      <c r="I56" s="8">
        <v>4</v>
      </c>
      <c r="J56" s="8">
        <v>5</v>
      </c>
      <c r="K56" s="8">
        <v>2</v>
      </c>
      <c r="L56" s="8">
        <v>4</v>
      </c>
      <c r="M56" s="8">
        <v>2</v>
      </c>
      <c r="N56" s="8">
        <v>3</v>
      </c>
      <c r="O56" s="8">
        <v>4</v>
      </c>
      <c r="P56" s="8">
        <v>5</v>
      </c>
      <c r="Q56" s="8">
        <v>2</v>
      </c>
      <c r="R56" s="8">
        <v>2</v>
      </c>
      <c r="S56" s="8">
        <v>3</v>
      </c>
      <c r="T56" s="8">
        <v>3</v>
      </c>
      <c r="U56" s="8">
        <v>2</v>
      </c>
      <c r="V56" s="8">
        <v>3</v>
      </c>
      <c r="W56" s="8">
        <v>5</v>
      </c>
      <c r="X56" s="8">
        <v>4</v>
      </c>
      <c r="Y56" s="8">
        <v>4</v>
      </c>
      <c r="Z56" s="8">
        <v>2</v>
      </c>
      <c r="AA56" s="8">
        <v>4</v>
      </c>
      <c r="AB56" s="8">
        <v>4</v>
      </c>
      <c r="AC56" s="8">
        <v>4</v>
      </c>
      <c r="AD56" s="8">
        <v>2</v>
      </c>
      <c r="AF56" s="8">
        <f t="shared" si="17"/>
        <v>12</v>
      </c>
      <c r="AG56" s="8">
        <f t="shared" si="18"/>
        <v>25</v>
      </c>
      <c r="AH56" s="8">
        <f t="shared" si="19"/>
        <v>18</v>
      </c>
      <c r="AI56" s="8">
        <f t="shared" si="20"/>
        <v>14</v>
      </c>
      <c r="AJ56" s="8">
        <f t="shared" si="21"/>
        <v>18</v>
      </c>
      <c r="AL56" s="33">
        <f t="shared" si="22"/>
        <v>20</v>
      </c>
      <c r="AM56" s="33">
        <f t="shared" si="23"/>
        <v>11.661903789690601</v>
      </c>
      <c r="AN56" s="33">
        <f t="shared" si="24"/>
        <v>8.1853527718724504</v>
      </c>
      <c r="AO56" s="33">
        <f t="shared" si="25"/>
        <v>5.3851648071345037</v>
      </c>
      <c r="AP56" s="33">
        <f t="shared" si="26"/>
        <v>14.730919862656235</v>
      </c>
      <c r="AQ56" s="33">
        <f t="shared" si="27"/>
        <v>13.228756555322953</v>
      </c>
      <c r="AR56" s="34">
        <f t="shared" si="28"/>
        <v>4.2426406871192848</v>
      </c>
      <c r="AS56" s="33">
        <f t="shared" si="5"/>
        <v>20.71231517720798</v>
      </c>
      <c r="AT56" s="33">
        <f t="shared" si="6"/>
        <v>5.2915026221291814</v>
      </c>
      <c r="AU56" s="33">
        <f t="shared" si="7"/>
        <v>6.4807406984078604</v>
      </c>
      <c r="AV56" s="33">
        <f t="shared" si="8"/>
        <v>5.0990195135927845</v>
      </c>
      <c r="AW56" s="33">
        <f t="shared" si="9"/>
        <v>13.341664064126334</v>
      </c>
      <c r="AX56" s="33">
        <f t="shared" si="10"/>
        <v>16</v>
      </c>
      <c r="AY56" s="33">
        <f t="shared" si="11"/>
        <v>15.652475842498529</v>
      </c>
      <c r="AZ56" s="33">
        <f t="shared" si="12"/>
        <v>17.175564037317667</v>
      </c>
      <c r="BA56" s="33">
        <f t="shared" si="13"/>
        <v>8.9442719099991592</v>
      </c>
      <c r="BB56" s="33">
        <f t="shared" si="14"/>
        <v>7.0710678118654755</v>
      </c>
      <c r="BC56" s="33">
        <f t="shared" si="15"/>
        <v>7.6157731058639087</v>
      </c>
      <c r="BD56" s="33"/>
      <c r="BE56" s="35">
        <f t="shared" si="16"/>
        <v>4.2426406871192848</v>
      </c>
      <c r="BF56" s="12" t="s">
        <v>164</v>
      </c>
    </row>
    <row r="57" spans="1:58" s="8" customFormat="1" ht="17" x14ac:dyDescent="0.2">
      <c r="A57" s="7" t="s">
        <v>218</v>
      </c>
      <c r="B57" s="10" t="s">
        <v>125</v>
      </c>
      <c r="C57" s="8">
        <v>5</v>
      </c>
      <c r="D57" s="8">
        <v>4</v>
      </c>
      <c r="E57" s="8">
        <v>5</v>
      </c>
      <c r="F57" s="8">
        <v>3</v>
      </c>
      <c r="G57" s="8">
        <v>4</v>
      </c>
      <c r="H57" s="8">
        <v>5</v>
      </c>
      <c r="I57" s="8">
        <v>5</v>
      </c>
      <c r="J57" s="8">
        <v>5</v>
      </c>
      <c r="K57" s="8">
        <v>4</v>
      </c>
      <c r="L57" s="8">
        <v>4</v>
      </c>
      <c r="M57" s="8">
        <v>4</v>
      </c>
      <c r="N57" s="8">
        <v>5</v>
      </c>
      <c r="O57" s="8">
        <v>5</v>
      </c>
      <c r="P57" s="8">
        <v>4</v>
      </c>
      <c r="Q57" s="8">
        <v>4</v>
      </c>
      <c r="R57" s="8">
        <v>5</v>
      </c>
      <c r="S57" s="8">
        <v>4</v>
      </c>
      <c r="T57" s="8">
        <v>5</v>
      </c>
      <c r="U57" s="8">
        <v>5</v>
      </c>
      <c r="V57" s="8">
        <v>5</v>
      </c>
      <c r="W57" s="8">
        <v>5</v>
      </c>
      <c r="X57" s="8">
        <v>5</v>
      </c>
      <c r="Y57" s="8">
        <v>5</v>
      </c>
      <c r="Z57" s="8">
        <v>5</v>
      </c>
      <c r="AA57" s="8">
        <v>5</v>
      </c>
      <c r="AB57" s="8">
        <v>4</v>
      </c>
      <c r="AC57" s="8">
        <v>2</v>
      </c>
      <c r="AD57" s="8">
        <v>5</v>
      </c>
      <c r="AF57" s="8">
        <f t="shared" si="17"/>
        <v>25</v>
      </c>
      <c r="AG57" s="8">
        <f t="shared" si="18"/>
        <v>34</v>
      </c>
      <c r="AH57" s="8">
        <f t="shared" si="19"/>
        <v>28</v>
      </c>
      <c r="AI57" s="8">
        <f t="shared" si="20"/>
        <v>15</v>
      </c>
      <c r="AJ57" s="8">
        <f t="shared" si="21"/>
        <v>24</v>
      </c>
      <c r="AL57" s="34">
        <f t="shared" si="22"/>
        <v>2.2360679774997898</v>
      </c>
      <c r="AM57" s="33">
        <f t="shared" si="23"/>
        <v>12.449899597988733</v>
      </c>
      <c r="AN57" s="33">
        <f t="shared" si="24"/>
        <v>24.819347291981714</v>
      </c>
      <c r="AO57" s="33">
        <f t="shared" si="25"/>
        <v>16.370705543744901</v>
      </c>
      <c r="AP57" s="33">
        <f t="shared" si="26"/>
        <v>6.164414002968976</v>
      </c>
      <c r="AQ57" s="33">
        <f t="shared" si="27"/>
        <v>9.2736184954957039</v>
      </c>
      <c r="AR57" s="33">
        <f t="shared" si="28"/>
        <v>20.85665361461421</v>
      </c>
      <c r="AS57" s="33">
        <f t="shared" si="5"/>
        <v>5.6568542494923806</v>
      </c>
      <c r="AT57" s="33">
        <f t="shared" si="6"/>
        <v>14.933184523068078</v>
      </c>
      <c r="AU57" s="33">
        <f t="shared" si="7"/>
        <v>15.394804318340652</v>
      </c>
      <c r="AV57" s="33">
        <f t="shared" si="8"/>
        <v>15.588457268119896</v>
      </c>
      <c r="AW57" s="33">
        <f t="shared" si="9"/>
        <v>7</v>
      </c>
      <c r="AX57" s="33">
        <f t="shared" si="10"/>
        <v>5.5677643628300215</v>
      </c>
      <c r="AY57" s="33">
        <f t="shared" si="11"/>
        <v>8.1240384046359608</v>
      </c>
      <c r="AZ57" s="33">
        <f t="shared" si="12"/>
        <v>5.0990195135927845</v>
      </c>
      <c r="BA57" s="33">
        <f t="shared" si="13"/>
        <v>12.767145334803704</v>
      </c>
      <c r="BB57" s="33">
        <f t="shared" si="14"/>
        <v>16.703293088490067</v>
      </c>
      <c r="BC57" s="33">
        <f t="shared" si="15"/>
        <v>24.351591323771842</v>
      </c>
      <c r="BD57" s="33"/>
      <c r="BE57" s="35">
        <f t="shared" si="16"/>
        <v>2.2360679774997898</v>
      </c>
      <c r="BF57" s="12" t="s">
        <v>164</v>
      </c>
    </row>
    <row r="58" spans="1:58" s="8" customFormat="1" ht="17" x14ac:dyDescent="0.2">
      <c r="A58" s="7" t="s">
        <v>219</v>
      </c>
      <c r="B58" s="10" t="s">
        <v>126</v>
      </c>
      <c r="C58" s="8">
        <v>5</v>
      </c>
      <c r="D58" s="8">
        <v>5</v>
      </c>
      <c r="E58" s="8">
        <v>4</v>
      </c>
      <c r="F58" s="8">
        <v>3</v>
      </c>
      <c r="G58" s="8">
        <v>3</v>
      </c>
      <c r="H58" s="8">
        <v>3</v>
      </c>
      <c r="I58" s="8">
        <v>3</v>
      </c>
      <c r="J58" s="8">
        <v>5</v>
      </c>
      <c r="K58" s="8">
        <v>3</v>
      </c>
      <c r="L58" s="8">
        <v>4</v>
      </c>
      <c r="M58" s="8">
        <v>4</v>
      </c>
      <c r="N58" s="8">
        <v>4</v>
      </c>
      <c r="O58" s="8">
        <v>2</v>
      </c>
      <c r="P58" s="8">
        <v>5</v>
      </c>
      <c r="Q58" s="8">
        <v>5</v>
      </c>
      <c r="R58" s="8">
        <v>3</v>
      </c>
      <c r="S58" s="8">
        <v>5</v>
      </c>
      <c r="T58" s="8">
        <v>3</v>
      </c>
      <c r="U58" s="8">
        <v>3</v>
      </c>
      <c r="V58" s="8">
        <v>3</v>
      </c>
      <c r="W58" s="8">
        <v>3</v>
      </c>
      <c r="X58" s="8">
        <v>4</v>
      </c>
      <c r="Y58" s="8">
        <v>3</v>
      </c>
      <c r="Z58" s="8">
        <v>5</v>
      </c>
      <c r="AA58" s="8">
        <v>4</v>
      </c>
      <c r="AB58" s="8">
        <v>3</v>
      </c>
      <c r="AC58" s="8">
        <v>2</v>
      </c>
      <c r="AD58" s="8">
        <v>4</v>
      </c>
      <c r="AF58" s="8">
        <f t="shared" si="17"/>
        <v>20</v>
      </c>
      <c r="AG58" s="8">
        <f t="shared" si="18"/>
        <v>26</v>
      </c>
      <c r="AH58" s="8">
        <f t="shared" si="19"/>
        <v>22</v>
      </c>
      <c r="AI58" s="8">
        <f t="shared" si="20"/>
        <v>15</v>
      </c>
      <c r="AJ58" s="8">
        <f>G58+M58+Q58+T58+W58+AC58</f>
        <v>20</v>
      </c>
      <c r="AL58" s="33">
        <f t="shared" si="22"/>
        <v>12.409673645990857</v>
      </c>
      <c r="AM58" s="33">
        <f t="shared" si="23"/>
        <v>5.8309518948453007</v>
      </c>
      <c r="AN58" s="33">
        <f t="shared" si="24"/>
        <v>13.379088160259652</v>
      </c>
      <c r="AO58" s="33">
        <f t="shared" si="25"/>
        <v>6.5574385243020004</v>
      </c>
      <c r="AP58" s="33">
        <f t="shared" si="26"/>
        <v>7.2801098892805181</v>
      </c>
      <c r="AQ58" s="33">
        <f t="shared" si="27"/>
        <v>7.1414284285428504</v>
      </c>
      <c r="AR58" s="33">
        <f t="shared" si="28"/>
        <v>10.295630140987001</v>
      </c>
      <c r="AS58" s="33">
        <f t="shared" si="5"/>
        <v>14.387494569938159</v>
      </c>
      <c r="AT58" s="33">
        <f t="shared" si="6"/>
        <v>6.164414002968976</v>
      </c>
      <c r="AU58" s="34">
        <f t="shared" si="7"/>
        <v>4.2426406871192848</v>
      </c>
      <c r="AV58" s="33">
        <f t="shared" si="8"/>
        <v>5.2915026221291814</v>
      </c>
      <c r="AW58" s="33">
        <f t="shared" si="9"/>
        <v>6.164414002968976</v>
      </c>
      <c r="AX58" s="33">
        <f t="shared" si="10"/>
        <v>10.198039027185569</v>
      </c>
      <c r="AY58" s="33">
        <f t="shared" si="11"/>
        <v>9.7467943448089631</v>
      </c>
      <c r="AZ58" s="33">
        <f t="shared" si="12"/>
        <v>10.816653826391969</v>
      </c>
      <c r="BA58" s="33">
        <f t="shared" si="13"/>
        <v>5.2915026221291814</v>
      </c>
      <c r="BB58" s="33">
        <f t="shared" si="14"/>
        <v>6.324555320336759</v>
      </c>
      <c r="BC58" s="33">
        <f t="shared" si="15"/>
        <v>14.832396974191326</v>
      </c>
      <c r="BD58" s="33"/>
      <c r="BE58" s="35">
        <f t="shared" si="16"/>
        <v>4.2426406871192848</v>
      </c>
      <c r="BF58" s="12" t="s">
        <v>164</v>
      </c>
    </row>
    <row r="59" spans="1:58" s="8" customFormat="1" ht="17" x14ac:dyDescent="0.2">
      <c r="A59" s="7" t="s">
        <v>220</v>
      </c>
      <c r="B59" s="10" t="s">
        <v>51</v>
      </c>
      <c r="C59" s="8">
        <v>4</v>
      </c>
      <c r="D59" s="8">
        <v>5</v>
      </c>
      <c r="E59" s="8">
        <v>4</v>
      </c>
      <c r="F59" s="8">
        <v>3</v>
      </c>
      <c r="G59" s="8">
        <v>3</v>
      </c>
      <c r="H59" s="8">
        <v>3</v>
      </c>
      <c r="I59" s="8">
        <v>3</v>
      </c>
      <c r="J59" s="8">
        <v>5</v>
      </c>
      <c r="K59" s="8">
        <v>3</v>
      </c>
      <c r="L59" s="8">
        <v>4</v>
      </c>
      <c r="M59" s="8">
        <v>4</v>
      </c>
      <c r="N59" s="8">
        <v>4</v>
      </c>
      <c r="O59" s="8">
        <v>2</v>
      </c>
      <c r="P59" s="8">
        <v>5</v>
      </c>
      <c r="Q59" s="8">
        <v>5</v>
      </c>
      <c r="R59" s="8">
        <v>3</v>
      </c>
      <c r="S59" s="8">
        <v>5</v>
      </c>
      <c r="T59" s="8">
        <v>3</v>
      </c>
      <c r="U59" s="8">
        <v>3</v>
      </c>
      <c r="V59" s="8">
        <v>3</v>
      </c>
      <c r="W59" s="8">
        <v>3</v>
      </c>
      <c r="X59" s="8">
        <v>4</v>
      </c>
      <c r="Y59" s="8">
        <v>3</v>
      </c>
      <c r="Z59" s="8">
        <v>5</v>
      </c>
      <c r="AA59" s="8">
        <v>4</v>
      </c>
      <c r="AB59" s="8">
        <v>3</v>
      </c>
      <c r="AC59" s="8">
        <v>2</v>
      </c>
      <c r="AD59" s="8">
        <v>4</v>
      </c>
      <c r="AF59" s="8">
        <f t="shared" si="17"/>
        <v>19</v>
      </c>
      <c r="AG59" s="8">
        <f t="shared" si="18"/>
        <v>26</v>
      </c>
      <c r="AH59" s="8">
        <f t="shared" si="19"/>
        <v>22</v>
      </c>
      <c r="AI59" s="8">
        <f t="shared" si="20"/>
        <v>15</v>
      </c>
      <c r="AJ59" s="8">
        <f>G59+M59+Q59+T59+W59+AC59</f>
        <v>20</v>
      </c>
      <c r="AL59" s="33">
        <f t="shared" si="22"/>
        <v>12.845232578665129</v>
      </c>
      <c r="AM59" s="33">
        <f t="shared" si="23"/>
        <v>6.2449979983983983</v>
      </c>
      <c r="AN59" s="33">
        <f t="shared" si="24"/>
        <v>12.961481396815721</v>
      </c>
      <c r="AO59" s="33">
        <f t="shared" si="25"/>
        <v>6</v>
      </c>
      <c r="AP59" s="33">
        <f t="shared" si="26"/>
        <v>7.6157731058639087</v>
      </c>
      <c r="AQ59" s="33">
        <f t="shared" si="27"/>
        <v>7.0710678118654755</v>
      </c>
      <c r="AR59" s="33">
        <f t="shared" si="28"/>
        <v>9.5393920141694561</v>
      </c>
      <c r="AS59" s="33">
        <f t="shared" si="5"/>
        <v>14.560219778561036</v>
      </c>
      <c r="AT59" s="33">
        <f t="shared" si="6"/>
        <v>5.196152422706632</v>
      </c>
      <c r="AU59" s="34">
        <f t="shared" si="7"/>
        <v>3.6055512754639891</v>
      </c>
      <c r="AV59" s="33">
        <f t="shared" si="8"/>
        <v>4.358898943540674</v>
      </c>
      <c r="AW59" s="33">
        <f t="shared" si="9"/>
        <v>6.4031242374328485</v>
      </c>
      <c r="AX59" s="33">
        <f t="shared" si="10"/>
        <v>10.344080432788601</v>
      </c>
      <c r="AY59" s="33">
        <f t="shared" si="11"/>
        <v>9.6953597148326587</v>
      </c>
      <c r="AZ59" s="33">
        <f t="shared" si="12"/>
        <v>11.045361017187261</v>
      </c>
      <c r="BA59" s="33">
        <f t="shared" si="13"/>
        <v>4.7958315233127191</v>
      </c>
      <c r="BB59" s="33">
        <f t="shared" si="14"/>
        <v>5.9160797830996161</v>
      </c>
      <c r="BC59" s="33">
        <f t="shared" si="15"/>
        <v>14.035668847618199</v>
      </c>
      <c r="BD59" s="33"/>
      <c r="BE59" s="35">
        <f t="shared" si="16"/>
        <v>3.6055512754639891</v>
      </c>
      <c r="BF59" s="12" t="s">
        <v>164</v>
      </c>
    </row>
    <row r="60" spans="1:58" s="8" customFormat="1" ht="17" x14ac:dyDescent="0.2">
      <c r="A60" s="7" t="s">
        <v>221</v>
      </c>
      <c r="B60" s="10" t="s">
        <v>128</v>
      </c>
      <c r="C60" s="8">
        <v>4</v>
      </c>
      <c r="D60" s="8">
        <v>2</v>
      </c>
      <c r="E60" s="8">
        <v>4</v>
      </c>
      <c r="F60" s="8">
        <v>4</v>
      </c>
      <c r="G60" s="8">
        <v>4</v>
      </c>
      <c r="H60" s="8">
        <v>4</v>
      </c>
      <c r="I60" s="8">
        <v>4</v>
      </c>
      <c r="J60" s="8">
        <v>2</v>
      </c>
      <c r="K60" s="8">
        <v>4</v>
      </c>
      <c r="L60" s="8">
        <v>4</v>
      </c>
      <c r="M60" s="8">
        <v>4</v>
      </c>
      <c r="N60" s="8">
        <v>4</v>
      </c>
      <c r="O60" s="8">
        <v>4</v>
      </c>
      <c r="P60" s="8">
        <v>4</v>
      </c>
      <c r="Q60" s="8">
        <v>4</v>
      </c>
      <c r="R60" s="8">
        <v>4</v>
      </c>
      <c r="S60" s="8">
        <v>2</v>
      </c>
      <c r="T60" s="8">
        <v>4</v>
      </c>
      <c r="U60" s="8">
        <v>4</v>
      </c>
      <c r="V60" s="8">
        <v>4</v>
      </c>
      <c r="W60" s="8">
        <v>4</v>
      </c>
      <c r="X60" s="8">
        <v>4</v>
      </c>
      <c r="Y60" s="8">
        <v>4</v>
      </c>
      <c r="Z60" s="8">
        <v>4</v>
      </c>
      <c r="AA60" s="8">
        <v>5</v>
      </c>
      <c r="AB60" s="8">
        <v>1</v>
      </c>
      <c r="AC60" s="8">
        <v>5</v>
      </c>
      <c r="AD60" s="8">
        <v>4</v>
      </c>
      <c r="AF60" s="8">
        <f t="shared" si="17"/>
        <v>20</v>
      </c>
      <c r="AG60" s="8">
        <f t="shared" si="18"/>
        <v>24</v>
      </c>
      <c r="AH60" s="8">
        <f t="shared" si="19"/>
        <v>23</v>
      </c>
      <c r="AI60" s="8">
        <f t="shared" si="20"/>
        <v>13</v>
      </c>
      <c r="AJ60" s="8">
        <f t="shared" si="21"/>
        <v>25</v>
      </c>
      <c r="AL60" s="33">
        <f t="shared" si="22"/>
        <v>12.24744871391589</v>
      </c>
      <c r="AM60" s="33">
        <f t="shared" si="23"/>
        <v>8.4852813742385695</v>
      </c>
      <c r="AN60" s="33">
        <f t="shared" si="24"/>
        <v>16.15549442140351</v>
      </c>
      <c r="AO60" s="33">
        <f t="shared" si="25"/>
        <v>9.7467943448089631</v>
      </c>
      <c r="AP60" s="33">
        <f t="shared" si="26"/>
        <v>8.426149773176359</v>
      </c>
      <c r="AQ60" s="33">
        <f t="shared" si="27"/>
        <v>5.5677643628300215</v>
      </c>
      <c r="AR60" s="33">
        <f t="shared" si="28"/>
        <v>13.19090595827292</v>
      </c>
      <c r="AS60" s="33">
        <f t="shared" si="5"/>
        <v>13.379088160259652</v>
      </c>
      <c r="AT60" s="33">
        <f t="shared" si="6"/>
        <v>8.4852813742385695</v>
      </c>
      <c r="AU60" s="33">
        <f t="shared" si="7"/>
        <v>7.745966692414834</v>
      </c>
      <c r="AV60" s="33">
        <f t="shared" si="8"/>
        <v>8</v>
      </c>
      <c r="AW60" s="33">
        <f t="shared" si="9"/>
        <v>6.324555320336759</v>
      </c>
      <c r="AX60" s="33">
        <f t="shared" si="10"/>
        <v>11.401754250991379</v>
      </c>
      <c r="AY60" s="33">
        <f t="shared" si="11"/>
        <v>8.5440037453175304</v>
      </c>
      <c r="AZ60" s="33">
        <f t="shared" si="12"/>
        <v>10.440306508910551</v>
      </c>
      <c r="BA60" s="34">
        <f t="shared" si="13"/>
        <v>4.2426406871192848</v>
      </c>
      <c r="BB60" s="33">
        <f t="shared" si="14"/>
        <v>6</v>
      </c>
      <c r="BC60" s="33">
        <f t="shared" si="15"/>
        <v>15.811388300841896</v>
      </c>
      <c r="BD60" s="33"/>
      <c r="BE60" s="35">
        <f t="shared" si="16"/>
        <v>4.2426406871192848</v>
      </c>
      <c r="BF60" s="12" t="s">
        <v>164</v>
      </c>
    </row>
    <row r="61" spans="1:58" s="8" customFormat="1" ht="17" x14ac:dyDescent="0.2">
      <c r="A61" s="7" t="s">
        <v>222</v>
      </c>
      <c r="B61" s="10" t="s">
        <v>129</v>
      </c>
      <c r="C61" s="8">
        <v>5</v>
      </c>
      <c r="D61" s="8">
        <v>5</v>
      </c>
      <c r="E61" s="8">
        <v>5</v>
      </c>
      <c r="F61" s="8">
        <v>3</v>
      </c>
      <c r="G61" s="8">
        <v>4</v>
      </c>
      <c r="H61" s="8">
        <v>1</v>
      </c>
      <c r="I61" s="8">
        <v>2</v>
      </c>
      <c r="J61" s="8">
        <v>4</v>
      </c>
      <c r="K61" s="8">
        <v>3</v>
      </c>
      <c r="L61" s="8">
        <v>3</v>
      </c>
      <c r="M61" s="8">
        <v>3</v>
      </c>
      <c r="N61" s="8">
        <v>4</v>
      </c>
      <c r="O61" s="8">
        <v>5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8">
        <v>5</v>
      </c>
      <c r="V61" s="8">
        <v>5</v>
      </c>
      <c r="W61" s="8">
        <v>3</v>
      </c>
      <c r="X61" s="8">
        <v>3</v>
      </c>
      <c r="Y61" s="8">
        <v>3</v>
      </c>
      <c r="Z61" s="8">
        <v>5</v>
      </c>
      <c r="AA61" s="8">
        <v>3</v>
      </c>
      <c r="AB61" s="8">
        <v>3</v>
      </c>
      <c r="AC61" s="8">
        <v>2</v>
      </c>
      <c r="AD61" s="8">
        <v>5</v>
      </c>
      <c r="AF61" s="8">
        <f t="shared" si="17"/>
        <v>21</v>
      </c>
      <c r="AG61" s="8">
        <f t="shared" si="18"/>
        <v>26</v>
      </c>
      <c r="AH61" s="8">
        <f t="shared" si="19"/>
        <v>22</v>
      </c>
      <c r="AI61" s="8">
        <f t="shared" si="20"/>
        <v>12</v>
      </c>
      <c r="AJ61" s="8">
        <f t="shared" si="21"/>
        <v>18</v>
      </c>
      <c r="AL61" s="33">
        <f t="shared" si="22"/>
        <v>12.884098726725126</v>
      </c>
      <c r="AM61" s="34">
        <f t="shared" si="23"/>
        <v>2.4494897427831779</v>
      </c>
      <c r="AN61" s="33">
        <f t="shared" si="24"/>
        <v>12.609520212918492</v>
      </c>
      <c r="AO61" s="33">
        <f t="shared" si="25"/>
        <v>8.426149773176359</v>
      </c>
      <c r="AP61" s="33">
        <f t="shared" si="26"/>
        <v>9.5393920141694561</v>
      </c>
      <c r="AQ61" s="33">
        <f t="shared" si="27"/>
        <v>9.8488578017961039</v>
      </c>
      <c r="AR61" s="33">
        <f t="shared" si="28"/>
        <v>12.083045973594572</v>
      </c>
      <c r="AS61" s="33">
        <f t="shared" si="5"/>
        <v>15.066519173319364</v>
      </c>
      <c r="AT61" s="33">
        <f t="shared" si="6"/>
        <v>7.6157731058639087</v>
      </c>
      <c r="AU61" s="33">
        <f t="shared" si="7"/>
        <v>4.8989794855663558</v>
      </c>
      <c r="AV61" s="33">
        <f t="shared" si="8"/>
        <v>6.4807406984078604</v>
      </c>
      <c r="AW61" s="33">
        <f t="shared" si="9"/>
        <v>7.745966692414834</v>
      </c>
      <c r="AX61" s="33">
        <f t="shared" si="10"/>
        <v>10.770329614269007</v>
      </c>
      <c r="AY61" s="33">
        <f t="shared" si="11"/>
        <v>12.288205727444508</v>
      </c>
      <c r="AZ61" s="33">
        <f t="shared" si="12"/>
        <v>11.789826122551595</v>
      </c>
      <c r="BA61" s="33">
        <f t="shared" si="13"/>
        <v>6.4807406984078604</v>
      </c>
      <c r="BB61" s="33">
        <f t="shared" si="14"/>
        <v>7.0710678118654755</v>
      </c>
      <c r="BC61" s="33">
        <f t="shared" si="15"/>
        <v>16.673332000533065</v>
      </c>
      <c r="BD61" s="33"/>
      <c r="BE61" s="35">
        <f t="shared" si="16"/>
        <v>2.4494897427831779</v>
      </c>
      <c r="BF61" s="12" t="s">
        <v>164</v>
      </c>
    </row>
    <row r="62" spans="1:58" s="29" customFormat="1" x14ac:dyDescent="0.2">
      <c r="A62" s="29" t="s">
        <v>223</v>
      </c>
      <c r="B62" s="29" t="s">
        <v>226</v>
      </c>
      <c r="C62" s="29">
        <v>5</v>
      </c>
      <c r="D62" s="29">
        <v>5</v>
      </c>
      <c r="E62" s="29">
        <v>4</v>
      </c>
      <c r="F62" s="29">
        <v>1</v>
      </c>
      <c r="G62" s="29">
        <v>3</v>
      </c>
      <c r="H62" s="29">
        <v>4</v>
      </c>
      <c r="I62" s="29">
        <v>4</v>
      </c>
      <c r="J62" s="29">
        <v>5</v>
      </c>
      <c r="K62" s="29">
        <v>4</v>
      </c>
      <c r="L62" s="29">
        <v>2</v>
      </c>
      <c r="M62" s="29">
        <v>4</v>
      </c>
      <c r="N62" s="29">
        <v>4</v>
      </c>
      <c r="O62" s="29">
        <v>4</v>
      </c>
      <c r="P62" s="29">
        <v>2</v>
      </c>
      <c r="Q62" s="29">
        <v>3</v>
      </c>
      <c r="R62" s="29">
        <v>4</v>
      </c>
      <c r="S62" s="29">
        <v>3</v>
      </c>
      <c r="T62" s="29">
        <v>3</v>
      </c>
      <c r="U62" s="29">
        <v>4</v>
      </c>
      <c r="V62" s="29">
        <v>4</v>
      </c>
      <c r="W62" s="29">
        <v>4</v>
      </c>
      <c r="X62" s="29">
        <v>4</v>
      </c>
      <c r="Y62" s="29">
        <v>4</v>
      </c>
      <c r="Z62" s="29">
        <v>3</v>
      </c>
      <c r="AA62" s="29">
        <v>3</v>
      </c>
      <c r="AB62" s="29">
        <v>3</v>
      </c>
      <c r="AC62" s="29">
        <v>4</v>
      </c>
      <c r="AD62" s="29">
        <v>5</v>
      </c>
      <c r="AF62" s="29">
        <f t="shared" si="17"/>
        <v>20</v>
      </c>
      <c r="AG62" s="29">
        <f t="shared" si="18"/>
        <v>31</v>
      </c>
      <c r="AH62" s="29">
        <f t="shared" si="19"/>
        <v>22</v>
      </c>
      <c r="AI62" s="29">
        <f t="shared" si="20"/>
        <v>8</v>
      </c>
      <c r="AJ62" s="29">
        <f t="shared" si="21"/>
        <v>21</v>
      </c>
      <c r="AL62" s="36">
        <f t="shared" si="22"/>
        <v>10.535653752852738</v>
      </c>
      <c r="AM62" s="36">
        <f t="shared" si="23"/>
        <v>5.7445626465380286</v>
      </c>
      <c r="AN62" s="36">
        <f t="shared" si="24"/>
        <v>16.911534525287763</v>
      </c>
      <c r="AO62" s="36">
        <f t="shared" si="25"/>
        <v>11.045361017187261</v>
      </c>
      <c r="AP62" s="36">
        <f t="shared" si="26"/>
        <v>9.8994949366116654</v>
      </c>
      <c r="AQ62" s="36">
        <f t="shared" si="27"/>
        <v>10.392304845413264</v>
      </c>
      <c r="AR62" s="36">
        <f t="shared" si="28"/>
        <v>15.716233645501712</v>
      </c>
      <c r="AS62" s="36">
        <f t="shared" si="5"/>
        <v>11.661903789690601</v>
      </c>
      <c r="AT62" s="36">
        <f t="shared" si="6"/>
        <v>9.4339811320566032</v>
      </c>
      <c r="AU62" s="36">
        <f t="shared" si="7"/>
        <v>10.148891565092219</v>
      </c>
      <c r="AV62" s="36">
        <f t="shared" si="8"/>
        <v>10.04987562112089</v>
      </c>
      <c r="AW62" s="36">
        <f t="shared" si="9"/>
        <v>7.1414284285428504</v>
      </c>
      <c r="AX62" s="36">
        <f t="shared" si="10"/>
        <v>7.416198487095663</v>
      </c>
      <c r="AY62" s="36">
        <f t="shared" si="11"/>
        <v>12</v>
      </c>
      <c r="AZ62" s="36">
        <f t="shared" si="12"/>
        <v>8.4852813742385695</v>
      </c>
      <c r="BA62" s="36">
        <f t="shared" si="13"/>
        <v>7.416198487095663</v>
      </c>
      <c r="BB62" s="36">
        <f t="shared" si="14"/>
        <v>9.9498743710661994</v>
      </c>
      <c r="BC62" s="36">
        <f t="shared" si="15"/>
        <v>18.411952639521967</v>
      </c>
      <c r="BD62" s="36"/>
      <c r="BE62" s="36">
        <f t="shared" si="16"/>
        <v>5.7445626465380286</v>
      </c>
      <c r="BF62" s="29" t="s">
        <v>163</v>
      </c>
    </row>
    <row r="63" spans="1:58" s="29" customFormat="1" x14ac:dyDescent="0.2">
      <c r="A63" s="29" t="s">
        <v>224</v>
      </c>
      <c r="B63" s="29" t="s">
        <v>227</v>
      </c>
      <c r="C63" s="29">
        <v>4</v>
      </c>
      <c r="D63" s="29">
        <v>5</v>
      </c>
      <c r="E63" s="29">
        <v>4</v>
      </c>
      <c r="F63" s="29">
        <v>1</v>
      </c>
      <c r="G63" s="29">
        <v>3</v>
      </c>
      <c r="H63" s="29">
        <v>4</v>
      </c>
      <c r="I63" s="29">
        <v>4</v>
      </c>
      <c r="J63" s="29">
        <v>5</v>
      </c>
      <c r="K63" s="29">
        <v>4</v>
      </c>
      <c r="L63" s="29">
        <v>2</v>
      </c>
      <c r="M63" s="29">
        <v>4</v>
      </c>
      <c r="N63" s="29">
        <v>4</v>
      </c>
      <c r="O63" s="29">
        <v>4</v>
      </c>
      <c r="P63" s="29">
        <v>2</v>
      </c>
      <c r="Q63" s="29">
        <v>3</v>
      </c>
      <c r="R63" s="29">
        <v>4</v>
      </c>
      <c r="S63" s="29">
        <v>3</v>
      </c>
      <c r="T63" s="29">
        <v>3</v>
      </c>
      <c r="U63" s="29">
        <v>4</v>
      </c>
      <c r="V63" s="29">
        <v>4</v>
      </c>
      <c r="W63" s="29">
        <v>4</v>
      </c>
      <c r="X63" s="29">
        <v>4</v>
      </c>
      <c r="Y63" s="29">
        <v>4</v>
      </c>
      <c r="Z63" s="29">
        <v>3</v>
      </c>
      <c r="AA63" s="29">
        <v>3</v>
      </c>
      <c r="AB63" s="29">
        <v>3</v>
      </c>
      <c r="AC63" s="29">
        <v>4</v>
      </c>
      <c r="AD63" s="29">
        <v>5</v>
      </c>
      <c r="AF63" s="29">
        <f t="shared" si="17"/>
        <v>19</v>
      </c>
      <c r="AG63" s="29">
        <f t="shared" si="18"/>
        <v>31</v>
      </c>
      <c r="AH63" s="29">
        <f t="shared" si="19"/>
        <v>22</v>
      </c>
      <c r="AI63" s="29">
        <f t="shared" si="20"/>
        <v>8</v>
      </c>
      <c r="AJ63" s="29">
        <f t="shared" si="21"/>
        <v>21</v>
      </c>
      <c r="AL63" s="36">
        <f t="shared" si="22"/>
        <v>11.045361017187261</v>
      </c>
      <c r="AM63" s="36">
        <f t="shared" si="23"/>
        <v>6.164414002968976</v>
      </c>
      <c r="AN63" s="36">
        <f t="shared" si="24"/>
        <v>16.583123951777001</v>
      </c>
      <c r="AO63" s="36">
        <f t="shared" si="25"/>
        <v>10.723805294763608</v>
      </c>
      <c r="AP63" s="36">
        <f t="shared" si="26"/>
        <v>10.148891565092219</v>
      </c>
      <c r="AQ63" s="36">
        <f t="shared" si="27"/>
        <v>10.344080432788601</v>
      </c>
      <c r="AR63" s="36">
        <f t="shared" si="28"/>
        <v>15.231546211727817</v>
      </c>
      <c r="AS63" s="36">
        <f t="shared" si="5"/>
        <v>11.874342087037917</v>
      </c>
      <c r="AT63" s="36">
        <f t="shared" si="6"/>
        <v>8.8317608663278477</v>
      </c>
      <c r="AU63" s="36">
        <f t="shared" si="7"/>
        <v>9.8994949366116654</v>
      </c>
      <c r="AV63" s="36">
        <f t="shared" si="8"/>
        <v>9.5916630466254382</v>
      </c>
      <c r="AW63" s="36">
        <f t="shared" si="9"/>
        <v>7.3484692283495345</v>
      </c>
      <c r="AX63" s="36">
        <f t="shared" si="10"/>
        <v>7.6157731058639087</v>
      </c>
      <c r="AY63" s="36">
        <f t="shared" si="11"/>
        <v>11.958260743101398</v>
      </c>
      <c r="AZ63" s="36">
        <f t="shared" si="12"/>
        <v>8.7749643873921226</v>
      </c>
      <c r="BA63" s="36">
        <f t="shared" si="13"/>
        <v>7.0710678118654755</v>
      </c>
      <c r="BB63" s="36">
        <f t="shared" si="14"/>
        <v>9.6953597148326587</v>
      </c>
      <c r="BC63" s="36">
        <f t="shared" si="15"/>
        <v>17.776388834631177</v>
      </c>
      <c r="BD63" s="36"/>
      <c r="BE63" s="36">
        <f t="shared" si="16"/>
        <v>6.164414002968976</v>
      </c>
      <c r="BF63" s="29" t="s">
        <v>163</v>
      </c>
    </row>
    <row r="64" spans="1:58" s="29" customFormat="1" x14ac:dyDescent="0.2">
      <c r="A64" s="29" t="s">
        <v>225</v>
      </c>
      <c r="B64" s="29" t="s">
        <v>228</v>
      </c>
      <c r="C64" s="29">
        <v>4</v>
      </c>
      <c r="D64" s="29">
        <v>5</v>
      </c>
      <c r="E64" s="29">
        <v>5</v>
      </c>
      <c r="F64" s="29">
        <v>1</v>
      </c>
      <c r="G64" s="29">
        <v>3</v>
      </c>
      <c r="H64" s="29">
        <v>4</v>
      </c>
      <c r="I64" s="29">
        <v>4</v>
      </c>
      <c r="J64" s="29">
        <v>5</v>
      </c>
      <c r="K64" s="29">
        <v>4</v>
      </c>
      <c r="L64" s="29">
        <v>2</v>
      </c>
      <c r="M64" s="29">
        <v>4</v>
      </c>
      <c r="N64" s="29">
        <v>4</v>
      </c>
      <c r="O64" s="29">
        <v>4</v>
      </c>
      <c r="P64" s="29">
        <v>2</v>
      </c>
      <c r="Q64" s="29">
        <v>3</v>
      </c>
      <c r="R64" s="29">
        <v>4</v>
      </c>
      <c r="S64" s="29">
        <v>3</v>
      </c>
      <c r="T64" s="29">
        <v>3</v>
      </c>
      <c r="U64" s="29">
        <v>4</v>
      </c>
      <c r="V64" s="29">
        <v>4</v>
      </c>
      <c r="W64" s="29">
        <v>4</v>
      </c>
      <c r="X64" s="29">
        <v>4</v>
      </c>
      <c r="Y64" s="29">
        <v>4</v>
      </c>
      <c r="Z64" s="29">
        <v>3</v>
      </c>
      <c r="AA64" s="29">
        <v>3</v>
      </c>
      <c r="AB64" s="29">
        <v>3</v>
      </c>
      <c r="AC64" s="29">
        <v>4</v>
      </c>
      <c r="AD64" s="29">
        <v>5</v>
      </c>
      <c r="AF64" s="29">
        <f t="shared" si="17"/>
        <v>19</v>
      </c>
      <c r="AG64" s="29">
        <f t="shared" si="18"/>
        <v>31</v>
      </c>
      <c r="AH64" s="29">
        <f t="shared" si="19"/>
        <v>23</v>
      </c>
      <c r="AI64" s="29">
        <f t="shared" si="20"/>
        <v>8</v>
      </c>
      <c r="AJ64" s="29">
        <f t="shared" si="21"/>
        <v>21</v>
      </c>
      <c r="AL64" s="36">
        <f t="shared" si="22"/>
        <v>10.535653752852738</v>
      </c>
      <c r="AM64" s="36">
        <f t="shared" si="23"/>
        <v>6.2449979983983983</v>
      </c>
      <c r="AN64" s="36">
        <f t="shared" si="24"/>
        <v>17.029386365926403</v>
      </c>
      <c r="AO64" s="36">
        <f t="shared" si="25"/>
        <v>11.224972160321824</v>
      </c>
      <c r="AP64" s="36">
        <f t="shared" si="26"/>
        <v>10</v>
      </c>
      <c r="AQ64" s="36">
        <f t="shared" si="27"/>
        <v>10.099504938362077</v>
      </c>
      <c r="AR64" s="36">
        <f t="shared" si="28"/>
        <v>15.588457268119896</v>
      </c>
      <c r="AS64" s="36">
        <f t="shared" si="5"/>
        <v>11.224972160321824</v>
      </c>
      <c r="AT64" s="36">
        <f t="shared" si="6"/>
        <v>8.8881944173155887</v>
      </c>
      <c r="AU64" s="36">
        <f t="shared" si="7"/>
        <v>9.9498743710661994</v>
      </c>
      <c r="AV64" s="36">
        <f t="shared" si="8"/>
        <v>9.6436507609929549</v>
      </c>
      <c r="AW64" s="36">
        <f t="shared" si="9"/>
        <v>7.1414284285428504</v>
      </c>
      <c r="AX64" s="36">
        <f t="shared" si="10"/>
        <v>7.2801098892805181</v>
      </c>
      <c r="AY64" s="36">
        <f t="shared" si="11"/>
        <v>11.575836902790225</v>
      </c>
      <c r="AZ64" s="36">
        <f t="shared" si="12"/>
        <v>8.4852813742385695</v>
      </c>
      <c r="BA64" s="36">
        <f t="shared" si="13"/>
        <v>7</v>
      </c>
      <c r="BB64" s="36">
        <f t="shared" si="14"/>
        <v>10.04987562112089</v>
      </c>
      <c r="BC64" s="36">
        <f t="shared" si="15"/>
        <v>18.248287590894659</v>
      </c>
      <c r="BD64" s="36"/>
      <c r="BE64" s="36">
        <f t="shared" si="16"/>
        <v>6.2449979983983983</v>
      </c>
      <c r="BF64" s="29" t="s">
        <v>163</v>
      </c>
    </row>
    <row r="65" spans="38:57" x14ac:dyDescent="0.2"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</row>
    <row r="66" spans="38:57" x14ac:dyDescent="0.2">
      <c r="AL66" s="31">
        <f t="shared" ref="AL66:BC66" si="29">MIN(AL25:AL64)</f>
        <v>2.2360679774997898</v>
      </c>
      <c r="AM66" s="31">
        <f t="shared" si="29"/>
        <v>1</v>
      </c>
      <c r="AN66" s="31">
        <f t="shared" si="29"/>
        <v>2</v>
      </c>
      <c r="AO66" s="31">
        <f t="shared" si="29"/>
        <v>1</v>
      </c>
      <c r="AP66" s="31">
        <f t="shared" si="29"/>
        <v>1</v>
      </c>
      <c r="AQ66" s="31">
        <f t="shared" si="29"/>
        <v>4.2426406871192848</v>
      </c>
      <c r="AR66" s="31">
        <f t="shared" si="29"/>
        <v>2</v>
      </c>
      <c r="AS66" s="31">
        <f t="shared" si="29"/>
        <v>1</v>
      </c>
      <c r="AT66" s="31">
        <f t="shared" si="29"/>
        <v>1</v>
      </c>
      <c r="AU66" s="31">
        <f t="shared" si="29"/>
        <v>2.4494897427831779</v>
      </c>
      <c r="AV66" s="31">
        <f t="shared" si="29"/>
        <v>1.4142135623730951</v>
      </c>
      <c r="AW66" s="31">
        <f t="shared" si="29"/>
        <v>1.7320508075688772</v>
      </c>
      <c r="AX66" s="31">
        <f t="shared" si="29"/>
        <v>4.5825756949558398</v>
      </c>
      <c r="AY66" s="31">
        <f t="shared" si="29"/>
        <v>4.6904157598234297</v>
      </c>
      <c r="AZ66" s="31">
        <f t="shared" si="29"/>
        <v>4.2426406871192848</v>
      </c>
      <c r="BA66" s="31">
        <f t="shared" si="29"/>
        <v>3.7416573867739413</v>
      </c>
      <c r="BB66" s="31">
        <f t="shared" si="29"/>
        <v>3.1622776601683795</v>
      </c>
      <c r="BC66" s="31">
        <f t="shared" si="29"/>
        <v>7.0710678118654755</v>
      </c>
      <c r="BD66" s="31"/>
      <c r="BE66" s="3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0118-52B4-4C4E-8BB3-6E71D7FB8823}">
  <dimension ref="A1:AD21"/>
  <sheetViews>
    <sheetView workbookViewId="0">
      <selection sqref="A1:AD21"/>
    </sheetView>
  </sheetViews>
  <sheetFormatPr baseColWidth="10" defaultRowHeight="16" x14ac:dyDescent="0.2"/>
  <cols>
    <col min="1" max="1" width="5.6640625" bestFit="1" customWidth="1"/>
    <col min="2" max="2" width="23.83203125" hidden="1" customWidth="1"/>
    <col min="3" max="3" width="5.6640625" hidden="1" customWidth="1"/>
    <col min="4" max="4" width="6.1640625" hidden="1" customWidth="1"/>
    <col min="5" max="11" width="5.6640625" hidden="1" customWidth="1"/>
    <col min="12" max="16" width="6.6640625" hidden="1" customWidth="1"/>
    <col min="17" max="30" width="6.6640625" bestFit="1" customWidth="1"/>
  </cols>
  <sheetData>
    <row r="1" spans="1:30" x14ac:dyDescent="0.2">
      <c r="A1" t="s">
        <v>505</v>
      </c>
      <c r="B1" t="s">
        <v>1</v>
      </c>
      <c r="C1" t="s">
        <v>506</v>
      </c>
      <c r="D1" t="s">
        <v>261</v>
      </c>
      <c r="E1" t="s">
        <v>507</v>
      </c>
      <c r="F1" t="s">
        <v>508</v>
      </c>
      <c r="G1" t="s">
        <v>509</v>
      </c>
      <c r="H1" t="s">
        <v>510</v>
      </c>
      <c r="I1" t="s">
        <v>511</v>
      </c>
      <c r="J1" t="s">
        <v>512</v>
      </c>
      <c r="K1" t="s">
        <v>513</v>
      </c>
      <c r="L1" t="s">
        <v>514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  <c r="AB1" t="s">
        <v>530</v>
      </c>
      <c r="AC1" t="s">
        <v>531</v>
      </c>
      <c r="AD1" t="s">
        <v>532</v>
      </c>
    </row>
    <row r="2" spans="1:30" x14ac:dyDescent="0.2">
      <c r="A2" t="s">
        <v>288</v>
      </c>
      <c r="B2" s="19" t="s">
        <v>40</v>
      </c>
      <c r="C2">
        <v>5</v>
      </c>
      <c r="D2">
        <v>4</v>
      </c>
      <c r="E2">
        <v>5</v>
      </c>
      <c r="F2">
        <v>1</v>
      </c>
      <c r="G2">
        <v>5</v>
      </c>
      <c r="H2">
        <v>5</v>
      </c>
      <c r="I2">
        <v>5</v>
      </c>
      <c r="J2">
        <v>5</v>
      </c>
      <c r="K2">
        <v>4</v>
      </c>
      <c r="L2">
        <v>4</v>
      </c>
      <c r="M2">
        <v>4</v>
      </c>
      <c r="N2">
        <v>5</v>
      </c>
      <c r="O2">
        <v>5</v>
      </c>
      <c r="P2">
        <v>4</v>
      </c>
      <c r="Q2">
        <v>4</v>
      </c>
      <c r="R2">
        <v>5</v>
      </c>
      <c r="S2">
        <v>4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4</v>
      </c>
      <c r="AC2">
        <v>2</v>
      </c>
      <c r="AD2">
        <v>5</v>
      </c>
    </row>
    <row r="3" spans="1:30" x14ac:dyDescent="0.2">
      <c r="A3" t="s">
        <v>289</v>
      </c>
      <c r="B3" s="19" t="s">
        <v>351</v>
      </c>
      <c r="C3">
        <v>5</v>
      </c>
      <c r="D3">
        <v>5</v>
      </c>
      <c r="E3">
        <v>5</v>
      </c>
      <c r="F3">
        <v>1</v>
      </c>
      <c r="G3">
        <v>4</v>
      </c>
      <c r="H3">
        <v>1</v>
      </c>
      <c r="I3">
        <v>3</v>
      </c>
      <c r="J3">
        <v>5</v>
      </c>
      <c r="K3">
        <v>3</v>
      </c>
      <c r="L3">
        <v>3</v>
      </c>
      <c r="M3">
        <v>3</v>
      </c>
      <c r="N3">
        <v>4</v>
      </c>
      <c r="O3">
        <v>5</v>
      </c>
      <c r="P3">
        <v>3</v>
      </c>
      <c r="Q3">
        <v>3</v>
      </c>
      <c r="R3">
        <v>3</v>
      </c>
      <c r="S3">
        <v>3</v>
      </c>
      <c r="T3">
        <v>3</v>
      </c>
      <c r="U3">
        <v>5</v>
      </c>
      <c r="V3">
        <v>5</v>
      </c>
      <c r="W3">
        <v>3</v>
      </c>
      <c r="X3">
        <v>3</v>
      </c>
      <c r="Y3">
        <v>3</v>
      </c>
      <c r="Z3">
        <v>5</v>
      </c>
      <c r="AA3">
        <v>3</v>
      </c>
      <c r="AB3">
        <v>3</v>
      </c>
      <c r="AC3">
        <v>2</v>
      </c>
      <c r="AD3">
        <v>5</v>
      </c>
    </row>
    <row r="4" spans="1:30" x14ac:dyDescent="0.2">
      <c r="A4" t="s">
        <v>290</v>
      </c>
      <c r="B4" s="19" t="s">
        <v>99</v>
      </c>
      <c r="C4">
        <v>3</v>
      </c>
      <c r="D4">
        <v>1</v>
      </c>
      <c r="E4">
        <v>3</v>
      </c>
      <c r="F4">
        <v>5</v>
      </c>
      <c r="G4">
        <v>2</v>
      </c>
      <c r="H4">
        <v>3</v>
      </c>
      <c r="I4">
        <v>3</v>
      </c>
      <c r="J4">
        <v>5</v>
      </c>
      <c r="K4">
        <v>3</v>
      </c>
      <c r="L4">
        <v>3</v>
      </c>
      <c r="M4">
        <v>2</v>
      </c>
      <c r="N4">
        <v>2</v>
      </c>
      <c r="O4">
        <v>2</v>
      </c>
      <c r="P4">
        <v>2</v>
      </c>
      <c r="Q4">
        <v>2</v>
      </c>
      <c r="R4">
        <v>4</v>
      </c>
      <c r="S4">
        <v>1</v>
      </c>
      <c r="T4">
        <v>2</v>
      </c>
      <c r="U4">
        <v>3</v>
      </c>
      <c r="V4">
        <v>2</v>
      </c>
      <c r="W4">
        <v>3</v>
      </c>
      <c r="X4">
        <v>3</v>
      </c>
      <c r="Y4">
        <v>2</v>
      </c>
      <c r="Z4">
        <v>3</v>
      </c>
      <c r="AA4">
        <v>4</v>
      </c>
      <c r="AB4">
        <v>2</v>
      </c>
      <c r="AC4">
        <v>2</v>
      </c>
      <c r="AD4">
        <v>2</v>
      </c>
    </row>
    <row r="5" spans="1:30" x14ac:dyDescent="0.2">
      <c r="A5" t="s">
        <v>291</v>
      </c>
      <c r="B5" s="19" t="s">
        <v>53</v>
      </c>
      <c r="C5">
        <v>4</v>
      </c>
      <c r="D5">
        <v>2</v>
      </c>
      <c r="E5">
        <v>2</v>
      </c>
      <c r="F5">
        <v>1</v>
      </c>
      <c r="G5">
        <v>3</v>
      </c>
      <c r="H5">
        <v>2</v>
      </c>
      <c r="I5">
        <v>4</v>
      </c>
      <c r="J5">
        <v>5</v>
      </c>
      <c r="K5">
        <v>4</v>
      </c>
      <c r="L5">
        <v>5</v>
      </c>
      <c r="M5">
        <v>3</v>
      </c>
      <c r="N5">
        <v>4</v>
      </c>
      <c r="O5">
        <v>5</v>
      </c>
      <c r="P5">
        <v>5</v>
      </c>
      <c r="Q5">
        <v>3</v>
      </c>
      <c r="R5">
        <v>5</v>
      </c>
      <c r="S5">
        <v>2</v>
      </c>
      <c r="T5">
        <v>3</v>
      </c>
      <c r="U5">
        <v>2</v>
      </c>
      <c r="V5">
        <v>3</v>
      </c>
      <c r="W5">
        <v>4</v>
      </c>
      <c r="X5">
        <v>3</v>
      </c>
      <c r="Y5">
        <v>3</v>
      </c>
      <c r="Z5">
        <v>2</v>
      </c>
      <c r="AA5">
        <v>3</v>
      </c>
      <c r="AB5">
        <v>5</v>
      </c>
      <c r="AC5">
        <v>4</v>
      </c>
      <c r="AD5">
        <v>5</v>
      </c>
    </row>
    <row r="6" spans="1:30" x14ac:dyDescent="0.2">
      <c r="A6" t="s">
        <v>292</v>
      </c>
      <c r="B6" s="19" t="s">
        <v>55</v>
      </c>
      <c r="C6">
        <v>5</v>
      </c>
      <c r="D6">
        <v>2</v>
      </c>
      <c r="E6">
        <v>5</v>
      </c>
      <c r="F6">
        <v>2</v>
      </c>
      <c r="G6">
        <v>4</v>
      </c>
      <c r="H6">
        <v>5</v>
      </c>
      <c r="I6">
        <v>5</v>
      </c>
      <c r="J6">
        <v>5</v>
      </c>
      <c r="K6">
        <v>4</v>
      </c>
      <c r="L6">
        <v>5</v>
      </c>
      <c r="M6">
        <v>4</v>
      </c>
      <c r="N6">
        <v>3</v>
      </c>
      <c r="O6">
        <v>4</v>
      </c>
      <c r="P6">
        <v>5</v>
      </c>
      <c r="Q6">
        <v>4</v>
      </c>
      <c r="R6">
        <v>5</v>
      </c>
      <c r="S6">
        <v>2</v>
      </c>
      <c r="T6">
        <v>3</v>
      </c>
      <c r="U6">
        <v>4</v>
      </c>
      <c r="V6">
        <v>5</v>
      </c>
      <c r="W6">
        <v>5</v>
      </c>
      <c r="X6">
        <v>5</v>
      </c>
      <c r="Y6">
        <v>4</v>
      </c>
      <c r="Z6">
        <v>5</v>
      </c>
      <c r="AA6">
        <v>4</v>
      </c>
      <c r="AB6">
        <v>5</v>
      </c>
      <c r="AC6">
        <v>4</v>
      </c>
      <c r="AD6">
        <v>5</v>
      </c>
    </row>
    <row r="7" spans="1:30" x14ac:dyDescent="0.2">
      <c r="A7" t="s">
        <v>293</v>
      </c>
      <c r="B7" s="19" t="s">
        <v>57</v>
      </c>
      <c r="C7">
        <v>5</v>
      </c>
      <c r="D7">
        <v>5</v>
      </c>
      <c r="E7">
        <v>4</v>
      </c>
      <c r="F7">
        <v>4</v>
      </c>
      <c r="G7">
        <v>5</v>
      </c>
      <c r="H7">
        <v>4</v>
      </c>
      <c r="I7">
        <v>4</v>
      </c>
      <c r="J7">
        <v>5</v>
      </c>
      <c r="K7">
        <v>4</v>
      </c>
      <c r="L7">
        <v>4</v>
      </c>
      <c r="M7">
        <v>4</v>
      </c>
      <c r="N7">
        <v>2</v>
      </c>
      <c r="O7">
        <v>4</v>
      </c>
      <c r="P7">
        <v>4</v>
      </c>
      <c r="Q7">
        <v>5</v>
      </c>
      <c r="R7">
        <v>2</v>
      </c>
      <c r="S7">
        <v>5</v>
      </c>
      <c r="T7">
        <v>4</v>
      </c>
      <c r="U7">
        <v>4</v>
      </c>
      <c r="V7">
        <v>4</v>
      </c>
      <c r="W7">
        <v>5</v>
      </c>
      <c r="X7">
        <v>4</v>
      </c>
      <c r="Y7">
        <v>4</v>
      </c>
      <c r="Z7">
        <v>4</v>
      </c>
      <c r="AA7">
        <v>4</v>
      </c>
      <c r="AB7">
        <v>4</v>
      </c>
      <c r="AC7">
        <v>3</v>
      </c>
      <c r="AD7">
        <v>4</v>
      </c>
    </row>
    <row r="8" spans="1:30" x14ac:dyDescent="0.2">
      <c r="A8" t="s">
        <v>294</v>
      </c>
      <c r="B8" s="19" t="s">
        <v>65</v>
      </c>
      <c r="C8">
        <v>3</v>
      </c>
      <c r="D8">
        <v>3</v>
      </c>
      <c r="E8">
        <v>3</v>
      </c>
      <c r="F8">
        <v>4</v>
      </c>
      <c r="G8">
        <v>2</v>
      </c>
      <c r="H8">
        <v>4</v>
      </c>
      <c r="I8">
        <v>3</v>
      </c>
      <c r="J8">
        <v>4</v>
      </c>
      <c r="K8">
        <v>3</v>
      </c>
      <c r="L8">
        <v>5</v>
      </c>
      <c r="M8">
        <v>2</v>
      </c>
      <c r="N8">
        <v>3</v>
      </c>
      <c r="O8">
        <v>3</v>
      </c>
      <c r="P8">
        <v>4</v>
      </c>
      <c r="Q8">
        <v>3</v>
      </c>
      <c r="R8">
        <v>4</v>
      </c>
      <c r="S8">
        <v>3</v>
      </c>
      <c r="T8">
        <v>3</v>
      </c>
      <c r="U8">
        <v>1</v>
      </c>
      <c r="V8">
        <v>3</v>
      </c>
      <c r="W8">
        <v>4</v>
      </c>
      <c r="X8">
        <v>3</v>
      </c>
      <c r="Y8">
        <v>3</v>
      </c>
      <c r="Z8">
        <v>2</v>
      </c>
      <c r="AA8">
        <v>2</v>
      </c>
      <c r="AB8">
        <v>5</v>
      </c>
      <c r="AC8">
        <v>4</v>
      </c>
      <c r="AD8">
        <v>3</v>
      </c>
    </row>
    <row r="9" spans="1:30" x14ac:dyDescent="0.2">
      <c r="A9" t="s">
        <v>295</v>
      </c>
      <c r="B9" s="19" t="s">
        <v>69</v>
      </c>
      <c r="C9">
        <v>4</v>
      </c>
      <c r="D9">
        <v>5</v>
      </c>
      <c r="E9">
        <v>5</v>
      </c>
      <c r="F9">
        <v>2</v>
      </c>
      <c r="G9">
        <v>4</v>
      </c>
      <c r="H9">
        <v>5</v>
      </c>
      <c r="I9">
        <v>5</v>
      </c>
      <c r="J9">
        <v>5</v>
      </c>
      <c r="K9">
        <v>5</v>
      </c>
      <c r="L9">
        <v>4</v>
      </c>
      <c r="M9">
        <v>5</v>
      </c>
      <c r="N9">
        <v>4</v>
      </c>
      <c r="O9">
        <v>5</v>
      </c>
      <c r="P9">
        <v>4</v>
      </c>
      <c r="Q9">
        <v>4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4</v>
      </c>
      <c r="AA9">
        <v>5</v>
      </c>
      <c r="AB9">
        <v>2</v>
      </c>
      <c r="AC9">
        <v>4</v>
      </c>
      <c r="AD9">
        <v>5</v>
      </c>
    </row>
    <row r="10" spans="1:30" x14ac:dyDescent="0.2">
      <c r="A10" t="s">
        <v>296</v>
      </c>
      <c r="B10" s="19" t="s">
        <v>71</v>
      </c>
      <c r="C10">
        <v>2</v>
      </c>
      <c r="D10">
        <v>3</v>
      </c>
      <c r="E10">
        <v>4</v>
      </c>
      <c r="F10">
        <v>4</v>
      </c>
      <c r="G10">
        <v>3</v>
      </c>
      <c r="H10">
        <v>4</v>
      </c>
      <c r="I10">
        <v>4</v>
      </c>
      <c r="J10">
        <v>5</v>
      </c>
      <c r="K10">
        <v>3</v>
      </c>
      <c r="L10">
        <v>4</v>
      </c>
      <c r="M10">
        <v>3</v>
      </c>
      <c r="N10">
        <v>3</v>
      </c>
      <c r="O10">
        <v>3</v>
      </c>
      <c r="P10">
        <v>3</v>
      </c>
      <c r="Q10">
        <v>3</v>
      </c>
      <c r="R10">
        <v>4</v>
      </c>
      <c r="S10">
        <v>3</v>
      </c>
      <c r="T10">
        <v>2</v>
      </c>
      <c r="U10">
        <v>3</v>
      </c>
      <c r="V10">
        <v>3</v>
      </c>
      <c r="W10">
        <v>5</v>
      </c>
      <c r="X10">
        <v>3</v>
      </c>
      <c r="Y10">
        <v>5</v>
      </c>
      <c r="Z10">
        <v>2</v>
      </c>
      <c r="AA10">
        <v>4</v>
      </c>
      <c r="AB10">
        <v>3</v>
      </c>
      <c r="AC10">
        <v>4</v>
      </c>
      <c r="AD10">
        <v>5</v>
      </c>
    </row>
    <row r="11" spans="1:30" x14ac:dyDescent="0.2">
      <c r="A11" t="s">
        <v>297</v>
      </c>
      <c r="B11" s="16" t="s">
        <v>95</v>
      </c>
      <c r="C11">
        <v>2</v>
      </c>
      <c r="D11">
        <v>4</v>
      </c>
      <c r="E11">
        <v>5</v>
      </c>
      <c r="F11">
        <v>2</v>
      </c>
      <c r="G11">
        <v>2</v>
      </c>
      <c r="H11">
        <v>3</v>
      </c>
      <c r="I11">
        <v>3</v>
      </c>
      <c r="J11">
        <v>4</v>
      </c>
      <c r="K11">
        <v>3</v>
      </c>
      <c r="L11">
        <v>4</v>
      </c>
      <c r="M11">
        <v>4</v>
      </c>
      <c r="N11">
        <v>3</v>
      </c>
      <c r="O11">
        <v>3</v>
      </c>
      <c r="P11">
        <v>4</v>
      </c>
      <c r="Q11">
        <v>2</v>
      </c>
      <c r="R11">
        <v>3</v>
      </c>
      <c r="S11">
        <v>2</v>
      </c>
      <c r="T11">
        <v>4</v>
      </c>
      <c r="U11">
        <v>4</v>
      </c>
      <c r="V11">
        <v>3</v>
      </c>
      <c r="W11">
        <v>3</v>
      </c>
      <c r="X11">
        <v>3</v>
      </c>
      <c r="Y11">
        <v>4</v>
      </c>
      <c r="Z11">
        <v>5</v>
      </c>
      <c r="AA11">
        <v>5</v>
      </c>
      <c r="AB11">
        <v>4</v>
      </c>
      <c r="AC11">
        <v>3</v>
      </c>
      <c r="AD11">
        <v>4</v>
      </c>
    </row>
    <row r="12" spans="1:30" x14ac:dyDescent="0.2">
      <c r="A12" t="s">
        <v>298</v>
      </c>
      <c r="B12" s="19" t="s">
        <v>77</v>
      </c>
      <c r="C12">
        <v>2</v>
      </c>
      <c r="D12">
        <v>4</v>
      </c>
      <c r="E12">
        <v>4</v>
      </c>
      <c r="F12">
        <v>3</v>
      </c>
      <c r="G12">
        <v>3</v>
      </c>
      <c r="H12">
        <v>3</v>
      </c>
      <c r="I12">
        <v>4</v>
      </c>
      <c r="J12">
        <v>5</v>
      </c>
      <c r="K12">
        <v>4</v>
      </c>
      <c r="L12">
        <v>4</v>
      </c>
      <c r="M12">
        <v>3</v>
      </c>
      <c r="N12">
        <v>3</v>
      </c>
      <c r="O12">
        <v>3</v>
      </c>
      <c r="P12">
        <v>3</v>
      </c>
      <c r="Q12">
        <v>5</v>
      </c>
      <c r="R12">
        <v>4</v>
      </c>
      <c r="S12">
        <v>3</v>
      </c>
      <c r="T12">
        <v>2</v>
      </c>
      <c r="U12">
        <v>3</v>
      </c>
      <c r="V12">
        <v>3</v>
      </c>
      <c r="W12">
        <v>4</v>
      </c>
      <c r="X12">
        <v>2</v>
      </c>
      <c r="Y12">
        <v>4</v>
      </c>
      <c r="Z12">
        <v>3</v>
      </c>
      <c r="AA12">
        <v>4</v>
      </c>
      <c r="AB12">
        <v>4</v>
      </c>
      <c r="AC12">
        <v>2</v>
      </c>
      <c r="AD12">
        <v>4</v>
      </c>
    </row>
    <row r="13" spans="1:30" x14ac:dyDescent="0.2">
      <c r="A13" t="s">
        <v>299</v>
      </c>
      <c r="B13" s="19" t="s">
        <v>79</v>
      </c>
      <c r="C13">
        <v>4</v>
      </c>
      <c r="D13">
        <v>3</v>
      </c>
      <c r="E13">
        <v>4</v>
      </c>
      <c r="F13">
        <v>3</v>
      </c>
      <c r="G13">
        <v>5</v>
      </c>
      <c r="H13">
        <v>5</v>
      </c>
      <c r="I13">
        <v>5</v>
      </c>
      <c r="J13">
        <v>5</v>
      </c>
      <c r="K13">
        <v>4</v>
      </c>
      <c r="L13">
        <v>4</v>
      </c>
      <c r="M13">
        <v>2</v>
      </c>
      <c r="N13">
        <v>5</v>
      </c>
      <c r="O13">
        <v>5</v>
      </c>
      <c r="P13">
        <v>5</v>
      </c>
      <c r="Q13">
        <v>5</v>
      </c>
      <c r="R13">
        <v>4</v>
      </c>
      <c r="S13">
        <v>4</v>
      </c>
      <c r="T13">
        <v>3</v>
      </c>
      <c r="U13">
        <v>4</v>
      </c>
      <c r="V13">
        <v>3</v>
      </c>
      <c r="W13">
        <v>5</v>
      </c>
      <c r="X13">
        <v>4</v>
      </c>
      <c r="Y13">
        <v>5</v>
      </c>
      <c r="Z13">
        <v>3</v>
      </c>
      <c r="AA13">
        <v>4</v>
      </c>
      <c r="AB13">
        <v>2</v>
      </c>
      <c r="AC13">
        <v>4</v>
      </c>
      <c r="AD13">
        <v>4</v>
      </c>
    </row>
    <row r="14" spans="1:30" x14ac:dyDescent="0.2">
      <c r="A14" t="s">
        <v>300</v>
      </c>
      <c r="B14" s="19" t="s">
        <v>350</v>
      </c>
      <c r="C14">
        <v>2</v>
      </c>
      <c r="D14">
        <v>5</v>
      </c>
      <c r="E14">
        <v>5</v>
      </c>
      <c r="F14">
        <v>2</v>
      </c>
      <c r="G14">
        <v>4</v>
      </c>
      <c r="H14">
        <v>5</v>
      </c>
      <c r="I14">
        <v>5</v>
      </c>
      <c r="J14">
        <v>5</v>
      </c>
      <c r="K14">
        <v>4</v>
      </c>
      <c r="L14">
        <v>2</v>
      </c>
      <c r="M14">
        <v>3</v>
      </c>
      <c r="N14">
        <v>4</v>
      </c>
      <c r="O14">
        <v>5</v>
      </c>
      <c r="P14">
        <v>5</v>
      </c>
      <c r="Q14">
        <v>4</v>
      </c>
      <c r="R14">
        <v>5</v>
      </c>
      <c r="S14">
        <v>3</v>
      </c>
      <c r="T14">
        <v>3</v>
      </c>
      <c r="U14">
        <v>5</v>
      </c>
      <c r="V14">
        <v>4</v>
      </c>
      <c r="W14">
        <v>5</v>
      </c>
      <c r="X14">
        <v>5</v>
      </c>
      <c r="Y14">
        <v>5</v>
      </c>
      <c r="Z14">
        <v>5</v>
      </c>
      <c r="AA14">
        <v>4</v>
      </c>
      <c r="AB14">
        <v>4</v>
      </c>
      <c r="AC14">
        <v>4</v>
      </c>
      <c r="AD14">
        <v>5</v>
      </c>
    </row>
    <row r="15" spans="1:30" x14ac:dyDescent="0.2">
      <c r="A15" t="s">
        <v>301</v>
      </c>
      <c r="B15" s="19" t="s">
        <v>85</v>
      </c>
      <c r="C15">
        <v>1</v>
      </c>
      <c r="D15">
        <v>5</v>
      </c>
      <c r="E15">
        <v>5</v>
      </c>
      <c r="F15">
        <v>4</v>
      </c>
      <c r="G15">
        <v>5</v>
      </c>
      <c r="H15">
        <v>4</v>
      </c>
      <c r="I15">
        <v>5</v>
      </c>
      <c r="J15">
        <v>1</v>
      </c>
      <c r="K15">
        <v>5</v>
      </c>
      <c r="L15">
        <v>4</v>
      </c>
      <c r="M15">
        <v>5</v>
      </c>
      <c r="N15">
        <v>4</v>
      </c>
      <c r="O15">
        <v>5</v>
      </c>
      <c r="P15">
        <v>4</v>
      </c>
      <c r="Q15">
        <v>4</v>
      </c>
      <c r="R15">
        <v>5</v>
      </c>
      <c r="S15">
        <v>2</v>
      </c>
      <c r="T15">
        <v>4</v>
      </c>
      <c r="U15">
        <v>4</v>
      </c>
      <c r="V15">
        <v>5</v>
      </c>
      <c r="W15">
        <v>4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</row>
    <row r="16" spans="1:30" x14ac:dyDescent="0.2">
      <c r="A16" t="s">
        <v>302</v>
      </c>
      <c r="B16" s="19" t="s">
        <v>87</v>
      </c>
      <c r="C16">
        <v>4</v>
      </c>
      <c r="D16">
        <v>4</v>
      </c>
      <c r="E16">
        <v>5</v>
      </c>
      <c r="F16">
        <v>1</v>
      </c>
      <c r="G16">
        <v>5</v>
      </c>
      <c r="H16">
        <v>5</v>
      </c>
      <c r="I16">
        <v>5</v>
      </c>
      <c r="J16">
        <v>5</v>
      </c>
      <c r="K16">
        <v>5</v>
      </c>
      <c r="L16">
        <v>4</v>
      </c>
      <c r="M16">
        <v>4</v>
      </c>
      <c r="N16">
        <v>5</v>
      </c>
      <c r="O16">
        <v>5</v>
      </c>
      <c r="P16">
        <v>4</v>
      </c>
      <c r="Q16">
        <v>5</v>
      </c>
      <c r="R16">
        <v>5</v>
      </c>
      <c r="S16">
        <v>2</v>
      </c>
      <c r="T16">
        <v>4</v>
      </c>
      <c r="U16">
        <v>3</v>
      </c>
      <c r="V16">
        <v>4</v>
      </c>
      <c r="W16">
        <v>5</v>
      </c>
      <c r="X16">
        <v>5</v>
      </c>
      <c r="Y16">
        <v>4</v>
      </c>
      <c r="Z16">
        <v>5</v>
      </c>
      <c r="AA16">
        <v>5</v>
      </c>
      <c r="AB16">
        <v>4</v>
      </c>
      <c r="AC16">
        <v>3</v>
      </c>
      <c r="AD16">
        <v>5</v>
      </c>
    </row>
    <row r="17" spans="1:30" x14ac:dyDescent="0.2">
      <c r="A17" t="s">
        <v>303</v>
      </c>
      <c r="B17" s="19" t="s">
        <v>89</v>
      </c>
      <c r="C17">
        <v>3</v>
      </c>
      <c r="D17">
        <v>4</v>
      </c>
      <c r="E17">
        <v>4</v>
      </c>
      <c r="F17">
        <v>2</v>
      </c>
      <c r="G17">
        <v>4</v>
      </c>
      <c r="H17">
        <v>5</v>
      </c>
      <c r="I17">
        <v>4</v>
      </c>
      <c r="J17">
        <v>3</v>
      </c>
      <c r="K17">
        <v>3</v>
      </c>
      <c r="L17">
        <v>3</v>
      </c>
      <c r="M17">
        <v>2</v>
      </c>
      <c r="N17">
        <v>3</v>
      </c>
      <c r="O17">
        <v>2</v>
      </c>
      <c r="P17">
        <v>4</v>
      </c>
      <c r="Q17">
        <v>5</v>
      </c>
      <c r="R17">
        <v>3</v>
      </c>
      <c r="S17">
        <v>4</v>
      </c>
      <c r="T17">
        <v>3</v>
      </c>
      <c r="U17">
        <v>4</v>
      </c>
      <c r="V17">
        <v>4</v>
      </c>
      <c r="W17">
        <v>5</v>
      </c>
      <c r="X17">
        <v>4</v>
      </c>
      <c r="Y17">
        <v>3</v>
      </c>
      <c r="Z17">
        <v>3</v>
      </c>
      <c r="AA17">
        <v>5</v>
      </c>
      <c r="AB17">
        <v>3</v>
      </c>
      <c r="AC17">
        <v>4</v>
      </c>
      <c r="AD17">
        <v>5</v>
      </c>
    </row>
    <row r="18" spans="1:30" x14ac:dyDescent="0.2">
      <c r="A18" t="s">
        <v>304</v>
      </c>
      <c r="B18" s="19" t="s">
        <v>91</v>
      </c>
      <c r="C18">
        <v>3</v>
      </c>
      <c r="D18">
        <v>3</v>
      </c>
      <c r="E18">
        <v>5</v>
      </c>
      <c r="F18">
        <v>1</v>
      </c>
      <c r="G18">
        <v>4</v>
      </c>
      <c r="H18">
        <v>4</v>
      </c>
      <c r="I18">
        <v>4</v>
      </c>
      <c r="J18">
        <v>2</v>
      </c>
      <c r="K18">
        <v>4</v>
      </c>
      <c r="L18">
        <v>4</v>
      </c>
      <c r="M18">
        <v>4</v>
      </c>
      <c r="N18">
        <v>4</v>
      </c>
      <c r="O18">
        <v>3</v>
      </c>
      <c r="P18">
        <v>4</v>
      </c>
      <c r="Q18">
        <v>3</v>
      </c>
      <c r="R18">
        <v>5</v>
      </c>
      <c r="S18">
        <v>1</v>
      </c>
      <c r="T18">
        <v>5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</row>
    <row r="19" spans="1:30" x14ac:dyDescent="0.2">
      <c r="A19" t="s">
        <v>305</v>
      </c>
      <c r="B19" s="19" t="s">
        <v>93</v>
      </c>
      <c r="C19">
        <v>1</v>
      </c>
      <c r="D19">
        <v>4</v>
      </c>
      <c r="E19">
        <v>2</v>
      </c>
      <c r="F19">
        <v>3</v>
      </c>
      <c r="G19">
        <v>3</v>
      </c>
      <c r="H19">
        <v>3</v>
      </c>
      <c r="I19">
        <v>2</v>
      </c>
      <c r="J19">
        <v>5</v>
      </c>
      <c r="K19">
        <v>3</v>
      </c>
      <c r="L19">
        <v>4</v>
      </c>
      <c r="M19">
        <v>4</v>
      </c>
      <c r="N19">
        <v>2</v>
      </c>
      <c r="O19">
        <v>5</v>
      </c>
      <c r="P19">
        <v>5</v>
      </c>
      <c r="Q19">
        <v>5</v>
      </c>
      <c r="R19">
        <v>5</v>
      </c>
      <c r="S19">
        <v>2</v>
      </c>
      <c r="T19">
        <v>1</v>
      </c>
      <c r="U19">
        <v>2</v>
      </c>
      <c r="V19">
        <v>3</v>
      </c>
      <c r="W19">
        <v>5</v>
      </c>
      <c r="X19">
        <v>1</v>
      </c>
      <c r="Y19">
        <v>2</v>
      </c>
      <c r="Z19">
        <v>1</v>
      </c>
      <c r="AA19">
        <v>2</v>
      </c>
      <c r="AB19">
        <v>5</v>
      </c>
      <c r="AC19">
        <v>4</v>
      </c>
      <c r="AD19">
        <v>1</v>
      </c>
    </row>
    <row r="20" spans="1:30" x14ac:dyDescent="0.2">
      <c r="A20" t="s">
        <v>306</v>
      </c>
      <c r="B20" s="20" t="s">
        <v>75</v>
      </c>
      <c r="C20" s="30" t="s">
        <v>533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 x14ac:dyDescent="0.2">
      <c r="A21" t="s">
        <v>307</v>
      </c>
      <c r="B21" s="6" t="s">
        <v>67</v>
      </c>
      <c r="C21" s="30" t="s">
        <v>533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FBE8-C93F-8749-897B-B0F314A1FFFC}">
  <dimension ref="A2:AD41"/>
  <sheetViews>
    <sheetView workbookViewId="0">
      <selection sqref="A1:AD21"/>
    </sheetView>
  </sheetViews>
  <sheetFormatPr baseColWidth="10" defaultRowHeight="16" x14ac:dyDescent="0.2"/>
  <sheetData>
    <row r="2" spans="1:30" x14ac:dyDescent="0.2">
      <c r="A2" t="s">
        <v>186</v>
      </c>
      <c r="B2" t="s">
        <v>32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4</v>
      </c>
      <c r="J2">
        <v>5</v>
      </c>
      <c r="K2">
        <v>2</v>
      </c>
      <c r="L2">
        <v>4</v>
      </c>
      <c r="M2">
        <v>2</v>
      </c>
      <c r="N2">
        <v>3</v>
      </c>
      <c r="O2">
        <v>4</v>
      </c>
      <c r="P2">
        <v>5</v>
      </c>
      <c r="Q2">
        <v>2</v>
      </c>
      <c r="R2">
        <v>2</v>
      </c>
      <c r="S2">
        <v>3</v>
      </c>
      <c r="T2">
        <v>3</v>
      </c>
      <c r="U2">
        <v>2</v>
      </c>
      <c r="V2">
        <v>3</v>
      </c>
      <c r="W2">
        <v>5</v>
      </c>
      <c r="X2">
        <v>4</v>
      </c>
      <c r="Y2">
        <v>4</v>
      </c>
      <c r="Z2">
        <v>2</v>
      </c>
      <c r="AA2">
        <v>4</v>
      </c>
      <c r="AB2">
        <v>4</v>
      </c>
      <c r="AC2">
        <v>4</v>
      </c>
      <c r="AD2">
        <v>2</v>
      </c>
    </row>
    <row r="3" spans="1:30" x14ac:dyDescent="0.2">
      <c r="A3" t="s">
        <v>187</v>
      </c>
      <c r="B3" t="s">
        <v>42</v>
      </c>
      <c r="C3">
        <v>3</v>
      </c>
      <c r="D3">
        <v>5</v>
      </c>
      <c r="E3">
        <v>4</v>
      </c>
      <c r="F3">
        <v>1</v>
      </c>
      <c r="G3">
        <v>3</v>
      </c>
      <c r="H3">
        <v>4</v>
      </c>
      <c r="I3">
        <v>4</v>
      </c>
      <c r="J3">
        <v>5</v>
      </c>
      <c r="K3">
        <v>4</v>
      </c>
      <c r="L3">
        <v>2</v>
      </c>
      <c r="M3">
        <v>4</v>
      </c>
      <c r="N3">
        <v>4</v>
      </c>
      <c r="O3">
        <v>4</v>
      </c>
      <c r="P3">
        <v>2</v>
      </c>
      <c r="Q3">
        <v>3</v>
      </c>
      <c r="R3">
        <v>4</v>
      </c>
      <c r="S3">
        <v>3</v>
      </c>
      <c r="T3">
        <v>3</v>
      </c>
      <c r="U3">
        <v>4</v>
      </c>
      <c r="V3">
        <v>4</v>
      </c>
      <c r="W3">
        <v>4</v>
      </c>
      <c r="X3">
        <v>4</v>
      </c>
      <c r="Y3">
        <v>4</v>
      </c>
      <c r="Z3">
        <v>3</v>
      </c>
      <c r="AA3">
        <v>3</v>
      </c>
      <c r="AB3">
        <v>3</v>
      </c>
      <c r="AC3">
        <v>4</v>
      </c>
      <c r="AD3">
        <v>5</v>
      </c>
    </row>
    <row r="4" spans="1:30" x14ac:dyDescent="0.2">
      <c r="A4" t="s">
        <v>188</v>
      </c>
      <c r="B4" t="s">
        <v>45</v>
      </c>
      <c r="C4">
        <v>2</v>
      </c>
      <c r="D4">
        <v>5</v>
      </c>
      <c r="E4">
        <v>5</v>
      </c>
      <c r="F4">
        <v>4</v>
      </c>
      <c r="G4">
        <v>2</v>
      </c>
      <c r="H4">
        <v>4</v>
      </c>
      <c r="I4">
        <v>4</v>
      </c>
      <c r="J4">
        <v>5</v>
      </c>
      <c r="K4">
        <v>4</v>
      </c>
      <c r="L4">
        <v>4</v>
      </c>
      <c r="M4">
        <v>4</v>
      </c>
      <c r="N4">
        <v>3</v>
      </c>
      <c r="O4">
        <v>5</v>
      </c>
      <c r="P4">
        <v>4</v>
      </c>
      <c r="Q4">
        <v>2</v>
      </c>
      <c r="R4">
        <v>5</v>
      </c>
      <c r="S4">
        <v>2</v>
      </c>
      <c r="T4">
        <v>4</v>
      </c>
      <c r="U4">
        <v>4</v>
      </c>
      <c r="V4">
        <v>5</v>
      </c>
      <c r="W4">
        <v>4</v>
      </c>
      <c r="X4">
        <v>5</v>
      </c>
      <c r="Y4">
        <v>4</v>
      </c>
      <c r="Z4">
        <v>4</v>
      </c>
      <c r="AA4">
        <v>4</v>
      </c>
      <c r="AB4">
        <v>5</v>
      </c>
      <c r="AC4">
        <v>4</v>
      </c>
      <c r="AD4">
        <v>5</v>
      </c>
    </row>
    <row r="5" spans="1:30" x14ac:dyDescent="0.2">
      <c r="A5" t="s">
        <v>189</v>
      </c>
      <c r="B5" t="s">
        <v>47</v>
      </c>
      <c r="C5">
        <v>4</v>
      </c>
      <c r="D5">
        <v>2</v>
      </c>
      <c r="E5">
        <v>4</v>
      </c>
      <c r="F5">
        <v>4</v>
      </c>
      <c r="G5">
        <v>4</v>
      </c>
      <c r="H5">
        <v>4</v>
      </c>
      <c r="I5">
        <v>4</v>
      </c>
      <c r="J5">
        <v>2</v>
      </c>
      <c r="K5">
        <v>4</v>
      </c>
      <c r="L5">
        <v>4</v>
      </c>
      <c r="M5">
        <v>4</v>
      </c>
      <c r="N5">
        <v>5</v>
      </c>
      <c r="O5">
        <v>4</v>
      </c>
      <c r="P5">
        <v>4</v>
      </c>
      <c r="Q5">
        <v>4</v>
      </c>
      <c r="R5">
        <v>3</v>
      </c>
      <c r="S5">
        <v>2</v>
      </c>
      <c r="T5">
        <v>4</v>
      </c>
      <c r="U5">
        <v>4</v>
      </c>
      <c r="V5">
        <v>5</v>
      </c>
      <c r="W5">
        <v>4</v>
      </c>
      <c r="X5">
        <v>4</v>
      </c>
      <c r="Y5">
        <v>4</v>
      </c>
      <c r="Z5">
        <v>4</v>
      </c>
      <c r="AA5">
        <v>5</v>
      </c>
      <c r="AB5">
        <v>1</v>
      </c>
      <c r="AC5">
        <v>5</v>
      </c>
      <c r="AD5">
        <v>4</v>
      </c>
    </row>
    <row r="6" spans="1:30" x14ac:dyDescent="0.2">
      <c r="A6" t="s">
        <v>190</v>
      </c>
      <c r="B6" t="s">
        <v>59</v>
      </c>
      <c r="C6">
        <v>1</v>
      </c>
      <c r="D6">
        <v>2</v>
      </c>
      <c r="E6">
        <v>5</v>
      </c>
      <c r="F6">
        <v>5</v>
      </c>
      <c r="G6">
        <v>4</v>
      </c>
      <c r="H6">
        <v>5</v>
      </c>
      <c r="I6">
        <v>4</v>
      </c>
      <c r="J6">
        <v>5</v>
      </c>
      <c r="K6">
        <v>4</v>
      </c>
      <c r="L6">
        <v>4</v>
      </c>
      <c r="M6">
        <v>4</v>
      </c>
      <c r="N6">
        <v>3</v>
      </c>
      <c r="O6">
        <v>4</v>
      </c>
      <c r="P6">
        <v>5</v>
      </c>
      <c r="Q6">
        <v>4</v>
      </c>
      <c r="R6">
        <v>4</v>
      </c>
      <c r="S6">
        <v>2</v>
      </c>
      <c r="T6">
        <v>3</v>
      </c>
      <c r="U6">
        <v>1</v>
      </c>
      <c r="V6">
        <v>3</v>
      </c>
      <c r="W6">
        <v>4</v>
      </c>
      <c r="X6">
        <v>2</v>
      </c>
      <c r="Y6">
        <v>4</v>
      </c>
      <c r="Z6">
        <v>2</v>
      </c>
      <c r="AA6">
        <v>2</v>
      </c>
      <c r="AB6">
        <v>4</v>
      </c>
      <c r="AC6">
        <v>5</v>
      </c>
      <c r="AD6">
        <v>2</v>
      </c>
    </row>
    <row r="7" spans="1:30" x14ac:dyDescent="0.2">
      <c r="A7" t="s">
        <v>191</v>
      </c>
      <c r="B7" t="s">
        <v>61</v>
      </c>
      <c r="C7">
        <v>4</v>
      </c>
      <c r="D7">
        <v>4</v>
      </c>
      <c r="E7">
        <v>5</v>
      </c>
      <c r="F7">
        <v>4</v>
      </c>
      <c r="G7">
        <v>5</v>
      </c>
      <c r="H7">
        <v>5</v>
      </c>
      <c r="I7">
        <v>5</v>
      </c>
      <c r="J7">
        <v>4</v>
      </c>
      <c r="K7">
        <v>4</v>
      </c>
      <c r="L7">
        <v>5</v>
      </c>
      <c r="M7">
        <v>5</v>
      </c>
      <c r="N7">
        <v>5</v>
      </c>
      <c r="O7">
        <v>4</v>
      </c>
      <c r="P7">
        <v>5</v>
      </c>
      <c r="Q7">
        <v>5</v>
      </c>
      <c r="R7">
        <v>4</v>
      </c>
      <c r="S7">
        <v>2</v>
      </c>
      <c r="T7">
        <v>5</v>
      </c>
      <c r="U7">
        <v>4</v>
      </c>
      <c r="V7">
        <v>4</v>
      </c>
      <c r="W7">
        <v>5</v>
      </c>
      <c r="X7">
        <v>5</v>
      </c>
      <c r="Y7">
        <v>4</v>
      </c>
      <c r="Z7">
        <v>5</v>
      </c>
      <c r="AA7">
        <v>5</v>
      </c>
      <c r="AB7">
        <v>5</v>
      </c>
      <c r="AC7">
        <v>5</v>
      </c>
      <c r="AD7">
        <v>2</v>
      </c>
    </row>
    <row r="8" spans="1:30" x14ac:dyDescent="0.2">
      <c r="A8" t="s">
        <v>192</v>
      </c>
      <c r="B8" t="s">
        <v>63</v>
      </c>
      <c r="C8">
        <v>2</v>
      </c>
      <c r="D8">
        <v>3</v>
      </c>
      <c r="E8">
        <v>2</v>
      </c>
      <c r="F8">
        <v>4</v>
      </c>
      <c r="G8">
        <v>5</v>
      </c>
      <c r="H8">
        <v>1</v>
      </c>
      <c r="I8">
        <v>3</v>
      </c>
      <c r="J8">
        <v>4</v>
      </c>
      <c r="K8">
        <v>4</v>
      </c>
      <c r="L8">
        <v>5</v>
      </c>
      <c r="M8">
        <v>5</v>
      </c>
      <c r="N8">
        <v>4</v>
      </c>
      <c r="O8">
        <v>4</v>
      </c>
      <c r="P8">
        <v>4</v>
      </c>
      <c r="Q8">
        <v>4</v>
      </c>
      <c r="R8">
        <v>5</v>
      </c>
      <c r="S8">
        <v>2</v>
      </c>
      <c r="T8">
        <v>3</v>
      </c>
      <c r="U8">
        <v>4</v>
      </c>
      <c r="V8">
        <v>4</v>
      </c>
      <c r="W8">
        <v>4</v>
      </c>
      <c r="X8">
        <v>3</v>
      </c>
      <c r="Y8">
        <v>5</v>
      </c>
      <c r="Z8">
        <v>4</v>
      </c>
      <c r="AA8">
        <v>3</v>
      </c>
      <c r="AB8">
        <v>5</v>
      </c>
      <c r="AC8">
        <v>5</v>
      </c>
      <c r="AD8">
        <v>4</v>
      </c>
    </row>
    <row r="9" spans="1:30" x14ac:dyDescent="0.2">
      <c r="A9" t="s">
        <v>193</v>
      </c>
      <c r="B9" t="s">
        <v>73</v>
      </c>
      <c r="C9">
        <v>5</v>
      </c>
      <c r="D9">
        <v>4</v>
      </c>
      <c r="E9">
        <v>4</v>
      </c>
      <c r="F9">
        <v>2</v>
      </c>
      <c r="G9">
        <v>4</v>
      </c>
      <c r="H9">
        <v>4</v>
      </c>
      <c r="I9">
        <v>4</v>
      </c>
      <c r="J9">
        <v>4</v>
      </c>
      <c r="K9">
        <v>2</v>
      </c>
      <c r="L9">
        <v>2</v>
      </c>
      <c r="M9">
        <v>4</v>
      </c>
      <c r="N9">
        <v>4</v>
      </c>
      <c r="O9">
        <v>5</v>
      </c>
      <c r="P9">
        <v>2</v>
      </c>
      <c r="Q9">
        <v>3</v>
      </c>
      <c r="R9">
        <v>4</v>
      </c>
      <c r="S9">
        <v>4</v>
      </c>
      <c r="T9">
        <v>3</v>
      </c>
      <c r="U9">
        <v>4</v>
      </c>
      <c r="V9">
        <v>4</v>
      </c>
      <c r="W9">
        <v>5</v>
      </c>
      <c r="X9">
        <v>4</v>
      </c>
      <c r="Y9">
        <v>3</v>
      </c>
      <c r="Z9">
        <v>4</v>
      </c>
      <c r="AA9">
        <v>4</v>
      </c>
      <c r="AB9">
        <v>2</v>
      </c>
      <c r="AC9">
        <v>4</v>
      </c>
      <c r="AD9">
        <v>4</v>
      </c>
    </row>
    <row r="10" spans="1:30" x14ac:dyDescent="0.2">
      <c r="A10" t="s">
        <v>194</v>
      </c>
      <c r="B10" t="s">
        <v>103</v>
      </c>
      <c r="C10">
        <v>2</v>
      </c>
      <c r="D10">
        <v>5</v>
      </c>
      <c r="E10">
        <v>5</v>
      </c>
      <c r="F10">
        <v>4</v>
      </c>
      <c r="G10">
        <v>2</v>
      </c>
      <c r="H10">
        <v>4</v>
      </c>
      <c r="I10">
        <v>4</v>
      </c>
      <c r="J10">
        <v>5</v>
      </c>
      <c r="K10">
        <v>4</v>
      </c>
      <c r="L10">
        <v>4</v>
      </c>
      <c r="M10">
        <v>4</v>
      </c>
      <c r="N10">
        <v>4</v>
      </c>
      <c r="O10">
        <v>5</v>
      </c>
      <c r="P10">
        <v>4</v>
      </c>
      <c r="Q10">
        <v>4</v>
      </c>
      <c r="R10">
        <v>5</v>
      </c>
      <c r="S10">
        <v>2</v>
      </c>
      <c r="T10">
        <v>4</v>
      </c>
      <c r="U10">
        <v>4</v>
      </c>
      <c r="V10">
        <v>5</v>
      </c>
      <c r="W10">
        <v>4</v>
      </c>
      <c r="X10">
        <v>5</v>
      </c>
      <c r="Y10">
        <v>4</v>
      </c>
      <c r="Z10">
        <v>4</v>
      </c>
      <c r="AA10">
        <v>4</v>
      </c>
      <c r="AB10">
        <v>5</v>
      </c>
      <c r="AC10">
        <v>4</v>
      </c>
      <c r="AD10">
        <v>5</v>
      </c>
    </row>
    <row r="11" spans="1:30" x14ac:dyDescent="0.2">
      <c r="A11" t="s">
        <v>195</v>
      </c>
      <c r="B11" t="s">
        <v>105</v>
      </c>
      <c r="C11">
        <v>4</v>
      </c>
      <c r="D11">
        <v>2</v>
      </c>
      <c r="E11">
        <v>4</v>
      </c>
      <c r="F11">
        <v>4</v>
      </c>
      <c r="G11">
        <v>4</v>
      </c>
      <c r="H11">
        <v>4</v>
      </c>
      <c r="I11">
        <v>4</v>
      </c>
      <c r="J11">
        <v>2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2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5</v>
      </c>
      <c r="AB11">
        <v>1</v>
      </c>
      <c r="AC11">
        <v>5</v>
      </c>
      <c r="AD11">
        <v>4</v>
      </c>
    </row>
    <row r="12" spans="1:30" x14ac:dyDescent="0.2">
      <c r="A12" t="s">
        <v>196</v>
      </c>
      <c r="B12" t="s">
        <v>107</v>
      </c>
      <c r="C12">
        <v>5</v>
      </c>
      <c r="D12">
        <v>5</v>
      </c>
      <c r="E12">
        <v>5</v>
      </c>
      <c r="F12">
        <v>2</v>
      </c>
      <c r="G12">
        <v>4</v>
      </c>
      <c r="H12">
        <v>1</v>
      </c>
      <c r="I12">
        <v>3</v>
      </c>
      <c r="J12">
        <v>5</v>
      </c>
      <c r="K12">
        <v>3</v>
      </c>
      <c r="L12">
        <v>3</v>
      </c>
      <c r="M12">
        <v>3</v>
      </c>
      <c r="N12">
        <v>4</v>
      </c>
      <c r="O12">
        <v>5</v>
      </c>
      <c r="P12">
        <v>3</v>
      </c>
      <c r="Q12">
        <v>3</v>
      </c>
      <c r="R12">
        <v>3</v>
      </c>
      <c r="S12">
        <v>3</v>
      </c>
      <c r="T12">
        <v>3</v>
      </c>
      <c r="U12">
        <v>5</v>
      </c>
      <c r="V12">
        <v>5</v>
      </c>
      <c r="W12">
        <v>3</v>
      </c>
      <c r="X12">
        <v>3</v>
      </c>
      <c r="Y12">
        <v>3</v>
      </c>
      <c r="Z12">
        <v>5</v>
      </c>
      <c r="AA12">
        <v>3</v>
      </c>
      <c r="AB12">
        <v>3</v>
      </c>
      <c r="AC12">
        <v>2</v>
      </c>
      <c r="AD12">
        <v>5</v>
      </c>
    </row>
    <row r="13" spans="1:30" x14ac:dyDescent="0.2">
      <c r="A13" t="s">
        <v>197</v>
      </c>
      <c r="B13" t="s">
        <v>109</v>
      </c>
      <c r="C13">
        <v>3</v>
      </c>
      <c r="D13">
        <v>3</v>
      </c>
      <c r="E13">
        <v>3</v>
      </c>
      <c r="F13">
        <v>5</v>
      </c>
      <c r="G13">
        <v>2</v>
      </c>
      <c r="H13">
        <v>3</v>
      </c>
      <c r="I13">
        <v>3</v>
      </c>
      <c r="J13">
        <v>5</v>
      </c>
      <c r="K13">
        <v>3</v>
      </c>
      <c r="L13">
        <v>3</v>
      </c>
      <c r="M13">
        <v>2</v>
      </c>
      <c r="N13">
        <v>2</v>
      </c>
      <c r="O13">
        <v>2</v>
      </c>
      <c r="P13">
        <v>2</v>
      </c>
      <c r="Q13">
        <v>2</v>
      </c>
      <c r="R13">
        <v>4</v>
      </c>
      <c r="S13">
        <v>1</v>
      </c>
      <c r="T13">
        <v>2</v>
      </c>
      <c r="U13">
        <v>3</v>
      </c>
      <c r="V13">
        <v>2</v>
      </c>
      <c r="W13">
        <v>3</v>
      </c>
      <c r="X13">
        <v>3</v>
      </c>
      <c r="Y13">
        <v>2</v>
      </c>
      <c r="Z13">
        <v>3</v>
      </c>
      <c r="AA13">
        <v>4</v>
      </c>
      <c r="AB13">
        <v>2</v>
      </c>
      <c r="AC13">
        <v>2</v>
      </c>
      <c r="AD13">
        <v>2</v>
      </c>
    </row>
    <row r="14" spans="1:30" x14ac:dyDescent="0.2">
      <c r="A14" t="s">
        <v>198</v>
      </c>
      <c r="B14" t="s">
        <v>111</v>
      </c>
      <c r="C14">
        <v>4</v>
      </c>
      <c r="D14">
        <v>2</v>
      </c>
      <c r="E14">
        <v>2</v>
      </c>
      <c r="F14">
        <v>2</v>
      </c>
      <c r="G14">
        <v>3</v>
      </c>
      <c r="H14">
        <v>2</v>
      </c>
      <c r="I14">
        <v>4</v>
      </c>
      <c r="J14">
        <v>5</v>
      </c>
      <c r="K14">
        <v>4</v>
      </c>
      <c r="L14">
        <v>5</v>
      </c>
      <c r="M14">
        <v>3</v>
      </c>
      <c r="N14">
        <v>4</v>
      </c>
      <c r="O14">
        <v>5</v>
      </c>
      <c r="P14">
        <v>5</v>
      </c>
      <c r="Q14">
        <v>3</v>
      </c>
      <c r="R14">
        <v>5</v>
      </c>
      <c r="S14">
        <v>2</v>
      </c>
      <c r="T14">
        <v>3</v>
      </c>
      <c r="U14">
        <v>2</v>
      </c>
      <c r="V14">
        <v>3</v>
      </c>
      <c r="W14">
        <v>4</v>
      </c>
      <c r="X14">
        <v>3</v>
      </c>
      <c r="Y14">
        <v>3</v>
      </c>
      <c r="Z14">
        <v>2</v>
      </c>
      <c r="AA14">
        <v>3</v>
      </c>
      <c r="AB14">
        <v>5</v>
      </c>
      <c r="AC14">
        <v>4</v>
      </c>
      <c r="AD14">
        <v>5</v>
      </c>
    </row>
    <row r="15" spans="1:30" x14ac:dyDescent="0.2">
      <c r="A15" t="s">
        <v>199</v>
      </c>
      <c r="B15" t="s">
        <v>134</v>
      </c>
      <c r="C15">
        <v>5</v>
      </c>
      <c r="D15">
        <v>2</v>
      </c>
      <c r="E15">
        <v>5</v>
      </c>
      <c r="F15">
        <v>2</v>
      </c>
      <c r="G15">
        <v>4</v>
      </c>
      <c r="H15">
        <v>5</v>
      </c>
      <c r="I15">
        <v>5</v>
      </c>
      <c r="J15">
        <v>5</v>
      </c>
      <c r="K15">
        <v>5</v>
      </c>
      <c r="L15">
        <v>5</v>
      </c>
      <c r="M15">
        <v>4</v>
      </c>
      <c r="N15">
        <v>3</v>
      </c>
      <c r="O15">
        <v>4</v>
      </c>
      <c r="P15">
        <v>5</v>
      </c>
      <c r="Q15">
        <v>4</v>
      </c>
      <c r="R15">
        <v>5</v>
      </c>
      <c r="S15">
        <v>2</v>
      </c>
      <c r="T15">
        <v>3</v>
      </c>
      <c r="U15">
        <v>4</v>
      </c>
      <c r="V15">
        <v>5</v>
      </c>
      <c r="W15">
        <v>5</v>
      </c>
      <c r="X15">
        <v>5</v>
      </c>
      <c r="Y15">
        <v>4</v>
      </c>
      <c r="Z15">
        <v>5</v>
      </c>
      <c r="AA15">
        <v>4</v>
      </c>
      <c r="AB15">
        <v>5</v>
      </c>
      <c r="AC15">
        <v>4</v>
      </c>
      <c r="AD15">
        <v>5</v>
      </c>
    </row>
    <row r="16" spans="1:30" x14ac:dyDescent="0.2">
      <c r="A16" t="s">
        <v>200</v>
      </c>
      <c r="B16" t="s">
        <v>83</v>
      </c>
      <c r="C16">
        <v>4</v>
      </c>
      <c r="D16">
        <v>5</v>
      </c>
      <c r="E16">
        <v>5</v>
      </c>
      <c r="F16">
        <v>4</v>
      </c>
      <c r="G16">
        <v>5</v>
      </c>
      <c r="H16">
        <v>5</v>
      </c>
      <c r="I16">
        <v>5</v>
      </c>
      <c r="J16">
        <v>5</v>
      </c>
      <c r="K16">
        <v>4</v>
      </c>
      <c r="L16">
        <v>5</v>
      </c>
      <c r="M16">
        <v>5</v>
      </c>
      <c r="N16">
        <v>5</v>
      </c>
      <c r="O16">
        <v>4</v>
      </c>
      <c r="P16">
        <v>5</v>
      </c>
      <c r="Q16">
        <v>5</v>
      </c>
      <c r="R16">
        <v>4</v>
      </c>
      <c r="S16">
        <v>4</v>
      </c>
      <c r="T16">
        <v>5</v>
      </c>
      <c r="U16">
        <v>4</v>
      </c>
      <c r="V16">
        <v>4</v>
      </c>
      <c r="W16">
        <v>5</v>
      </c>
      <c r="X16">
        <v>5</v>
      </c>
      <c r="Y16">
        <v>4</v>
      </c>
      <c r="Z16">
        <v>5</v>
      </c>
      <c r="AA16">
        <v>5</v>
      </c>
      <c r="AB16">
        <v>5</v>
      </c>
      <c r="AC16">
        <v>5</v>
      </c>
      <c r="AD16">
        <v>2</v>
      </c>
    </row>
    <row r="17" spans="1:30" x14ac:dyDescent="0.2">
      <c r="A17" t="s">
        <v>201</v>
      </c>
      <c r="B17" t="s">
        <v>51</v>
      </c>
      <c r="C17">
        <v>4</v>
      </c>
      <c r="D17">
        <v>2</v>
      </c>
      <c r="E17">
        <v>5</v>
      </c>
      <c r="F17">
        <v>5</v>
      </c>
      <c r="G17">
        <v>2</v>
      </c>
      <c r="H17">
        <v>5</v>
      </c>
      <c r="I17">
        <v>4</v>
      </c>
      <c r="J17">
        <v>5</v>
      </c>
      <c r="K17">
        <v>4</v>
      </c>
      <c r="L17">
        <v>4</v>
      </c>
      <c r="M17">
        <v>4</v>
      </c>
      <c r="N17">
        <v>3</v>
      </c>
      <c r="O17">
        <v>4</v>
      </c>
      <c r="P17">
        <v>5</v>
      </c>
      <c r="Q17">
        <v>4</v>
      </c>
      <c r="R17">
        <v>4</v>
      </c>
      <c r="S17">
        <v>2</v>
      </c>
      <c r="T17">
        <v>3</v>
      </c>
      <c r="U17">
        <v>1</v>
      </c>
      <c r="V17">
        <v>3</v>
      </c>
      <c r="W17">
        <v>4</v>
      </c>
      <c r="X17">
        <v>2</v>
      </c>
      <c r="Y17">
        <v>4</v>
      </c>
      <c r="Z17">
        <v>2</v>
      </c>
      <c r="AA17">
        <v>2</v>
      </c>
      <c r="AB17">
        <v>4</v>
      </c>
      <c r="AC17">
        <v>5</v>
      </c>
      <c r="AD17">
        <v>2</v>
      </c>
    </row>
    <row r="18" spans="1:30" x14ac:dyDescent="0.2">
      <c r="A18" t="s">
        <v>202</v>
      </c>
      <c r="B18" t="s">
        <v>81</v>
      </c>
      <c r="C18">
        <v>3</v>
      </c>
      <c r="D18">
        <v>4</v>
      </c>
      <c r="E18">
        <v>3</v>
      </c>
      <c r="F18">
        <v>2</v>
      </c>
      <c r="G18">
        <v>4</v>
      </c>
      <c r="H18">
        <v>4</v>
      </c>
      <c r="I18">
        <v>4</v>
      </c>
      <c r="J18">
        <v>5</v>
      </c>
      <c r="K18">
        <v>4</v>
      </c>
      <c r="L18">
        <v>4</v>
      </c>
      <c r="M18">
        <v>3</v>
      </c>
      <c r="N18">
        <v>4</v>
      </c>
      <c r="O18">
        <v>4</v>
      </c>
      <c r="P18">
        <v>4</v>
      </c>
      <c r="Q18">
        <v>3</v>
      </c>
      <c r="R18">
        <v>2</v>
      </c>
      <c r="S18">
        <v>4</v>
      </c>
      <c r="T18">
        <v>3</v>
      </c>
      <c r="U18">
        <v>4</v>
      </c>
      <c r="V18">
        <v>3</v>
      </c>
      <c r="W18">
        <v>3</v>
      </c>
      <c r="X18">
        <v>3</v>
      </c>
      <c r="Y18">
        <v>4</v>
      </c>
      <c r="Z18">
        <v>4</v>
      </c>
      <c r="AA18">
        <v>2</v>
      </c>
      <c r="AB18">
        <v>3</v>
      </c>
      <c r="AC18">
        <v>4</v>
      </c>
      <c r="AD18">
        <v>4</v>
      </c>
    </row>
    <row r="19" spans="1:30" x14ac:dyDescent="0.2">
      <c r="A19" t="s">
        <v>203</v>
      </c>
      <c r="B19" t="s">
        <v>49</v>
      </c>
      <c r="C19">
        <v>3</v>
      </c>
      <c r="D19">
        <v>4</v>
      </c>
      <c r="E19">
        <v>3</v>
      </c>
      <c r="F19">
        <v>2</v>
      </c>
      <c r="G19">
        <v>4</v>
      </c>
      <c r="H19">
        <v>2</v>
      </c>
      <c r="I19">
        <v>4</v>
      </c>
      <c r="J19">
        <v>5</v>
      </c>
      <c r="K19">
        <v>4</v>
      </c>
      <c r="L19">
        <v>4</v>
      </c>
      <c r="M19">
        <v>3</v>
      </c>
      <c r="N19">
        <v>4</v>
      </c>
      <c r="O19">
        <v>4</v>
      </c>
      <c r="P19">
        <v>4</v>
      </c>
      <c r="Q19">
        <v>3</v>
      </c>
      <c r="R19">
        <v>2</v>
      </c>
      <c r="S19">
        <v>4</v>
      </c>
      <c r="T19">
        <v>3</v>
      </c>
      <c r="U19">
        <v>4</v>
      </c>
      <c r="V19">
        <v>3</v>
      </c>
      <c r="W19">
        <v>3</v>
      </c>
      <c r="X19">
        <v>3</v>
      </c>
      <c r="Y19">
        <v>4</v>
      </c>
      <c r="Z19">
        <v>4</v>
      </c>
      <c r="AA19">
        <v>2</v>
      </c>
      <c r="AB19">
        <v>3</v>
      </c>
      <c r="AC19">
        <v>4</v>
      </c>
      <c r="AD19">
        <v>4</v>
      </c>
    </row>
    <row r="20" spans="1:30" x14ac:dyDescent="0.2">
      <c r="A20" t="s">
        <v>204</v>
      </c>
      <c r="B20" t="s">
        <v>114</v>
      </c>
      <c r="C20">
        <v>3</v>
      </c>
      <c r="D20">
        <v>3</v>
      </c>
      <c r="E20">
        <v>3</v>
      </c>
      <c r="F20">
        <v>4</v>
      </c>
      <c r="G20">
        <v>2</v>
      </c>
      <c r="H20">
        <v>4</v>
      </c>
      <c r="I20">
        <v>3</v>
      </c>
      <c r="J20">
        <v>4</v>
      </c>
      <c r="K20">
        <v>3</v>
      </c>
      <c r="L20">
        <v>5</v>
      </c>
      <c r="M20">
        <v>2</v>
      </c>
      <c r="N20">
        <v>3</v>
      </c>
      <c r="O20">
        <v>3</v>
      </c>
      <c r="P20">
        <v>4</v>
      </c>
      <c r="Q20">
        <v>3</v>
      </c>
      <c r="R20">
        <v>4</v>
      </c>
      <c r="S20">
        <v>3</v>
      </c>
      <c r="T20">
        <v>3</v>
      </c>
      <c r="U20">
        <v>3</v>
      </c>
      <c r="V20">
        <v>3</v>
      </c>
      <c r="W20">
        <v>4</v>
      </c>
      <c r="X20">
        <v>3</v>
      </c>
      <c r="Y20">
        <v>3</v>
      </c>
      <c r="Z20">
        <v>2</v>
      </c>
      <c r="AA20">
        <v>2</v>
      </c>
      <c r="AB20">
        <v>5</v>
      </c>
      <c r="AC20">
        <v>4</v>
      </c>
      <c r="AD20">
        <v>3</v>
      </c>
    </row>
    <row r="21" spans="1:30" x14ac:dyDescent="0.2">
      <c r="A21" t="s">
        <v>205</v>
      </c>
      <c r="B21" t="s">
        <v>97</v>
      </c>
      <c r="C21">
        <v>3</v>
      </c>
      <c r="D21">
        <v>5</v>
      </c>
      <c r="E21">
        <v>5</v>
      </c>
      <c r="F21">
        <v>1</v>
      </c>
      <c r="G21">
        <v>3</v>
      </c>
      <c r="H21">
        <v>4</v>
      </c>
      <c r="I21">
        <v>3</v>
      </c>
      <c r="J21">
        <v>5</v>
      </c>
      <c r="K21">
        <v>3</v>
      </c>
      <c r="L21">
        <v>3</v>
      </c>
      <c r="M21">
        <v>3</v>
      </c>
      <c r="N21">
        <v>5</v>
      </c>
      <c r="O21">
        <v>5</v>
      </c>
      <c r="P21">
        <v>3</v>
      </c>
      <c r="Q21">
        <v>3</v>
      </c>
      <c r="R21">
        <v>5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4</v>
      </c>
      <c r="Z21">
        <v>5</v>
      </c>
      <c r="AA21">
        <v>5</v>
      </c>
      <c r="AB21">
        <v>3</v>
      </c>
      <c r="AC21">
        <v>3</v>
      </c>
      <c r="AD21">
        <v>4</v>
      </c>
    </row>
    <row r="22" spans="1:30" x14ac:dyDescent="0.2">
      <c r="A22" t="s">
        <v>206</v>
      </c>
      <c r="B22" t="s">
        <v>115</v>
      </c>
      <c r="C22">
        <v>4</v>
      </c>
      <c r="D22">
        <v>5</v>
      </c>
      <c r="E22">
        <v>5</v>
      </c>
      <c r="F22">
        <v>3</v>
      </c>
      <c r="G22">
        <v>4</v>
      </c>
      <c r="H22">
        <v>5</v>
      </c>
      <c r="I22">
        <v>5</v>
      </c>
      <c r="J22">
        <v>5</v>
      </c>
      <c r="K22">
        <v>5</v>
      </c>
      <c r="L22">
        <v>4</v>
      </c>
      <c r="M22">
        <v>5</v>
      </c>
      <c r="N22">
        <v>4</v>
      </c>
      <c r="O22">
        <v>5</v>
      </c>
      <c r="P22">
        <v>4</v>
      </c>
      <c r="Q22">
        <v>4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4</v>
      </c>
      <c r="AA22">
        <v>5</v>
      </c>
      <c r="AB22">
        <v>2</v>
      </c>
      <c r="AC22">
        <v>4</v>
      </c>
      <c r="AD22">
        <v>5</v>
      </c>
    </row>
    <row r="23" spans="1:30" x14ac:dyDescent="0.2">
      <c r="A23" t="s">
        <v>207</v>
      </c>
      <c r="B23" t="s">
        <v>116</v>
      </c>
      <c r="C23">
        <v>2</v>
      </c>
      <c r="D23">
        <v>3</v>
      </c>
      <c r="E23">
        <v>4</v>
      </c>
      <c r="F23">
        <v>4</v>
      </c>
      <c r="G23">
        <v>3</v>
      </c>
      <c r="H23">
        <v>4</v>
      </c>
      <c r="I23">
        <v>4</v>
      </c>
      <c r="J23">
        <v>5</v>
      </c>
      <c r="K23">
        <v>3</v>
      </c>
      <c r="L23">
        <v>4</v>
      </c>
      <c r="M23">
        <v>3</v>
      </c>
      <c r="N23">
        <v>4</v>
      </c>
      <c r="O23">
        <v>3</v>
      </c>
      <c r="P23">
        <v>3</v>
      </c>
      <c r="Q23">
        <v>3</v>
      </c>
      <c r="R23">
        <v>4</v>
      </c>
      <c r="S23">
        <v>3</v>
      </c>
      <c r="T23">
        <v>2</v>
      </c>
      <c r="U23">
        <v>3</v>
      </c>
      <c r="V23">
        <v>3</v>
      </c>
      <c r="W23">
        <v>5</v>
      </c>
      <c r="X23">
        <v>3</v>
      </c>
      <c r="Y23">
        <v>5</v>
      </c>
      <c r="Z23">
        <v>2</v>
      </c>
      <c r="AA23">
        <v>4</v>
      </c>
      <c r="AB23">
        <v>3</v>
      </c>
      <c r="AC23">
        <v>4</v>
      </c>
      <c r="AD23">
        <v>5</v>
      </c>
    </row>
    <row r="24" spans="1:30" x14ac:dyDescent="0.2">
      <c r="A24" t="s">
        <v>208</v>
      </c>
      <c r="B24" t="s">
        <v>117</v>
      </c>
      <c r="C24">
        <v>3</v>
      </c>
      <c r="D24">
        <v>4</v>
      </c>
      <c r="E24">
        <v>3</v>
      </c>
      <c r="F24">
        <v>2</v>
      </c>
      <c r="G24">
        <v>4</v>
      </c>
      <c r="H24">
        <v>2</v>
      </c>
      <c r="I24">
        <v>4</v>
      </c>
      <c r="J24">
        <v>4</v>
      </c>
      <c r="K24">
        <v>4</v>
      </c>
      <c r="L24">
        <v>4</v>
      </c>
      <c r="M24">
        <v>3</v>
      </c>
      <c r="N24">
        <v>4</v>
      </c>
      <c r="O24">
        <v>4</v>
      </c>
      <c r="P24">
        <v>4</v>
      </c>
      <c r="Q24">
        <v>3</v>
      </c>
      <c r="R24">
        <v>2</v>
      </c>
      <c r="S24">
        <v>4</v>
      </c>
      <c r="T24">
        <v>3</v>
      </c>
      <c r="U24">
        <v>4</v>
      </c>
      <c r="V24">
        <v>3</v>
      </c>
      <c r="W24">
        <v>3</v>
      </c>
      <c r="X24">
        <v>3</v>
      </c>
      <c r="Y24">
        <v>4</v>
      </c>
      <c r="Z24">
        <v>4</v>
      </c>
      <c r="AA24">
        <v>2</v>
      </c>
      <c r="AB24">
        <v>3</v>
      </c>
      <c r="AC24">
        <v>4</v>
      </c>
      <c r="AD24">
        <v>4</v>
      </c>
    </row>
    <row r="25" spans="1:30" x14ac:dyDescent="0.2">
      <c r="A25" t="s">
        <v>209</v>
      </c>
      <c r="B25" t="s">
        <v>99</v>
      </c>
      <c r="C25">
        <v>5</v>
      </c>
      <c r="D25">
        <v>4</v>
      </c>
      <c r="E25">
        <v>3</v>
      </c>
      <c r="F25">
        <v>3</v>
      </c>
      <c r="G25">
        <v>2</v>
      </c>
      <c r="H25">
        <v>3</v>
      </c>
      <c r="I25">
        <v>3</v>
      </c>
      <c r="J25">
        <v>5</v>
      </c>
      <c r="K25">
        <v>3</v>
      </c>
      <c r="L25">
        <v>1</v>
      </c>
      <c r="M25">
        <v>3</v>
      </c>
      <c r="N25">
        <v>2</v>
      </c>
      <c r="O25">
        <v>4</v>
      </c>
      <c r="P25">
        <v>3</v>
      </c>
      <c r="Q25">
        <v>3</v>
      </c>
      <c r="R25">
        <v>4</v>
      </c>
      <c r="S25">
        <v>3</v>
      </c>
      <c r="T25">
        <v>2</v>
      </c>
      <c r="U25">
        <v>2</v>
      </c>
      <c r="V25">
        <v>4</v>
      </c>
      <c r="W25">
        <v>4</v>
      </c>
      <c r="X25">
        <v>3</v>
      </c>
      <c r="Y25">
        <v>4</v>
      </c>
      <c r="Z25">
        <v>3</v>
      </c>
      <c r="AA25">
        <v>2</v>
      </c>
      <c r="AB25">
        <v>2</v>
      </c>
      <c r="AC25">
        <v>3</v>
      </c>
      <c r="AD25">
        <v>4</v>
      </c>
    </row>
    <row r="26" spans="1:30" x14ac:dyDescent="0.2">
      <c r="A26" t="s">
        <v>210</v>
      </c>
      <c r="B26" t="s">
        <v>118</v>
      </c>
      <c r="C26">
        <v>2</v>
      </c>
      <c r="D26">
        <v>4</v>
      </c>
      <c r="E26">
        <v>4</v>
      </c>
      <c r="F26">
        <v>3</v>
      </c>
      <c r="G26">
        <v>3</v>
      </c>
      <c r="H26">
        <v>3</v>
      </c>
      <c r="I26">
        <v>4</v>
      </c>
      <c r="J26">
        <v>5</v>
      </c>
      <c r="K26">
        <v>4</v>
      </c>
      <c r="L26">
        <v>4</v>
      </c>
      <c r="M26">
        <v>3</v>
      </c>
      <c r="N26">
        <v>3</v>
      </c>
      <c r="O26">
        <v>3</v>
      </c>
      <c r="P26">
        <v>3</v>
      </c>
      <c r="Q26">
        <v>5</v>
      </c>
      <c r="R26">
        <v>4</v>
      </c>
      <c r="S26">
        <v>3</v>
      </c>
      <c r="T26">
        <v>3</v>
      </c>
      <c r="U26">
        <v>4</v>
      </c>
      <c r="V26">
        <v>3</v>
      </c>
      <c r="W26">
        <v>4</v>
      </c>
      <c r="X26">
        <v>2</v>
      </c>
      <c r="Y26">
        <v>4</v>
      </c>
      <c r="Z26">
        <v>3</v>
      </c>
      <c r="AA26">
        <v>4</v>
      </c>
      <c r="AB26">
        <v>4</v>
      </c>
      <c r="AC26">
        <v>2</v>
      </c>
      <c r="AD26">
        <v>4</v>
      </c>
    </row>
    <row r="27" spans="1:30" x14ac:dyDescent="0.2">
      <c r="A27" t="s">
        <v>211</v>
      </c>
      <c r="B27" t="s">
        <v>119</v>
      </c>
      <c r="C27">
        <v>4</v>
      </c>
      <c r="D27">
        <v>4</v>
      </c>
      <c r="E27">
        <v>5</v>
      </c>
      <c r="F27">
        <v>4</v>
      </c>
      <c r="G27">
        <v>5</v>
      </c>
      <c r="H27">
        <v>5</v>
      </c>
      <c r="I27">
        <v>5</v>
      </c>
      <c r="J27">
        <v>5</v>
      </c>
      <c r="K27">
        <v>4</v>
      </c>
      <c r="L27">
        <v>4</v>
      </c>
      <c r="M27">
        <v>2</v>
      </c>
      <c r="N27">
        <v>5</v>
      </c>
      <c r="O27">
        <v>5</v>
      </c>
      <c r="P27">
        <v>5</v>
      </c>
      <c r="Q27">
        <v>5</v>
      </c>
      <c r="R27">
        <v>4</v>
      </c>
      <c r="S27">
        <v>4</v>
      </c>
      <c r="T27">
        <v>3</v>
      </c>
      <c r="U27">
        <v>4</v>
      </c>
      <c r="V27">
        <v>3</v>
      </c>
      <c r="W27">
        <v>5</v>
      </c>
      <c r="X27">
        <v>4</v>
      </c>
      <c r="Y27">
        <v>5</v>
      </c>
      <c r="Z27">
        <v>3</v>
      </c>
      <c r="AA27">
        <v>4</v>
      </c>
      <c r="AB27">
        <v>2</v>
      </c>
      <c r="AC27">
        <v>4</v>
      </c>
      <c r="AD27">
        <v>4</v>
      </c>
    </row>
    <row r="28" spans="1:30" x14ac:dyDescent="0.2">
      <c r="A28" t="s">
        <v>212</v>
      </c>
      <c r="B28" t="s">
        <v>120</v>
      </c>
      <c r="C28">
        <v>2</v>
      </c>
      <c r="D28">
        <v>5</v>
      </c>
      <c r="E28">
        <v>4</v>
      </c>
      <c r="F28">
        <v>3</v>
      </c>
      <c r="G28">
        <v>3</v>
      </c>
      <c r="H28">
        <v>3</v>
      </c>
      <c r="I28">
        <v>3</v>
      </c>
      <c r="J28">
        <v>5</v>
      </c>
      <c r="K28">
        <v>3</v>
      </c>
      <c r="L28">
        <v>4</v>
      </c>
      <c r="M28">
        <v>4</v>
      </c>
      <c r="N28">
        <v>4</v>
      </c>
      <c r="O28">
        <v>2</v>
      </c>
      <c r="P28">
        <v>5</v>
      </c>
      <c r="Q28">
        <v>5</v>
      </c>
      <c r="R28">
        <v>3</v>
      </c>
      <c r="S28">
        <v>5</v>
      </c>
      <c r="T28">
        <v>3</v>
      </c>
      <c r="U28">
        <v>3</v>
      </c>
      <c r="V28">
        <v>3</v>
      </c>
      <c r="W28">
        <v>3</v>
      </c>
      <c r="X28">
        <v>4</v>
      </c>
      <c r="Y28">
        <v>3</v>
      </c>
      <c r="Z28">
        <v>5</v>
      </c>
      <c r="AA28">
        <v>4</v>
      </c>
      <c r="AB28">
        <v>3</v>
      </c>
      <c r="AC28">
        <v>2</v>
      </c>
      <c r="AD28">
        <v>4</v>
      </c>
    </row>
    <row r="29" spans="1:30" x14ac:dyDescent="0.2">
      <c r="A29" t="s">
        <v>213</v>
      </c>
      <c r="B29" t="s">
        <v>101</v>
      </c>
      <c r="C29">
        <v>3</v>
      </c>
      <c r="D29">
        <v>5</v>
      </c>
      <c r="E29">
        <v>4</v>
      </c>
      <c r="F29">
        <v>1</v>
      </c>
      <c r="G29">
        <v>3</v>
      </c>
      <c r="H29">
        <v>4</v>
      </c>
      <c r="I29">
        <v>4</v>
      </c>
      <c r="J29">
        <v>5</v>
      </c>
      <c r="K29">
        <v>4</v>
      </c>
      <c r="L29">
        <v>2</v>
      </c>
      <c r="M29">
        <v>4</v>
      </c>
      <c r="N29">
        <v>4</v>
      </c>
      <c r="O29">
        <v>4</v>
      </c>
      <c r="P29">
        <v>2</v>
      </c>
      <c r="Q29">
        <v>3</v>
      </c>
      <c r="R29">
        <v>4</v>
      </c>
      <c r="S29">
        <v>3</v>
      </c>
      <c r="T29">
        <v>3</v>
      </c>
      <c r="U29">
        <v>4</v>
      </c>
      <c r="V29">
        <v>4</v>
      </c>
      <c r="W29">
        <v>4</v>
      </c>
      <c r="X29">
        <v>4</v>
      </c>
      <c r="Y29">
        <v>4</v>
      </c>
      <c r="Z29">
        <v>3</v>
      </c>
      <c r="AA29">
        <v>3</v>
      </c>
      <c r="AB29">
        <v>3</v>
      </c>
      <c r="AC29">
        <v>4</v>
      </c>
      <c r="AD29">
        <v>5</v>
      </c>
    </row>
    <row r="30" spans="1:30" x14ac:dyDescent="0.2">
      <c r="A30" t="s">
        <v>214</v>
      </c>
      <c r="B30" t="s">
        <v>121</v>
      </c>
      <c r="C30">
        <v>3</v>
      </c>
      <c r="D30">
        <v>5</v>
      </c>
      <c r="E30">
        <v>3</v>
      </c>
      <c r="F30">
        <v>2</v>
      </c>
      <c r="G30">
        <v>4</v>
      </c>
      <c r="H30">
        <v>2</v>
      </c>
      <c r="I30">
        <v>4</v>
      </c>
      <c r="J30">
        <v>4</v>
      </c>
      <c r="K30">
        <v>4</v>
      </c>
      <c r="L30">
        <v>4</v>
      </c>
      <c r="M30">
        <v>3</v>
      </c>
      <c r="N30">
        <v>4</v>
      </c>
      <c r="O30">
        <v>4</v>
      </c>
      <c r="P30">
        <v>4</v>
      </c>
      <c r="Q30">
        <v>3</v>
      </c>
      <c r="R30">
        <v>2</v>
      </c>
      <c r="S30">
        <v>4</v>
      </c>
      <c r="T30">
        <v>3</v>
      </c>
      <c r="U30">
        <v>4</v>
      </c>
      <c r="V30">
        <v>3</v>
      </c>
      <c r="W30">
        <v>3</v>
      </c>
      <c r="X30">
        <v>3</v>
      </c>
      <c r="Y30">
        <v>4</v>
      </c>
      <c r="Z30">
        <v>4</v>
      </c>
      <c r="AA30">
        <v>2</v>
      </c>
      <c r="AB30">
        <v>3</v>
      </c>
      <c r="AC30">
        <v>4</v>
      </c>
      <c r="AD30">
        <v>4</v>
      </c>
    </row>
    <row r="31" spans="1:30" x14ac:dyDescent="0.2">
      <c r="A31" t="s">
        <v>215</v>
      </c>
      <c r="B31" t="s">
        <v>122</v>
      </c>
      <c r="C31">
        <v>1</v>
      </c>
      <c r="D31">
        <v>5</v>
      </c>
      <c r="E31">
        <v>5</v>
      </c>
      <c r="F31">
        <v>2</v>
      </c>
      <c r="G31">
        <v>4</v>
      </c>
      <c r="H31">
        <v>5</v>
      </c>
      <c r="I31">
        <v>4</v>
      </c>
      <c r="J31">
        <v>5</v>
      </c>
      <c r="K31">
        <v>4</v>
      </c>
      <c r="L31">
        <v>5</v>
      </c>
      <c r="M31">
        <v>3</v>
      </c>
      <c r="N31">
        <v>4</v>
      </c>
      <c r="O31">
        <v>4</v>
      </c>
      <c r="P31">
        <v>5</v>
      </c>
      <c r="Q31">
        <v>4</v>
      </c>
      <c r="R31">
        <v>5</v>
      </c>
      <c r="S31">
        <v>5</v>
      </c>
      <c r="T31">
        <v>3</v>
      </c>
      <c r="U31">
        <v>5</v>
      </c>
      <c r="V31">
        <v>5</v>
      </c>
      <c r="W31">
        <v>5</v>
      </c>
      <c r="X31">
        <v>5</v>
      </c>
      <c r="Y31">
        <v>4</v>
      </c>
      <c r="Z31">
        <v>5</v>
      </c>
      <c r="AA31">
        <v>5</v>
      </c>
      <c r="AB31">
        <v>4</v>
      </c>
      <c r="AC31">
        <v>2</v>
      </c>
      <c r="AD31">
        <v>5</v>
      </c>
    </row>
    <row r="32" spans="1:30" x14ac:dyDescent="0.2">
      <c r="A32" t="s">
        <v>216</v>
      </c>
      <c r="B32" t="s">
        <v>123</v>
      </c>
      <c r="C32">
        <v>2</v>
      </c>
      <c r="D32">
        <v>5</v>
      </c>
      <c r="E32">
        <v>4</v>
      </c>
      <c r="F32">
        <v>3</v>
      </c>
      <c r="G32">
        <v>4</v>
      </c>
      <c r="H32">
        <v>3</v>
      </c>
      <c r="I32">
        <v>3</v>
      </c>
      <c r="J32">
        <v>5</v>
      </c>
      <c r="K32">
        <v>3</v>
      </c>
      <c r="L32">
        <v>4</v>
      </c>
      <c r="M32">
        <v>4</v>
      </c>
      <c r="N32">
        <v>4</v>
      </c>
      <c r="O32">
        <v>2</v>
      </c>
      <c r="P32">
        <v>5</v>
      </c>
      <c r="Q32">
        <v>5</v>
      </c>
      <c r="R32">
        <v>3</v>
      </c>
      <c r="S32">
        <v>5</v>
      </c>
      <c r="T32">
        <v>3</v>
      </c>
      <c r="U32">
        <v>3</v>
      </c>
      <c r="V32">
        <v>3</v>
      </c>
      <c r="W32">
        <v>3</v>
      </c>
      <c r="X32">
        <v>4</v>
      </c>
      <c r="Y32">
        <v>3</v>
      </c>
      <c r="Z32">
        <v>5</v>
      </c>
      <c r="AA32">
        <v>4</v>
      </c>
      <c r="AB32">
        <v>3</v>
      </c>
      <c r="AC32">
        <v>2</v>
      </c>
      <c r="AD32">
        <v>4</v>
      </c>
    </row>
    <row r="33" spans="1:30" x14ac:dyDescent="0.2">
      <c r="A33" t="s">
        <v>217</v>
      </c>
      <c r="B33" t="s">
        <v>124</v>
      </c>
      <c r="C33">
        <v>1</v>
      </c>
      <c r="D33">
        <v>4</v>
      </c>
      <c r="E33">
        <v>2</v>
      </c>
      <c r="F33">
        <v>1</v>
      </c>
      <c r="G33">
        <v>2</v>
      </c>
      <c r="H33">
        <v>4</v>
      </c>
      <c r="I33">
        <v>4</v>
      </c>
      <c r="J33">
        <v>5</v>
      </c>
      <c r="K33">
        <v>2</v>
      </c>
      <c r="L33">
        <v>4</v>
      </c>
      <c r="M33">
        <v>2</v>
      </c>
      <c r="N33">
        <v>3</v>
      </c>
      <c r="O33">
        <v>4</v>
      </c>
      <c r="P33">
        <v>5</v>
      </c>
      <c r="Q33">
        <v>2</v>
      </c>
      <c r="R33">
        <v>2</v>
      </c>
      <c r="S33">
        <v>3</v>
      </c>
      <c r="T33">
        <v>3</v>
      </c>
      <c r="U33">
        <v>2</v>
      </c>
      <c r="V33">
        <v>3</v>
      </c>
      <c r="W33">
        <v>5</v>
      </c>
      <c r="X33">
        <v>4</v>
      </c>
      <c r="Y33">
        <v>4</v>
      </c>
      <c r="Z33">
        <v>2</v>
      </c>
      <c r="AA33">
        <v>4</v>
      </c>
      <c r="AB33">
        <v>4</v>
      </c>
      <c r="AC33">
        <v>4</v>
      </c>
      <c r="AD33">
        <v>2</v>
      </c>
    </row>
    <row r="34" spans="1:30" x14ac:dyDescent="0.2">
      <c r="A34" t="s">
        <v>218</v>
      </c>
      <c r="B34" t="s">
        <v>125</v>
      </c>
      <c r="C34">
        <v>5</v>
      </c>
      <c r="D34">
        <v>4</v>
      </c>
      <c r="E34">
        <v>5</v>
      </c>
      <c r="F34">
        <v>3</v>
      </c>
      <c r="G34">
        <v>4</v>
      </c>
      <c r="H34">
        <v>5</v>
      </c>
      <c r="I34">
        <v>5</v>
      </c>
      <c r="J34">
        <v>5</v>
      </c>
      <c r="K34">
        <v>4</v>
      </c>
      <c r="L34">
        <v>4</v>
      </c>
      <c r="M34">
        <v>4</v>
      </c>
      <c r="N34">
        <v>5</v>
      </c>
      <c r="O34">
        <v>5</v>
      </c>
      <c r="P34">
        <v>4</v>
      </c>
      <c r="Q34">
        <v>4</v>
      </c>
      <c r="R34">
        <v>5</v>
      </c>
      <c r="S34">
        <v>4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4</v>
      </c>
      <c r="AC34">
        <v>2</v>
      </c>
      <c r="AD34">
        <v>5</v>
      </c>
    </row>
    <row r="35" spans="1:30" x14ac:dyDescent="0.2">
      <c r="A35" t="s">
        <v>219</v>
      </c>
      <c r="B35" t="s">
        <v>126</v>
      </c>
      <c r="C35">
        <v>5</v>
      </c>
      <c r="D35">
        <v>5</v>
      </c>
      <c r="E35">
        <v>4</v>
      </c>
      <c r="F35">
        <v>3</v>
      </c>
      <c r="G35">
        <v>3</v>
      </c>
      <c r="H35">
        <v>3</v>
      </c>
      <c r="I35">
        <v>3</v>
      </c>
      <c r="J35">
        <v>5</v>
      </c>
      <c r="K35">
        <v>3</v>
      </c>
      <c r="L35">
        <v>4</v>
      </c>
      <c r="M35">
        <v>4</v>
      </c>
      <c r="N35">
        <v>4</v>
      </c>
      <c r="O35">
        <v>2</v>
      </c>
      <c r="P35">
        <v>5</v>
      </c>
      <c r="Q35">
        <v>5</v>
      </c>
      <c r="R35">
        <v>3</v>
      </c>
      <c r="S35">
        <v>5</v>
      </c>
      <c r="T35">
        <v>3</v>
      </c>
      <c r="U35">
        <v>3</v>
      </c>
      <c r="V35">
        <v>3</v>
      </c>
      <c r="W35">
        <v>3</v>
      </c>
      <c r="X35">
        <v>4</v>
      </c>
      <c r="Y35">
        <v>3</v>
      </c>
      <c r="Z35">
        <v>5</v>
      </c>
      <c r="AA35">
        <v>4</v>
      </c>
      <c r="AB35">
        <v>3</v>
      </c>
      <c r="AC35">
        <v>2</v>
      </c>
      <c r="AD35">
        <v>4</v>
      </c>
    </row>
    <row r="36" spans="1:30" x14ac:dyDescent="0.2">
      <c r="A36" t="s">
        <v>220</v>
      </c>
      <c r="B36" t="s">
        <v>127</v>
      </c>
      <c r="C36">
        <v>4</v>
      </c>
      <c r="D36">
        <v>5</v>
      </c>
      <c r="E36">
        <v>4</v>
      </c>
      <c r="F36">
        <v>3</v>
      </c>
      <c r="G36">
        <v>3</v>
      </c>
      <c r="H36">
        <v>3</v>
      </c>
      <c r="I36">
        <v>3</v>
      </c>
      <c r="J36">
        <v>5</v>
      </c>
      <c r="K36">
        <v>3</v>
      </c>
      <c r="L36">
        <v>4</v>
      </c>
      <c r="M36">
        <v>4</v>
      </c>
      <c r="N36">
        <v>4</v>
      </c>
      <c r="O36">
        <v>2</v>
      </c>
      <c r="P36">
        <v>5</v>
      </c>
      <c r="Q36">
        <v>5</v>
      </c>
      <c r="R36">
        <v>3</v>
      </c>
      <c r="S36">
        <v>5</v>
      </c>
      <c r="T36">
        <v>3</v>
      </c>
      <c r="U36">
        <v>3</v>
      </c>
      <c r="V36">
        <v>3</v>
      </c>
      <c r="W36">
        <v>3</v>
      </c>
      <c r="X36">
        <v>4</v>
      </c>
      <c r="Y36">
        <v>3</v>
      </c>
      <c r="Z36">
        <v>5</v>
      </c>
      <c r="AA36">
        <v>4</v>
      </c>
      <c r="AB36">
        <v>3</v>
      </c>
      <c r="AC36">
        <v>2</v>
      </c>
      <c r="AD36">
        <v>4</v>
      </c>
    </row>
    <row r="37" spans="1:30" x14ac:dyDescent="0.2">
      <c r="A37" t="s">
        <v>221</v>
      </c>
      <c r="B37" t="s">
        <v>128</v>
      </c>
      <c r="C37">
        <v>4</v>
      </c>
      <c r="D37">
        <v>2</v>
      </c>
      <c r="E37">
        <v>4</v>
      </c>
      <c r="F37">
        <v>4</v>
      </c>
      <c r="G37">
        <v>4</v>
      </c>
      <c r="H37">
        <v>4</v>
      </c>
      <c r="I37">
        <v>4</v>
      </c>
      <c r="J37">
        <v>2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2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5</v>
      </c>
      <c r="AB37">
        <v>1</v>
      </c>
      <c r="AC37">
        <v>5</v>
      </c>
      <c r="AD37">
        <v>4</v>
      </c>
    </row>
    <row r="38" spans="1:30" x14ac:dyDescent="0.2">
      <c r="A38" t="s">
        <v>222</v>
      </c>
      <c r="B38" t="s">
        <v>129</v>
      </c>
      <c r="C38">
        <v>5</v>
      </c>
      <c r="D38">
        <v>5</v>
      </c>
      <c r="E38">
        <v>5</v>
      </c>
      <c r="F38">
        <v>3</v>
      </c>
      <c r="G38">
        <v>4</v>
      </c>
      <c r="H38">
        <v>1</v>
      </c>
      <c r="I38">
        <v>2</v>
      </c>
      <c r="J38">
        <v>4</v>
      </c>
      <c r="K38">
        <v>3</v>
      </c>
      <c r="L38">
        <v>3</v>
      </c>
      <c r="M38">
        <v>3</v>
      </c>
      <c r="N38">
        <v>4</v>
      </c>
      <c r="O38">
        <v>5</v>
      </c>
      <c r="P38">
        <v>3</v>
      </c>
      <c r="Q38">
        <v>3</v>
      </c>
      <c r="R38">
        <v>3</v>
      </c>
      <c r="S38">
        <v>3</v>
      </c>
      <c r="T38">
        <v>3</v>
      </c>
      <c r="U38">
        <v>5</v>
      </c>
      <c r="V38">
        <v>5</v>
      </c>
      <c r="W38">
        <v>3</v>
      </c>
      <c r="X38">
        <v>3</v>
      </c>
      <c r="Y38">
        <v>3</v>
      </c>
      <c r="Z38">
        <v>5</v>
      </c>
      <c r="AA38">
        <v>3</v>
      </c>
      <c r="AB38">
        <v>3</v>
      </c>
      <c r="AC38">
        <v>2</v>
      </c>
      <c r="AD38">
        <v>5</v>
      </c>
    </row>
    <row r="39" spans="1:30" x14ac:dyDescent="0.2">
      <c r="A39" t="s">
        <v>223</v>
      </c>
      <c r="B39" t="s">
        <v>226</v>
      </c>
      <c r="C39">
        <v>5</v>
      </c>
      <c r="D39">
        <v>5</v>
      </c>
      <c r="E39">
        <v>4</v>
      </c>
      <c r="F39">
        <v>1</v>
      </c>
      <c r="G39">
        <v>3</v>
      </c>
      <c r="H39">
        <v>4</v>
      </c>
      <c r="I39">
        <v>4</v>
      </c>
      <c r="J39">
        <v>5</v>
      </c>
      <c r="K39">
        <v>4</v>
      </c>
      <c r="L39">
        <v>2</v>
      </c>
      <c r="M39">
        <v>4</v>
      </c>
      <c r="N39">
        <v>4</v>
      </c>
      <c r="O39">
        <v>4</v>
      </c>
      <c r="P39">
        <v>2</v>
      </c>
      <c r="Q39">
        <v>3</v>
      </c>
      <c r="R39">
        <v>4</v>
      </c>
      <c r="S39">
        <v>3</v>
      </c>
      <c r="T39">
        <v>3</v>
      </c>
      <c r="U39">
        <v>4</v>
      </c>
      <c r="V39">
        <v>4</v>
      </c>
      <c r="W39">
        <v>4</v>
      </c>
      <c r="X39">
        <v>4</v>
      </c>
      <c r="Y39">
        <v>4</v>
      </c>
      <c r="Z39">
        <v>3</v>
      </c>
      <c r="AA39">
        <v>3</v>
      </c>
      <c r="AB39">
        <v>3</v>
      </c>
      <c r="AC39">
        <v>4</v>
      </c>
      <c r="AD39">
        <v>5</v>
      </c>
    </row>
    <row r="40" spans="1:30" x14ac:dyDescent="0.2">
      <c r="A40" t="s">
        <v>224</v>
      </c>
      <c r="B40" t="s">
        <v>227</v>
      </c>
      <c r="C40">
        <v>4</v>
      </c>
      <c r="D40">
        <v>5</v>
      </c>
      <c r="E40">
        <v>4</v>
      </c>
      <c r="F40">
        <v>1</v>
      </c>
      <c r="G40">
        <v>3</v>
      </c>
      <c r="H40">
        <v>4</v>
      </c>
      <c r="I40">
        <v>4</v>
      </c>
      <c r="J40">
        <v>5</v>
      </c>
      <c r="K40">
        <v>4</v>
      </c>
      <c r="L40">
        <v>2</v>
      </c>
      <c r="M40">
        <v>4</v>
      </c>
      <c r="N40">
        <v>4</v>
      </c>
      <c r="O40">
        <v>4</v>
      </c>
      <c r="P40">
        <v>2</v>
      </c>
      <c r="Q40">
        <v>3</v>
      </c>
      <c r="R40">
        <v>4</v>
      </c>
      <c r="S40">
        <v>3</v>
      </c>
      <c r="T40">
        <v>3</v>
      </c>
      <c r="U40">
        <v>4</v>
      </c>
      <c r="V40">
        <v>4</v>
      </c>
      <c r="W40">
        <v>4</v>
      </c>
      <c r="X40">
        <v>4</v>
      </c>
      <c r="Y40">
        <v>4</v>
      </c>
      <c r="Z40">
        <v>3</v>
      </c>
      <c r="AA40">
        <v>3</v>
      </c>
      <c r="AB40">
        <v>3</v>
      </c>
      <c r="AC40">
        <v>4</v>
      </c>
      <c r="AD40">
        <v>5</v>
      </c>
    </row>
    <row r="41" spans="1:30" x14ac:dyDescent="0.2">
      <c r="A41" t="s">
        <v>225</v>
      </c>
      <c r="B41" t="s">
        <v>228</v>
      </c>
      <c r="C41">
        <v>4</v>
      </c>
      <c r="D41">
        <v>5</v>
      </c>
      <c r="E41">
        <v>5</v>
      </c>
      <c r="F41">
        <v>1</v>
      </c>
      <c r="G41">
        <v>3</v>
      </c>
      <c r="H41">
        <v>4</v>
      </c>
      <c r="I41">
        <v>4</v>
      </c>
      <c r="J41">
        <v>5</v>
      </c>
      <c r="K41">
        <v>4</v>
      </c>
      <c r="L41">
        <v>2</v>
      </c>
      <c r="M41">
        <v>4</v>
      </c>
      <c r="N41">
        <v>4</v>
      </c>
      <c r="O41">
        <v>4</v>
      </c>
      <c r="P41">
        <v>2</v>
      </c>
      <c r="Q41">
        <v>3</v>
      </c>
      <c r="R41">
        <v>4</v>
      </c>
      <c r="S41">
        <v>3</v>
      </c>
      <c r="T41">
        <v>3</v>
      </c>
      <c r="U41">
        <v>4</v>
      </c>
      <c r="V41">
        <v>4</v>
      </c>
      <c r="W41">
        <v>4</v>
      </c>
      <c r="X41">
        <v>4</v>
      </c>
      <c r="Y41">
        <v>4</v>
      </c>
      <c r="Z41">
        <v>3</v>
      </c>
      <c r="AA41">
        <v>3</v>
      </c>
      <c r="AB41">
        <v>3</v>
      </c>
      <c r="AC41">
        <v>4</v>
      </c>
      <c r="AD4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6B51-A7BA-204A-903E-FA8A3CD66A66}">
  <dimension ref="A1:AE62"/>
  <sheetViews>
    <sheetView topLeftCell="F15" workbookViewId="0">
      <selection activeCell="I1" sqref="I1:AE41"/>
    </sheetView>
  </sheetViews>
  <sheetFormatPr baseColWidth="10" defaultRowHeight="16" x14ac:dyDescent="0.2"/>
  <cols>
    <col min="1" max="1" width="7.1640625" bestFit="1" customWidth="1"/>
    <col min="2" max="2" width="11.6640625" bestFit="1" customWidth="1"/>
    <col min="3" max="3" width="13.6640625" bestFit="1" customWidth="1"/>
    <col min="4" max="4" width="16.6640625" bestFit="1" customWidth="1"/>
    <col min="5" max="5" width="11.6640625" bestFit="1" customWidth="1"/>
    <col min="6" max="6" width="9.6640625" bestFit="1" customWidth="1"/>
    <col min="7" max="7" width="6.1640625" bestFit="1" customWidth="1"/>
    <col min="8" max="29" width="5" bestFit="1" customWidth="1"/>
    <col min="30" max="30" width="4.33203125" bestFit="1" customWidth="1"/>
    <col min="31" max="31" width="14.6640625" bestFit="1" customWidth="1"/>
  </cols>
  <sheetData>
    <row r="1" spans="1:31" x14ac:dyDescent="0.2">
      <c r="A1" t="s">
        <v>348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I1" s="17" t="s">
        <v>348</v>
      </c>
      <c r="J1" s="17" t="s">
        <v>288</v>
      </c>
      <c r="K1" s="17" t="s">
        <v>289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  <c r="T1" s="17" t="s">
        <v>298</v>
      </c>
      <c r="U1" s="17" t="s">
        <v>299</v>
      </c>
      <c r="V1" s="17" t="s">
        <v>300</v>
      </c>
      <c r="W1" s="17" t="s">
        <v>301</v>
      </c>
      <c r="X1" s="17" t="s">
        <v>302</v>
      </c>
      <c r="Y1" s="17" t="s">
        <v>303</v>
      </c>
      <c r="Z1" s="17" t="s">
        <v>304</v>
      </c>
      <c r="AA1" s="17" t="s">
        <v>305</v>
      </c>
      <c r="AB1" s="17" t="s">
        <v>306</v>
      </c>
      <c r="AC1" s="17" t="s">
        <v>307</v>
      </c>
      <c r="AD1" s="17" t="s">
        <v>161</v>
      </c>
      <c r="AE1" s="17" t="s">
        <v>349</v>
      </c>
    </row>
    <row r="2" spans="1:31" x14ac:dyDescent="0.2">
      <c r="A2" t="s">
        <v>288</v>
      </c>
      <c r="B2">
        <v>25</v>
      </c>
      <c r="C2">
        <v>34</v>
      </c>
      <c r="D2">
        <v>28</v>
      </c>
      <c r="E2">
        <v>13</v>
      </c>
      <c r="F2">
        <v>25</v>
      </c>
      <c r="I2" s="17" t="s">
        <v>318</v>
      </c>
      <c r="J2" s="18">
        <v>12.124355652982141</v>
      </c>
      <c r="K2" s="18">
        <v>1</v>
      </c>
      <c r="L2" s="18">
        <v>13.711309200802088</v>
      </c>
      <c r="M2" s="18">
        <v>9.4868329805051381</v>
      </c>
      <c r="N2" s="18">
        <v>9.5916630466254382</v>
      </c>
      <c r="O2" s="18">
        <v>10.392304845413264</v>
      </c>
      <c r="P2" s="18">
        <v>13.527749258468683</v>
      </c>
      <c r="Q2" s="18">
        <v>12</v>
      </c>
      <c r="R2" s="18">
        <v>14.491376746189438</v>
      </c>
      <c r="S2" s="18">
        <v>8.7749643873921226</v>
      </c>
      <c r="T2" s="18">
        <v>6.5574385243020004</v>
      </c>
      <c r="U2" s="18">
        <v>7.9372539331937721</v>
      </c>
      <c r="V2" s="18">
        <v>7.6811457478686078</v>
      </c>
      <c r="W2" s="18">
        <v>10.148891565092219</v>
      </c>
      <c r="X2" s="18">
        <v>12.649110640673518</v>
      </c>
      <c r="Y2" s="18">
        <v>11.224972160321824</v>
      </c>
      <c r="Z2" s="18">
        <v>7.2801098892805181</v>
      </c>
      <c r="AA2" s="18">
        <v>8.1853527718724504</v>
      </c>
      <c r="AB2" s="18">
        <v>17.916472867168917</v>
      </c>
      <c r="AC2" s="18">
        <v>14.491376746189438</v>
      </c>
      <c r="AD2" s="18">
        <v>1</v>
      </c>
      <c r="AE2" s="17" t="s">
        <v>164</v>
      </c>
    </row>
    <row r="3" spans="1:31" x14ac:dyDescent="0.2">
      <c r="A3" t="s">
        <v>289</v>
      </c>
      <c r="B3">
        <v>22</v>
      </c>
      <c r="C3">
        <v>27</v>
      </c>
      <c r="D3">
        <v>22</v>
      </c>
      <c r="E3">
        <v>10</v>
      </c>
      <c r="F3">
        <v>18</v>
      </c>
      <c r="I3" s="17" t="s">
        <v>320</v>
      </c>
      <c r="J3" s="18">
        <v>17.088007490635061</v>
      </c>
      <c r="K3" s="18">
        <v>10.677078252031311</v>
      </c>
      <c r="L3" s="18">
        <v>11.445523142259598</v>
      </c>
      <c r="M3" s="18">
        <v>1</v>
      </c>
      <c r="N3" s="18">
        <v>10.816653826391969</v>
      </c>
      <c r="O3" s="18">
        <v>10.535653752852738</v>
      </c>
      <c r="P3" s="18">
        <v>5.4772255750516612</v>
      </c>
      <c r="Q3" s="18">
        <v>13.30413469565007</v>
      </c>
      <c r="R3" s="18">
        <v>18.520259177452136</v>
      </c>
      <c r="S3" s="18">
        <v>6.164414002968976</v>
      </c>
      <c r="T3" s="18">
        <v>6.9282032302755088</v>
      </c>
      <c r="U3" s="18">
        <v>6.324555320336759</v>
      </c>
      <c r="V3" s="18">
        <v>10.392304845413264</v>
      </c>
      <c r="W3" s="18">
        <v>13.341664064126334</v>
      </c>
      <c r="X3" s="18">
        <v>12.922847983320086</v>
      </c>
      <c r="Y3" s="18">
        <v>14.177446878757825</v>
      </c>
      <c r="Z3" s="18">
        <v>8.4852813742385695</v>
      </c>
      <c r="AA3" s="18">
        <v>7.0710678118654755</v>
      </c>
      <c r="AB3" s="18">
        <v>9.2736184954957039</v>
      </c>
      <c r="AC3" s="18">
        <v>20.371548787463361</v>
      </c>
      <c r="AD3" s="18">
        <v>1</v>
      </c>
      <c r="AE3" s="17" t="s">
        <v>164</v>
      </c>
    </row>
    <row r="4" spans="1:31" x14ac:dyDescent="0.2">
      <c r="A4" t="s">
        <v>290</v>
      </c>
      <c r="B4">
        <v>14</v>
      </c>
      <c r="C4">
        <v>20</v>
      </c>
      <c r="D4">
        <v>15</v>
      </c>
      <c r="E4">
        <v>12</v>
      </c>
      <c r="F4">
        <v>13</v>
      </c>
      <c r="I4" s="17" t="s">
        <v>321</v>
      </c>
      <c r="J4" s="18">
        <v>6.6332495807107996</v>
      </c>
      <c r="K4" s="18">
        <v>10.488088481701515</v>
      </c>
      <c r="L4" s="18">
        <v>20.760539492026695</v>
      </c>
      <c r="M4" s="18">
        <v>11.532562594670797</v>
      </c>
      <c r="N4" s="18">
        <v>1</v>
      </c>
      <c r="O4" s="18">
        <v>4.7958315233127191</v>
      </c>
      <c r="P4" s="18">
        <v>15.811388300841896</v>
      </c>
      <c r="Q4" s="18">
        <v>8.3066238629180749</v>
      </c>
      <c r="R4" s="18">
        <v>8.6602540378443873</v>
      </c>
      <c r="S4" s="18">
        <v>10.677078252031311</v>
      </c>
      <c r="T4" s="18">
        <v>11.313708498984761</v>
      </c>
      <c r="U4" s="18">
        <v>11.313708498984761</v>
      </c>
      <c r="V4" s="18">
        <v>3.4641016151377544</v>
      </c>
      <c r="W4" s="18">
        <v>5.8309518948453007</v>
      </c>
      <c r="X4" s="18">
        <v>4.7958315233127191</v>
      </c>
      <c r="Y4" s="18">
        <v>5.3851648071345037</v>
      </c>
      <c r="Z4" s="18">
        <v>8.9442719099991592</v>
      </c>
      <c r="AA4" s="18">
        <v>12.409673645990857</v>
      </c>
      <c r="AB4" s="18">
        <v>19.235384061671343</v>
      </c>
      <c r="AC4" s="18">
        <v>11.958260743101398</v>
      </c>
      <c r="AD4" s="18">
        <v>1</v>
      </c>
      <c r="AE4" s="17" t="s">
        <v>164</v>
      </c>
    </row>
    <row r="5" spans="1:31" x14ac:dyDescent="0.2">
      <c r="A5" t="s">
        <v>291</v>
      </c>
      <c r="B5">
        <v>16</v>
      </c>
      <c r="C5">
        <v>27</v>
      </c>
      <c r="D5">
        <v>17</v>
      </c>
      <c r="E5">
        <v>16</v>
      </c>
      <c r="F5">
        <v>20</v>
      </c>
      <c r="I5" s="17" t="s">
        <v>328</v>
      </c>
      <c r="J5" s="18">
        <v>4.2426406871192848</v>
      </c>
      <c r="K5" s="18">
        <v>14.7648230602334</v>
      </c>
      <c r="L5" s="18">
        <v>26.664583251946766</v>
      </c>
      <c r="M5" s="18">
        <v>18.083141320025124</v>
      </c>
      <c r="N5" s="18">
        <v>8.7749643873921226</v>
      </c>
      <c r="O5" s="18">
        <v>9.6436507609929549</v>
      </c>
      <c r="P5" s="18">
        <v>22.271057451320086</v>
      </c>
      <c r="Q5" s="18">
        <v>8.7749643873921226</v>
      </c>
      <c r="R5" s="18">
        <v>1</v>
      </c>
      <c r="S5" s="18">
        <v>15.556349186104045</v>
      </c>
      <c r="T5" s="18">
        <v>17.088007490635061</v>
      </c>
      <c r="U5" s="18">
        <v>16.673332000533065</v>
      </c>
      <c r="V5" s="18">
        <v>8.4852813742385695</v>
      </c>
      <c r="W5" s="18">
        <v>6.4807406984078604</v>
      </c>
      <c r="X5" s="18">
        <v>7.6811457478686078</v>
      </c>
      <c r="Y5" s="18">
        <v>5.196152422706632</v>
      </c>
      <c r="Z5" s="18">
        <v>13.114877048604001</v>
      </c>
      <c r="AA5" s="18">
        <v>17.776388834631177</v>
      </c>
      <c r="AB5" s="18">
        <v>24.779023386727733</v>
      </c>
      <c r="AC5" s="18">
        <v>7.1414284285428504</v>
      </c>
      <c r="AD5" s="18">
        <v>1</v>
      </c>
      <c r="AE5" s="17" t="s">
        <v>164</v>
      </c>
    </row>
    <row r="6" spans="1:31" x14ac:dyDescent="0.2">
      <c r="A6" t="s">
        <v>292</v>
      </c>
      <c r="B6">
        <v>22</v>
      </c>
      <c r="C6">
        <v>31</v>
      </c>
      <c r="D6">
        <v>24</v>
      </c>
      <c r="E6">
        <v>17</v>
      </c>
      <c r="F6">
        <v>24</v>
      </c>
      <c r="I6" s="17" t="s">
        <v>329</v>
      </c>
      <c r="J6" s="18">
        <v>14.52583904633395</v>
      </c>
      <c r="K6" s="18">
        <v>8.3066238629180749</v>
      </c>
      <c r="L6" s="18">
        <v>12.328828005937952</v>
      </c>
      <c r="M6" s="18">
        <v>5.4772255750516612</v>
      </c>
      <c r="N6" s="18">
        <v>9.6953597148326587</v>
      </c>
      <c r="O6" s="18">
        <v>8.1240384046359608</v>
      </c>
      <c r="P6" s="18">
        <v>7.9372539331937721</v>
      </c>
      <c r="Q6" s="18">
        <v>8.8317608663278477</v>
      </c>
      <c r="R6" s="18">
        <v>15.165750888103101</v>
      </c>
      <c r="S6" s="18">
        <v>1</v>
      </c>
      <c r="T6" s="18">
        <v>4.1231056256176606</v>
      </c>
      <c r="U6" s="18">
        <v>2.2360679774997898</v>
      </c>
      <c r="V6" s="18">
        <v>8.0622577482985491</v>
      </c>
      <c r="W6" s="18">
        <v>10.908712114635714</v>
      </c>
      <c r="X6" s="18">
        <v>10.392304845413264</v>
      </c>
      <c r="Y6" s="18">
        <v>12</v>
      </c>
      <c r="Z6" s="18">
        <v>4.358898943540674</v>
      </c>
      <c r="AA6" s="18">
        <v>6.0827625302982193</v>
      </c>
      <c r="AB6" s="18">
        <v>11.61895003862225</v>
      </c>
      <c r="AC6" s="18">
        <v>17.262676501632068</v>
      </c>
      <c r="AD6" s="18">
        <v>1</v>
      </c>
      <c r="AE6" s="17" t="s">
        <v>164</v>
      </c>
    </row>
    <row r="7" spans="1:31" x14ac:dyDescent="0.2">
      <c r="A7" t="s">
        <v>293</v>
      </c>
      <c r="B7">
        <v>19</v>
      </c>
      <c r="C7">
        <v>28</v>
      </c>
      <c r="D7">
        <v>25</v>
      </c>
      <c r="E7">
        <v>16</v>
      </c>
      <c r="F7">
        <v>26</v>
      </c>
      <c r="I7" s="17" t="s">
        <v>332</v>
      </c>
      <c r="J7" s="18">
        <v>14.966629547095765</v>
      </c>
      <c r="K7" s="18">
        <v>7.745966692414834</v>
      </c>
      <c r="L7" s="18">
        <v>11.445523142259598</v>
      </c>
      <c r="M7" s="18">
        <v>5.7445626465380286</v>
      </c>
      <c r="N7" s="18">
        <v>10.04987562112089</v>
      </c>
      <c r="O7" s="18">
        <v>8.1853527718724504</v>
      </c>
      <c r="P7" s="18">
        <v>7.8740078740118111</v>
      </c>
      <c r="Q7" s="18">
        <v>9.4339811320566032</v>
      </c>
      <c r="R7" s="18">
        <v>15.905973720586866</v>
      </c>
      <c r="S7" s="18">
        <v>2.8284271247461903</v>
      </c>
      <c r="T7" s="18">
        <v>2.4494897427831779</v>
      </c>
      <c r="U7" s="18">
        <v>1.4142135623730951</v>
      </c>
      <c r="V7" s="18">
        <v>8.3666002653407556</v>
      </c>
      <c r="W7" s="18">
        <v>12</v>
      </c>
      <c r="X7" s="18">
        <v>10.816653826391969</v>
      </c>
      <c r="Y7" s="18">
        <v>12.767145334803704</v>
      </c>
      <c r="Z7" s="18">
        <v>4</v>
      </c>
      <c r="AA7" s="18">
        <v>4.6904157598234297</v>
      </c>
      <c r="AB7" s="18">
        <v>11.916375287812984</v>
      </c>
      <c r="AC7" s="18">
        <v>17.635192088548397</v>
      </c>
      <c r="AD7" s="18">
        <v>1.4142135623730951</v>
      </c>
      <c r="AE7" s="17" t="s">
        <v>164</v>
      </c>
    </row>
    <row r="8" spans="1:31" x14ac:dyDescent="0.2">
      <c r="A8" t="s">
        <v>294</v>
      </c>
      <c r="B8">
        <v>12</v>
      </c>
      <c r="C8">
        <v>24</v>
      </c>
      <c r="D8">
        <v>17</v>
      </c>
      <c r="E8">
        <v>18</v>
      </c>
      <c r="F8">
        <v>18</v>
      </c>
      <c r="I8" s="17" t="s">
        <v>333</v>
      </c>
      <c r="J8" s="18">
        <v>6.2449979983983983</v>
      </c>
      <c r="K8" s="18">
        <v>9.3273790530888157</v>
      </c>
      <c r="L8" s="18">
        <v>20</v>
      </c>
      <c r="M8" s="18">
        <v>11.045361017187261</v>
      </c>
      <c r="N8" s="18">
        <v>2.4494897427831779</v>
      </c>
      <c r="O8" s="18">
        <v>4.2426406871192848</v>
      </c>
      <c r="P8" s="18">
        <v>15.459624833740307</v>
      </c>
      <c r="Q8" s="18">
        <v>6.7823299831252681</v>
      </c>
      <c r="R8" s="18">
        <v>7.745966692414834</v>
      </c>
      <c r="S8" s="18">
        <v>9.5393920141694561</v>
      </c>
      <c r="T8" s="18">
        <v>10.535653752852738</v>
      </c>
      <c r="U8" s="18">
        <v>10.344080432788601</v>
      </c>
      <c r="V8" s="18">
        <v>1.7320508075688772</v>
      </c>
      <c r="W8" s="18">
        <v>4.5825756949558398</v>
      </c>
      <c r="X8" s="18">
        <v>4.6904157598234297</v>
      </c>
      <c r="Y8" s="18">
        <v>4.2426406871192848</v>
      </c>
      <c r="Z8" s="18">
        <v>7.416198487095663</v>
      </c>
      <c r="AA8" s="18">
        <v>11.357816691600547</v>
      </c>
      <c r="AB8" s="18">
        <v>18.627936010197157</v>
      </c>
      <c r="AC8" s="18">
        <v>10.677078252031311</v>
      </c>
      <c r="AD8" s="18">
        <v>1.7320508075688772</v>
      </c>
      <c r="AE8" s="17" t="s">
        <v>164</v>
      </c>
    </row>
    <row r="9" spans="1:31" x14ac:dyDescent="0.2">
      <c r="A9" t="s">
        <v>295</v>
      </c>
      <c r="B9">
        <v>16</v>
      </c>
      <c r="C9">
        <v>29</v>
      </c>
      <c r="D9">
        <v>28</v>
      </c>
      <c r="E9">
        <v>13</v>
      </c>
      <c r="F9">
        <v>26</v>
      </c>
      <c r="I9" s="17" t="s">
        <v>319</v>
      </c>
      <c r="J9" s="18">
        <v>24.06241883103193</v>
      </c>
      <c r="K9" s="18">
        <v>12.922847983320086</v>
      </c>
      <c r="L9" s="18">
        <v>2</v>
      </c>
      <c r="M9" s="18">
        <v>9.8994949366116654</v>
      </c>
      <c r="N9" s="18">
        <v>19.28730152198591</v>
      </c>
      <c r="O9" s="18">
        <v>18.601075237738275</v>
      </c>
      <c r="P9" s="18">
        <v>8.5440037453175304</v>
      </c>
      <c r="Q9" s="18">
        <v>19.798989873223331</v>
      </c>
      <c r="R9" s="18">
        <v>25.573423705088842</v>
      </c>
      <c r="S9" s="18">
        <v>11.269427669584644</v>
      </c>
      <c r="T9" s="18">
        <v>9.5393920141694561</v>
      </c>
      <c r="U9" s="18">
        <v>9.9498743710661994</v>
      </c>
      <c r="V9" s="18">
        <v>17.86057109949175</v>
      </c>
      <c r="W9" s="18">
        <v>20.46948949045872</v>
      </c>
      <c r="X9" s="18">
        <v>21.307275752662516</v>
      </c>
      <c r="Y9" s="18">
        <v>21.863211109075447</v>
      </c>
      <c r="Z9" s="18">
        <v>13.74772708486752</v>
      </c>
      <c r="AA9" s="18">
        <v>10.344080432788601</v>
      </c>
      <c r="AB9" s="18">
        <v>12.124355652982141</v>
      </c>
      <c r="AC9" s="18">
        <v>26.153393661244042</v>
      </c>
      <c r="AD9" s="18">
        <v>2</v>
      </c>
      <c r="AE9" s="17" t="s">
        <v>164</v>
      </c>
    </row>
    <row r="10" spans="1:31" x14ac:dyDescent="0.2">
      <c r="A10" t="s">
        <v>296</v>
      </c>
      <c r="B10">
        <v>22</v>
      </c>
      <c r="C10">
        <v>35</v>
      </c>
      <c r="D10">
        <v>30</v>
      </c>
      <c r="E10">
        <v>12</v>
      </c>
      <c r="F10">
        <v>27</v>
      </c>
      <c r="I10" s="17" t="s">
        <v>326</v>
      </c>
      <c r="J10" s="18">
        <v>20.396078054371138</v>
      </c>
      <c r="K10" s="18">
        <v>12.727922061357855</v>
      </c>
      <c r="L10" s="18">
        <v>9</v>
      </c>
      <c r="M10" s="18">
        <v>4.5825756949558398</v>
      </c>
      <c r="N10" s="18">
        <v>14.106735979665885</v>
      </c>
      <c r="O10" s="18">
        <v>13.152946437965905</v>
      </c>
      <c r="P10" s="18">
        <v>2</v>
      </c>
      <c r="Q10" s="18">
        <v>15.459624833740307</v>
      </c>
      <c r="R10" s="18">
        <v>21.702534414210707</v>
      </c>
      <c r="S10" s="18">
        <v>7.3484692283495345</v>
      </c>
      <c r="T10" s="18">
        <v>7.0710678118654755</v>
      </c>
      <c r="U10" s="18">
        <v>6.6332495807107996</v>
      </c>
      <c r="V10" s="18">
        <v>13.638181696985855</v>
      </c>
      <c r="W10" s="18">
        <v>16.852299546352718</v>
      </c>
      <c r="X10" s="18">
        <v>15.588457268119896</v>
      </c>
      <c r="Y10" s="18">
        <v>17.804493814764857</v>
      </c>
      <c r="Z10" s="18">
        <v>10.488088481701515</v>
      </c>
      <c r="AA10" s="18">
        <v>8.1240384046359608</v>
      </c>
      <c r="AB10" s="18">
        <v>7.8740078740118111</v>
      </c>
      <c r="AC10" s="18">
        <v>23.727621035409346</v>
      </c>
      <c r="AD10" s="18">
        <v>2</v>
      </c>
      <c r="AE10" s="17" t="s">
        <v>164</v>
      </c>
    </row>
    <row r="11" spans="1:31" x14ac:dyDescent="0.2">
      <c r="A11" t="s">
        <v>297</v>
      </c>
      <c r="B11">
        <v>14</v>
      </c>
      <c r="C11">
        <v>27</v>
      </c>
      <c r="D11">
        <v>22</v>
      </c>
      <c r="E11">
        <v>14</v>
      </c>
      <c r="F11">
        <v>20</v>
      </c>
      <c r="I11" s="17" t="s">
        <v>340</v>
      </c>
      <c r="J11" s="18">
        <v>2.2360679774997898</v>
      </c>
      <c r="K11" s="18">
        <v>12.449899597988733</v>
      </c>
      <c r="L11" s="18">
        <v>24.819347291981714</v>
      </c>
      <c r="M11" s="18">
        <v>16.370705543744901</v>
      </c>
      <c r="N11" s="18">
        <v>6.164414002968976</v>
      </c>
      <c r="O11" s="18">
        <v>9.2736184954957039</v>
      </c>
      <c r="P11" s="18">
        <v>20.85665361461421</v>
      </c>
      <c r="Q11" s="18">
        <v>10.677078252031311</v>
      </c>
      <c r="R11" s="18">
        <v>5.6568542494923806</v>
      </c>
      <c r="S11" s="18">
        <v>14.933184523068078</v>
      </c>
      <c r="T11" s="18">
        <v>15.394804318340652</v>
      </c>
      <c r="U11" s="18">
        <v>15.588457268119896</v>
      </c>
      <c r="V11" s="18">
        <v>7</v>
      </c>
      <c r="W11" s="18">
        <v>5.5677643628300215</v>
      </c>
      <c r="X11" s="18">
        <v>8.1240384046359608</v>
      </c>
      <c r="Y11" s="18">
        <v>5.0990195135927845</v>
      </c>
      <c r="Z11" s="18">
        <v>12.767145334803704</v>
      </c>
      <c r="AA11" s="18">
        <v>16.703293088490067</v>
      </c>
      <c r="AB11" s="18">
        <v>24.351591323771842</v>
      </c>
      <c r="AC11" s="18">
        <v>8.9442719099991592</v>
      </c>
      <c r="AD11" s="18">
        <v>2.2360679774997898</v>
      </c>
      <c r="AE11" s="17" t="s">
        <v>164</v>
      </c>
    </row>
    <row r="12" spans="1:31" x14ac:dyDescent="0.2">
      <c r="A12" t="s">
        <v>298</v>
      </c>
      <c r="B12">
        <v>17</v>
      </c>
      <c r="C12">
        <v>24</v>
      </c>
      <c r="D12">
        <v>22</v>
      </c>
      <c r="E12">
        <v>14</v>
      </c>
      <c r="F12">
        <v>18</v>
      </c>
      <c r="I12" s="17" t="s">
        <v>344</v>
      </c>
      <c r="J12" s="18">
        <v>12.884098726725126</v>
      </c>
      <c r="K12" s="18">
        <v>2.4494897427831779</v>
      </c>
      <c r="L12" s="18">
        <v>12.609520212918492</v>
      </c>
      <c r="M12" s="18">
        <v>8.426149773176359</v>
      </c>
      <c r="N12" s="18">
        <v>9.5393920141694561</v>
      </c>
      <c r="O12" s="18">
        <v>9.8488578017961039</v>
      </c>
      <c r="P12" s="18">
        <v>12.083045973594572</v>
      </c>
      <c r="Q12" s="18">
        <v>11.61895003862225</v>
      </c>
      <c r="R12" s="18">
        <v>15.066519173319364</v>
      </c>
      <c r="S12" s="18">
        <v>7.6157731058639087</v>
      </c>
      <c r="T12" s="18">
        <v>4.8989794855663558</v>
      </c>
      <c r="U12" s="18">
        <v>6.4807406984078604</v>
      </c>
      <c r="V12" s="18">
        <v>7.745966692414834</v>
      </c>
      <c r="W12" s="18">
        <v>10.770329614269007</v>
      </c>
      <c r="X12" s="18">
        <v>12.288205727444508</v>
      </c>
      <c r="Y12" s="18">
        <v>11.789826122551595</v>
      </c>
      <c r="Z12" s="18">
        <v>6.4807406984078604</v>
      </c>
      <c r="AA12" s="18">
        <v>7.0710678118654755</v>
      </c>
      <c r="AB12" s="18">
        <v>16.673332000533065</v>
      </c>
      <c r="AC12" s="18">
        <v>15.524174696260024</v>
      </c>
      <c r="AD12" s="18">
        <v>2.4494897427831779</v>
      </c>
      <c r="AE12" s="17" t="s">
        <v>164</v>
      </c>
    </row>
    <row r="13" spans="1:31" x14ac:dyDescent="0.2">
      <c r="A13" t="s">
        <v>299</v>
      </c>
      <c r="B13">
        <v>15</v>
      </c>
      <c r="C13">
        <v>25</v>
      </c>
      <c r="D13">
        <v>22</v>
      </c>
      <c r="E13">
        <v>14</v>
      </c>
      <c r="F13">
        <v>19</v>
      </c>
      <c r="I13" s="17" t="s">
        <v>334</v>
      </c>
      <c r="J13" s="18">
        <v>13.892443989449804</v>
      </c>
      <c r="K13" s="18">
        <v>7.416198487095663</v>
      </c>
      <c r="L13" s="18">
        <v>12.328828005937952</v>
      </c>
      <c r="M13" s="18">
        <v>5.2915026221291814</v>
      </c>
      <c r="N13" s="18">
        <v>8.6023252670426267</v>
      </c>
      <c r="O13" s="18">
        <v>7.3484692283495345</v>
      </c>
      <c r="P13" s="18">
        <v>8.1853527718724504</v>
      </c>
      <c r="Q13" s="18">
        <v>9.2736184954957039</v>
      </c>
      <c r="R13" s="18">
        <v>15.0996688705415</v>
      </c>
      <c r="S13" s="18">
        <v>3.3166247903553998</v>
      </c>
      <c r="T13" s="18">
        <v>3</v>
      </c>
      <c r="U13" s="18">
        <v>2.6457513110645907</v>
      </c>
      <c r="V13" s="18">
        <v>7.2801098892805181</v>
      </c>
      <c r="W13" s="18">
        <v>10.908712114635714</v>
      </c>
      <c r="X13" s="18">
        <v>9.8994949366116654</v>
      </c>
      <c r="Y13" s="18">
        <v>11.74734012447073</v>
      </c>
      <c r="Z13" s="18">
        <v>4.358898943540674</v>
      </c>
      <c r="AA13" s="18">
        <v>5.5677643628300215</v>
      </c>
      <c r="AB13" s="18">
        <v>12.529964086141668</v>
      </c>
      <c r="AC13" s="18">
        <v>17.088007490635061</v>
      </c>
      <c r="AD13" s="18">
        <v>2.6457513110645907</v>
      </c>
      <c r="AE13" s="17" t="s">
        <v>164</v>
      </c>
    </row>
    <row r="14" spans="1:31" x14ac:dyDescent="0.2">
      <c r="A14" t="s">
        <v>300</v>
      </c>
      <c r="B14">
        <v>21</v>
      </c>
      <c r="C14">
        <v>30</v>
      </c>
      <c r="D14">
        <v>24</v>
      </c>
      <c r="E14">
        <v>14</v>
      </c>
      <c r="F14">
        <v>24</v>
      </c>
      <c r="I14" s="17" t="s">
        <v>330</v>
      </c>
      <c r="J14" s="18">
        <v>15.684387141358123</v>
      </c>
      <c r="K14" s="18">
        <v>6.4807406984078604</v>
      </c>
      <c r="L14" s="18">
        <v>10.440306508910551</v>
      </c>
      <c r="M14" s="18">
        <v>6.5574385243020004</v>
      </c>
      <c r="N14" s="18">
        <v>11</v>
      </c>
      <c r="O14" s="18">
        <v>9.7467943448089631</v>
      </c>
      <c r="P14" s="18">
        <v>9.3808315196468595</v>
      </c>
      <c r="Q14" s="18">
        <v>12.041594578792296</v>
      </c>
      <c r="R14" s="18">
        <v>17.406895185529212</v>
      </c>
      <c r="S14" s="18">
        <v>6.7823299831252681</v>
      </c>
      <c r="T14" s="18">
        <v>3.7416573867739413</v>
      </c>
      <c r="U14" s="18">
        <v>5.0990195135927845</v>
      </c>
      <c r="V14" s="18">
        <v>9.2736184954957039</v>
      </c>
      <c r="W14" s="18">
        <v>13.490737563232042</v>
      </c>
      <c r="X14" s="18">
        <v>12.767145334803704</v>
      </c>
      <c r="Y14" s="18">
        <v>13.820274961085254</v>
      </c>
      <c r="Z14" s="18">
        <v>5.6568542494923806</v>
      </c>
      <c r="AA14" s="18">
        <v>3.1622776601683795</v>
      </c>
      <c r="AB14" s="18">
        <v>13.341664064126334</v>
      </c>
      <c r="AC14" s="18">
        <v>17.916472867168917</v>
      </c>
      <c r="AD14" s="18">
        <v>3.1622776601683795</v>
      </c>
      <c r="AE14" s="17" t="s">
        <v>164</v>
      </c>
    </row>
    <row r="15" spans="1:31" x14ac:dyDescent="0.2">
      <c r="A15" t="s">
        <v>301</v>
      </c>
      <c r="B15">
        <v>21</v>
      </c>
      <c r="C15">
        <v>35</v>
      </c>
      <c r="D15">
        <v>25</v>
      </c>
      <c r="E15">
        <v>13</v>
      </c>
      <c r="F15">
        <v>23</v>
      </c>
      <c r="I15" s="17" t="s">
        <v>338</v>
      </c>
      <c r="J15" s="18">
        <v>13.564659966250536</v>
      </c>
      <c r="K15" s="18">
        <v>7.745966692414834</v>
      </c>
      <c r="L15" s="18">
        <v>12.922847983320086</v>
      </c>
      <c r="M15" s="18">
        <v>5.3851648071345037</v>
      </c>
      <c r="N15" s="18">
        <v>8.1853527718724504</v>
      </c>
      <c r="O15" s="18">
        <v>6.5574385243020004</v>
      </c>
      <c r="P15" s="18">
        <v>8.4852813742385695</v>
      </c>
      <c r="Q15" s="18">
        <v>8.6602540378443873</v>
      </c>
      <c r="R15" s="18">
        <v>14.66287829861518</v>
      </c>
      <c r="S15" s="18">
        <v>3.4641016151377544</v>
      </c>
      <c r="T15" s="18">
        <v>3.7416573867739413</v>
      </c>
      <c r="U15" s="18">
        <v>3.1622776601683795</v>
      </c>
      <c r="V15" s="18">
        <v>6.7823299831252681</v>
      </c>
      <c r="W15" s="18">
        <v>10.677078252031311</v>
      </c>
      <c r="X15" s="18">
        <v>9.2195444572928871</v>
      </c>
      <c r="Y15" s="18">
        <v>11.269427669584644</v>
      </c>
      <c r="Z15" s="18">
        <v>3.7416573867739413</v>
      </c>
      <c r="AA15" s="18">
        <v>5.2915026221291814</v>
      </c>
      <c r="AB15" s="18">
        <v>12.409673645990857</v>
      </c>
      <c r="AC15" s="18">
        <v>16.643316977093239</v>
      </c>
      <c r="AD15" s="18">
        <v>3.1622776601683795</v>
      </c>
      <c r="AE15" s="17" t="s">
        <v>164</v>
      </c>
    </row>
    <row r="16" spans="1:31" x14ac:dyDescent="0.2">
      <c r="A16" t="s">
        <v>302</v>
      </c>
      <c r="B16">
        <v>19</v>
      </c>
      <c r="C16">
        <v>30</v>
      </c>
      <c r="D16">
        <v>27</v>
      </c>
      <c r="E16">
        <v>17</v>
      </c>
      <c r="F16">
        <v>27</v>
      </c>
      <c r="I16" s="17" t="s">
        <v>325</v>
      </c>
      <c r="J16" s="18">
        <v>15</v>
      </c>
      <c r="K16" s="18">
        <v>5.9160797830996161</v>
      </c>
      <c r="L16" s="18">
        <v>10.770329614269007</v>
      </c>
      <c r="M16" s="18">
        <v>6</v>
      </c>
      <c r="N16" s="18">
        <v>10.295630140987001</v>
      </c>
      <c r="O16" s="18">
        <v>9.2736184954957039</v>
      </c>
      <c r="P16" s="18">
        <v>9.3273790530888157</v>
      </c>
      <c r="Q16" s="18">
        <v>11.575836902790225</v>
      </c>
      <c r="R16" s="18">
        <v>16.733200530681511</v>
      </c>
      <c r="S16" s="18">
        <v>6.2449979983983983</v>
      </c>
      <c r="T16" s="18">
        <v>3.6055512754639891</v>
      </c>
      <c r="U16" s="18">
        <v>4.7958315233127191</v>
      </c>
      <c r="V16" s="18">
        <v>8.5440037453175304</v>
      </c>
      <c r="W16" s="18">
        <v>12.609520212918492</v>
      </c>
      <c r="X16" s="18">
        <v>12.24744871391589</v>
      </c>
      <c r="Y16" s="18">
        <v>13.038404810405298</v>
      </c>
      <c r="Z16" s="18">
        <v>5.196152422706632</v>
      </c>
      <c r="AA16" s="18">
        <v>3.3166247903553998</v>
      </c>
      <c r="AB16" s="18">
        <v>13.30413469565007</v>
      </c>
      <c r="AC16" s="18">
        <v>17.320508075688775</v>
      </c>
      <c r="AD16" s="18">
        <v>3.3166247903553998</v>
      </c>
      <c r="AE16" s="17" t="s">
        <v>164</v>
      </c>
    </row>
    <row r="17" spans="1:31" x14ac:dyDescent="0.2">
      <c r="A17" t="s">
        <v>303</v>
      </c>
      <c r="B17">
        <v>22</v>
      </c>
      <c r="C17">
        <v>34</v>
      </c>
      <c r="D17">
        <v>25</v>
      </c>
      <c r="E17">
        <v>13</v>
      </c>
      <c r="F17">
        <v>26</v>
      </c>
      <c r="I17" s="17" t="s">
        <v>336</v>
      </c>
      <c r="J17" s="18">
        <v>15</v>
      </c>
      <c r="K17" s="18">
        <v>5.9160797830996161</v>
      </c>
      <c r="L17" s="18">
        <v>10.770329614269007</v>
      </c>
      <c r="M17" s="18">
        <v>6</v>
      </c>
      <c r="N17" s="18">
        <v>10.295630140987001</v>
      </c>
      <c r="O17" s="18">
        <v>9.2736184954957039</v>
      </c>
      <c r="P17" s="18">
        <v>9.3273790530888157</v>
      </c>
      <c r="Q17" s="18">
        <v>11.575836902790225</v>
      </c>
      <c r="R17" s="18">
        <v>16.733200530681511</v>
      </c>
      <c r="S17" s="18">
        <v>6.2449979983983983</v>
      </c>
      <c r="T17" s="18">
        <v>3.6055512754639891</v>
      </c>
      <c r="U17" s="18">
        <v>4.7958315233127191</v>
      </c>
      <c r="V17" s="18">
        <v>8.5440037453175304</v>
      </c>
      <c r="W17" s="18">
        <v>12.609520212918492</v>
      </c>
      <c r="X17" s="18">
        <v>12.24744871391589</v>
      </c>
      <c r="Y17" s="18">
        <v>13.038404810405298</v>
      </c>
      <c r="Z17" s="18">
        <v>5.196152422706632</v>
      </c>
      <c r="AA17" s="18">
        <v>3.3166247903553998</v>
      </c>
      <c r="AB17" s="18">
        <v>13.30413469565007</v>
      </c>
      <c r="AC17" s="18">
        <v>17.320508075688775</v>
      </c>
      <c r="AD17" s="18">
        <v>3.3166247903553998</v>
      </c>
      <c r="AE17" s="17" t="s">
        <v>164</v>
      </c>
    </row>
    <row r="18" spans="1:31" x14ac:dyDescent="0.2">
      <c r="A18" t="s">
        <v>304</v>
      </c>
      <c r="B18">
        <v>17</v>
      </c>
      <c r="C18">
        <v>26</v>
      </c>
      <c r="D18">
        <v>23</v>
      </c>
      <c r="E18">
        <v>12</v>
      </c>
      <c r="F18">
        <v>23</v>
      </c>
      <c r="I18" s="17" t="s">
        <v>342</v>
      </c>
      <c r="J18" s="18">
        <v>12.845232578665129</v>
      </c>
      <c r="K18" s="18">
        <v>6.2449979983983983</v>
      </c>
      <c r="L18" s="18">
        <v>12.961481396815721</v>
      </c>
      <c r="M18" s="18">
        <v>6</v>
      </c>
      <c r="N18" s="18">
        <v>7.6157731058639087</v>
      </c>
      <c r="O18" s="18">
        <v>7.0710678118654755</v>
      </c>
      <c r="P18" s="18">
        <v>9.5393920141694561</v>
      </c>
      <c r="Q18" s="18">
        <v>9.6953597148326587</v>
      </c>
      <c r="R18" s="18">
        <v>14.560219778561036</v>
      </c>
      <c r="S18" s="18">
        <v>5.196152422706632</v>
      </c>
      <c r="T18" s="18">
        <v>3.6055512754639891</v>
      </c>
      <c r="U18" s="18">
        <v>4.358898943540674</v>
      </c>
      <c r="V18" s="18">
        <v>6.4031242374328485</v>
      </c>
      <c r="W18" s="18">
        <v>10.344080432788601</v>
      </c>
      <c r="X18" s="18">
        <v>9.6953597148326587</v>
      </c>
      <c r="Y18" s="18">
        <v>11.045361017187261</v>
      </c>
      <c r="Z18" s="18">
        <v>4.7958315233127191</v>
      </c>
      <c r="AA18" s="18">
        <v>5.9160797830996161</v>
      </c>
      <c r="AB18" s="18">
        <v>14.035668847618199</v>
      </c>
      <c r="AC18" s="18">
        <v>16.248076809271922</v>
      </c>
      <c r="AD18" s="18">
        <v>3.6055512754639891</v>
      </c>
      <c r="AE18" s="17" t="s">
        <v>164</v>
      </c>
    </row>
    <row r="19" spans="1:31" x14ac:dyDescent="0.2">
      <c r="A19" t="s">
        <v>305</v>
      </c>
      <c r="B19">
        <v>17</v>
      </c>
      <c r="C19">
        <v>23</v>
      </c>
      <c r="D19">
        <v>19</v>
      </c>
      <c r="E19">
        <v>12</v>
      </c>
      <c r="F19">
        <v>22</v>
      </c>
      <c r="I19" s="17" t="s">
        <v>324</v>
      </c>
      <c r="J19" s="18">
        <v>13.74772708486752</v>
      </c>
      <c r="K19" s="18">
        <v>5.196152422706632</v>
      </c>
      <c r="L19" s="18">
        <v>11.661903789690601</v>
      </c>
      <c r="M19" s="18">
        <v>5.2915026221291814</v>
      </c>
      <c r="N19" s="18">
        <v>9.0553851381374173</v>
      </c>
      <c r="O19" s="18">
        <v>8.6023252670426267</v>
      </c>
      <c r="P19" s="18">
        <v>9.5393920141694561</v>
      </c>
      <c r="Q19" s="18">
        <v>10.862780491200215</v>
      </c>
      <c r="R19" s="18">
        <v>15.491933384829668</v>
      </c>
      <c r="S19" s="18">
        <v>5.5677643628300215</v>
      </c>
      <c r="T19" s="18">
        <v>4.1231056256176606</v>
      </c>
      <c r="U19" s="18">
        <v>4.7958315233127191</v>
      </c>
      <c r="V19" s="18">
        <v>7.2801098892805181</v>
      </c>
      <c r="W19" s="18">
        <v>10.908712114635714</v>
      </c>
      <c r="X19" s="18">
        <v>11.401754250991379</v>
      </c>
      <c r="Y19" s="18">
        <v>11.575836902790225</v>
      </c>
      <c r="Z19" s="18">
        <v>4.7958315233127191</v>
      </c>
      <c r="AA19" s="18">
        <v>4.358898943540674</v>
      </c>
      <c r="AB19" s="18">
        <v>13.45362404707371</v>
      </c>
      <c r="AC19" s="18">
        <v>16.248076809271922</v>
      </c>
      <c r="AD19" s="18">
        <v>4.1231056256176606</v>
      </c>
      <c r="AE19" s="17" t="s">
        <v>164</v>
      </c>
    </row>
    <row r="20" spans="1:31" x14ac:dyDescent="0.2">
      <c r="A20" t="s">
        <v>306</v>
      </c>
      <c r="B20">
        <v>8</v>
      </c>
      <c r="C20">
        <v>24</v>
      </c>
      <c r="D20">
        <v>14</v>
      </c>
      <c r="E20">
        <v>17</v>
      </c>
      <c r="F20">
        <v>22</v>
      </c>
      <c r="I20" s="17" t="s">
        <v>317</v>
      </c>
      <c r="J20" s="18">
        <v>12.24744871391589</v>
      </c>
      <c r="K20" s="18">
        <v>8.4852813742385695</v>
      </c>
      <c r="L20" s="18">
        <v>16.15549442140351</v>
      </c>
      <c r="M20" s="18">
        <v>9.7467943448089631</v>
      </c>
      <c r="N20" s="18">
        <v>8.426149773176359</v>
      </c>
      <c r="O20" s="18">
        <v>5.5677643628300215</v>
      </c>
      <c r="P20" s="18">
        <v>13.19090595827292</v>
      </c>
      <c r="Q20" s="18">
        <v>8.1853527718724504</v>
      </c>
      <c r="R20" s="18">
        <v>13.379088160259652</v>
      </c>
      <c r="S20" s="18">
        <v>8.4852813742385695</v>
      </c>
      <c r="T20" s="18">
        <v>7.745966692414834</v>
      </c>
      <c r="U20" s="18">
        <v>8</v>
      </c>
      <c r="V20" s="18">
        <v>6.324555320336759</v>
      </c>
      <c r="W20" s="18">
        <v>11.401754250991379</v>
      </c>
      <c r="X20" s="18">
        <v>8.5440037453175304</v>
      </c>
      <c r="Y20" s="18">
        <v>10.440306508910551</v>
      </c>
      <c r="Z20" s="18">
        <v>4.2426406871192848</v>
      </c>
      <c r="AA20" s="18">
        <v>6</v>
      </c>
      <c r="AB20" s="18">
        <v>15.811388300841896</v>
      </c>
      <c r="AC20" s="18">
        <v>13.964240043768941</v>
      </c>
      <c r="AD20" s="18">
        <v>4.2426406871192848</v>
      </c>
      <c r="AE20" s="17" t="s">
        <v>164</v>
      </c>
    </row>
    <row r="21" spans="1:31" x14ac:dyDescent="0.2">
      <c r="A21" t="s">
        <v>307</v>
      </c>
      <c r="B21">
        <v>25</v>
      </c>
      <c r="C21">
        <v>34</v>
      </c>
      <c r="D21">
        <v>28</v>
      </c>
      <c r="E21">
        <v>7</v>
      </c>
      <c r="F21">
        <v>28</v>
      </c>
      <c r="I21" s="17" t="s">
        <v>339</v>
      </c>
      <c r="J21" s="18">
        <v>20</v>
      </c>
      <c r="K21" s="18">
        <v>11.661903789690601</v>
      </c>
      <c r="L21" s="18">
        <v>8.1853527718724504</v>
      </c>
      <c r="M21" s="18">
        <v>5.3851648071345037</v>
      </c>
      <c r="N21" s="18">
        <v>14.730919862656235</v>
      </c>
      <c r="O21" s="18">
        <v>13.228756555322953</v>
      </c>
      <c r="P21" s="18">
        <v>4.2426406871192848</v>
      </c>
      <c r="Q21" s="18">
        <v>14.035668847618199</v>
      </c>
      <c r="R21" s="18">
        <v>20.71231517720798</v>
      </c>
      <c r="S21" s="18">
        <v>5.2915026221291814</v>
      </c>
      <c r="T21" s="18">
        <v>6.4807406984078604</v>
      </c>
      <c r="U21" s="18">
        <v>5.0990195135927845</v>
      </c>
      <c r="V21" s="18">
        <v>13.341664064126334</v>
      </c>
      <c r="W21" s="18">
        <v>16</v>
      </c>
      <c r="X21" s="18">
        <v>15.652475842498529</v>
      </c>
      <c r="Y21" s="18">
        <v>17.175564037317667</v>
      </c>
      <c r="Z21" s="18">
        <v>8.9442719099991592</v>
      </c>
      <c r="AA21" s="18">
        <v>7.0710678118654755</v>
      </c>
      <c r="AB21" s="18">
        <v>7.6157731058639087</v>
      </c>
      <c r="AC21" s="18">
        <v>22.338307903688676</v>
      </c>
      <c r="AD21" s="18">
        <v>4.2426406871192848</v>
      </c>
      <c r="AE21" s="17" t="s">
        <v>164</v>
      </c>
    </row>
    <row r="22" spans="1:31" x14ac:dyDescent="0.2">
      <c r="A22" t="s">
        <v>348</v>
      </c>
      <c r="B22" t="s">
        <v>156</v>
      </c>
      <c r="C22" t="s">
        <v>157</v>
      </c>
      <c r="D22" t="s">
        <v>158</v>
      </c>
      <c r="E22" t="s">
        <v>159</v>
      </c>
      <c r="F22" t="s">
        <v>160</v>
      </c>
      <c r="I22" s="17" t="s">
        <v>341</v>
      </c>
      <c r="J22" s="18">
        <v>12.409673645990857</v>
      </c>
      <c r="K22" s="18">
        <v>5.8309518948453007</v>
      </c>
      <c r="L22" s="18">
        <v>13.379088160259652</v>
      </c>
      <c r="M22" s="18">
        <v>6.5574385243020004</v>
      </c>
      <c r="N22" s="18">
        <v>7.2801098892805181</v>
      </c>
      <c r="O22" s="18">
        <v>7.1414284285428504</v>
      </c>
      <c r="P22" s="18">
        <v>10.295630140987001</v>
      </c>
      <c r="Q22" s="18">
        <v>10.04987562112089</v>
      </c>
      <c r="R22" s="18">
        <v>14.387494569938159</v>
      </c>
      <c r="S22" s="18">
        <v>6.164414002968976</v>
      </c>
      <c r="T22" s="18">
        <v>4.2426406871192848</v>
      </c>
      <c r="U22" s="18">
        <v>5.2915026221291814</v>
      </c>
      <c r="V22" s="18">
        <v>6.164414002968976</v>
      </c>
      <c r="W22" s="18">
        <v>10.198039027185569</v>
      </c>
      <c r="X22" s="18">
        <v>9.7467943448089631</v>
      </c>
      <c r="Y22" s="18">
        <v>10.816653826391969</v>
      </c>
      <c r="Z22" s="18">
        <v>5.2915026221291814</v>
      </c>
      <c r="AA22" s="18">
        <v>6.324555320336759</v>
      </c>
      <c r="AB22" s="18">
        <v>14.832396974191326</v>
      </c>
      <c r="AC22" s="18">
        <v>15.905973720586866</v>
      </c>
      <c r="AD22" s="18">
        <v>4.2426406871192848</v>
      </c>
      <c r="AE22" s="17" t="s">
        <v>164</v>
      </c>
    </row>
    <row r="23" spans="1:31" x14ac:dyDescent="0.2">
      <c r="A23" t="s">
        <v>308</v>
      </c>
      <c r="B23">
        <v>13</v>
      </c>
      <c r="C23">
        <v>19</v>
      </c>
      <c r="D23">
        <v>18</v>
      </c>
      <c r="E23">
        <v>14</v>
      </c>
      <c r="F23">
        <v>18</v>
      </c>
      <c r="I23" s="17" t="s">
        <v>343</v>
      </c>
      <c r="J23" s="18">
        <v>12.24744871391589</v>
      </c>
      <c r="K23" s="18">
        <v>8.4852813742385695</v>
      </c>
      <c r="L23" s="18">
        <v>16.15549442140351</v>
      </c>
      <c r="M23" s="18">
        <v>9.7467943448089631</v>
      </c>
      <c r="N23" s="18">
        <v>8.426149773176359</v>
      </c>
      <c r="O23" s="18">
        <v>5.5677643628300215</v>
      </c>
      <c r="P23" s="18">
        <v>13.19090595827292</v>
      </c>
      <c r="Q23" s="18">
        <v>8.1853527718724504</v>
      </c>
      <c r="R23" s="18">
        <v>13.379088160259652</v>
      </c>
      <c r="S23" s="18">
        <v>8.4852813742385695</v>
      </c>
      <c r="T23" s="18">
        <v>7.745966692414834</v>
      </c>
      <c r="U23" s="18">
        <v>8</v>
      </c>
      <c r="V23" s="18">
        <v>6.324555320336759</v>
      </c>
      <c r="W23" s="18">
        <v>11.401754250991379</v>
      </c>
      <c r="X23" s="18">
        <v>8.5440037453175304</v>
      </c>
      <c r="Y23" s="18">
        <v>10.440306508910551</v>
      </c>
      <c r="Z23" s="18">
        <v>4.2426406871192848</v>
      </c>
      <c r="AA23" s="18">
        <v>6</v>
      </c>
      <c r="AB23" s="18">
        <v>15.811388300841896</v>
      </c>
      <c r="AC23" s="18">
        <v>13.964240043768941</v>
      </c>
      <c r="AD23" s="18">
        <v>4.2426406871192848</v>
      </c>
      <c r="AE23" s="17" t="s">
        <v>164</v>
      </c>
    </row>
    <row r="24" spans="1:31" x14ac:dyDescent="0.2">
      <c r="A24" t="s">
        <v>309</v>
      </c>
      <c r="B24">
        <v>18</v>
      </c>
      <c r="C24">
        <v>31</v>
      </c>
      <c r="D24">
        <v>22</v>
      </c>
      <c r="E24">
        <v>8</v>
      </c>
      <c r="F24">
        <v>21</v>
      </c>
      <c r="I24" s="17" t="s">
        <v>327</v>
      </c>
      <c r="J24" s="18">
        <v>11.313708498984761</v>
      </c>
      <c r="K24" s="18">
        <v>5.0990195135927845</v>
      </c>
      <c r="L24" s="18">
        <v>15.459624833740307</v>
      </c>
      <c r="M24" s="18">
        <v>10.04987562112089</v>
      </c>
      <c r="N24" s="18">
        <v>9.7467943448089631</v>
      </c>
      <c r="O24" s="18">
        <v>10.63014581273465</v>
      </c>
      <c r="P24" s="18">
        <v>14.071247279470288</v>
      </c>
      <c r="Q24" s="18">
        <v>10.535653752852738</v>
      </c>
      <c r="R24" s="18">
        <v>12.609520212918492</v>
      </c>
      <c r="S24" s="18">
        <v>7.8740078740118111</v>
      </c>
      <c r="T24" s="18">
        <v>8.3666002653407556</v>
      </c>
      <c r="U24" s="18">
        <v>8.3666002653407556</v>
      </c>
      <c r="V24" s="18">
        <v>7.6157731058639087</v>
      </c>
      <c r="W24" s="18">
        <v>7.6157731058639087</v>
      </c>
      <c r="X24" s="18">
        <v>12.124355652982141</v>
      </c>
      <c r="Y24" s="18">
        <v>9.7467943448089631</v>
      </c>
      <c r="Z24" s="18">
        <v>7.6157731058639087</v>
      </c>
      <c r="AA24" s="18">
        <v>10.198039027185569</v>
      </c>
      <c r="AB24" s="18">
        <v>17.776388834631177</v>
      </c>
      <c r="AC24" s="18">
        <v>13.379088160259652</v>
      </c>
      <c r="AD24" s="18">
        <v>5.0990195135927845</v>
      </c>
      <c r="AE24" s="17" t="s">
        <v>165</v>
      </c>
    </row>
    <row r="25" spans="1:31" x14ac:dyDescent="0.2">
      <c r="A25" t="s">
        <v>310</v>
      </c>
      <c r="B25">
        <v>17</v>
      </c>
      <c r="C25">
        <v>34</v>
      </c>
      <c r="D25">
        <v>24</v>
      </c>
      <c r="E25">
        <v>17</v>
      </c>
      <c r="F25">
        <v>20</v>
      </c>
      <c r="I25" s="17" t="s">
        <v>337</v>
      </c>
      <c r="J25" s="18">
        <v>7.810249675906654</v>
      </c>
      <c r="K25" s="18">
        <v>11.789826122551595</v>
      </c>
      <c r="L25" s="18">
        <v>21.679483388678801</v>
      </c>
      <c r="M25" s="18">
        <v>13.416407864998739</v>
      </c>
      <c r="N25" s="18">
        <v>6.6332495807107996</v>
      </c>
      <c r="O25" s="18">
        <v>8.3666002653407556</v>
      </c>
      <c r="P25" s="18">
        <v>16.822603841260722</v>
      </c>
      <c r="Q25" s="18">
        <v>8.2462112512353212</v>
      </c>
      <c r="R25" s="18">
        <v>8.1240384046359608</v>
      </c>
      <c r="S25" s="18">
        <v>10.723805294763608</v>
      </c>
      <c r="T25" s="18">
        <v>12.369316876852981</v>
      </c>
      <c r="U25" s="18">
        <v>11.874342087037917</v>
      </c>
      <c r="V25" s="18">
        <v>7</v>
      </c>
      <c r="W25" s="18">
        <v>5.196152422706632</v>
      </c>
      <c r="X25" s="18">
        <v>7.3484692283495345</v>
      </c>
      <c r="Y25" s="18">
        <v>7.2111025509279782</v>
      </c>
      <c r="Z25" s="18">
        <v>10.63014581273465</v>
      </c>
      <c r="AA25" s="18">
        <v>14.933184523068078</v>
      </c>
      <c r="AB25" s="18">
        <v>20.46948949045872</v>
      </c>
      <c r="AC25" s="18">
        <v>12.884098726725126</v>
      </c>
      <c r="AD25" s="18">
        <v>5.196152422706632</v>
      </c>
      <c r="AE25" s="17" t="s">
        <v>164</v>
      </c>
    </row>
    <row r="26" spans="1:31" x14ac:dyDescent="0.2">
      <c r="A26" t="s">
        <v>311</v>
      </c>
      <c r="B26">
        <v>21</v>
      </c>
      <c r="C26">
        <v>23</v>
      </c>
      <c r="D26">
        <v>24</v>
      </c>
      <c r="E26">
        <v>13</v>
      </c>
      <c r="F26">
        <v>25</v>
      </c>
      <c r="I26" s="17" t="s">
        <v>316</v>
      </c>
      <c r="J26" s="18">
        <v>9.4868329805051381</v>
      </c>
      <c r="K26" s="18">
        <v>11.575836902790225</v>
      </c>
      <c r="L26" s="18">
        <v>19.974984355438178</v>
      </c>
      <c r="M26" s="18">
        <v>10.344080432788601</v>
      </c>
      <c r="N26" s="18">
        <v>5.3851648071345037</v>
      </c>
      <c r="O26" s="18">
        <v>7.416198487095663</v>
      </c>
      <c r="P26" s="18">
        <v>14.212670403551895</v>
      </c>
      <c r="Q26" s="18">
        <v>8.7749643873921226</v>
      </c>
      <c r="R26" s="18">
        <v>10.148891565092219</v>
      </c>
      <c r="S26" s="18">
        <v>9.0553851381374173</v>
      </c>
      <c r="T26" s="18">
        <v>11.401754250991379</v>
      </c>
      <c r="U26" s="18">
        <v>10.583005244258363</v>
      </c>
      <c r="V26" s="18">
        <v>6.164414002968976</v>
      </c>
      <c r="W26" s="18">
        <v>5.2915026221291814</v>
      </c>
      <c r="X26" s="18">
        <v>7.1414284285428504</v>
      </c>
      <c r="Y26" s="18">
        <v>7</v>
      </c>
      <c r="Z26" s="18">
        <v>9.5916630466254382</v>
      </c>
      <c r="AA26" s="18">
        <v>13.114877048604001</v>
      </c>
      <c r="AB26" s="18">
        <v>17.320508075688775</v>
      </c>
      <c r="AC26" s="18">
        <v>14.177446878757825</v>
      </c>
      <c r="AD26" s="18">
        <v>5.2915026221291814</v>
      </c>
      <c r="AE26" s="17" t="s">
        <v>164</v>
      </c>
    </row>
    <row r="27" spans="1:31" x14ac:dyDescent="0.2">
      <c r="A27" t="s">
        <v>312</v>
      </c>
      <c r="B27">
        <v>11</v>
      </c>
      <c r="C27">
        <v>24</v>
      </c>
      <c r="D27">
        <v>20</v>
      </c>
      <c r="E27">
        <v>18</v>
      </c>
      <c r="F27">
        <v>24</v>
      </c>
      <c r="I27" s="17" t="s">
        <v>323</v>
      </c>
      <c r="J27" s="18">
        <v>17.86057109949175</v>
      </c>
      <c r="K27" s="18">
        <v>12.529964086141668</v>
      </c>
      <c r="L27" s="18">
        <v>12.569805089976535</v>
      </c>
      <c r="M27" s="18">
        <v>5.4772255750516612</v>
      </c>
      <c r="N27" s="18">
        <v>11.575836902790225</v>
      </c>
      <c r="O27" s="18">
        <v>9.2736184954957039</v>
      </c>
      <c r="P27" s="18">
        <v>5.3851648071345037</v>
      </c>
      <c r="Q27" s="18">
        <v>11.575836902790225</v>
      </c>
      <c r="R27" s="18">
        <v>18.601075237738275</v>
      </c>
      <c r="S27" s="18">
        <v>5.7445626465380286</v>
      </c>
      <c r="T27" s="18">
        <v>6.7082039324993694</v>
      </c>
      <c r="U27" s="18">
        <v>5.5677643628300215</v>
      </c>
      <c r="V27" s="18">
        <v>11</v>
      </c>
      <c r="W27" s="18">
        <v>14.866068747318506</v>
      </c>
      <c r="X27" s="18">
        <v>11.661903789690601</v>
      </c>
      <c r="Y27" s="18">
        <v>15.165750888103101</v>
      </c>
      <c r="Z27" s="18">
        <v>7.6811457478686078</v>
      </c>
      <c r="AA27" s="18">
        <v>6.8556546004010439</v>
      </c>
      <c r="AB27" s="18">
        <v>8.5440037453175304</v>
      </c>
      <c r="AC27" s="18">
        <v>21.023796041628639</v>
      </c>
      <c r="AD27" s="18">
        <v>5.3851648071345037</v>
      </c>
      <c r="AE27" s="17" t="s">
        <v>164</v>
      </c>
    </row>
    <row r="28" spans="1:31" x14ac:dyDescent="0.2">
      <c r="A28" t="s">
        <v>313</v>
      </c>
      <c r="B28">
        <v>23</v>
      </c>
      <c r="C28">
        <v>28</v>
      </c>
      <c r="D28">
        <v>24</v>
      </c>
      <c r="E28">
        <v>19</v>
      </c>
      <c r="F28">
        <v>30</v>
      </c>
      <c r="I28" s="17" t="s">
        <v>322</v>
      </c>
      <c r="J28" s="18">
        <v>9.2195444572928871</v>
      </c>
      <c r="K28" s="18">
        <v>15.842979517754859</v>
      </c>
      <c r="L28" s="18">
        <v>25.298221281347036</v>
      </c>
      <c r="M28" s="18">
        <v>15.748015748023622</v>
      </c>
      <c r="N28" s="18">
        <v>6.7823299831252681</v>
      </c>
      <c r="O28" s="18">
        <v>6.7823299831252681</v>
      </c>
      <c r="P28" s="18">
        <v>19.570385790780925</v>
      </c>
      <c r="Q28" s="18">
        <v>10.295630140987001</v>
      </c>
      <c r="R28" s="18">
        <v>10</v>
      </c>
      <c r="S28" s="18">
        <v>15.198684153570664</v>
      </c>
      <c r="T28" s="18">
        <v>16.031219541881399</v>
      </c>
      <c r="U28" s="18">
        <v>15.842979517754859</v>
      </c>
      <c r="V28" s="18">
        <v>8.3066238629180749</v>
      </c>
      <c r="W28" s="18">
        <v>10.723805294763608</v>
      </c>
      <c r="X28" s="18">
        <v>5.4772255750516612</v>
      </c>
      <c r="Y28" s="18">
        <v>8.3666002653407556</v>
      </c>
      <c r="Z28" s="18">
        <v>12.609520212918492</v>
      </c>
      <c r="AA28" s="18">
        <v>15.716233645501712</v>
      </c>
      <c r="AB28" s="18">
        <v>21.748563170931547</v>
      </c>
      <c r="AC28" s="18">
        <v>13.114877048604001</v>
      </c>
      <c r="AD28" s="18">
        <v>5.4772255750516612</v>
      </c>
      <c r="AE28" s="17" t="s">
        <v>163</v>
      </c>
    </row>
    <row r="29" spans="1:31" x14ac:dyDescent="0.2">
      <c r="A29" t="s">
        <v>314</v>
      </c>
      <c r="B29">
        <v>17</v>
      </c>
      <c r="C29">
        <v>24</v>
      </c>
      <c r="D29">
        <v>20</v>
      </c>
      <c r="E29">
        <v>18</v>
      </c>
      <c r="F29">
        <v>26</v>
      </c>
      <c r="I29" s="17" t="s">
        <v>311</v>
      </c>
      <c r="J29" s="18">
        <v>12.369316876852981</v>
      </c>
      <c r="K29" s="18">
        <v>8.8881944173155887</v>
      </c>
      <c r="L29" s="18">
        <v>16.852299546352718</v>
      </c>
      <c r="M29" s="18">
        <v>11.135528725660043</v>
      </c>
      <c r="N29" s="18">
        <v>9.0553851381374173</v>
      </c>
      <c r="O29" s="18">
        <v>6.324555320336759</v>
      </c>
      <c r="P29" s="18">
        <v>14.317821063276353</v>
      </c>
      <c r="Q29" s="18">
        <v>8.8317608663278477</v>
      </c>
      <c r="R29" s="18">
        <v>13.638181696985855</v>
      </c>
      <c r="S29" s="18">
        <v>9.7467943448089631</v>
      </c>
      <c r="T29" s="18">
        <v>8.426149773176359</v>
      </c>
      <c r="U29" s="18">
        <v>9</v>
      </c>
      <c r="V29" s="18">
        <v>7.1414284285428504</v>
      </c>
      <c r="W29" s="18">
        <v>12.206555615733702</v>
      </c>
      <c r="X29" s="18">
        <v>9.0553851381374173</v>
      </c>
      <c r="Y29" s="18">
        <v>11.135528725660043</v>
      </c>
      <c r="Z29" s="18">
        <v>5.5677643628300215</v>
      </c>
      <c r="AA29" s="18">
        <v>7.1414284285428504</v>
      </c>
      <c r="AB29" s="18">
        <v>17.175564037317667</v>
      </c>
      <c r="AC29" s="18">
        <v>14.071247279470288</v>
      </c>
      <c r="AD29" s="18">
        <v>5.5677643628300215</v>
      </c>
      <c r="AE29" s="17" t="s">
        <v>163</v>
      </c>
    </row>
    <row r="30" spans="1:31" x14ac:dyDescent="0.2">
      <c r="A30" t="s">
        <v>315</v>
      </c>
      <c r="B30">
        <v>21</v>
      </c>
      <c r="C30">
        <v>29</v>
      </c>
      <c r="D30">
        <v>21</v>
      </c>
      <c r="E30">
        <v>8</v>
      </c>
      <c r="F30">
        <v>23</v>
      </c>
      <c r="I30" s="17" t="s">
        <v>345</v>
      </c>
      <c r="J30" s="18">
        <v>10.535653752852738</v>
      </c>
      <c r="K30" s="18">
        <v>5.7445626465380286</v>
      </c>
      <c r="L30" s="18">
        <v>16.911534525287763</v>
      </c>
      <c r="M30" s="18">
        <v>11.045361017187261</v>
      </c>
      <c r="N30" s="18">
        <v>9.8994949366116654</v>
      </c>
      <c r="O30" s="18">
        <v>10.392304845413264</v>
      </c>
      <c r="P30" s="18">
        <v>15.716233645501712</v>
      </c>
      <c r="Q30" s="18">
        <v>10.295630140987001</v>
      </c>
      <c r="R30" s="18">
        <v>11.661903789690601</v>
      </c>
      <c r="S30" s="18">
        <v>9.4339811320566032</v>
      </c>
      <c r="T30" s="18">
        <v>10.148891565092219</v>
      </c>
      <c r="U30" s="18">
        <v>10.04987562112089</v>
      </c>
      <c r="V30" s="18">
        <v>7.1414284285428504</v>
      </c>
      <c r="W30" s="18">
        <v>7.416198487095663</v>
      </c>
      <c r="X30" s="18">
        <v>12</v>
      </c>
      <c r="Y30" s="18">
        <v>8.4852813742385695</v>
      </c>
      <c r="Z30" s="18">
        <v>7.416198487095663</v>
      </c>
      <c r="AA30" s="18">
        <v>9.9498743710661994</v>
      </c>
      <c r="AB30" s="18">
        <v>18.411952639521967</v>
      </c>
      <c r="AC30" s="18">
        <v>10.954451150103322</v>
      </c>
      <c r="AD30" s="18">
        <v>5.7445626465380286</v>
      </c>
      <c r="AE30" s="17" t="s">
        <v>163</v>
      </c>
    </row>
    <row r="31" spans="1:31" x14ac:dyDescent="0.2">
      <c r="A31" t="s">
        <v>316</v>
      </c>
      <c r="B31">
        <v>18</v>
      </c>
      <c r="C31">
        <v>34</v>
      </c>
      <c r="D31">
        <v>24</v>
      </c>
      <c r="E31">
        <v>17</v>
      </c>
      <c r="F31">
        <v>22</v>
      </c>
      <c r="I31" s="17" t="s">
        <v>315</v>
      </c>
      <c r="J31" s="18">
        <v>10.908712114635714</v>
      </c>
      <c r="K31" s="18">
        <v>5.9160797830996161</v>
      </c>
      <c r="L31" s="18">
        <v>16.792855623746664</v>
      </c>
      <c r="M31" s="18">
        <v>10.862780491200215</v>
      </c>
      <c r="N31" s="18">
        <v>9.7979589711327115</v>
      </c>
      <c r="O31" s="18">
        <v>9.6953597148326587</v>
      </c>
      <c r="P31" s="18">
        <v>15.716233645501712</v>
      </c>
      <c r="Q31" s="18">
        <v>10.392304845413264</v>
      </c>
      <c r="R31" s="18">
        <v>12.24744871391589</v>
      </c>
      <c r="S31" s="18">
        <v>9.9498743710661994</v>
      </c>
      <c r="T31" s="18">
        <v>10.148891565092219</v>
      </c>
      <c r="U31" s="18">
        <v>10.246950765959598</v>
      </c>
      <c r="V31" s="18">
        <v>6.8556546004010439</v>
      </c>
      <c r="W31" s="18">
        <v>8.7749643873921226</v>
      </c>
      <c r="X31" s="18">
        <v>11.74734012447073</v>
      </c>
      <c r="Y31" s="18">
        <v>8.717797887081348</v>
      </c>
      <c r="Z31" s="18">
        <v>6.7082039324993694</v>
      </c>
      <c r="AA31" s="18">
        <v>8.5440037453175304</v>
      </c>
      <c r="AB31" s="18">
        <v>18.027756377319946</v>
      </c>
      <c r="AC31" s="18">
        <v>10.770329614269007</v>
      </c>
      <c r="AD31" s="18">
        <v>5.9160797830996161</v>
      </c>
      <c r="AE31" s="17" t="s">
        <v>163</v>
      </c>
    </row>
    <row r="32" spans="1:31" x14ac:dyDescent="0.2">
      <c r="A32" t="s">
        <v>317</v>
      </c>
      <c r="B32">
        <v>20</v>
      </c>
      <c r="C32">
        <v>24</v>
      </c>
      <c r="D32">
        <v>23</v>
      </c>
      <c r="E32">
        <v>13</v>
      </c>
      <c r="F32">
        <v>25</v>
      </c>
      <c r="I32" s="17" t="s">
        <v>346</v>
      </c>
      <c r="J32" s="18">
        <v>11.045361017187261</v>
      </c>
      <c r="K32" s="18">
        <v>6.164414002968976</v>
      </c>
      <c r="L32" s="18">
        <v>16.583123951777001</v>
      </c>
      <c r="M32" s="18">
        <v>10.723805294763608</v>
      </c>
      <c r="N32" s="18">
        <v>10.148891565092219</v>
      </c>
      <c r="O32" s="18">
        <v>10.344080432788601</v>
      </c>
      <c r="P32" s="18">
        <v>15.231546211727817</v>
      </c>
      <c r="Q32" s="18">
        <v>9.9498743710661994</v>
      </c>
      <c r="R32" s="18">
        <v>11.874342087037917</v>
      </c>
      <c r="S32" s="18">
        <v>8.8317608663278477</v>
      </c>
      <c r="T32" s="18">
        <v>9.8994949366116654</v>
      </c>
      <c r="U32" s="18">
        <v>9.5916630466254382</v>
      </c>
      <c r="V32" s="18">
        <v>7.3484692283495345</v>
      </c>
      <c r="W32" s="18">
        <v>7.6157731058639087</v>
      </c>
      <c r="X32" s="18">
        <v>11.958260743101398</v>
      </c>
      <c r="Y32" s="18">
        <v>8.7749643873921226</v>
      </c>
      <c r="Z32" s="18">
        <v>7.0710678118654755</v>
      </c>
      <c r="AA32" s="18">
        <v>9.6953597148326587</v>
      </c>
      <c r="AB32" s="18">
        <v>17.776388834631177</v>
      </c>
      <c r="AC32" s="18">
        <v>11.445523142259598</v>
      </c>
      <c r="AD32" s="18">
        <v>6.164414002968976</v>
      </c>
      <c r="AE32" s="17" t="s">
        <v>163</v>
      </c>
    </row>
    <row r="33" spans="1:31" x14ac:dyDescent="0.2">
      <c r="A33" t="s">
        <v>318</v>
      </c>
      <c r="B33">
        <v>22</v>
      </c>
      <c r="C33">
        <v>27</v>
      </c>
      <c r="D33">
        <v>22</v>
      </c>
      <c r="E33">
        <v>11</v>
      </c>
      <c r="F33">
        <v>18</v>
      </c>
      <c r="I33" s="17" t="s">
        <v>347</v>
      </c>
      <c r="J33" s="18">
        <v>10.535653752852738</v>
      </c>
      <c r="K33" s="18">
        <v>6.2449979983983983</v>
      </c>
      <c r="L33" s="18">
        <v>17.029386365926403</v>
      </c>
      <c r="M33" s="18">
        <v>11.224972160321824</v>
      </c>
      <c r="N33" s="18">
        <v>10</v>
      </c>
      <c r="O33" s="18">
        <v>10.099504938362077</v>
      </c>
      <c r="P33" s="18">
        <v>15.588457268119896</v>
      </c>
      <c r="Q33" s="18">
        <v>9.3808315196468595</v>
      </c>
      <c r="R33" s="18">
        <v>11.224972160321824</v>
      </c>
      <c r="S33" s="18">
        <v>8.8881944173155887</v>
      </c>
      <c r="T33" s="18">
        <v>9.9498743710661994</v>
      </c>
      <c r="U33" s="18">
        <v>9.6436507609929549</v>
      </c>
      <c r="V33" s="18">
        <v>7.1414284285428504</v>
      </c>
      <c r="W33" s="18">
        <v>7.2801098892805181</v>
      </c>
      <c r="X33" s="18">
        <v>11.575836902790225</v>
      </c>
      <c r="Y33" s="18">
        <v>8.4852813742385695</v>
      </c>
      <c r="Z33" s="18">
        <v>7</v>
      </c>
      <c r="AA33" s="18">
        <v>10.04987562112089</v>
      </c>
      <c r="AB33" s="18">
        <v>18.248287590894659</v>
      </c>
      <c r="AC33" s="18">
        <v>10.954451150103322</v>
      </c>
      <c r="AD33" s="18">
        <v>6.2449979983983983</v>
      </c>
      <c r="AE33" s="17" t="s">
        <v>163</v>
      </c>
    </row>
    <row r="34" spans="1:31" x14ac:dyDescent="0.2">
      <c r="A34" t="s">
        <v>319</v>
      </c>
      <c r="B34">
        <v>14</v>
      </c>
      <c r="C34">
        <v>22</v>
      </c>
      <c r="D34">
        <v>15</v>
      </c>
      <c r="E34">
        <v>12</v>
      </c>
      <c r="F34">
        <v>13</v>
      </c>
      <c r="I34" s="17" t="s">
        <v>308</v>
      </c>
      <c r="J34" s="18">
        <v>22.781571499789035</v>
      </c>
      <c r="K34" s="18">
        <v>13.30413469565007</v>
      </c>
      <c r="L34" s="18">
        <v>6.324555320336759</v>
      </c>
      <c r="M34" s="18">
        <v>9.0553851381374173</v>
      </c>
      <c r="N34" s="18">
        <v>17.4928556845359</v>
      </c>
      <c r="O34" s="18">
        <v>15.297058540778355</v>
      </c>
      <c r="P34" s="18">
        <v>6.5574385243020004</v>
      </c>
      <c r="Q34" s="18">
        <v>16.552945357246848</v>
      </c>
      <c r="R34" s="18">
        <v>23.790754506740637</v>
      </c>
      <c r="S34" s="18">
        <v>9.2195444572928871</v>
      </c>
      <c r="T34" s="18">
        <v>7.5498344352707498</v>
      </c>
      <c r="U34" s="18">
        <v>7.5498344352707498</v>
      </c>
      <c r="V34" s="18">
        <v>16.031219541881399</v>
      </c>
      <c r="W34" s="18">
        <v>19.874606914351791</v>
      </c>
      <c r="X34" s="18">
        <v>18.110770276274835</v>
      </c>
      <c r="Y34" s="18">
        <v>20.493901531919196</v>
      </c>
      <c r="Z34" s="18">
        <v>10.908712114635714</v>
      </c>
      <c r="AA34" s="18">
        <v>7.2801098892805181</v>
      </c>
      <c r="AB34" s="18">
        <v>9.5393920141694561</v>
      </c>
      <c r="AC34" s="18">
        <v>24.859605789312106</v>
      </c>
      <c r="AD34" s="18">
        <v>6.324555320336759</v>
      </c>
      <c r="AE34" s="17" t="s">
        <v>163</v>
      </c>
    </row>
    <row r="35" spans="1:31" x14ac:dyDescent="0.2">
      <c r="A35" t="s">
        <v>320</v>
      </c>
      <c r="B35">
        <v>16</v>
      </c>
      <c r="C35">
        <v>27</v>
      </c>
      <c r="D35">
        <v>17</v>
      </c>
      <c r="E35">
        <v>17</v>
      </c>
      <c r="F35">
        <v>20</v>
      </c>
      <c r="I35" s="17" t="s">
        <v>313</v>
      </c>
      <c r="J35" s="18">
        <v>10.816653826391969</v>
      </c>
      <c r="K35" s="18">
        <v>15.198684153570664</v>
      </c>
      <c r="L35" s="18">
        <v>23.748684174075834</v>
      </c>
      <c r="M35" s="18">
        <v>14.422205101855956</v>
      </c>
      <c r="N35" s="18">
        <v>7.0710678118654755</v>
      </c>
      <c r="O35" s="18">
        <v>6.4807406984078604</v>
      </c>
      <c r="P35" s="18">
        <v>18.193405398660254</v>
      </c>
      <c r="Q35" s="18">
        <v>10.862780491200215</v>
      </c>
      <c r="R35" s="18">
        <v>12</v>
      </c>
      <c r="S35" s="18">
        <v>14.52583904633395</v>
      </c>
      <c r="T35" s="18">
        <v>15</v>
      </c>
      <c r="U35" s="18">
        <v>14.933184523068078</v>
      </c>
      <c r="V35" s="18">
        <v>8.3066238629180749</v>
      </c>
      <c r="W35" s="18">
        <v>11.789826122551595</v>
      </c>
      <c r="X35" s="18">
        <v>6.4807406984078604</v>
      </c>
      <c r="Y35" s="18">
        <v>9.4868329805051381</v>
      </c>
      <c r="Z35" s="18">
        <v>11.789826122551595</v>
      </c>
      <c r="AA35" s="18">
        <v>14.106735979665885</v>
      </c>
      <c r="AB35" s="18">
        <v>20.223748416156685</v>
      </c>
      <c r="AC35" s="18">
        <v>14.282856857085701</v>
      </c>
      <c r="AD35" s="18">
        <v>6.4807406984078604</v>
      </c>
      <c r="AE35" s="17" t="s">
        <v>163</v>
      </c>
    </row>
    <row r="36" spans="1:31" x14ac:dyDescent="0.2">
      <c r="A36" t="s">
        <v>321</v>
      </c>
      <c r="B36">
        <v>22</v>
      </c>
      <c r="C36">
        <v>31</v>
      </c>
      <c r="D36">
        <v>25</v>
      </c>
      <c r="E36">
        <v>17</v>
      </c>
      <c r="F36">
        <v>24</v>
      </c>
      <c r="I36" s="17" t="s">
        <v>331</v>
      </c>
      <c r="J36" s="18">
        <v>17.606816861659009</v>
      </c>
      <c r="K36" s="18">
        <v>7.745966692414834</v>
      </c>
      <c r="L36" s="18">
        <v>9.5393920141694561</v>
      </c>
      <c r="M36" s="18">
        <v>7.9372539331937721</v>
      </c>
      <c r="N36" s="18">
        <v>14.247806848775006</v>
      </c>
      <c r="O36" s="18">
        <v>13.527749258468683</v>
      </c>
      <c r="P36" s="18">
        <v>10.198039027185569</v>
      </c>
      <c r="Q36" s="18">
        <v>13.527749258468683</v>
      </c>
      <c r="R36" s="18">
        <v>18.520259177452136</v>
      </c>
      <c r="S36" s="18">
        <v>6.6332495807107996</v>
      </c>
      <c r="T36" s="18">
        <v>6.9282032302755088</v>
      </c>
      <c r="U36" s="18">
        <v>6.4807406984078604</v>
      </c>
      <c r="V36" s="18">
        <v>12</v>
      </c>
      <c r="W36" s="18">
        <v>13.711309200802088</v>
      </c>
      <c r="X36" s="18">
        <v>15.905973720586866</v>
      </c>
      <c r="Y36" s="18">
        <v>15.198684153570664</v>
      </c>
      <c r="Z36" s="18">
        <v>8.1240384046359608</v>
      </c>
      <c r="AA36" s="18">
        <v>7.3484692283495345</v>
      </c>
      <c r="AB36" s="18">
        <v>13.114877048604001</v>
      </c>
      <c r="AC36" s="18">
        <v>18.841443681416774</v>
      </c>
      <c r="AD36" s="18">
        <v>6.4807406984078604</v>
      </c>
      <c r="AE36" s="17" t="s">
        <v>163</v>
      </c>
    </row>
    <row r="37" spans="1:31" x14ac:dyDescent="0.2">
      <c r="A37" t="s">
        <v>322</v>
      </c>
      <c r="B37">
        <v>23</v>
      </c>
      <c r="C37">
        <v>30</v>
      </c>
      <c r="D37">
        <v>26</v>
      </c>
      <c r="E37">
        <v>19</v>
      </c>
      <c r="F37">
        <v>30</v>
      </c>
      <c r="I37" s="17" t="s">
        <v>310</v>
      </c>
      <c r="J37" s="18">
        <v>11</v>
      </c>
      <c r="K37" s="18">
        <v>11.445523142259598</v>
      </c>
      <c r="L37" s="18">
        <v>18.973665961010276</v>
      </c>
      <c r="M37" s="18">
        <v>10</v>
      </c>
      <c r="N37" s="18">
        <v>7.0710678118654755</v>
      </c>
      <c r="O37" s="18">
        <v>8.8317608663278477</v>
      </c>
      <c r="P37" s="18">
        <v>13.379088160259652</v>
      </c>
      <c r="Q37" s="18">
        <v>9.6953597148326587</v>
      </c>
      <c r="R37" s="18">
        <v>11.661903789690601</v>
      </c>
      <c r="S37" s="18">
        <v>8.426149773176359</v>
      </c>
      <c r="T37" s="18">
        <v>10.816653826391969</v>
      </c>
      <c r="U37" s="18">
        <v>9.9498743710661994</v>
      </c>
      <c r="V37" s="18">
        <v>7.5498344352707498</v>
      </c>
      <c r="W37" s="18">
        <v>6.5574385243020004</v>
      </c>
      <c r="X37" s="18">
        <v>8.8317608663278477</v>
      </c>
      <c r="Y37" s="18">
        <v>8.8317608663278477</v>
      </c>
      <c r="Z37" s="18">
        <v>9.9498743710661994</v>
      </c>
      <c r="AA37" s="18">
        <v>13.228756555322953</v>
      </c>
      <c r="AB37" s="18">
        <v>16.881943016134134</v>
      </c>
      <c r="AC37" s="18">
        <v>15.620499351813308</v>
      </c>
      <c r="AD37" s="18">
        <v>6.5574385243020004</v>
      </c>
      <c r="AE37" s="17" t="s">
        <v>163</v>
      </c>
    </row>
    <row r="38" spans="1:31" x14ac:dyDescent="0.2">
      <c r="A38" t="s">
        <v>323</v>
      </c>
      <c r="B38">
        <v>14</v>
      </c>
      <c r="C38">
        <v>24</v>
      </c>
      <c r="D38">
        <v>20</v>
      </c>
      <c r="E38">
        <v>18</v>
      </c>
      <c r="F38">
        <v>22</v>
      </c>
      <c r="I38" s="17" t="s">
        <v>309</v>
      </c>
      <c r="J38" s="18">
        <v>11.61895003862225</v>
      </c>
      <c r="K38" s="18">
        <v>6.7082039324993694</v>
      </c>
      <c r="L38" s="18">
        <v>16.30950643030009</v>
      </c>
      <c r="M38" s="18">
        <v>10.488088481701515</v>
      </c>
      <c r="N38" s="18">
        <v>10.488088481701515</v>
      </c>
      <c r="O38" s="18">
        <v>10.392304845413264</v>
      </c>
      <c r="P38" s="18">
        <v>14.798648586948742</v>
      </c>
      <c r="Q38" s="18">
        <v>9.6953597148326587</v>
      </c>
      <c r="R38" s="18">
        <v>12.165525060596439</v>
      </c>
      <c r="S38" s="18">
        <v>8.3066238629180749</v>
      </c>
      <c r="T38" s="18">
        <v>9.7467943448089631</v>
      </c>
      <c r="U38" s="18">
        <v>9.2195444572928871</v>
      </c>
      <c r="V38" s="18">
        <v>7.6811457478686078</v>
      </c>
      <c r="W38" s="18">
        <v>7.9372539331937721</v>
      </c>
      <c r="X38" s="18">
        <v>12</v>
      </c>
      <c r="Y38" s="18">
        <v>9.1651513899116797</v>
      </c>
      <c r="Z38" s="18">
        <v>6.8556546004010439</v>
      </c>
      <c r="AA38" s="18">
        <v>9.5393920141694561</v>
      </c>
      <c r="AB38" s="18">
        <v>17.175564037317667</v>
      </c>
      <c r="AC38" s="18">
        <v>12</v>
      </c>
      <c r="AD38" s="18">
        <v>6.7082039324993694</v>
      </c>
      <c r="AE38" s="17" t="s">
        <v>163</v>
      </c>
    </row>
    <row r="39" spans="1:31" x14ac:dyDescent="0.2">
      <c r="A39" t="s">
        <v>324</v>
      </c>
      <c r="B39">
        <v>19</v>
      </c>
      <c r="C39">
        <v>26</v>
      </c>
      <c r="D39">
        <v>20</v>
      </c>
      <c r="E39">
        <v>13</v>
      </c>
      <c r="F39">
        <v>20</v>
      </c>
      <c r="I39" s="17" t="s">
        <v>335</v>
      </c>
      <c r="J39" s="18">
        <v>11.61895003862225</v>
      </c>
      <c r="K39" s="18">
        <v>6.7082039324993694</v>
      </c>
      <c r="L39" s="18">
        <v>16.30950643030009</v>
      </c>
      <c r="M39" s="18">
        <v>10.488088481701515</v>
      </c>
      <c r="N39" s="18">
        <v>10.488088481701515</v>
      </c>
      <c r="O39" s="18">
        <v>10.392304845413264</v>
      </c>
      <c r="P39" s="18">
        <v>14.798648586948742</v>
      </c>
      <c r="Q39" s="18">
        <v>9.6953597148326587</v>
      </c>
      <c r="R39" s="18">
        <v>12.165525060596439</v>
      </c>
      <c r="S39" s="18">
        <v>8.3066238629180749</v>
      </c>
      <c r="T39" s="18">
        <v>9.7467943448089631</v>
      </c>
      <c r="U39" s="18">
        <v>9.2195444572928871</v>
      </c>
      <c r="V39" s="18">
        <v>7.6811457478686078</v>
      </c>
      <c r="W39" s="18">
        <v>7.9372539331937721</v>
      </c>
      <c r="X39" s="18">
        <v>12</v>
      </c>
      <c r="Y39" s="18">
        <v>9.1651513899116797</v>
      </c>
      <c r="Z39" s="18">
        <v>6.8556546004010439</v>
      </c>
      <c r="AA39" s="18">
        <v>9.5393920141694561</v>
      </c>
      <c r="AB39" s="18">
        <v>17.175564037317667</v>
      </c>
      <c r="AC39" s="18">
        <v>12</v>
      </c>
      <c r="AD39" s="18">
        <v>6.7082039324993694</v>
      </c>
      <c r="AE39" s="17" t="s">
        <v>163</v>
      </c>
    </row>
    <row r="40" spans="1:31" x14ac:dyDescent="0.2">
      <c r="A40" t="s">
        <v>325</v>
      </c>
      <c r="B40">
        <v>19</v>
      </c>
      <c r="C40">
        <v>24</v>
      </c>
      <c r="D40">
        <v>20</v>
      </c>
      <c r="E40">
        <v>13</v>
      </c>
      <c r="F40">
        <v>20</v>
      </c>
      <c r="I40" s="17" t="s">
        <v>312</v>
      </c>
      <c r="J40" s="18">
        <v>19.646882704388499</v>
      </c>
      <c r="K40" s="18">
        <v>15.297058540778355</v>
      </c>
      <c r="L40" s="18">
        <v>14.387494569938159</v>
      </c>
      <c r="M40" s="18">
        <v>7.9372539331937721</v>
      </c>
      <c r="N40" s="18">
        <v>13.674794331177344</v>
      </c>
      <c r="O40" s="18">
        <v>10.63014581273465</v>
      </c>
      <c r="P40" s="18">
        <v>6.7823299831252681</v>
      </c>
      <c r="Q40" s="18">
        <v>11.958260743101398</v>
      </c>
      <c r="R40" s="18">
        <v>19.672315572906001</v>
      </c>
      <c r="S40" s="18">
        <v>7.3484692283495345</v>
      </c>
      <c r="T40" s="18">
        <v>9.5916630466254382</v>
      </c>
      <c r="U40" s="18">
        <v>7.8740078740118111</v>
      </c>
      <c r="V40" s="18">
        <v>12.961481396815721</v>
      </c>
      <c r="W40" s="18">
        <v>16.492422502470642</v>
      </c>
      <c r="X40" s="18">
        <v>12.609520212918492</v>
      </c>
      <c r="Y40" s="18">
        <v>16.583123951777001</v>
      </c>
      <c r="Z40" s="18">
        <v>9.2736184954957039</v>
      </c>
      <c r="AA40" s="18">
        <v>8.8317608663278477</v>
      </c>
      <c r="AB40" s="18">
        <v>7.0710678118654755</v>
      </c>
      <c r="AC40" s="18">
        <v>22.293496809607955</v>
      </c>
      <c r="AD40" s="18">
        <v>6.7823299831252681</v>
      </c>
      <c r="AE40" s="17" t="s">
        <v>163</v>
      </c>
    </row>
    <row r="41" spans="1:31" x14ac:dyDescent="0.2">
      <c r="A41" t="s">
        <v>326</v>
      </c>
      <c r="B41">
        <v>14</v>
      </c>
      <c r="C41">
        <v>24</v>
      </c>
      <c r="D41">
        <v>17</v>
      </c>
      <c r="E41">
        <v>18</v>
      </c>
      <c r="F41">
        <v>18</v>
      </c>
      <c r="I41" s="17" t="s">
        <v>314</v>
      </c>
      <c r="J41" s="18">
        <v>15.937377450509228</v>
      </c>
      <c r="K41" s="18">
        <v>12.884098726725126</v>
      </c>
      <c r="L41" s="18">
        <v>15.968719422671311</v>
      </c>
      <c r="M41" s="18">
        <v>7.6811457478686078</v>
      </c>
      <c r="N41" s="18">
        <v>9.7467943448089631</v>
      </c>
      <c r="O41" s="18">
        <v>7</v>
      </c>
      <c r="P41" s="18">
        <v>9.8994949366116654</v>
      </c>
      <c r="Q41" s="18">
        <v>10.723805294763608</v>
      </c>
      <c r="R41" s="18">
        <v>16.822603841260722</v>
      </c>
      <c r="S41" s="18">
        <v>8.6023252670426267</v>
      </c>
      <c r="T41" s="18">
        <v>9.1651513899116797</v>
      </c>
      <c r="U41" s="18">
        <v>8.6023252670426267</v>
      </c>
      <c r="V41" s="18">
        <v>9.3808315196468595</v>
      </c>
      <c r="W41" s="18">
        <v>14</v>
      </c>
      <c r="X41" s="18">
        <v>9.5393920141694561</v>
      </c>
      <c r="Y41" s="18">
        <v>13.228756555322953</v>
      </c>
      <c r="Z41" s="18">
        <v>7.6157731058639087</v>
      </c>
      <c r="AA41" s="18">
        <v>7.3484692283495345</v>
      </c>
      <c r="AB41" s="18">
        <v>11.575836902790225</v>
      </c>
      <c r="AC41" s="18">
        <v>18.788294228055936</v>
      </c>
      <c r="AD41" s="18">
        <v>7</v>
      </c>
      <c r="AE41" s="17" t="s">
        <v>163</v>
      </c>
    </row>
    <row r="42" spans="1:31" x14ac:dyDescent="0.2">
      <c r="A42" t="s">
        <v>327</v>
      </c>
      <c r="B42">
        <v>19</v>
      </c>
      <c r="C42">
        <v>31</v>
      </c>
      <c r="D42">
        <v>23</v>
      </c>
      <c r="E42">
        <v>10</v>
      </c>
      <c r="F42">
        <v>18</v>
      </c>
    </row>
    <row r="43" spans="1:31" x14ac:dyDescent="0.2">
      <c r="A43" t="s">
        <v>328</v>
      </c>
      <c r="B43">
        <v>22</v>
      </c>
      <c r="C43">
        <v>35</v>
      </c>
      <c r="D43">
        <v>30</v>
      </c>
      <c r="E43">
        <v>13</v>
      </c>
      <c r="F43">
        <v>27</v>
      </c>
    </row>
    <row r="44" spans="1:31" x14ac:dyDescent="0.2">
      <c r="A44" t="s">
        <v>329</v>
      </c>
      <c r="B44">
        <v>15</v>
      </c>
      <c r="C44">
        <v>27</v>
      </c>
      <c r="D44">
        <v>22</v>
      </c>
      <c r="E44">
        <v>14</v>
      </c>
      <c r="F44">
        <v>20</v>
      </c>
    </row>
    <row r="45" spans="1:31" x14ac:dyDescent="0.2">
      <c r="A45" t="s">
        <v>330</v>
      </c>
      <c r="B45">
        <v>19</v>
      </c>
      <c r="C45">
        <v>23</v>
      </c>
      <c r="D45">
        <v>20</v>
      </c>
      <c r="E45">
        <v>13</v>
      </c>
      <c r="F45">
        <v>20</v>
      </c>
    </row>
    <row r="46" spans="1:31" x14ac:dyDescent="0.2">
      <c r="A46" t="s">
        <v>331</v>
      </c>
      <c r="B46">
        <v>15</v>
      </c>
      <c r="C46">
        <v>27</v>
      </c>
      <c r="D46">
        <v>19</v>
      </c>
      <c r="E46">
        <v>9</v>
      </c>
      <c r="F46">
        <v>17</v>
      </c>
    </row>
    <row r="47" spans="1:31" x14ac:dyDescent="0.2">
      <c r="A47" t="s">
        <v>332</v>
      </c>
      <c r="B47">
        <v>16</v>
      </c>
      <c r="C47">
        <v>25</v>
      </c>
      <c r="D47">
        <v>22</v>
      </c>
      <c r="E47">
        <v>14</v>
      </c>
      <c r="F47">
        <v>20</v>
      </c>
    </row>
    <row r="48" spans="1:31" x14ac:dyDescent="0.2">
      <c r="A48" t="s">
        <v>333</v>
      </c>
      <c r="B48">
        <v>21</v>
      </c>
      <c r="C48">
        <v>31</v>
      </c>
      <c r="D48">
        <v>25</v>
      </c>
      <c r="E48">
        <v>15</v>
      </c>
      <c r="F48">
        <v>24</v>
      </c>
    </row>
    <row r="49" spans="1:6" x14ac:dyDescent="0.2">
      <c r="A49" t="s">
        <v>334</v>
      </c>
      <c r="B49">
        <v>17</v>
      </c>
      <c r="C49">
        <v>26</v>
      </c>
      <c r="D49">
        <v>22</v>
      </c>
      <c r="E49">
        <v>15</v>
      </c>
      <c r="F49">
        <v>20</v>
      </c>
    </row>
    <row r="50" spans="1:6" x14ac:dyDescent="0.2">
      <c r="A50" t="s">
        <v>335</v>
      </c>
      <c r="B50">
        <v>18</v>
      </c>
      <c r="C50">
        <v>31</v>
      </c>
      <c r="D50">
        <v>22</v>
      </c>
      <c r="E50">
        <v>8</v>
      </c>
      <c r="F50">
        <v>21</v>
      </c>
    </row>
    <row r="51" spans="1:6" x14ac:dyDescent="0.2">
      <c r="A51" t="s">
        <v>336</v>
      </c>
      <c r="B51">
        <v>19</v>
      </c>
      <c r="C51">
        <v>24</v>
      </c>
      <c r="D51">
        <v>20</v>
      </c>
      <c r="E51">
        <v>13</v>
      </c>
      <c r="F51">
        <v>20</v>
      </c>
    </row>
    <row r="52" spans="1:6" x14ac:dyDescent="0.2">
      <c r="A52" t="s">
        <v>337</v>
      </c>
      <c r="B52">
        <v>19</v>
      </c>
      <c r="C52">
        <v>34</v>
      </c>
      <c r="D52">
        <v>28</v>
      </c>
      <c r="E52">
        <v>16</v>
      </c>
      <c r="F52">
        <v>21</v>
      </c>
    </row>
    <row r="53" spans="1:6" x14ac:dyDescent="0.2">
      <c r="A53" t="s">
        <v>338</v>
      </c>
      <c r="B53">
        <v>17</v>
      </c>
      <c r="C53">
        <v>26</v>
      </c>
      <c r="D53">
        <v>22</v>
      </c>
      <c r="E53">
        <v>15</v>
      </c>
      <c r="F53">
        <v>21</v>
      </c>
    </row>
    <row r="54" spans="1:6" x14ac:dyDescent="0.2">
      <c r="A54" t="s">
        <v>339</v>
      </c>
      <c r="B54">
        <v>12</v>
      </c>
      <c r="C54">
        <v>25</v>
      </c>
      <c r="D54">
        <v>18</v>
      </c>
      <c r="E54">
        <v>14</v>
      </c>
      <c r="F54">
        <v>18</v>
      </c>
    </row>
    <row r="55" spans="1:6" x14ac:dyDescent="0.2">
      <c r="A55" t="s">
        <v>340</v>
      </c>
      <c r="B55">
        <v>25</v>
      </c>
      <c r="C55">
        <v>34</v>
      </c>
      <c r="D55">
        <v>28</v>
      </c>
      <c r="E55">
        <v>15</v>
      </c>
      <c r="F55">
        <v>24</v>
      </c>
    </row>
    <row r="56" spans="1:6" x14ac:dyDescent="0.2">
      <c r="A56" t="s">
        <v>341</v>
      </c>
      <c r="B56">
        <v>20</v>
      </c>
      <c r="C56">
        <v>26</v>
      </c>
      <c r="D56">
        <v>22</v>
      </c>
      <c r="E56">
        <v>15</v>
      </c>
      <c r="F56">
        <v>20</v>
      </c>
    </row>
    <row r="57" spans="1:6" x14ac:dyDescent="0.2">
      <c r="A57" t="s">
        <v>342</v>
      </c>
      <c r="B57">
        <v>19</v>
      </c>
      <c r="C57">
        <v>26</v>
      </c>
      <c r="D57">
        <v>22</v>
      </c>
      <c r="E57">
        <v>15</v>
      </c>
      <c r="F57">
        <v>20</v>
      </c>
    </row>
    <row r="58" spans="1:6" x14ac:dyDescent="0.2">
      <c r="A58" t="s">
        <v>343</v>
      </c>
      <c r="B58">
        <v>20</v>
      </c>
      <c r="C58">
        <v>24</v>
      </c>
      <c r="D58">
        <v>23</v>
      </c>
      <c r="E58">
        <v>13</v>
      </c>
      <c r="F58">
        <v>25</v>
      </c>
    </row>
    <row r="59" spans="1:6" x14ac:dyDescent="0.2">
      <c r="A59" t="s">
        <v>344</v>
      </c>
      <c r="B59">
        <v>21</v>
      </c>
      <c r="C59">
        <v>26</v>
      </c>
      <c r="D59">
        <v>22</v>
      </c>
      <c r="E59">
        <v>12</v>
      </c>
      <c r="F59">
        <v>18</v>
      </c>
    </row>
    <row r="60" spans="1:6" x14ac:dyDescent="0.2">
      <c r="A60" t="s">
        <v>345</v>
      </c>
      <c r="B60">
        <v>20</v>
      </c>
      <c r="C60">
        <v>31</v>
      </c>
      <c r="D60">
        <v>22</v>
      </c>
      <c r="E60">
        <v>8</v>
      </c>
      <c r="F60">
        <v>21</v>
      </c>
    </row>
    <row r="61" spans="1:6" x14ac:dyDescent="0.2">
      <c r="A61" t="s">
        <v>346</v>
      </c>
      <c r="B61">
        <v>19</v>
      </c>
      <c r="C61">
        <v>31</v>
      </c>
      <c r="D61">
        <v>22</v>
      </c>
      <c r="E61">
        <v>8</v>
      </c>
      <c r="F61">
        <v>21</v>
      </c>
    </row>
    <row r="62" spans="1:6" x14ac:dyDescent="0.2">
      <c r="A62" t="s">
        <v>347</v>
      </c>
      <c r="B62">
        <v>19</v>
      </c>
      <c r="C62">
        <v>31</v>
      </c>
      <c r="D62">
        <v>23</v>
      </c>
      <c r="E62">
        <v>8</v>
      </c>
      <c r="F62">
        <v>21</v>
      </c>
    </row>
  </sheetData>
  <sortState ref="I2:AE106">
    <sortCondition ref="AD1"/>
  </sortState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FFF3-3E57-614E-964E-31437C30D37B}">
  <dimension ref="A1:CL66"/>
  <sheetViews>
    <sheetView topLeftCell="BC1" workbookViewId="0">
      <selection activeCell="I1" sqref="I1:AE41"/>
    </sheetView>
  </sheetViews>
  <sheetFormatPr baseColWidth="10" defaultRowHeight="16" x14ac:dyDescent="0.2"/>
  <cols>
    <col min="1" max="1" width="10.83203125" style="13"/>
    <col min="2" max="2" width="27.6640625" style="13" bestFit="1" customWidth="1"/>
    <col min="3" max="3" width="4.6640625" style="13" hidden="1" customWidth="1"/>
    <col min="4" max="5" width="10.1640625" style="13" bestFit="1" customWidth="1"/>
    <col min="6" max="7" width="4.6640625" style="13" customWidth="1"/>
    <col min="8" max="8" width="12.1640625" style="13" bestFit="1" customWidth="1"/>
    <col min="9" max="9" width="29.83203125" style="13" bestFit="1" customWidth="1"/>
    <col min="10" max="10" width="5.6640625" style="13" hidden="1" customWidth="1"/>
    <col min="11" max="11" width="29.83203125" style="13" bestFit="1" customWidth="1"/>
    <col min="12" max="12" width="5.6640625" style="13" hidden="1" customWidth="1"/>
    <col min="13" max="13" width="29.83203125" style="13" bestFit="1" customWidth="1"/>
    <col min="14" max="14" width="5.6640625" style="13" hidden="1" customWidth="1"/>
    <col min="15" max="15" width="29.83203125" style="13" bestFit="1" customWidth="1"/>
    <col min="16" max="16" width="5.6640625" style="13" hidden="1" customWidth="1"/>
    <col min="17" max="17" width="29.83203125" style="13" bestFit="1" customWidth="1"/>
    <col min="18" max="18" width="5.6640625" style="13" hidden="1" customWidth="1"/>
    <col min="19" max="19" width="29.83203125" style="13" bestFit="1" customWidth="1"/>
    <col min="20" max="20" width="5.6640625" style="13" hidden="1" customWidth="1"/>
    <col min="21" max="21" width="29.83203125" style="13" bestFit="1" customWidth="1"/>
    <col min="22" max="22" width="5.6640625" style="13" hidden="1" customWidth="1"/>
    <col min="23" max="23" width="29.83203125" style="13" bestFit="1" customWidth="1"/>
    <col min="24" max="24" width="5.6640625" style="13" hidden="1" customWidth="1"/>
    <col min="25" max="25" width="29.83203125" style="13" bestFit="1" customWidth="1"/>
    <col min="26" max="26" width="5.6640625" style="13" hidden="1" customWidth="1"/>
    <col min="27" max="27" width="29.83203125" style="13" bestFit="1" customWidth="1"/>
    <col min="28" max="28" width="5.6640625" style="13" hidden="1" customWidth="1"/>
    <col min="29" max="29" width="29.83203125" style="13" bestFit="1" customWidth="1"/>
    <col min="30" max="30" width="5.6640625" style="13" hidden="1" customWidth="1"/>
    <col min="31" max="31" width="29.83203125" style="13" bestFit="1" customWidth="1"/>
    <col min="32" max="32" width="5.6640625" style="13" hidden="1" customWidth="1"/>
    <col min="33" max="33" width="29.83203125" style="13" bestFit="1" customWidth="1"/>
    <col min="34" max="34" width="5.6640625" style="13" hidden="1" customWidth="1"/>
    <col min="35" max="35" width="29.83203125" style="13" bestFit="1" customWidth="1"/>
    <col min="36" max="36" width="5.6640625" style="13" hidden="1" customWidth="1"/>
    <col min="37" max="37" width="29.83203125" style="13" bestFit="1" customWidth="1"/>
    <col min="38" max="38" width="5.6640625" style="13" hidden="1" customWidth="1"/>
    <col min="39" max="39" width="29.83203125" style="13" bestFit="1" customWidth="1"/>
    <col min="40" max="40" width="5.6640625" style="13" hidden="1" customWidth="1"/>
    <col min="41" max="41" width="29.83203125" style="13" bestFit="1" customWidth="1"/>
    <col min="42" max="42" width="5.6640625" style="13" hidden="1" customWidth="1"/>
    <col min="43" max="43" width="29.83203125" style="13" bestFit="1" customWidth="1"/>
    <col min="44" max="44" width="5.6640625" style="13" hidden="1" customWidth="1"/>
    <col min="45" max="45" width="29.83203125" style="13" bestFit="1" customWidth="1"/>
    <col min="46" max="46" width="5.6640625" style="13" hidden="1" customWidth="1"/>
    <col min="47" max="47" width="29.83203125" style="13" bestFit="1" customWidth="1"/>
    <col min="48" max="48" width="5.6640625" style="13" hidden="1" customWidth="1"/>
    <col min="49" max="49" width="29.83203125" style="13" bestFit="1" customWidth="1"/>
    <col min="50" max="50" width="5.6640625" style="13" hidden="1" customWidth="1"/>
    <col min="51" max="51" width="29.83203125" style="13" bestFit="1" customWidth="1"/>
    <col min="52" max="52" width="5.6640625" style="13" hidden="1" customWidth="1"/>
    <col min="53" max="53" width="29.83203125" style="13" bestFit="1" customWidth="1"/>
    <col min="54" max="54" width="5.6640625" style="13" hidden="1" customWidth="1"/>
    <col min="55" max="55" width="29.83203125" style="13" bestFit="1" customWidth="1"/>
    <col min="56" max="56" width="5.6640625" style="13" hidden="1" customWidth="1"/>
    <col min="57" max="57" width="29.83203125" style="13" bestFit="1" customWidth="1"/>
    <col min="58" max="58" width="5.6640625" style="13" hidden="1" customWidth="1"/>
    <col min="59" max="59" width="29.83203125" style="13" bestFit="1" customWidth="1"/>
    <col min="60" max="60" width="5.6640625" style="13" hidden="1" customWidth="1"/>
    <col min="61" max="61" width="29.83203125" style="13" bestFit="1" customWidth="1"/>
    <col min="62" max="62" width="5.6640625" style="13" hidden="1" customWidth="1"/>
    <col min="63" max="63" width="29.83203125" style="13" bestFit="1" customWidth="1"/>
    <col min="64" max="64" width="13" style="13" bestFit="1" customWidth="1"/>
    <col min="65" max="65" width="15.5" style="13" bestFit="1" customWidth="1"/>
    <col min="66" max="66" width="19.1640625" style="13" bestFit="1" customWidth="1"/>
    <col min="67" max="67" width="12.5" style="13" bestFit="1" customWidth="1"/>
    <col min="68" max="68" width="11" style="13" bestFit="1" customWidth="1"/>
    <col min="69" max="89" width="10.83203125" style="13"/>
    <col min="90" max="90" width="14.83203125" style="13" bestFit="1" customWidth="1"/>
    <col min="91" max="16384" width="10.83203125" style="13"/>
  </cols>
  <sheetData>
    <row r="1" spans="1:68" s="28" customFormat="1" x14ac:dyDescent="0.2">
      <c r="C1" s="28">
        <v>1</v>
      </c>
      <c r="I1" s="28">
        <v>1</v>
      </c>
      <c r="J1" s="28">
        <v>2</v>
      </c>
      <c r="K1" s="28">
        <v>2</v>
      </c>
      <c r="L1" s="28">
        <v>3</v>
      </c>
      <c r="M1" s="28">
        <v>3</v>
      </c>
      <c r="N1" s="28">
        <v>4</v>
      </c>
      <c r="O1" s="28">
        <v>4</v>
      </c>
      <c r="P1" s="28">
        <v>5</v>
      </c>
      <c r="Q1" s="28">
        <v>5</v>
      </c>
      <c r="R1" s="28">
        <v>6</v>
      </c>
      <c r="S1" s="28">
        <v>6</v>
      </c>
      <c r="T1" s="28">
        <v>7</v>
      </c>
      <c r="U1" s="28">
        <v>7</v>
      </c>
      <c r="V1" s="28">
        <v>8</v>
      </c>
      <c r="W1" s="28">
        <v>8</v>
      </c>
      <c r="X1" s="28">
        <v>9</v>
      </c>
      <c r="Y1" s="28">
        <v>9</v>
      </c>
      <c r="Z1" s="28">
        <v>10</v>
      </c>
      <c r="AA1" s="28">
        <v>10</v>
      </c>
      <c r="AB1" s="28">
        <v>11</v>
      </c>
      <c r="AC1" s="28">
        <v>11</v>
      </c>
      <c r="AD1" s="28">
        <v>12</v>
      </c>
      <c r="AE1" s="28">
        <v>12</v>
      </c>
      <c r="AF1" s="28">
        <v>13</v>
      </c>
      <c r="AG1" s="28">
        <v>13</v>
      </c>
      <c r="AH1" s="28">
        <v>14</v>
      </c>
      <c r="AI1" s="28">
        <v>14</v>
      </c>
      <c r="AJ1" s="28">
        <v>15</v>
      </c>
      <c r="AK1" s="28">
        <v>15</v>
      </c>
      <c r="AL1" s="28">
        <v>16</v>
      </c>
      <c r="AM1" s="28">
        <v>16</v>
      </c>
      <c r="AN1" s="28">
        <v>17</v>
      </c>
      <c r="AO1" s="28">
        <v>17</v>
      </c>
      <c r="AP1" s="28">
        <v>18</v>
      </c>
      <c r="AQ1" s="28">
        <v>18</v>
      </c>
      <c r="AR1" s="28">
        <v>19</v>
      </c>
      <c r="AS1" s="28">
        <v>19</v>
      </c>
      <c r="AT1" s="28">
        <v>20</v>
      </c>
      <c r="AU1" s="28">
        <v>20</v>
      </c>
      <c r="AV1" s="28">
        <v>21</v>
      </c>
      <c r="AW1" s="28">
        <v>21</v>
      </c>
      <c r="AX1" s="28">
        <v>22</v>
      </c>
      <c r="AY1" s="28">
        <v>22</v>
      </c>
      <c r="AZ1" s="28">
        <v>23</v>
      </c>
      <c r="BA1" s="28">
        <v>23</v>
      </c>
      <c r="BB1" s="28">
        <v>24</v>
      </c>
      <c r="BC1" s="28">
        <v>24</v>
      </c>
      <c r="BD1" s="28">
        <v>25</v>
      </c>
      <c r="BE1" s="28">
        <v>25</v>
      </c>
      <c r="BF1" s="28">
        <v>26</v>
      </c>
      <c r="BG1" s="28">
        <v>26</v>
      </c>
      <c r="BH1" s="28">
        <v>27</v>
      </c>
      <c r="BI1" s="28">
        <v>27</v>
      </c>
      <c r="BJ1" s="28">
        <v>28</v>
      </c>
      <c r="BK1" s="28">
        <v>28</v>
      </c>
    </row>
    <row r="2" spans="1:68" x14ac:dyDescent="0.2">
      <c r="B2" s="13" t="s">
        <v>1</v>
      </c>
      <c r="C2" s="13" t="s">
        <v>113</v>
      </c>
      <c r="D2" s="13" t="s">
        <v>477</v>
      </c>
      <c r="E2" s="13" t="s">
        <v>478</v>
      </c>
      <c r="F2" s="13" t="s">
        <v>479</v>
      </c>
      <c r="G2" s="13" t="s">
        <v>355</v>
      </c>
      <c r="H2" s="13" t="s">
        <v>480</v>
      </c>
      <c r="J2" s="13" t="s">
        <v>113</v>
      </c>
      <c r="L2" s="13" t="s">
        <v>113</v>
      </c>
      <c r="N2" s="13" t="s">
        <v>113</v>
      </c>
      <c r="P2" s="13" t="s">
        <v>113</v>
      </c>
      <c r="R2" s="13" t="s">
        <v>113</v>
      </c>
      <c r="T2" s="13" t="s">
        <v>113</v>
      </c>
      <c r="V2" s="13" t="s">
        <v>113</v>
      </c>
      <c r="X2" s="13" t="s">
        <v>113</v>
      </c>
      <c r="Z2" s="13" t="s">
        <v>113</v>
      </c>
      <c r="AB2" s="13" t="s">
        <v>113</v>
      </c>
      <c r="AD2" s="13" t="s">
        <v>113</v>
      </c>
      <c r="AF2" s="13" t="s">
        <v>113</v>
      </c>
      <c r="AH2" s="13" t="s">
        <v>113</v>
      </c>
      <c r="AJ2" s="13" t="s">
        <v>113</v>
      </c>
      <c r="AL2" s="13" t="s">
        <v>113</v>
      </c>
      <c r="AN2" s="13" t="s">
        <v>113</v>
      </c>
      <c r="AP2" s="13" t="s">
        <v>113</v>
      </c>
      <c r="AR2" s="13" t="s">
        <v>113</v>
      </c>
      <c r="AT2" s="13" t="s">
        <v>113</v>
      </c>
      <c r="AV2" s="13" t="s">
        <v>113</v>
      </c>
      <c r="AX2" s="13" t="s">
        <v>113</v>
      </c>
      <c r="AZ2" s="13" t="s">
        <v>113</v>
      </c>
      <c r="BB2" s="13" t="s">
        <v>113</v>
      </c>
      <c r="BD2" s="13" t="s">
        <v>113</v>
      </c>
      <c r="BF2" s="13" t="s">
        <v>113</v>
      </c>
      <c r="BH2" s="13" t="s">
        <v>113</v>
      </c>
      <c r="BJ2" s="13" t="s">
        <v>113</v>
      </c>
      <c r="BL2" s="24" t="s">
        <v>156</v>
      </c>
      <c r="BM2" s="24" t="s">
        <v>157</v>
      </c>
      <c r="BN2" s="24" t="s">
        <v>158</v>
      </c>
      <c r="BO2" s="24" t="s">
        <v>159</v>
      </c>
      <c r="BP2" s="24" t="s">
        <v>160</v>
      </c>
    </row>
    <row r="3" spans="1:68" hidden="1" x14ac:dyDescent="0.2">
      <c r="A3" s="13" t="s">
        <v>166</v>
      </c>
      <c r="B3" s="16" t="s">
        <v>40</v>
      </c>
      <c r="C3" s="13">
        <v>5</v>
      </c>
      <c r="I3" s="13" t="str">
        <f>IF(C3=5,"Sangat Setuju",IF(C3=4,"Sedikit Setuju",IF(C3=3,"Antara setuju ataupun tidak setuju",IF(C3=2,"Sedikit tidak setuju","Tidak Setuju"))))</f>
        <v>Sangat Setuju</v>
      </c>
      <c r="J3" s="13">
        <v>4</v>
      </c>
      <c r="K3" s="13" t="str">
        <f>IF(J3=5,"Sangat Tidak Setuju",IF(J3=4,"Sedikit Tidak Setuju",IF(J3=3,"Antara setuju ataupun tidak setuju",IF(J3=2,"Sedikit setuju","Sangat Setuju"))))</f>
        <v>Sedikit Tidak Setuju</v>
      </c>
      <c r="L3" s="13">
        <v>5</v>
      </c>
      <c r="M3" s="13" t="str">
        <f>IF(L3=5,"Sangat Setuju",IF(L3=4,"Sedikit Setuju",IF(L3=3,"Antara setuju ataupun tidak setuju",IF(L3=2,"Sedikit tidak setuju","Tidak Setuju"))))</f>
        <v>Sangat Setuju</v>
      </c>
      <c r="N3" s="13">
        <v>1</v>
      </c>
      <c r="O3" s="13" t="str">
        <f>IF(N3=5,"Sangat Setuju",IF(N3=4,"Sedikit Setuju",IF(N3=3,"Antara setuju ataupun tidak setuju",IF(N3=2,"Sedikit tidak setuju","Tidak Setuju"))))</f>
        <v>Tidak Setuju</v>
      </c>
      <c r="P3" s="13">
        <v>5</v>
      </c>
      <c r="Q3" s="13" t="str">
        <f>IF(P3=5,"Sangat Setuju",IF(P3=4,"Sedikit Setuju",IF(P3=3,"Antara setuju ataupun tidak setuju",IF(P3=2,"Sedikit tidak setuju","Tidak Setuju"))))</f>
        <v>Sangat Setuju</v>
      </c>
      <c r="R3" s="13">
        <v>5</v>
      </c>
      <c r="S3" s="13" t="str">
        <f>IF(R3=5,"Sangat Setuju",IF(R3=4,"Sedikit Setuju",IF(R3=3,"Antara setuju ataupun tidak setuju",IF(R3=2,"Sedikit tidak setuju","Tidak Setuju"))))</f>
        <v>Sangat Setuju</v>
      </c>
      <c r="T3" s="13">
        <v>5</v>
      </c>
      <c r="U3" s="13" t="str">
        <f>IF(T3=5,"Sangat Setuju",IF(T3=4,"Sedikit Setuju",IF(T3=3,"Antara setuju ataupun tidak setuju",IF(T3=2,"Sedikit tidak setuju","Tidak Setuju"))))</f>
        <v>Sangat Setuju</v>
      </c>
      <c r="V3" s="13">
        <v>5</v>
      </c>
      <c r="W3" s="13" t="str">
        <f>IF(V3=5,"Sangat Tidak Setuju",IF(V3=4,"Sedikit Tidak Setuju",IF(V3=3,"Antara setuju ataupun tidak setuju",IF(V3=2,"Sedikit setuju","Sangat Setuju"))))</f>
        <v>Sangat Tidak Setuju</v>
      </c>
      <c r="X3" s="13">
        <v>4</v>
      </c>
      <c r="Y3" s="13" t="str">
        <f>IF(X3=5,"Sangat Setuju",IF(X3=4,"Sedikit Setuju",IF(X3=3,"Antara setuju ataupun tidak setuju",IF(X3=2,"Sedikit tidak setuju","Tidak Setuju"))))</f>
        <v>Sedikit Setuju</v>
      </c>
      <c r="Z3" s="13">
        <v>4</v>
      </c>
      <c r="AA3" s="13" t="str">
        <f>IF(Z3=5,"Sangat Setuju",IF(Z3=4,"Sedikit Setuju",IF(Z3=3,"Antara setuju ataupun tidak setuju",IF(Z3=2,"Sedikit tidak setuju","Tidak Setuju"))))</f>
        <v>Sedikit Setuju</v>
      </c>
      <c r="AB3" s="13">
        <v>4</v>
      </c>
      <c r="AC3" s="13" t="str">
        <f>IF(AB3=5,"Sangat Setuju",IF(AB3=4,"Sedikit Setuju",IF(AB3=3,"Antara setuju ataupun tidak setuju",IF(AB3=2,"Sedikit tidak setuju","Tidak Setuju"))))</f>
        <v>Sedikit Setuju</v>
      </c>
      <c r="AD3" s="13">
        <v>5</v>
      </c>
      <c r="AE3" s="13" t="str">
        <f>IF(AD3=5,"Sangat Setuju",IF(AD3=4,"Sedikit Setuju",IF(AD3=3,"Antara setuju ataupun tidak setuju",IF(AD3=2,"Sedikit tidak setuju","Tidak Setuju"))))</f>
        <v>Sangat Setuju</v>
      </c>
      <c r="AF3" s="13">
        <v>5</v>
      </c>
      <c r="AG3" s="13" t="str">
        <f>IF(AF3=5,"Sangat Setuju",IF(AF3=4,"Sedikit Setuju",IF(AF3=3,"Antara setuju ataupun tidak setuju",IF(AF3=2,"Sedikit tidak setuju","Tidak Setuju"))))</f>
        <v>Sangat Setuju</v>
      </c>
      <c r="AH3" s="13">
        <v>4</v>
      </c>
      <c r="AI3" s="13" t="str">
        <f>IF(AH3=5,"Sangat Setuju",IF(AH3=4,"Sedikit Setuju",IF(AH3=3,"Antara setuju ataupun tidak setuju",IF(AH3=2,"Sedikit tidak setuju","Tidak Setuju"))))</f>
        <v>Sedikit Setuju</v>
      </c>
      <c r="AJ3" s="13">
        <v>4</v>
      </c>
      <c r="AK3" s="13" t="str">
        <f>IF(AJ3=5,"Sangat Setuju",IF(AJ3=4,"Sedikit Setuju",IF(AJ3=3,"Antara setuju ataupun tidak setuju",IF(AJ3=2,"Sedikit tidak setuju","Tidak Setuju"))))</f>
        <v>Sedikit Setuju</v>
      </c>
      <c r="AL3" s="13">
        <v>5</v>
      </c>
      <c r="AM3" s="13" t="str">
        <f>IF(AL3=5,"Sangat Setuju",IF(AL3=4,"Sedikit Setuju",IF(AL3=3,"Antara setuju ataupun tidak setuju",IF(AL3=2,"Sedikit tidak setuju","Tidak Setuju"))))</f>
        <v>Sangat Setuju</v>
      </c>
      <c r="AN3" s="13">
        <v>4</v>
      </c>
      <c r="AO3" s="13" t="str">
        <f>IF(AN3=5,"Sangat Tidak Setuju",IF(AN3=4,"Sedikit Tidak Setuju",IF(AN3=3,"Antara setuju ataupun tidak setuju",IF(AN3=2,"Sedikit setuju","Sangat Setuju"))))</f>
        <v>Sedikit Tidak Setuju</v>
      </c>
      <c r="AP3" s="13">
        <v>5</v>
      </c>
      <c r="AQ3" s="13" t="str">
        <f>IF(AP3=5,"Sangat Setuju",IF(AP3=4,"Sedikit Setuju",IF(AP3=3,"Antara setuju ataupun tidak setuju",IF(AP3=2,"Sedikit tidak setuju","Tidak Setuju"))))</f>
        <v>Sangat Setuju</v>
      </c>
      <c r="AR3" s="13">
        <v>5</v>
      </c>
      <c r="AS3" s="13" t="str">
        <f>IF(AR3=5,"Sangat Setuju",IF(AR3=4,"Sedikit Setuju",IF(AR3=3,"Antara setuju ataupun tidak setuju",IF(AR3=2,"Sedikit tidak setuju","Tidak Setuju"))))</f>
        <v>Sangat Setuju</v>
      </c>
      <c r="AT3" s="13">
        <v>5</v>
      </c>
      <c r="AU3" s="13" t="str">
        <f>IF(AT3=5,"Sangat Setuju",IF(AT3=4,"Sedikit Setuju",IF(AT3=3,"Antara setuju ataupun tidak setuju",IF(AT3=2,"Sedikit tidak setuju","Tidak Setuju"))))</f>
        <v>Sangat Setuju</v>
      </c>
      <c r="AV3" s="13">
        <v>5</v>
      </c>
      <c r="AW3" s="13" t="str">
        <f>IF(AV3=5,"Sangat Setuju",IF(AV3=4,"Sedikit Setuju",IF(AV3=3,"Antara setuju ataupun tidak setuju",IF(AV3=2,"Sedikit tidak setuju","Tidak Setuju"))))</f>
        <v>Sangat Setuju</v>
      </c>
      <c r="AX3" s="13">
        <v>5</v>
      </c>
      <c r="AY3" s="13" t="str">
        <f>IF(AX3=5,"Sangat Setuju",IF(AX3=4,"Sedikit Setuju",IF(AX3=3,"Antara setuju ataupun tidak setuju",IF(AX3=2,"Sedikit tidak setuju","Tidak Setuju"))))</f>
        <v>Sangat Setuju</v>
      </c>
      <c r="AZ3" s="13">
        <v>5</v>
      </c>
      <c r="BA3" s="13" t="str">
        <f>IF(AZ3=5,"Sangat Setuju",IF(AZ3=4,"Sedikit Setuju",IF(AZ3=3,"Antara setuju ataupun tidak setuju",IF(AZ3=2,"Sedikit tidak setuju","Tidak Setuju"))))</f>
        <v>Sangat Setuju</v>
      </c>
      <c r="BB3" s="13">
        <v>5</v>
      </c>
      <c r="BC3" s="13" t="str">
        <f>IF(BB3=5,"Sangat Setuju",IF(BB3=4,"Sedikit Setuju",IF(BB3=3,"Antara setuju ataupun tidak setuju",IF(BB3=2,"Sedikit tidak setuju","Tidak Setuju"))))</f>
        <v>Sangat Setuju</v>
      </c>
      <c r="BD3" s="13">
        <v>5</v>
      </c>
      <c r="BE3" s="13" t="str">
        <f>IF(BD3=5,"Sangat Setuju",IF(BD3=4,"Sedikit Setuju",IF(BD3=3,"Antara setuju ataupun tidak setuju",IF(BD3=2,"Sedikit tidak setuju","Tidak Setuju"))))</f>
        <v>Sangat Setuju</v>
      </c>
      <c r="BF3" s="13">
        <v>4</v>
      </c>
      <c r="BG3" s="13" t="str">
        <f>IF(BF3=5,"Sangat Setuju",IF(BF3=4,"Sedikit Setuju",IF(BF3=3,"Antara setuju ataupun tidak setuju",IF(BF3=2,"Sedikit tidak setuju","Tidak Setuju"))))</f>
        <v>Sedikit Setuju</v>
      </c>
      <c r="BH3" s="13">
        <v>2</v>
      </c>
      <c r="BI3" s="13" t="str">
        <f>IF(BH3=5,"Sangat Setuju",IF(BH3=4,"Sedikit Setuju",IF(BH3=3,"Antara setuju ataupun tidak setuju",IF(BH3=2,"Sedikit tidak setuju","Tidak Setuju"))))</f>
        <v>Sedikit tidak setuju</v>
      </c>
      <c r="BJ3" s="13">
        <v>5</v>
      </c>
      <c r="BK3" s="13" t="str">
        <f>IF(BJ3=5,"Sangat Setuju",IF(BJ3=4,"Sedikit Setuju",IF(BJ3=3,"Antara setuju ataupun tidak setuju",IF(BJ3=2,"Sedikit tidak setuju","Tidak Setuju"))))</f>
        <v>Sangat Setuju</v>
      </c>
      <c r="BL3" s="13">
        <f t="shared" ref="BL3:BL21" si="0">C3+T3+AD3+AR3+BB3</f>
        <v>25</v>
      </c>
      <c r="BM3" s="13">
        <f t="shared" ref="BM3:BM21" si="1">J3+R3+V3+AF3+AL3+AX3+BJ3</f>
        <v>34</v>
      </c>
      <c r="BN3" s="13">
        <f t="shared" ref="BN3:BN21" si="2">L3+X3+AN3+AT3+AZ3+BD3</f>
        <v>28</v>
      </c>
      <c r="BO3" s="13">
        <f t="shared" ref="BO3:BO21" si="3">N3+Z3+AH3+BF3</f>
        <v>13</v>
      </c>
      <c r="BP3" s="13">
        <f t="shared" ref="BP3:BP21" si="4">P3+AB3+AJ3+AP3+AV3+BH3</f>
        <v>25</v>
      </c>
    </row>
    <row r="4" spans="1:68" hidden="1" x14ac:dyDescent="0.2">
      <c r="A4" s="13" t="s">
        <v>167</v>
      </c>
      <c r="B4" s="16" t="s">
        <v>351</v>
      </c>
      <c r="C4" s="13">
        <v>5</v>
      </c>
      <c r="I4" s="13" t="str">
        <f t="shared" ref="I4:I7" si="5">IF(C4=5,"Sangat Setuju",IF(C4=4,"Sedikit Setuju",IF(C4=3,"Antara setuju ataupun tidak setuju",IF(C4=2,"Sedikit tidak setuju","Tidak Setuju"))))</f>
        <v>Sangat Setuju</v>
      </c>
      <c r="J4" s="13">
        <v>5</v>
      </c>
      <c r="K4" s="13" t="str">
        <f t="shared" ref="K4:K64" si="6">IF(J4=5,"Sangat Tidak Setuju",IF(J4=4,"Sedikit Tidak Setuju",IF(J4=3,"Antara setuju ataupun tidak setuju",IF(J4=2,"Sedikit setuju","Sangat Setuju"))))</f>
        <v>Sangat Tidak Setuju</v>
      </c>
      <c r="L4" s="13">
        <v>5</v>
      </c>
      <c r="M4" s="13" t="str">
        <f t="shared" ref="M4:M7" si="7">IF(L4=5,"Sangat Setuju",IF(L4=4,"Sedikit Setuju",IF(L4=3,"Antara setuju ataupun tidak setuju",IF(L4=2,"Sedikit tidak setuju","Tidak Setuju"))))</f>
        <v>Sangat Setuju</v>
      </c>
      <c r="N4" s="13">
        <v>1</v>
      </c>
      <c r="O4" s="13" t="str">
        <f t="shared" ref="O4:O7" si="8">IF(N4=5,"Sangat Setuju",IF(N4=4,"Sedikit Setuju",IF(N4=3,"Antara setuju ataupun tidak setuju",IF(N4=2,"Sedikit tidak setuju","Tidak Setuju"))))</f>
        <v>Tidak Setuju</v>
      </c>
      <c r="P4" s="13">
        <v>4</v>
      </c>
      <c r="Q4" s="13" t="str">
        <f t="shared" ref="Q4:Q7" si="9">IF(P4=5,"Sangat Setuju",IF(P4=4,"Sedikit Setuju",IF(P4=3,"Antara setuju ataupun tidak setuju",IF(P4=2,"Sedikit tidak setuju","Tidak Setuju"))))</f>
        <v>Sedikit Setuju</v>
      </c>
      <c r="R4" s="13">
        <v>1</v>
      </c>
      <c r="S4" s="13" t="str">
        <f t="shared" ref="S4:S7" si="10">IF(R4=5,"Sangat Setuju",IF(R4=4,"Sedikit Setuju",IF(R4=3,"Antara setuju ataupun tidak setuju",IF(R4=2,"Sedikit tidak setuju","Tidak Setuju"))))</f>
        <v>Tidak Setuju</v>
      </c>
      <c r="T4" s="13">
        <v>3</v>
      </c>
      <c r="U4" s="13" t="str">
        <f t="shared" ref="U4:U7" si="11">IF(T4=5,"Sangat Setuju",IF(T4=4,"Sedikit Setuju",IF(T4=3,"Antara setuju ataupun tidak setuju",IF(T4=2,"Sedikit tidak setuju","Tidak Setuju"))))</f>
        <v>Antara setuju ataupun tidak setuju</v>
      </c>
      <c r="V4" s="13">
        <v>5</v>
      </c>
      <c r="W4" s="13" t="str">
        <f t="shared" ref="W4:W64" si="12">IF(V4=5,"Sangat Tidak Setuju",IF(V4=4,"Sedikit Tidak Setuju",IF(V4=3,"Antara setuju ataupun tidak setuju",IF(V4=2,"Sedikit setuju","Sangat Setuju"))))</f>
        <v>Sangat Tidak Setuju</v>
      </c>
      <c r="X4" s="13">
        <v>3</v>
      </c>
      <c r="Y4" s="13" t="str">
        <f t="shared" ref="Y4:Y7" si="13">IF(X4=5,"Sangat Setuju",IF(X4=4,"Sedikit Setuju",IF(X4=3,"Antara setuju ataupun tidak setuju",IF(X4=2,"Sedikit tidak setuju","Tidak Setuju"))))</f>
        <v>Antara setuju ataupun tidak setuju</v>
      </c>
      <c r="Z4" s="13">
        <v>3</v>
      </c>
      <c r="AA4" s="13" t="str">
        <f t="shared" ref="AA4:AA7" si="14">IF(Z4=5,"Sangat Setuju",IF(Z4=4,"Sedikit Setuju",IF(Z4=3,"Antara setuju ataupun tidak setuju",IF(Z4=2,"Sedikit tidak setuju","Tidak Setuju"))))</f>
        <v>Antara setuju ataupun tidak setuju</v>
      </c>
      <c r="AB4" s="13">
        <v>3</v>
      </c>
      <c r="AC4" s="13" t="str">
        <f t="shared" ref="AC4:AC7" si="15">IF(AB4=5,"Sangat Setuju",IF(AB4=4,"Sedikit Setuju",IF(AB4=3,"Antara setuju ataupun tidak setuju",IF(AB4=2,"Sedikit tidak setuju","Tidak Setuju"))))</f>
        <v>Antara setuju ataupun tidak setuju</v>
      </c>
      <c r="AD4" s="13">
        <v>4</v>
      </c>
      <c r="AE4" s="13" t="str">
        <f t="shared" ref="AE4:AE7" si="16">IF(AD4=5,"Sangat Setuju",IF(AD4=4,"Sedikit Setuju",IF(AD4=3,"Antara setuju ataupun tidak setuju",IF(AD4=2,"Sedikit tidak setuju","Tidak Setuju"))))</f>
        <v>Sedikit Setuju</v>
      </c>
      <c r="AF4" s="13">
        <v>5</v>
      </c>
      <c r="AG4" s="13" t="str">
        <f t="shared" ref="AG4:AG7" si="17">IF(AF4=5,"Sangat Setuju",IF(AF4=4,"Sedikit Setuju",IF(AF4=3,"Antara setuju ataupun tidak setuju",IF(AF4=2,"Sedikit tidak setuju","Tidak Setuju"))))</f>
        <v>Sangat Setuju</v>
      </c>
      <c r="AH4" s="13">
        <v>3</v>
      </c>
      <c r="AI4" s="13" t="str">
        <f t="shared" ref="AI4:AI7" si="18">IF(AH4=5,"Sangat Setuju",IF(AH4=4,"Sedikit Setuju",IF(AH4=3,"Antara setuju ataupun tidak setuju",IF(AH4=2,"Sedikit tidak setuju","Tidak Setuju"))))</f>
        <v>Antara setuju ataupun tidak setuju</v>
      </c>
      <c r="AJ4" s="13">
        <v>3</v>
      </c>
      <c r="AK4" s="13" t="str">
        <f t="shared" ref="AK4:AK7" si="19">IF(AJ4=5,"Sangat Setuju",IF(AJ4=4,"Sedikit Setuju",IF(AJ4=3,"Antara setuju ataupun tidak setuju",IF(AJ4=2,"Sedikit tidak setuju","Tidak Setuju"))))</f>
        <v>Antara setuju ataupun tidak setuju</v>
      </c>
      <c r="AL4" s="13">
        <v>3</v>
      </c>
      <c r="AM4" s="13" t="str">
        <f t="shared" ref="AM4:AM7" si="20">IF(AL4=5,"Sangat Setuju",IF(AL4=4,"Sedikit Setuju",IF(AL4=3,"Antara setuju ataupun tidak setuju",IF(AL4=2,"Sedikit tidak setuju","Tidak Setuju"))))</f>
        <v>Antara setuju ataupun tidak setuju</v>
      </c>
      <c r="AN4" s="13">
        <v>3</v>
      </c>
      <c r="AO4" s="13" t="str">
        <f t="shared" ref="AO4:AO64" si="21">IF(AN4=5,"Sangat Tidak Setuju",IF(AN4=4,"Sedikit Tidak Setuju",IF(AN4=3,"Antara setuju ataupun tidak setuju",IF(AN4=2,"Sedikit setuju","Sangat Setuju"))))</f>
        <v>Antara setuju ataupun tidak setuju</v>
      </c>
      <c r="AP4" s="13">
        <v>3</v>
      </c>
      <c r="AQ4" s="13" t="str">
        <f t="shared" ref="AQ4:AQ7" si="22">IF(AP4=5,"Sangat Setuju",IF(AP4=4,"Sedikit Setuju",IF(AP4=3,"Antara setuju ataupun tidak setuju",IF(AP4=2,"Sedikit tidak setuju","Tidak Setuju"))))</f>
        <v>Antara setuju ataupun tidak setuju</v>
      </c>
      <c r="AR4" s="13">
        <v>5</v>
      </c>
      <c r="AS4" s="13" t="str">
        <f t="shared" ref="AS4:AS7" si="23">IF(AR4=5,"Sangat Setuju",IF(AR4=4,"Sedikit Setuju",IF(AR4=3,"Antara setuju ataupun tidak setuju",IF(AR4=2,"Sedikit tidak setuju","Tidak Setuju"))))</f>
        <v>Sangat Setuju</v>
      </c>
      <c r="AT4" s="13">
        <v>5</v>
      </c>
      <c r="AU4" s="13" t="str">
        <f t="shared" ref="AU4:AU7" si="24">IF(AT4=5,"Sangat Setuju",IF(AT4=4,"Sedikit Setuju",IF(AT4=3,"Antara setuju ataupun tidak setuju",IF(AT4=2,"Sedikit tidak setuju","Tidak Setuju"))))</f>
        <v>Sangat Setuju</v>
      </c>
      <c r="AV4" s="13">
        <v>3</v>
      </c>
      <c r="AW4" s="13" t="str">
        <f t="shared" ref="AW4:AW7" si="25">IF(AV4=5,"Sangat Setuju",IF(AV4=4,"Sedikit Setuju",IF(AV4=3,"Antara setuju ataupun tidak setuju",IF(AV4=2,"Sedikit tidak setuju","Tidak Setuju"))))</f>
        <v>Antara setuju ataupun tidak setuju</v>
      </c>
      <c r="AX4" s="13">
        <v>3</v>
      </c>
      <c r="AY4" s="13" t="str">
        <f t="shared" ref="AY4:AY7" si="26">IF(AX4=5,"Sangat Setuju",IF(AX4=4,"Sedikit Setuju",IF(AX4=3,"Antara setuju ataupun tidak setuju",IF(AX4=2,"Sedikit tidak setuju","Tidak Setuju"))))</f>
        <v>Antara setuju ataupun tidak setuju</v>
      </c>
      <c r="AZ4" s="13">
        <v>3</v>
      </c>
      <c r="BA4" s="13" t="str">
        <f t="shared" ref="BA4:BA7" si="27">IF(AZ4=5,"Sangat Setuju",IF(AZ4=4,"Sedikit Setuju",IF(AZ4=3,"Antara setuju ataupun tidak setuju",IF(AZ4=2,"Sedikit tidak setuju","Tidak Setuju"))))</f>
        <v>Antara setuju ataupun tidak setuju</v>
      </c>
      <c r="BB4" s="13">
        <v>5</v>
      </c>
      <c r="BC4" s="13" t="str">
        <f t="shared" ref="BC4:BC7" si="28">IF(BB4=5,"Sangat Setuju",IF(BB4=4,"Sedikit Setuju",IF(BB4=3,"Antara setuju ataupun tidak setuju",IF(BB4=2,"Sedikit tidak setuju","Tidak Setuju"))))</f>
        <v>Sangat Setuju</v>
      </c>
      <c r="BD4" s="13">
        <v>3</v>
      </c>
      <c r="BE4" s="13" t="str">
        <f t="shared" ref="BE4:BE7" si="29">IF(BD4=5,"Sangat Setuju",IF(BD4=4,"Sedikit Setuju",IF(BD4=3,"Antara setuju ataupun tidak setuju",IF(BD4=2,"Sedikit tidak setuju","Tidak Setuju"))))</f>
        <v>Antara setuju ataupun tidak setuju</v>
      </c>
      <c r="BF4" s="13">
        <v>3</v>
      </c>
      <c r="BG4" s="13" t="str">
        <f t="shared" ref="BG4:BG7" si="30">IF(BF4=5,"Sangat Setuju",IF(BF4=4,"Sedikit Setuju",IF(BF4=3,"Antara setuju ataupun tidak setuju",IF(BF4=2,"Sedikit tidak setuju","Tidak Setuju"))))</f>
        <v>Antara setuju ataupun tidak setuju</v>
      </c>
      <c r="BH4" s="13">
        <v>2</v>
      </c>
      <c r="BI4" s="13" t="str">
        <f t="shared" ref="BI4:BI7" si="31">IF(BH4=5,"Sangat Setuju",IF(BH4=4,"Sedikit Setuju",IF(BH4=3,"Antara setuju ataupun tidak setuju",IF(BH4=2,"Sedikit tidak setuju","Tidak Setuju"))))</f>
        <v>Sedikit tidak setuju</v>
      </c>
      <c r="BJ4" s="13">
        <v>5</v>
      </c>
      <c r="BK4" s="13" t="str">
        <f t="shared" ref="BK4:BK7" si="32">IF(BJ4=5,"Sangat Setuju",IF(BJ4=4,"Sedikit Setuju",IF(BJ4=3,"Antara setuju ataupun tidak setuju",IF(BJ4=2,"Sedikit tidak setuju","Tidak Setuju"))))</f>
        <v>Sangat Setuju</v>
      </c>
      <c r="BL4" s="13">
        <f t="shared" si="0"/>
        <v>22</v>
      </c>
      <c r="BM4" s="13">
        <f t="shared" si="1"/>
        <v>27</v>
      </c>
      <c r="BN4" s="13">
        <f t="shared" si="2"/>
        <v>22</v>
      </c>
      <c r="BO4" s="13">
        <f t="shared" si="3"/>
        <v>10</v>
      </c>
      <c r="BP4" s="13">
        <f t="shared" si="4"/>
        <v>18</v>
      </c>
    </row>
    <row r="5" spans="1:68" hidden="1" x14ac:dyDescent="0.2">
      <c r="A5" s="13" t="s">
        <v>168</v>
      </c>
      <c r="B5" s="16" t="s">
        <v>99</v>
      </c>
      <c r="C5" s="13">
        <v>3</v>
      </c>
      <c r="I5" s="13" t="str">
        <f t="shared" si="5"/>
        <v>Antara setuju ataupun tidak setuju</v>
      </c>
      <c r="J5" s="13">
        <v>1</v>
      </c>
      <c r="K5" s="13" t="str">
        <f t="shared" si="6"/>
        <v>Sangat Setuju</v>
      </c>
      <c r="L5" s="13">
        <v>3</v>
      </c>
      <c r="M5" s="13" t="str">
        <f t="shared" si="7"/>
        <v>Antara setuju ataupun tidak setuju</v>
      </c>
      <c r="N5" s="13">
        <v>5</v>
      </c>
      <c r="O5" s="13" t="str">
        <f t="shared" si="8"/>
        <v>Sangat Setuju</v>
      </c>
      <c r="P5" s="13">
        <v>2</v>
      </c>
      <c r="Q5" s="13" t="str">
        <f t="shared" si="9"/>
        <v>Sedikit tidak setuju</v>
      </c>
      <c r="R5" s="13">
        <v>3</v>
      </c>
      <c r="S5" s="13" t="str">
        <f t="shared" si="10"/>
        <v>Antara setuju ataupun tidak setuju</v>
      </c>
      <c r="T5" s="13">
        <v>3</v>
      </c>
      <c r="U5" s="13" t="str">
        <f t="shared" si="11"/>
        <v>Antara setuju ataupun tidak setuju</v>
      </c>
      <c r="V5" s="13">
        <v>5</v>
      </c>
      <c r="W5" s="13" t="str">
        <f t="shared" si="12"/>
        <v>Sangat Tidak Setuju</v>
      </c>
      <c r="X5" s="13">
        <v>3</v>
      </c>
      <c r="Y5" s="13" t="str">
        <f t="shared" si="13"/>
        <v>Antara setuju ataupun tidak setuju</v>
      </c>
      <c r="Z5" s="13">
        <v>3</v>
      </c>
      <c r="AA5" s="13" t="str">
        <f t="shared" si="14"/>
        <v>Antara setuju ataupun tidak setuju</v>
      </c>
      <c r="AB5" s="13">
        <v>2</v>
      </c>
      <c r="AC5" s="13" t="str">
        <f t="shared" si="15"/>
        <v>Sedikit tidak setuju</v>
      </c>
      <c r="AD5" s="13">
        <v>2</v>
      </c>
      <c r="AE5" s="13" t="str">
        <f t="shared" si="16"/>
        <v>Sedikit tidak setuju</v>
      </c>
      <c r="AF5" s="13">
        <v>2</v>
      </c>
      <c r="AG5" s="13" t="str">
        <f t="shared" si="17"/>
        <v>Sedikit tidak setuju</v>
      </c>
      <c r="AH5" s="13">
        <v>2</v>
      </c>
      <c r="AI5" s="13" t="str">
        <f t="shared" si="18"/>
        <v>Sedikit tidak setuju</v>
      </c>
      <c r="AJ5" s="13">
        <v>2</v>
      </c>
      <c r="AK5" s="13" t="str">
        <f t="shared" si="19"/>
        <v>Sedikit tidak setuju</v>
      </c>
      <c r="AL5" s="13">
        <v>4</v>
      </c>
      <c r="AM5" s="13" t="str">
        <f t="shared" si="20"/>
        <v>Sedikit Setuju</v>
      </c>
      <c r="AN5" s="13">
        <v>1</v>
      </c>
      <c r="AO5" s="13" t="str">
        <f t="shared" si="21"/>
        <v>Sangat Setuju</v>
      </c>
      <c r="AP5" s="13">
        <v>2</v>
      </c>
      <c r="AQ5" s="13" t="str">
        <f t="shared" si="22"/>
        <v>Sedikit tidak setuju</v>
      </c>
      <c r="AR5" s="13">
        <v>3</v>
      </c>
      <c r="AS5" s="13" t="str">
        <f t="shared" si="23"/>
        <v>Antara setuju ataupun tidak setuju</v>
      </c>
      <c r="AT5" s="13">
        <v>2</v>
      </c>
      <c r="AU5" s="13" t="str">
        <f t="shared" si="24"/>
        <v>Sedikit tidak setuju</v>
      </c>
      <c r="AV5" s="13">
        <v>3</v>
      </c>
      <c r="AW5" s="13" t="str">
        <f t="shared" si="25"/>
        <v>Antara setuju ataupun tidak setuju</v>
      </c>
      <c r="AX5" s="13">
        <v>3</v>
      </c>
      <c r="AY5" s="13" t="str">
        <f t="shared" si="26"/>
        <v>Antara setuju ataupun tidak setuju</v>
      </c>
      <c r="AZ5" s="13">
        <v>2</v>
      </c>
      <c r="BA5" s="13" t="str">
        <f t="shared" si="27"/>
        <v>Sedikit tidak setuju</v>
      </c>
      <c r="BB5" s="13">
        <v>3</v>
      </c>
      <c r="BC5" s="13" t="str">
        <f t="shared" si="28"/>
        <v>Antara setuju ataupun tidak setuju</v>
      </c>
      <c r="BD5" s="13">
        <v>4</v>
      </c>
      <c r="BE5" s="13" t="str">
        <f t="shared" si="29"/>
        <v>Sedikit Setuju</v>
      </c>
      <c r="BF5" s="13">
        <v>2</v>
      </c>
      <c r="BG5" s="13" t="str">
        <f t="shared" si="30"/>
        <v>Sedikit tidak setuju</v>
      </c>
      <c r="BH5" s="13">
        <v>2</v>
      </c>
      <c r="BI5" s="13" t="str">
        <f t="shared" si="31"/>
        <v>Sedikit tidak setuju</v>
      </c>
      <c r="BJ5" s="13">
        <v>2</v>
      </c>
      <c r="BK5" s="13" t="str">
        <f t="shared" si="32"/>
        <v>Sedikit tidak setuju</v>
      </c>
      <c r="BL5" s="13">
        <f t="shared" si="0"/>
        <v>14</v>
      </c>
      <c r="BM5" s="13">
        <f t="shared" si="1"/>
        <v>20</v>
      </c>
      <c r="BN5" s="13">
        <f t="shared" si="2"/>
        <v>15</v>
      </c>
      <c r="BO5" s="13">
        <f t="shared" si="3"/>
        <v>12</v>
      </c>
      <c r="BP5" s="13">
        <f t="shared" si="4"/>
        <v>13</v>
      </c>
    </row>
    <row r="6" spans="1:68" hidden="1" x14ac:dyDescent="0.2">
      <c r="A6" s="13" t="s">
        <v>169</v>
      </c>
      <c r="B6" s="16" t="s">
        <v>53</v>
      </c>
      <c r="C6" s="13">
        <v>4</v>
      </c>
      <c r="I6" s="13" t="str">
        <f t="shared" si="5"/>
        <v>Sedikit Setuju</v>
      </c>
      <c r="J6" s="13">
        <v>2</v>
      </c>
      <c r="K6" s="13" t="str">
        <f t="shared" si="6"/>
        <v>Sedikit setuju</v>
      </c>
      <c r="L6" s="13">
        <v>2</v>
      </c>
      <c r="M6" s="13" t="str">
        <f t="shared" si="7"/>
        <v>Sedikit tidak setuju</v>
      </c>
      <c r="N6" s="13">
        <v>1</v>
      </c>
      <c r="O6" s="13" t="str">
        <f t="shared" si="8"/>
        <v>Tidak Setuju</v>
      </c>
      <c r="P6" s="13">
        <v>3</v>
      </c>
      <c r="Q6" s="13" t="str">
        <f t="shared" si="9"/>
        <v>Antara setuju ataupun tidak setuju</v>
      </c>
      <c r="R6" s="13">
        <v>2</v>
      </c>
      <c r="S6" s="13" t="str">
        <f t="shared" si="10"/>
        <v>Sedikit tidak setuju</v>
      </c>
      <c r="T6" s="13">
        <v>4</v>
      </c>
      <c r="U6" s="13" t="str">
        <f t="shared" si="11"/>
        <v>Sedikit Setuju</v>
      </c>
      <c r="V6" s="13">
        <v>5</v>
      </c>
      <c r="W6" s="13" t="str">
        <f t="shared" si="12"/>
        <v>Sangat Tidak Setuju</v>
      </c>
      <c r="X6" s="13">
        <v>4</v>
      </c>
      <c r="Y6" s="13" t="str">
        <f t="shared" si="13"/>
        <v>Sedikit Setuju</v>
      </c>
      <c r="Z6" s="13">
        <v>5</v>
      </c>
      <c r="AA6" s="13" t="str">
        <f t="shared" si="14"/>
        <v>Sangat Setuju</v>
      </c>
      <c r="AB6" s="13">
        <v>3</v>
      </c>
      <c r="AC6" s="13" t="str">
        <f t="shared" si="15"/>
        <v>Antara setuju ataupun tidak setuju</v>
      </c>
      <c r="AD6" s="13">
        <v>4</v>
      </c>
      <c r="AE6" s="13" t="str">
        <f t="shared" si="16"/>
        <v>Sedikit Setuju</v>
      </c>
      <c r="AF6" s="13">
        <v>5</v>
      </c>
      <c r="AG6" s="13" t="str">
        <f t="shared" si="17"/>
        <v>Sangat Setuju</v>
      </c>
      <c r="AH6" s="13">
        <v>5</v>
      </c>
      <c r="AI6" s="13" t="str">
        <f t="shared" si="18"/>
        <v>Sangat Setuju</v>
      </c>
      <c r="AJ6" s="13">
        <v>3</v>
      </c>
      <c r="AK6" s="13" t="str">
        <f t="shared" si="19"/>
        <v>Antara setuju ataupun tidak setuju</v>
      </c>
      <c r="AL6" s="13">
        <v>5</v>
      </c>
      <c r="AM6" s="13" t="str">
        <f t="shared" si="20"/>
        <v>Sangat Setuju</v>
      </c>
      <c r="AN6" s="13">
        <v>2</v>
      </c>
      <c r="AO6" s="13" t="str">
        <f t="shared" si="21"/>
        <v>Sedikit setuju</v>
      </c>
      <c r="AP6" s="13">
        <v>3</v>
      </c>
      <c r="AQ6" s="13" t="str">
        <f t="shared" si="22"/>
        <v>Antara setuju ataupun tidak setuju</v>
      </c>
      <c r="AR6" s="13">
        <v>2</v>
      </c>
      <c r="AS6" s="13" t="str">
        <f t="shared" si="23"/>
        <v>Sedikit tidak setuju</v>
      </c>
      <c r="AT6" s="13">
        <v>3</v>
      </c>
      <c r="AU6" s="13" t="str">
        <f t="shared" si="24"/>
        <v>Antara setuju ataupun tidak setuju</v>
      </c>
      <c r="AV6" s="13">
        <v>4</v>
      </c>
      <c r="AW6" s="13" t="str">
        <f t="shared" si="25"/>
        <v>Sedikit Setuju</v>
      </c>
      <c r="AX6" s="13">
        <v>3</v>
      </c>
      <c r="AY6" s="13" t="str">
        <f t="shared" si="26"/>
        <v>Antara setuju ataupun tidak setuju</v>
      </c>
      <c r="AZ6" s="13">
        <v>3</v>
      </c>
      <c r="BA6" s="13" t="str">
        <f t="shared" si="27"/>
        <v>Antara setuju ataupun tidak setuju</v>
      </c>
      <c r="BB6" s="13">
        <v>2</v>
      </c>
      <c r="BC6" s="13" t="str">
        <f t="shared" si="28"/>
        <v>Sedikit tidak setuju</v>
      </c>
      <c r="BD6" s="13">
        <v>3</v>
      </c>
      <c r="BE6" s="13" t="str">
        <f t="shared" si="29"/>
        <v>Antara setuju ataupun tidak setuju</v>
      </c>
      <c r="BF6" s="13">
        <v>5</v>
      </c>
      <c r="BG6" s="13" t="str">
        <f t="shared" si="30"/>
        <v>Sangat Setuju</v>
      </c>
      <c r="BH6" s="13">
        <v>4</v>
      </c>
      <c r="BI6" s="13" t="str">
        <f t="shared" si="31"/>
        <v>Sedikit Setuju</v>
      </c>
      <c r="BJ6" s="13">
        <v>5</v>
      </c>
      <c r="BK6" s="13" t="str">
        <f t="shared" si="32"/>
        <v>Sangat Setuju</v>
      </c>
      <c r="BL6" s="13">
        <f t="shared" si="0"/>
        <v>16</v>
      </c>
      <c r="BM6" s="13">
        <f t="shared" si="1"/>
        <v>27</v>
      </c>
      <c r="BN6" s="13">
        <f t="shared" si="2"/>
        <v>17</v>
      </c>
      <c r="BO6" s="13">
        <f t="shared" si="3"/>
        <v>16</v>
      </c>
      <c r="BP6" s="13">
        <f t="shared" si="4"/>
        <v>20</v>
      </c>
    </row>
    <row r="7" spans="1:68" hidden="1" x14ac:dyDescent="0.2">
      <c r="A7" s="13" t="s">
        <v>170</v>
      </c>
      <c r="B7" s="16" t="s">
        <v>55</v>
      </c>
      <c r="C7" s="13">
        <v>5</v>
      </c>
      <c r="I7" s="13" t="str">
        <f t="shared" si="5"/>
        <v>Sangat Setuju</v>
      </c>
      <c r="J7" s="13">
        <v>2</v>
      </c>
      <c r="K7" s="13" t="str">
        <f t="shared" si="6"/>
        <v>Sedikit setuju</v>
      </c>
      <c r="L7" s="13">
        <v>5</v>
      </c>
      <c r="M7" s="13" t="str">
        <f t="shared" si="7"/>
        <v>Sangat Setuju</v>
      </c>
      <c r="N7" s="13">
        <v>2</v>
      </c>
      <c r="O7" s="13" t="str">
        <f t="shared" si="8"/>
        <v>Sedikit tidak setuju</v>
      </c>
      <c r="P7" s="13">
        <v>4</v>
      </c>
      <c r="Q7" s="13" t="str">
        <f t="shared" si="9"/>
        <v>Sedikit Setuju</v>
      </c>
      <c r="R7" s="13">
        <v>5</v>
      </c>
      <c r="S7" s="13" t="str">
        <f t="shared" si="10"/>
        <v>Sangat Setuju</v>
      </c>
      <c r="T7" s="13">
        <v>5</v>
      </c>
      <c r="U7" s="13" t="str">
        <f t="shared" si="11"/>
        <v>Sangat Setuju</v>
      </c>
      <c r="V7" s="13">
        <v>5</v>
      </c>
      <c r="W7" s="13" t="str">
        <f t="shared" si="12"/>
        <v>Sangat Tidak Setuju</v>
      </c>
      <c r="X7" s="13">
        <v>4</v>
      </c>
      <c r="Y7" s="13" t="str">
        <f t="shared" si="13"/>
        <v>Sedikit Setuju</v>
      </c>
      <c r="Z7" s="13">
        <v>5</v>
      </c>
      <c r="AA7" s="13" t="str">
        <f t="shared" si="14"/>
        <v>Sangat Setuju</v>
      </c>
      <c r="AB7" s="13">
        <v>4</v>
      </c>
      <c r="AC7" s="13" t="str">
        <f t="shared" si="15"/>
        <v>Sedikit Setuju</v>
      </c>
      <c r="AD7" s="13">
        <v>3</v>
      </c>
      <c r="AE7" s="13" t="str">
        <f t="shared" si="16"/>
        <v>Antara setuju ataupun tidak setuju</v>
      </c>
      <c r="AF7" s="13">
        <v>4</v>
      </c>
      <c r="AG7" s="13" t="str">
        <f t="shared" si="17"/>
        <v>Sedikit Setuju</v>
      </c>
      <c r="AH7" s="13">
        <v>5</v>
      </c>
      <c r="AI7" s="13" t="str">
        <f t="shared" si="18"/>
        <v>Sangat Setuju</v>
      </c>
      <c r="AJ7" s="13">
        <v>4</v>
      </c>
      <c r="AK7" s="13" t="str">
        <f t="shared" si="19"/>
        <v>Sedikit Setuju</v>
      </c>
      <c r="AL7" s="13">
        <v>5</v>
      </c>
      <c r="AM7" s="13" t="str">
        <f t="shared" si="20"/>
        <v>Sangat Setuju</v>
      </c>
      <c r="AN7" s="13">
        <v>2</v>
      </c>
      <c r="AO7" s="13" t="str">
        <f t="shared" si="21"/>
        <v>Sedikit setuju</v>
      </c>
      <c r="AP7" s="13">
        <v>3</v>
      </c>
      <c r="AQ7" s="13" t="str">
        <f t="shared" si="22"/>
        <v>Antara setuju ataupun tidak setuju</v>
      </c>
      <c r="AR7" s="13">
        <v>4</v>
      </c>
      <c r="AS7" s="13" t="str">
        <f t="shared" si="23"/>
        <v>Sedikit Setuju</v>
      </c>
      <c r="AT7" s="13">
        <v>5</v>
      </c>
      <c r="AU7" s="13" t="str">
        <f t="shared" si="24"/>
        <v>Sangat Setuju</v>
      </c>
      <c r="AV7" s="13">
        <v>5</v>
      </c>
      <c r="AW7" s="13" t="str">
        <f t="shared" si="25"/>
        <v>Sangat Setuju</v>
      </c>
      <c r="AX7" s="13">
        <v>5</v>
      </c>
      <c r="AY7" s="13" t="str">
        <f t="shared" si="26"/>
        <v>Sangat Setuju</v>
      </c>
      <c r="AZ7" s="13">
        <v>4</v>
      </c>
      <c r="BA7" s="13" t="str">
        <f t="shared" si="27"/>
        <v>Sedikit Setuju</v>
      </c>
      <c r="BB7" s="13">
        <v>5</v>
      </c>
      <c r="BC7" s="13" t="str">
        <f t="shared" si="28"/>
        <v>Sangat Setuju</v>
      </c>
      <c r="BD7" s="13">
        <v>4</v>
      </c>
      <c r="BE7" s="13" t="str">
        <f t="shared" si="29"/>
        <v>Sedikit Setuju</v>
      </c>
      <c r="BF7" s="13">
        <v>5</v>
      </c>
      <c r="BG7" s="13" t="str">
        <f t="shared" si="30"/>
        <v>Sangat Setuju</v>
      </c>
      <c r="BH7" s="13">
        <v>4</v>
      </c>
      <c r="BI7" s="13" t="str">
        <f t="shared" si="31"/>
        <v>Sedikit Setuju</v>
      </c>
      <c r="BJ7" s="13">
        <v>5</v>
      </c>
      <c r="BK7" s="13" t="str">
        <f t="shared" si="32"/>
        <v>Sangat Setuju</v>
      </c>
      <c r="BL7" s="13">
        <f t="shared" si="0"/>
        <v>22</v>
      </c>
      <c r="BM7" s="13">
        <f t="shared" si="1"/>
        <v>31</v>
      </c>
      <c r="BN7" s="13">
        <f t="shared" si="2"/>
        <v>24</v>
      </c>
      <c r="BO7" s="13">
        <f t="shared" si="3"/>
        <v>17</v>
      </c>
      <c r="BP7" s="13">
        <f t="shared" si="4"/>
        <v>24</v>
      </c>
    </row>
    <row r="8" spans="1:68" hidden="1" x14ac:dyDescent="0.2">
      <c r="A8" s="13" t="s">
        <v>171</v>
      </c>
      <c r="B8" s="16" t="s">
        <v>57</v>
      </c>
      <c r="C8" s="13">
        <v>5</v>
      </c>
      <c r="D8" s="21" t="s">
        <v>388</v>
      </c>
      <c r="E8" s="21" t="s">
        <v>43</v>
      </c>
      <c r="F8" s="21" t="s">
        <v>389</v>
      </c>
      <c r="G8" s="26" t="s">
        <v>390</v>
      </c>
      <c r="H8" s="27" t="s">
        <v>481</v>
      </c>
      <c r="I8" s="13" t="str">
        <f>IF(C8=5,"Sangat Setuju",IF(C8=4,"Sedikit Setuju",IF(C8=3,"Antara setuju ataupun tidak setuju",IF(C8=2,"Sedikit tidak setuju","Sangat tidak setuju"))))</f>
        <v>Sangat Setuju</v>
      </c>
      <c r="J8" s="13">
        <v>5</v>
      </c>
      <c r="K8" s="13" t="str">
        <f t="shared" si="6"/>
        <v>Sangat Tidak Setuju</v>
      </c>
      <c r="L8" s="13">
        <v>4</v>
      </c>
      <c r="M8" s="13" t="str">
        <f>IF(L8=5,"Sangat Setuju",IF(L8=4,"Sedikit Setuju",IF(L8=3,"Antara setuju ataupun tidak setuju",IF(L8=2,"Sedikit tidak setuju","Sangat tidak setuju"))))</f>
        <v>Sedikit Setuju</v>
      </c>
      <c r="N8" s="13">
        <v>4</v>
      </c>
      <c r="O8" s="13" t="str">
        <f>IF(N8=5,"Sangat Setuju",IF(N8=4,"Sedikit Setuju",IF(N8=3,"Antara setuju ataupun tidak setuju",IF(N8=2,"Sedikit tidak setuju","Sangat tidak setuju"))))</f>
        <v>Sedikit Setuju</v>
      </c>
      <c r="P8" s="13">
        <v>5</v>
      </c>
      <c r="Q8" s="13" t="str">
        <f>IF(P8=5,"Sangat Setuju",IF(P8=4,"Sedikit Setuju",IF(P8=3,"Antara setuju ataupun tidak setuju",IF(P8=2,"Sedikit tidak setuju","Sangat tidak setuju"))))</f>
        <v>Sangat Setuju</v>
      </c>
      <c r="R8" s="13">
        <v>4</v>
      </c>
      <c r="S8" s="13" t="str">
        <f>IF(R8=5,"Sangat Setuju",IF(R8=4,"Sedikit Setuju",IF(R8=3,"Antara setuju ataupun tidak setuju",IF(R8=2,"Sedikit tidak setuju","Sangat tidak setuju"))))</f>
        <v>Sedikit Setuju</v>
      </c>
      <c r="T8" s="13">
        <v>4</v>
      </c>
      <c r="U8" s="13" t="str">
        <f>IF(T8=5,"Sangat Setuju",IF(T8=4,"Sedikit Setuju",IF(T8=3,"Antara setuju ataupun tidak setuju",IF(T8=2,"Sedikit tidak setuju","Sangat tidak setuju"))))</f>
        <v>Sedikit Setuju</v>
      </c>
      <c r="V8" s="13">
        <v>5</v>
      </c>
      <c r="W8" s="13" t="str">
        <f t="shared" si="12"/>
        <v>Sangat Tidak Setuju</v>
      </c>
      <c r="X8" s="13">
        <v>4</v>
      </c>
      <c r="Y8" s="13" t="str">
        <f>IF(X8=5,"Sangat Setuju",IF(X8=4,"Sedikit Setuju",IF(X8=3,"Antara setuju ataupun tidak setuju",IF(X8=2,"Sedikit tidak setuju","Sangat tidak setuju"))))</f>
        <v>Sedikit Setuju</v>
      </c>
      <c r="Z8" s="13">
        <v>4</v>
      </c>
      <c r="AA8" s="13" t="str">
        <f>IF(Z8=5,"Sangat Setuju",IF(Z8=4,"Sedikit Setuju",IF(Z8=3,"Antara setuju ataupun tidak setuju",IF(Z8=2,"Sedikit tidak setuju","Sangat tidak setuju"))))</f>
        <v>Sedikit Setuju</v>
      </c>
      <c r="AB8" s="13">
        <v>4</v>
      </c>
      <c r="AC8" s="13" t="str">
        <f>IF(AB8=5,"Sangat Setuju",IF(AB8=4,"Sedikit Setuju",IF(AB8=3,"Antara setuju ataupun tidak setuju",IF(AB8=2,"Sedikit tidak setuju","Sangat tidak setuju"))))</f>
        <v>Sedikit Setuju</v>
      </c>
      <c r="AD8" s="13">
        <v>2</v>
      </c>
      <c r="AE8" s="13" t="str">
        <f>IF(AD8=5,"Sangat Setuju",IF(AD8=4,"Sedikit Setuju",IF(AD8=3,"Antara setuju ataupun tidak setuju",IF(AD8=2,"Sedikit tidak setuju","Sangat tidak setuju"))))</f>
        <v>Sedikit tidak setuju</v>
      </c>
      <c r="AF8" s="13">
        <v>4</v>
      </c>
      <c r="AG8" s="13" t="str">
        <f>IF(AF8=5,"Sangat Setuju",IF(AF8=4,"Sedikit Setuju",IF(AF8=3,"Antara setuju ataupun tidak setuju",IF(AF8=2,"Sedikit tidak setuju","Sangat tidak setuju"))))</f>
        <v>Sedikit Setuju</v>
      </c>
      <c r="AH8" s="13">
        <v>4</v>
      </c>
      <c r="AI8" s="13" t="str">
        <f>IF(AH8=5,"Sangat Setuju",IF(AH8=4,"Sedikit Setuju",IF(AH8=3,"Antara setuju ataupun tidak setuju",IF(AH8=2,"Sedikit tidak setuju","Sangat tidak setuju"))))</f>
        <v>Sedikit Setuju</v>
      </c>
      <c r="AJ8" s="13">
        <v>5</v>
      </c>
      <c r="AK8" s="13" t="str">
        <f>IF(AJ8=5,"Sangat Setuju",IF(AJ8=4,"Sedikit Setuju",IF(AJ8=3,"Antara setuju ataupun tidak setuju",IF(AJ8=2,"Sedikit tidak setuju","Sangat tidak setuju"))))</f>
        <v>Sangat Setuju</v>
      </c>
      <c r="AL8" s="13">
        <v>2</v>
      </c>
      <c r="AM8" s="13" t="str">
        <f>IF(AL8=5,"Sangat Setuju",IF(AL8=4,"Sedikit Setuju",IF(AL8=3,"Antara setuju ataupun tidak setuju",IF(AL8=2,"Sedikit tidak setuju","Sangat tidak setuju"))))</f>
        <v>Sedikit tidak setuju</v>
      </c>
      <c r="AN8" s="13">
        <v>5</v>
      </c>
      <c r="AO8" s="13" t="str">
        <f t="shared" si="21"/>
        <v>Sangat Tidak Setuju</v>
      </c>
      <c r="AP8" s="13">
        <v>4</v>
      </c>
      <c r="AQ8" s="13" t="str">
        <f>IF(AP8=5,"Sangat Setuju",IF(AP8=4,"Sedikit Setuju",IF(AP8=3,"Antara setuju ataupun tidak setuju",IF(AP8=2,"Sedikit tidak setuju","Sangat Tidak Setuju"))))</f>
        <v>Sedikit Setuju</v>
      </c>
      <c r="AR8" s="13">
        <v>4</v>
      </c>
      <c r="AS8" s="13" t="str">
        <f>IF(AR8=5,"Sangat Setuju",IF(AR8=4,"Sedikit Setuju",IF(AR8=3,"Antara setuju ataupun tidak setuju",IF(AR8=2,"Sedikit tidak setuju","Sangat Tidak Setuju"))))</f>
        <v>Sedikit Setuju</v>
      </c>
      <c r="AT8" s="13">
        <v>4</v>
      </c>
      <c r="AU8" s="13" t="str">
        <f>IF(AT8=5,"Sangat Setuju",IF(AT8=4,"Sedikit Setuju",IF(AT8=3,"Antara setuju ataupun tidak setuju",IF(AT8=2,"Sedikit tidak setuju","Sangat Tidak Setuju"))))</f>
        <v>Sedikit Setuju</v>
      </c>
      <c r="AV8" s="13">
        <v>5</v>
      </c>
      <c r="AW8" s="13" t="str">
        <f>IF(AV8=5,"Sangat Setuju",IF(AV8=4,"Sedikit Setuju",IF(AV8=3,"Antara setuju ataupun tidak setuju",IF(AV8=2,"Sedikit tidak setuju","Sangat Tidak Setuju"))))</f>
        <v>Sangat Setuju</v>
      </c>
      <c r="AX8" s="13">
        <v>4</v>
      </c>
      <c r="AY8" s="13" t="str">
        <f>IF(AX8=5,"Sangat Setuju",IF(AX8=4,"Sedikit Setuju",IF(AX8=3,"Antara setuju ataupun tidak setuju",IF(AX8=2,"Sedikit tidak setuju","Sangat Tidak Setuju"))))</f>
        <v>Sedikit Setuju</v>
      </c>
      <c r="AZ8" s="13">
        <v>4</v>
      </c>
      <c r="BA8" s="13" t="str">
        <f>IF(AZ8=5,"Sangat Setuju",IF(AZ8=4,"Sedikit Setuju",IF(AZ8=3,"Antara setuju ataupun tidak setuju",IF(AZ8=2,"Sedikit tidak setuju","Sangat Tidak Setuju"))))</f>
        <v>Sedikit Setuju</v>
      </c>
      <c r="BB8" s="13">
        <v>4</v>
      </c>
      <c r="BC8" s="13" t="str">
        <f>IF(BB8=5,"Sangat Setuju",IF(BB8=4,"Sedikit Setuju",IF(BB8=3,"Antara setuju ataupun tidak setuju",IF(BB8=2,"Sedikit tidak setuju","Sangat Tidak Setuju"))))</f>
        <v>Sedikit Setuju</v>
      </c>
      <c r="BD8" s="13">
        <v>4</v>
      </c>
      <c r="BE8" s="13" t="str">
        <f>IF(BD8=5,"Sangat Setuju",IF(BD8=4,"Sedikit Setuju",IF(BD8=3,"Antara setuju ataupun tidak setuju",IF(BD8=2,"Sedikit tidak setuju","Sangat Tidak Setuju"))))</f>
        <v>Sedikit Setuju</v>
      </c>
      <c r="BF8" s="13">
        <v>4</v>
      </c>
      <c r="BG8" s="13" t="str">
        <f>IF(BF8=5,"Sangat Setuju",IF(BF8=4,"Sedikit Setuju",IF(BF8=3,"Antara setuju ataupun tidak setuju",IF(BF8=2,"Sedikit tidak setuju","Sangat Tidak Setuju"))))</f>
        <v>Sedikit Setuju</v>
      </c>
      <c r="BH8" s="13">
        <v>3</v>
      </c>
      <c r="BI8" s="13" t="str">
        <f>IF(BH8=5,"Sangat Setuju",IF(BH8=4,"Sedikit Setuju",IF(BH8=3,"Antara setuju ataupun tidak setuju",IF(BH8=2,"Sedikit tidak setuju","Sangat Tidak Setuju"))))</f>
        <v>Antara setuju ataupun tidak setuju</v>
      </c>
      <c r="BJ8" s="13">
        <v>4</v>
      </c>
      <c r="BK8" s="13" t="str">
        <f>IF(BJ8=5,"Sangat Setuju",IF(BJ8=4,"Sedikit Setuju",IF(BJ8=3,"Antara setuju ataupun tidak setuju",IF(BJ8=2,"Sedikit tidak setuju","Sangat Tidak Setuju"))))</f>
        <v>Sedikit Setuju</v>
      </c>
      <c r="BL8" s="13">
        <f t="shared" si="0"/>
        <v>19</v>
      </c>
      <c r="BM8" s="13">
        <f t="shared" si="1"/>
        <v>28</v>
      </c>
      <c r="BN8" s="13">
        <f t="shared" si="2"/>
        <v>25</v>
      </c>
      <c r="BO8" s="13">
        <f t="shared" si="3"/>
        <v>16</v>
      </c>
      <c r="BP8" s="13">
        <f t="shared" si="4"/>
        <v>26</v>
      </c>
    </row>
    <row r="9" spans="1:68" hidden="1" x14ac:dyDescent="0.2">
      <c r="A9" s="13" t="s">
        <v>172</v>
      </c>
      <c r="B9" s="16" t="s">
        <v>65</v>
      </c>
      <c r="C9" s="13">
        <v>3</v>
      </c>
      <c r="D9" s="22">
        <v>36954</v>
      </c>
      <c r="E9" s="21" t="s">
        <v>33</v>
      </c>
      <c r="F9" s="21" t="s">
        <v>403</v>
      </c>
      <c r="G9" s="26" t="s">
        <v>404</v>
      </c>
      <c r="H9" s="27" t="s">
        <v>482</v>
      </c>
      <c r="I9" s="13" t="str">
        <f t="shared" ref="I9:I64" si="33">IF(C9=5,"Sangat Setuju",IF(C9=4,"Sedikit Setuju",IF(C9=3,"Antara setuju ataupun tidak setuju",IF(C9=2,"Sedikit tidak setuju","Sangat tidak setuju"))))</f>
        <v>Antara setuju ataupun tidak setuju</v>
      </c>
      <c r="J9" s="13">
        <v>3</v>
      </c>
      <c r="K9" s="13" t="str">
        <f t="shared" si="6"/>
        <v>Antara setuju ataupun tidak setuju</v>
      </c>
      <c r="L9" s="13">
        <v>3</v>
      </c>
      <c r="M9" s="13" t="str">
        <f t="shared" ref="M9:M64" si="34">IF(L9=5,"Sangat Setuju",IF(L9=4,"Sedikit Setuju",IF(L9=3,"Antara setuju ataupun tidak setuju",IF(L9=2,"Sedikit tidak setuju","Sangat tidak setuju"))))</f>
        <v>Antara setuju ataupun tidak setuju</v>
      </c>
      <c r="N9" s="13">
        <v>4</v>
      </c>
      <c r="O9" s="13" t="str">
        <f t="shared" ref="O9:O64" si="35">IF(N9=5,"Sangat Setuju",IF(N9=4,"Sedikit Setuju",IF(N9=3,"Antara setuju ataupun tidak setuju",IF(N9=2,"Sedikit tidak setuju","Sangat tidak setuju"))))</f>
        <v>Sedikit Setuju</v>
      </c>
      <c r="P9" s="13">
        <v>2</v>
      </c>
      <c r="Q9" s="13" t="str">
        <f t="shared" ref="Q9:Q64" si="36">IF(P9=5,"Sangat Setuju",IF(P9=4,"Sedikit Setuju",IF(P9=3,"Antara setuju ataupun tidak setuju",IF(P9=2,"Sedikit tidak setuju","Sangat tidak setuju"))))</f>
        <v>Sedikit tidak setuju</v>
      </c>
      <c r="R9" s="13">
        <v>4</v>
      </c>
      <c r="S9" s="13" t="str">
        <f t="shared" ref="S9:S64" si="37">IF(R9=5,"Sangat Setuju",IF(R9=4,"Sedikit Setuju",IF(R9=3,"Antara setuju ataupun tidak setuju",IF(R9=2,"Sedikit tidak setuju","Sangat tidak setuju"))))</f>
        <v>Sedikit Setuju</v>
      </c>
      <c r="T9" s="13">
        <v>3</v>
      </c>
      <c r="U9" s="13" t="str">
        <f t="shared" ref="U9:U64" si="38">IF(T9=5,"Sangat Setuju",IF(T9=4,"Sedikit Setuju",IF(T9=3,"Antara setuju ataupun tidak setuju",IF(T9=2,"Sedikit tidak setuju","Sangat tidak setuju"))))</f>
        <v>Antara setuju ataupun tidak setuju</v>
      </c>
      <c r="V9" s="13">
        <v>4</v>
      </c>
      <c r="W9" s="13" t="str">
        <f t="shared" si="12"/>
        <v>Sedikit Tidak Setuju</v>
      </c>
      <c r="X9" s="13">
        <v>3</v>
      </c>
      <c r="Y9" s="13" t="str">
        <f t="shared" ref="Y9:Y64" si="39">IF(X9=5,"Sangat Setuju",IF(X9=4,"Sedikit Setuju",IF(X9=3,"Antara setuju ataupun tidak setuju",IF(X9=2,"Sedikit tidak setuju","Sangat tidak setuju"))))</f>
        <v>Antara setuju ataupun tidak setuju</v>
      </c>
      <c r="Z9" s="13">
        <v>5</v>
      </c>
      <c r="AA9" s="13" t="str">
        <f t="shared" ref="AA9:AA64" si="40">IF(Z9=5,"Sangat Setuju",IF(Z9=4,"Sedikit Setuju",IF(Z9=3,"Antara setuju ataupun tidak setuju",IF(Z9=2,"Sedikit tidak setuju","Sangat tidak setuju"))))</f>
        <v>Sangat Setuju</v>
      </c>
      <c r="AB9" s="13">
        <v>2</v>
      </c>
      <c r="AC9" s="13" t="str">
        <f t="shared" ref="AC9:AC64" si="41">IF(AB9=5,"Sangat Setuju",IF(AB9=4,"Sedikit Setuju",IF(AB9=3,"Antara setuju ataupun tidak setuju",IF(AB9=2,"Sedikit tidak setuju","Sangat tidak setuju"))))</f>
        <v>Sedikit tidak setuju</v>
      </c>
      <c r="AD9" s="13">
        <v>3</v>
      </c>
      <c r="AE9" s="13" t="str">
        <f t="shared" ref="AE9:AE64" si="42">IF(AD9=5,"Sangat Setuju",IF(AD9=4,"Sedikit Setuju",IF(AD9=3,"Antara setuju ataupun tidak setuju",IF(AD9=2,"Sedikit tidak setuju","Sangat tidak setuju"))))</f>
        <v>Antara setuju ataupun tidak setuju</v>
      </c>
      <c r="AF9" s="13">
        <v>3</v>
      </c>
      <c r="AG9" s="13" t="str">
        <f t="shared" ref="AG9:AG64" si="43">IF(AF9=5,"Sangat Setuju",IF(AF9=4,"Sedikit Setuju",IF(AF9=3,"Antara setuju ataupun tidak setuju",IF(AF9=2,"Sedikit tidak setuju","Sangat tidak setuju"))))</f>
        <v>Antara setuju ataupun tidak setuju</v>
      </c>
      <c r="AH9" s="13">
        <v>4</v>
      </c>
      <c r="AI9" s="13" t="str">
        <f t="shared" ref="AI9:AI64" si="44">IF(AH9=5,"Sangat Setuju",IF(AH9=4,"Sedikit Setuju",IF(AH9=3,"Antara setuju ataupun tidak setuju",IF(AH9=2,"Sedikit tidak setuju","Sangat tidak setuju"))))</f>
        <v>Sedikit Setuju</v>
      </c>
      <c r="AJ9" s="13">
        <v>3</v>
      </c>
      <c r="AK9" s="13" t="str">
        <f t="shared" ref="AK9:AK64" si="45">IF(AJ9=5,"Sangat Setuju",IF(AJ9=4,"Sedikit Setuju",IF(AJ9=3,"Antara setuju ataupun tidak setuju",IF(AJ9=2,"Sedikit tidak setuju","Sangat tidak setuju"))))</f>
        <v>Antara setuju ataupun tidak setuju</v>
      </c>
      <c r="AL9" s="13">
        <v>4</v>
      </c>
      <c r="AM9" s="13" t="str">
        <f t="shared" ref="AM9:AM64" si="46">IF(AL9=5,"Sangat Setuju",IF(AL9=4,"Sedikit Setuju",IF(AL9=3,"Antara setuju ataupun tidak setuju",IF(AL9=2,"Sedikit tidak setuju","Sangat tidak setuju"))))</f>
        <v>Sedikit Setuju</v>
      </c>
      <c r="AN9" s="13">
        <v>3</v>
      </c>
      <c r="AO9" s="13" t="str">
        <f t="shared" si="21"/>
        <v>Antara setuju ataupun tidak setuju</v>
      </c>
      <c r="AP9" s="13">
        <v>3</v>
      </c>
      <c r="AQ9" s="13" t="str">
        <f t="shared" ref="AQ9:AQ64" si="47">IF(AP9=5,"Sangat Setuju",IF(AP9=4,"Sedikit Setuju",IF(AP9=3,"Antara setuju ataupun tidak setuju",IF(AP9=2,"Sedikit tidak setuju","Sangat Tidak Setuju"))))</f>
        <v>Antara setuju ataupun tidak setuju</v>
      </c>
      <c r="AR9" s="13">
        <v>1</v>
      </c>
      <c r="AS9" s="13" t="str">
        <f t="shared" ref="AS9:AS64" si="48">IF(AR9=5,"Sangat Setuju",IF(AR9=4,"Sedikit Setuju",IF(AR9=3,"Antara setuju ataupun tidak setuju",IF(AR9=2,"Sedikit tidak setuju","Sangat Tidak Setuju"))))</f>
        <v>Sangat Tidak Setuju</v>
      </c>
      <c r="AT9" s="13">
        <v>3</v>
      </c>
      <c r="AU9" s="13" t="str">
        <f t="shared" ref="AU9:AU64" si="49">IF(AT9=5,"Sangat Setuju",IF(AT9=4,"Sedikit Setuju",IF(AT9=3,"Antara setuju ataupun tidak setuju",IF(AT9=2,"Sedikit tidak setuju","Sangat Tidak Setuju"))))</f>
        <v>Antara setuju ataupun tidak setuju</v>
      </c>
      <c r="AV9" s="13">
        <v>4</v>
      </c>
      <c r="AW9" s="13" t="str">
        <f t="shared" ref="AW9:AW64" si="50">IF(AV9=5,"Sangat Setuju",IF(AV9=4,"Sedikit Setuju",IF(AV9=3,"Antara setuju ataupun tidak setuju",IF(AV9=2,"Sedikit tidak setuju","Sangat Tidak Setuju"))))</f>
        <v>Sedikit Setuju</v>
      </c>
      <c r="AX9" s="13">
        <v>3</v>
      </c>
      <c r="AY9" s="13" t="str">
        <f t="shared" ref="AY9:AY64" si="51">IF(AX9=5,"Sangat Setuju",IF(AX9=4,"Sedikit Setuju",IF(AX9=3,"Antara setuju ataupun tidak setuju",IF(AX9=2,"Sedikit tidak setuju","Sangat Tidak Setuju"))))</f>
        <v>Antara setuju ataupun tidak setuju</v>
      </c>
      <c r="AZ9" s="13">
        <v>3</v>
      </c>
      <c r="BA9" s="13" t="str">
        <f t="shared" ref="BA9:BA64" si="52">IF(AZ9=5,"Sangat Setuju",IF(AZ9=4,"Sedikit Setuju",IF(AZ9=3,"Antara setuju ataupun tidak setuju",IF(AZ9=2,"Sedikit tidak setuju","Sangat Tidak Setuju"))))</f>
        <v>Antara setuju ataupun tidak setuju</v>
      </c>
      <c r="BB9" s="13">
        <v>2</v>
      </c>
      <c r="BC9" s="13" t="str">
        <f t="shared" ref="BC9:BC64" si="53">IF(BB9=5,"Sangat Setuju",IF(BB9=4,"Sedikit Setuju",IF(BB9=3,"Antara setuju ataupun tidak setuju",IF(BB9=2,"Sedikit tidak setuju","Sangat Tidak Setuju"))))</f>
        <v>Sedikit tidak setuju</v>
      </c>
      <c r="BD9" s="13">
        <v>2</v>
      </c>
      <c r="BE9" s="13" t="str">
        <f t="shared" ref="BE9:BE64" si="54">IF(BD9=5,"Sangat Setuju",IF(BD9=4,"Sedikit Setuju",IF(BD9=3,"Antara setuju ataupun tidak setuju",IF(BD9=2,"Sedikit tidak setuju","Sangat Tidak Setuju"))))</f>
        <v>Sedikit tidak setuju</v>
      </c>
      <c r="BF9" s="13">
        <v>5</v>
      </c>
      <c r="BG9" s="13" t="str">
        <f t="shared" ref="BG9:BG64" si="55">IF(BF9=5,"Sangat Setuju",IF(BF9=4,"Sedikit Setuju",IF(BF9=3,"Antara setuju ataupun tidak setuju",IF(BF9=2,"Sedikit tidak setuju","Sangat Tidak Setuju"))))</f>
        <v>Sangat Setuju</v>
      </c>
      <c r="BH9" s="13">
        <v>4</v>
      </c>
      <c r="BI9" s="13" t="str">
        <f t="shared" ref="BI9:BI64" si="56">IF(BH9=5,"Sangat Setuju",IF(BH9=4,"Sedikit Setuju",IF(BH9=3,"Antara setuju ataupun tidak setuju",IF(BH9=2,"Sedikit tidak setuju","Sangat Tidak Setuju"))))</f>
        <v>Sedikit Setuju</v>
      </c>
      <c r="BJ9" s="13">
        <v>3</v>
      </c>
      <c r="BK9" s="13" t="str">
        <f t="shared" ref="BK9:BK64" si="57">IF(BJ9=5,"Sangat Setuju",IF(BJ9=4,"Sedikit Setuju",IF(BJ9=3,"Antara setuju ataupun tidak setuju",IF(BJ9=2,"Sedikit tidak setuju","Sangat Tidak Setuju"))))</f>
        <v>Antara setuju ataupun tidak setuju</v>
      </c>
      <c r="BL9" s="13">
        <f t="shared" si="0"/>
        <v>12</v>
      </c>
      <c r="BM9" s="13">
        <f t="shared" si="1"/>
        <v>24</v>
      </c>
      <c r="BN9" s="13">
        <f t="shared" si="2"/>
        <v>17</v>
      </c>
      <c r="BO9" s="13">
        <f t="shared" si="3"/>
        <v>18</v>
      </c>
      <c r="BP9" s="13">
        <f t="shared" si="4"/>
        <v>18</v>
      </c>
    </row>
    <row r="10" spans="1:68" hidden="1" x14ac:dyDescent="0.2">
      <c r="A10" s="13" t="s">
        <v>173</v>
      </c>
      <c r="B10" s="16" t="s">
        <v>69</v>
      </c>
      <c r="C10" s="13">
        <v>4</v>
      </c>
      <c r="D10" s="21" t="s">
        <v>410</v>
      </c>
      <c r="E10" s="21" t="s">
        <v>43</v>
      </c>
      <c r="F10" s="21" t="s">
        <v>411</v>
      </c>
      <c r="G10" s="26" t="s">
        <v>412</v>
      </c>
      <c r="H10" s="21">
        <v>88239423129</v>
      </c>
      <c r="I10" s="13" t="str">
        <f t="shared" si="33"/>
        <v>Sedikit Setuju</v>
      </c>
      <c r="J10" s="13">
        <v>5</v>
      </c>
      <c r="K10" s="13" t="str">
        <f t="shared" si="6"/>
        <v>Sangat Tidak Setuju</v>
      </c>
      <c r="L10" s="13">
        <v>5</v>
      </c>
      <c r="M10" s="13" t="str">
        <f t="shared" si="34"/>
        <v>Sangat Setuju</v>
      </c>
      <c r="N10" s="13">
        <v>2</v>
      </c>
      <c r="O10" s="13" t="str">
        <f t="shared" si="35"/>
        <v>Sedikit tidak setuju</v>
      </c>
      <c r="P10" s="13">
        <v>4</v>
      </c>
      <c r="Q10" s="13" t="str">
        <f t="shared" si="36"/>
        <v>Sedikit Setuju</v>
      </c>
      <c r="R10" s="13">
        <v>5</v>
      </c>
      <c r="S10" s="13" t="str">
        <f t="shared" si="37"/>
        <v>Sangat Setuju</v>
      </c>
      <c r="T10" s="13">
        <v>5</v>
      </c>
      <c r="U10" s="13" t="str">
        <f t="shared" si="38"/>
        <v>Sangat Setuju</v>
      </c>
      <c r="V10" s="13">
        <v>5</v>
      </c>
      <c r="W10" s="13" t="str">
        <f t="shared" si="12"/>
        <v>Sangat Tidak Setuju</v>
      </c>
      <c r="X10" s="13">
        <v>5</v>
      </c>
      <c r="Y10" s="13" t="str">
        <f t="shared" si="39"/>
        <v>Sangat Setuju</v>
      </c>
      <c r="Z10" s="13">
        <v>4</v>
      </c>
      <c r="AA10" s="13" t="str">
        <f t="shared" si="40"/>
        <v>Sedikit Setuju</v>
      </c>
      <c r="AB10" s="13">
        <v>5</v>
      </c>
      <c r="AC10" s="13" t="str">
        <f t="shared" si="41"/>
        <v>Sangat Setuju</v>
      </c>
      <c r="AD10" s="13">
        <v>4</v>
      </c>
      <c r="AE10" s="13" t="str">
        <f t="shared" si="42"/>
        <v>Sedikit Setuju</v>
      </c>
      <c r="AF10" s="13">
        <v>5</v>
      </c>
      <c r="AG10" s="13" t="str">
        <f t="shared" si="43"/>
        <v>Sangat Setuju</v>
      </c>
      <c r="AH10" s="13">
        <v>4</v>
      </c>
      <c r="AI10" s="13" t="str">
        <f t="shared" si="44"/>
        <v>Sedikit Setuju</v>
      </c>
      <c r="AJ10" s="13">
        <v>4</v>
      </c>
      <c r="AK10" s="13" t="str">
        <f t="shared" si="45"/>
        <v>Sedikit Setuju</v>
      </c>
      <c r="AL10" s="13">
        <v>5</v>
      </c>
      <c r="AM10" s="13" t="str">
        <f t="shared" si="46"/>
        <v>Sangat Setuju</v>
      </c>
      <c r="AN10" s="13">
        <v>5</v>
      </c>
      <c r="AO10" s="13" t="str">
        <f t="shared" si="21"/>
        <v>Sangat Tidak Setuju</v>
      </c>
      <c r="AP10" s="13">
        <v>5</v>
      </c>
      <c r="AQ10" s="13" t="str">
        <f t="shared" si="47"/>
        <v>Sangat Setuju</v>
      </c>
      <c r="AR10" s="13">
        <v>5</v>
      </c>
      <c r="AS10" s="13" t="str">
        <f t="shared" si="48"/>
        <v>Sangat Setuju</v>
      </c>
      <c r="AT10" s="13">
        <v>5</v>
      </c>
      <c r="AU10" s="13" t="str">
        <f t="shared" si="49"/>
        <v>Sangat Setuju</v>
      </c>
      <c r="AV10" s="13">
        <v>5</v>
      </c>
      <c r="AW10" s="13" t="str">
        <f t="shared" si="50"/>
        <v>Sangat Setuju</v>
      </c>
      <c r="AX10" s="13">
        <v>5</v>
      </c>
      <c r="AY10" s="13" t="str">
        <f t="shared" si="51"/>
        <v>Sangat Setuju</v>
      </c>
      <c r="AZ10" s="13">
        <v>5</v>
      </c>
      <c r="BA10" s="13" t="str">
        <f t="shared" si="52"/>
        <v>Sangat Setuju</v>
      </c>
      <c r="BB10" s="13">
        <v>4</v>
      </c>
      <c r="BC10" s="13" t="str">
        <f t="shared" si="53"/>
        <v>Sedikit Setuju</v>
      </c>
      <c r="BD10" s="13">
        <v>5</v>
      </c>
      <c r="BE10" s="13" t="str">
        <f t="shared" si="54"/>
        <v>Sangat Setuju</v>
      </c>
      <c r="BF10" s="13">
        <v>2</v>
      </c>
      <c r="BG10" s="13" t="str">
        <f t="shared" si="55"/>
        <v>Sedikit tidak setuju</v>
      </c>
      <c r="BH10" s="13">
        <v>4</v>
      </c>
      <c r="BI10" s="13" t="str">
        <f t="shared" si="56"/>
        <v>Sedikit Setuju</v>
      </c>
      <c r="BJ10" s="13">
        <v>5</v>
      </c>
      <c r="BK10" s="13" t="str">
        <f t="shared" si="57"/>
        <v>Sangat Setuju</v>
      </c>
      <c r="BL10" s="13">
        <f t="shared" si="0"/>
        <v>22</v>
      </c>
      <c r="BM10" s="13">
        <f t="shared" si="1"/>
        <v>35</v>
      </c>
      <c r="BN10" s="13">
        <f t="shared" si="2"/>
        <v>30</v>
      </c>
      <c r="BO10" s="13">
        <f t="shared" si="3"/>
        <v>12</v>
      </c>
      <c r="BP10" s="13">
        <f t="shared" si="4"/>
        <v>27</v>
      </c>
    </row>
    <row r="11" spans="1:68" hidden="1" x14ac:dyDescent="0.2">
      <c r="A11" s="13" t="s">
        <v>174</v>
      </c>
      <c r="B11" s="16" t="s">
        <v>71</v>
      </c>
      <c r="C11" s="13">
        <v>2</v>
      </c>
      <c r="D11" s="22">
        <v>36377</v>
      </c>
      <c r="E11" s="21" t="s">
        <v>43</v>
      </c>
      <c r="F11" s="21" t="s">
        <v>414</v>
      </c>
      <c r="G11" s="26" t="s">
        <v>415</v>
      </c>
      <c r="H11" s="21">
        <v>89664214503</v>
      </c>
      <c r="I11" s="13" t="str">
        <f t="shared" si="33"/>
        <v>Sedikit tidak setuju</v>
      </c>
      <c r="J11" s="13">
        <v>3</v>
      </c>
      <c r="K11" s="13" t="str">
        <f t="shared" si="6"/>
        <v>Antara setuju ataupun tidak setuju</v>
      </c>
      <c r="L11" s="13">
        <v>4</v>
      </c>
      <c r="M11" s="13" t="str">
        <f t="shared" si="34"/>
        <v>Sedikit Setuju</v>
      </c>
      <c r="N11" s="13">
        <v>4</v>
      </c>
      <c r="O11" s="13" t="str">
        <f t="shared" si="35"/>
        <v>Sedikit Setuju</v>
      </c>
      <c r="P11" s="13">
        <v>3</v>
      </c>
      <c r="Q11" s="13" t="str">
        <f t="shared" si="36"/>
        <v>Antara setuju ataupun tidak setuju</v>
      </c>
      <c r="R11" s="13">
        <v>4</v>
      </c>
      <c r="S11" s="13" t="str">
        <f t="shared" si="37"/>
        <v>Sedikit Setuju</v>
      </c>
      <c r="T11" s="13">
        <v>4</v>
      </c>
      <c r="U11" s="13" t="str">
        <f t="shared" si="38"/>
        <v>Sedikit Setuju</v>
      </c>
      <c r="V11" s="13">
        <v>5</v>
      </c>
      <c r="W11" s="13" t="str">
        <f t="shared" si="12"/>
        <v>Sangat Tidak Setuju</v>
      </c>
      <c r="X11" s="13">
        <v>3</v>
      </c>
      <c r="Y11" s="13" t="str">
        <f t="shared" si="39"/>
        <v>Antara setuju ataupun tidak setuju</v>
      </c>
      <c r="Z11" s="13">
        <v>4</v>
      </c>
      <c r="AA11" s="13" t="str">
        <f t="shared" si="40"/>
        <v>Sedikit Setuju</v>
      </c>
      <c r="AB11" s="13">
        <v>3</v>
      </c>
      <c r="AC11" s="13" t="str">
        <f t="shared" si="41"/>
        <v>Antara setuju ataupun tidak setuju</v>
      </c>
      <c r="AD11" s="13">
        <v>3</v>
      </c>
      <c r="AE11" s="13" t="str">
        <f t="shared" si="42"/>
        <v>Antara setuju ataupun tidak setuju</v>
      </c>
      <c r="AF11" s="13">
        <v>3</v>
      </c>
      <c r="AG11" s="13" t="str">
        <f t="shared" si="43"/>
        <v>Antara setuju ataupun tidak setuju</v>
      </c>
      <c r="AH11" s="13">
        <v>3</v>
      </c>
      <c r="AI11" s="13" t="str">
        <f t="shared" si="44"/>
        <v>Antara setuju ataupun tidak setuju</v>
      </c>
      <c r="AJ11" s="13">
        <v>3</v>
      </c>
      <c r="AK11" s="13" t="str">
        <f t="shared" si="45"/>
        <v>Antara setuju ataupun tidak setuju</v>
      </c>
      <c r="AL11" s="13">
        <v>4</v>
      </c>
      <c r="AM11" s="13" t="str">
        <f t="shared" si="46"/>
        <v>Sedikit Setuju</v>
      </c>
      <c r="AN11" s="13">
        <v>3</v>
      </c>
      <c r="AO11" s="13" t="str">
        <f t="shared" si="21"/>
        <v>Antara setuju ataupun tidak setuju</v>
      </c>
      <c r="AP11" s="13">
        <v>2</v>
      </c>
      <c r="AQ11" s="13" t="str">
        <f t="shared" si="47"/>
        <v>Sedikit tidak setuju</v>
      </c>
      <c r="AR11" s="13">
        <v>3</v>
      </c>
      <c r="AS11" s="13" t="str">
        <f t="shared" si="48"/>
        <v>Antara setuju ataupun tidak setuju</v>
      </c>
      <c r="AT11" s="13">
        <v>3</v>
      </c>
      <c r="AU11" s="13" t="str">
        <f t="shared" si="49"/>
        <v>Antara setuju ataupun tidak setuju</v>
      </c>
      <c r="AV11" s="13">
        <v>5</v>
      </c>
      <c r="AW11" s="13" t="str">
        <f t="shared" si="50"/>
        <v>Sangat Setuju</v>
      </c>
      <c r="AX11" s="13">
        <v>3</v>
      </c>
      <c r="AY11" s="13" t="str">
        <f t="shared" si="51"/>
        <v>Antara setuju ataupun tidak setuju</v>
      </c>
      <c r="AZ11" s="13">
        <v>5</v>
      </c>
      <c r="BA11" s="13" t="str">
        <f t="shared" si="52"/>
        <v>Sangat Setuju</v>
      </c>
      <c r="BB11" s="13">
        <v>2</v>
      </c>
      <c r="BC11" s="13" t="str">
        <f t="shared" si="53"/>
        <v>Sedikit tidak setuju</v>
      </c>
      <c r="BD11" s="13">
        <v>4</v>
      </c>
      <c r="BE11" s="13" t="str">
        <f t="shared" si="54"/>
        <v>Sedikit Setuju</v>
      </c>
      <c r="BF11" s="13">
        <v>3</v>
      </c>
      <c r="BG11" s="13" t="str">
        <f t="shared" si="55"/>
        <v>Antara setuju ataupun tidak setuju</v>
      </c>
      <c r="BH11" s="13">
        <v>4</v>
      </c>
      <c r="BI11" s="13" t="str">
        <f t="shared" si="56"/>
        <v>Sedikit Setuju</v>
      </c>
      <c r="BJ11" s="13">
        <v>5</v>
      </c>
      <c r="BK11" s="13" t="str">
        <f t="shared" si="57"/>
        <v>Sangat Setuju</v>
      </c>
      <c r="BL11" s="13">
        <f t="shared" si="0"/>
        <v>14</v>
      </c>
      <c r="BM11" s="13">
        <f t="shared" si="1"/>
        <v>27</v>
      </c>
      <c r="BN11" s="13">
        <f t="shared" si="2"/>
        <v>22</v>
      </c>
      <c r="BO11" s="13">
        <f t="shared" si="3"/>
        <v>14</v>
      </c>
      <c r="BP11" s="13">
        <f t="shared" si="4"/>
        <v>20</v>
      </c>
    </row>
    <row r="12" spans="1:68" hidden="1" x14ac:dyDescent="0.2">
      <c r="A12" s="13" t="s">
        <v>175</v>
      </c>
      <c r="B12" s="16" t="s">
        <v>95</v>
      </c>
      <c r="C12" s="13">
        <v>2</v>
      </c>
      <c r="D12" s="21" t="s">
        <v>453</v>
      </c>
      <c r="E12" s="21" t="s">
        <v>43</v>
      </c>
      <c r="F12" s="21" t="s">
        <v>454</v>
      </c>
      <c r="G12" s="26" t="s">
        <v>455</v>
      </c>
      <c r="H12" s="21">
        <v>85218725536</v>
      </c>
      <c r="I12" s="13" t="str">
        <f t="shared" si="33"/>
        <v>Sedikit tidak setuju</v>
      </c>
      <c r="J12" s="13">
        <v>4</v>
      </c>
      <c r="K12" s="13" t="str">
        <f t="shared" si="6"/>
        <v>Sedikit Tidak Setuju</v>
      </c>
      <c r="L12" s="13">
        <v>5</v>
      </c>
      <c r="M12" s="13" t="str">
        <f t="shared" si="34"/>
        <v>Sangat Setuju</v>
      </c>
      <c r="N12" s="13">
        <v>2</v>
      </c>
      <c r="O12" s="13" t="str">
        <f t="shared" si="35"/>
        <v>Sedikit tidak setuju</v>
      </c>
      <c r="P12" s="13">
        <v>2</v>
      </c>
      <c r="Q12" s="13" t="str">
        <f t="shared" si="36"/>
        <v>Sedikit tidak setuju</v>
      </c>
      <c r="R12" s="13">
        <v>3</v>
      </c>
      <c r="S12" s="13" t="str">
        <f t="shared" si="37"/>
        <v>Antara setuju ataupun tidak setuju</v>
      </c>
      <c r="T12" s="13">
        <v>3</v>
      </c>
      <c r="U12" s="13" t="str">
        <f t="shared" si="38"/>
        <v>Antara setuju ataupun tidak setuju</v>
      </c>
      <c r="V12" s="13">
        <v>4</v>
      </c>
      <c r="W12" s="13" t="str">
        <f t="shared" si="12"/>
        <v>Sedikit Tidak Setuju</v>
      </c>
      <c r="X12" s="13">
        <v>3</v>
      </c>
      <c r="Y12" s="13" t="str">
        <f t="shared" si="39"/>
        <v>Antara setuju ataupun tidak setuju</v>
      </c>
      <c r="Z12" s="13">
        <v>4</v>
      </c>
      <c r="AA12" s="13" t="str">
        <f t="shared" si="40"/>
        <v>Sedikit Setuju</v>
      </c>
      <c r="AB12" s="13">
        <v>4</v>
      </c>
      <c r="AC12" s="13" t="str">
        <f t="shared" si="41"/>
        <v>Sedikit Setuju</v>
      </c>
      <c r="AD12" s="13">
        <v>3</v>
      </c>
      <c r="AE12" s="13" t="str">
        <f t="shared" si="42"/>
        <v>Antara setuju ataupun tidak setuju</v>
      </c>
      <c r="AF12" s="13">
        <v>3</v>
      </c>
      <c r="AG12" s="13" t="str">
        <f t="shared" si="43"/>
        <v>Antara setuju ataupun tidak setuju</v>
      </c>
      <c r="AH12" s="13">
        <v>4</v>
      </c>
      <c r="AI12" s="13" t="str">
        <f t="shared" si="44"/>
        <v>Sedikit Setuju</v>
      </c>
      <c r="AJ12" s="13">
        <v>2</v>
      </c>
      <c r="AK12" s="13" t="str">
        <f t="shared" si="45"/>
        <v>Sedikit tidak setuju</v>
      </c>
      <c r="AL12" s="13">
        <v>3</v>
      </c>
      <c r="AM12" s="13" t="str">
        <f t="shared" si="46"/>
        <v>Antara setuju ataupun tidak setuju</v>
      </c>
      <c r="AN12" s="13">
        <v>2</v>
      </c>
      <c r="AO12" s="13" t="str">
        <f t="shared" si="21"/>
        <v>Sedikit setuju</v>
      </c>
      <c r="AP12" s="13">
        <v>4</v>
      </c>
      <c r="AQ12" s="13" t="str">
        <f t="shared" si="47"/>
        <v>Sedikit Setuju</v>
      </c>
      <c r="AR12" s="13">
        <v>4</v>
      </c>
      <c r="AS12" s="13" t="str">
        <f t="shared" si="48"/>
        <v>Sedikit Setuju</v>
      </c>
      <c r="AT12" s="13">
        <v>3</v>
      </c>
      <c r="AU12" s="13" t="str">
        <f t="shared" si="49"/>
        <v>Antara setuju ataupun tidak setuju</v>
      </c>
      <c r="AV12" s="13">
        <v>3</v>
      </c>
      <c r="AW12" s="13" t="str">
        <f t="shared" si="50"/>
        <v>Antara setuju ataupun tidak setuju</v>
      </c>
      <c r="AX12" s="13">
        <v>3</v>
      </c>
      <c r="AY12" s="13" t="str">
        <f t="shared" si="51"/>
        <v>Antara setuju ataupun tidak setuju</v>
      </c>
      <c r="AZ12" s="13">
        <v>4</v>
      </c>
      <c r="BA12" s="13" t="str">
        <f t="shared" si="52"/>
        <v>Sedikit Setuju</v>
      </c>
      <c r="BB12" s="13">
        <v>5</v>
      </c>
      <c r="BC12" s="13" t="str">
        <f t="shared" si="53"/>
        <v>Sangat Setuju</v>
      </c>
      <c r="BD12" s="13">
        <v>5</v>
      </c>
      <c r="BE12" s="13" t="str">
        <f t="shared" si="54"/>
        <v>Sangat Setuju</v>
      </c>
      <c r="BF12" s="13">
        <v>4</v>
      </c>
      <c r="BG12" s="13" t="str">
        <f t="shared" si="55"/>
        <v>Sedikit Setuju</v>
      </c>
      <c r="BH12" s="13">
        <v>3</v>
      </c>
      <c r="BI12" s="13" t="str">
        <f t="shared" si="56"/>
        <v>Antara setuju ataupun tidak setuju</v>
      </c>
      <c r="BJ12" s="13">
        <v>4</v>
      </c>
      <c r="BK12" s="13" t="str">
        <f t="shared" si="57"/>
        <v>Sedikit Setuju</v>
      </c>
      <c r="BL12" s="13">
        <f t="shared" si="0"/>
        <v>17</v>
      </c>
      <c r="BM12" s="13">
        <f t="shared" si="1"/>
        <v>24</v>
      </c>
      <c r="BN12" s="13">
        <f t="shared" si="2"/>
        <v>22</v>
      </c>
      <c r="BO12" s="13">
        <f t="shared" si="3"/>
        <v>14</v>
      </c>
      <c r="BP12" s="13">
        <f t="shared" si="4"/>
        <v>18</v>
      </c>
    </row>
    <row r="13" spans="1:68" hidden="1" x14ac:dyDescent="0.2">
      <c r="A13" s="13" t="s">
        <v>176</v>
      </c>
      <c r="B13" s="16" t="s">
        <v>77</v>
      </c>
      <c r="C13" s="13">
        <v>2</v>
      </c>
      <c r="D13" s="21" t="s">
        <v>425</v>
      </c>
      <c r="E13" s="21" t="s">
        <v>43</v>
      </c>
      <c r="F13" s="21" t="s">
        <v>426</v>
      </c>
      <c r="G13" s="26" t="s">
        <v>427</v>
      </c>
      <c r="H13" s="21">
        <v>82377695824</v>
      </c>
      <c r="I13" s="13" t="str">
        <f t="shared" si="33"/>
        <v>Sedikit tidak setuju</v>
      </c>
      <c r="J13" s="13">
        <v>4</v>
      </c>
      <c r="K13" s="13" t="str">
        <f t="shared" si="6"/>
        <v>Sedikit Tidak Setuju</v>
      </c>
      <c r="L13" s="13">
        <v>4</v>
      </c>
      <c r="M13" s="13" t="str">
        <f t="shared" si="34"/>
        <v>Sedikit Setuju</v>
      </c>
      <c r="N13" s="13">
        <v>3</v>
      </c>
      <c r="O13" s="13" t="str">
        <f t="shared" si="35"/>
        <v>Antara setuju ataupun tidak setuju</v>
      </c>
      <c r="P13" s="13">
        <v>3</v>
      </c>
      <c r="Q13" s="13" t="str">
        <f t="shared" si="36"/>
        <v>Antara setuju ataupun tidak setuju</v>
      </c>
      <c r="R13" s="13">
        <v>3</v>
      </c>
      <c r="S13" s="13" t="str">
        <f t="shared" si="37"/>
        <v>Antara setuju ataupun tidak setuju</v>
      </c>
      <c r="T13" s="13">
        <v>4</v>
      </c>
      <c r="U13" s="13" t="str">
        <f t="shared" si="38"/>
        <v>Sedikit Setuju</v>
      </c>
      <c r="V13" s="13">
        <v>5</v>
      </c>
      <c r="W13" s="13" t="str">
        <f t="shared" si="12"/>
        <v>Sangat Tidak Setuju</v>
      </c>
      <c r="X13" s="13">
        <v>4</v>
      </c>
      <c r="Y13" s="13" t="str">
        <f t="shared" si="39"/>
        <v>Sedikit Setuju</v>
      </c>
      <c r="Z13" s="13">
        <v>4</v>
      </c>
      <c r="AA13" s="13" t="str">
        <f t="shared" si="40"/>
        <v>Sedikit Setuju</v>
      </c>
      <c r="AB13" s="13">
        <v>3</v>
      </c>
      <c r="AC13" s="13" t="str">
        <f t="shared" si="41"/>
        <v>Antara setuju ataupun tidak setuju</v>
      </c>
      <c r="AD13" s="13">
        <v>3</v>
      </c>
      <c r="AE13" s="13" t="str">
        <f t="shared" si="42"/>
        <v>Antara setuju ataupun tidak setuju</v>
      </c>
      <c r="AF13" s="13">
        <v>3</v>
      </c>
      <c r="AG13" s="13" t="str">
        <f t="shared" si="43"/>
        <v>Antara setuju ataupun tidak setuju</v>
      </c>
      <c r="AH13" s="13">
        <v>3</v>
      </c>
      <c r="AI13" s="13" t="str">
        <f t="shared" si="44"/>
        <v>Antara setuju ataupun tidak setuju</v>
      </c>
      <c r="AJ13" s="13">
        <v>5</v>
      </c>
      <c r="AK13" s="13" t="str">
        <f t="shared" si="45"/>
        <v>Sangat Setuju</v>
      </c>
      <c r="AL13" s="13">
        <v>4</v>
      </c>
      <c r="AM13" s="13" t="str">
        <f t="shared" si="46"/>
        <v>Sedikit Setuju</v>
      </c>
      <c r="AN13" s="13">
        <v>3</v>
      </c>
      <c r="AO13" s="13" t="str">
        <f t="shared" si="21"/>
        <v>Antara setuju ataupun tidak setuju</v>
      </c>
      <c r="AP13" s="13">
        <v>2</v>
      </c>
      <c r="AQ13" s="13" t="str">
        <f t="shared" si="47"/>
        <v>Sedikit tidak setuju</v>
      </c>
      <c r="AR13" s="13">
        <v>3</v>
      </c>
      <c r="AS13" s="13" t="str">
        <f t="shared" si="48"/>
        <v>Antara setuju ataupun tidak setuju</v>
      </c>
      <c r="AT13" s="13">
        <v>3</v>
      </c>
      <c r="AU13" s="13" t="str">
        <f t="shared" si="49"/>
        <v>Antara setuju ataupun tidak setuju</v>
      </c>
      <c r="AV13" s="13">
        <v>4</v>
      </c>
      <c r="AW13" s="13" t="str">
        <f t="shared" si="50"/>
        <v>Sedikit Setuju</v>
      </c>
      <c r="AX13" s="13">
        <v>2</v>
      </c>
      <c r="AY13" s="13" t="str">
        <f t="shared" si="51"/>
        <v>Sedikit tidak setuju</v>
      </c>
      <c r="AZ13" s="13">
        <v>4</v>
      </c>
      <c r="BA13" s="13" t="str">
        <f t="shared" si="52"/>
        <v>Sedikit Setuju</v>
      </c>
      <c r="BB13" s="13">
        <v>3</v>
      </c>
      <c r="BC13" s="13" t="str">
        <f t="shared" si="53"/>
        <v>Antara setuju ataupun tidak setuju</v>
      </c>
      <c r="BD13" s="13">
        <v>4</v>
      </c>
      <c r="BE13" s="13" t="str">
        <f t="shared" si="54"/>
        <v>Sedikit Setuju</v>
      </c>
      <c r="BF13" s="13">
        <v>4</v>
      </c>
      <c r="BG13" s="13" t="str">
        <f t="shared" si="55"/>
        <v>Sedikit Setuju</v>
      </c>
      <c r="BH13" s="13">
        <v>2</v>
      </c>
      <c r="BI13" s="13" t="str">
        <f t="shared" si="56"/>
        <v>Sedikit tidak setuju</v>
      </c>
      <c r="BJ13" s="13">
        <v>4</v>
      </c>
      <c r="BK13" s="13" t="str">
        <f t="shared" si="57"/>
        <v>Sedikit Setuju</v>
      </c>
      <c r="BL13" s="13">
        <f t="shared" si="0"/>
        <v>15</v>
      </c>
      <c r="BM13" s="13">
        <f t="shared" si="1"/>
        <v>25</v>
      </c>
      <c r="BN13" s="13">
        <f t="shared" si="2"/>
        <v>22</v>
      </c>
      <c r="BO13" s="13">
        <f t="shared" si="3"/>
        <v>14</v>
      </c>
      <c r="BP13" s="13">
        <f t="shared" si="4"/>
        <v>19</v>
      </c>
    </row>
    <row r="14" spans="1:68" hidden="1" x14ac:dyDescent="0.2">
      <c r="A14" s="13" t="s">
        <v>177</v>
      </c>
      <c r="B14" s="16" t="s">
        <v>79</v>
      </c>
      <c r="C14" s="13">
        <v>4</v>
      </c>
      <c r="D14" s="22">
        <v>37106</v>
      </c>
      <c r="E14" s="21" t="s">
        <v>43</v>
      </c>
      <c r="F14" s="21" t="s">
        <v>429</v>
      </c>
      <c r="G14" s="26" t="s">
        <v>430</v>
      </c>
      <c r="H14" s="21">
        <v>82372006595</v>
      </c>
      <c r="I14" s="13" t="str">
        <f t="shared" si="33"/>
        <v>Sedikit Setuju</v>
      </c>
      <c r="J14" s="13">
        <v>3</v>
      </c>
      <c r="K14" s="13" t="str">
        <f t="shared" si="6"/>
        <v>Antara setuju ataupun tidak setuju</v>
      </c>
      <c r="L14" s="13">
        <v>4</v>
      </c>
      <c r="M14" s="13" t="str">
        <f t="shared" si="34"/>
        <v>Sedikit Setuju</v>
      </c>
      <c r="N14" s="13">
        <v>3</v>
      </c>
      <c r="O14" s="13" t="str">
        <f t="shared" si="35"/>
        <v>Antara setuju ataupun tidak setuju</v>
      </c>
      <c r="P14" s="13">
        <v>5</v>
      </c>
      <c r="Q14" s="13" t="str">
        <f t="shared" si="36"/>
        <v>Sangat Setuju</v>
      </c>
      <c r="R14" s="13">
        <v>5</v>
      </c>
      <c r="S14" s="13" t="str">
        <f t="shared" si="37"/>
        <v>Sangat Setuju</v>
      </c>
      <c r="T14" s="13">
        <v>5</v>
      </c>
      <c r="U14" s="13" t="str">
        <f t="shared" si="38"/>
        <v>Sangat Setuju</v>
      </c>
      <c r="V14" s="13">
        <v>5</v>
      </c>
      <c r="W14" s="13" t="str">
        <f t="shared" si="12"/>
        <v>Sangat Tidak Setuju</v>
      </c>
      <c r="X14" s="13">
        <v>4</v>
      </c>
      <c r="Y14" s="13" t="str">
        <f t="shared" si="39"/>
        <v>Sedikit Setuju</v>
      </c>
      <c r="Z14" s="13">
        <v>4</v>
      </c>
      <c r="AA14" s="13" t="str">
        <f t="shared" si="40"/>
        <v>Sedikit Setuju</v>
      </c>
      <c r="AB14" s="13">
        <v>2</v>
      </c>
      <c r="AC14" s="13" t="str">
        <f t="shared" si="41"/>
        <v>Sedikit tidak setuju</v>
      </c>
      <c r="AD14" s="13">
        <v>5</v>
      </c>
      <c r="AE14" s="13" t="str">
        <f t="shared" si="42"/>
        <v>Sangat Setuju</v>
      </c>
      <c r="AF14" s="13">
        <v>5</v>
      </c>
      <c r="AG14" s="13" t="str">
        <f t="shared" si="43"/>
        <v>Sangat Setuju</v>
      </c>
      <c r="AH14" s="13">
        <v>5</v>
      </c>
      <c r="AI14" s="13" t="str">
        <f t="shared" si="44"/>
        <v>Sangat Setuju</v>
      </c>
      <c r="AJ14" s="13">
        <v>5</v>
      </c>
      <c r="AK14" s="13" t="str">
        <f t="shared" si="45"/>
        <v>Sangat Setuju</v>
      </c>
      <c r="AL14" s="13">
        <v>4</v>
      </c>
      <c r="AM14" s="13" t="str">
        <f t="shared" si="46"/>
        <v>Sedikit Setuju</v>
      </c>
      <c r="AN14" s="13">
        <v>4</v>
      </c>
      <c r="AO14" s="13" t="str">
        <f t="shared" si="21"/>
        <v>Sedikit Tidak Setuju</v>
      </c>
      <c r="AP14" s="13">
        <v>3</v>
      </c>
      <c r="AQ14" s="13" t="str">
        <f t="shared" si="47"/>
        <v>Antara setuju ataupun tidak setuju</v>
      </c>
      <c r="AR14" s="13">
        <v>4</v>
      </c>
      <c r="AS14" s="13" t="str">
        <f t="shared" si="48"/>
        <v>Sedikit Setuju</v>
      </c>
      <c r="AT14" s="13">
        <v>3</v>
      </c>
      <c r="AU14" s="13" t="str">
        <f t="shared" si="49"/>
        <v>Antara setuju ataupun tidak setuju</v>
      </c>
      <c r="AV14" s="13">
        <v>5</v>
      </c>
      <c r="AW14" s="13" t="str">
        <f t="shared" si="50"/>
        <v>Sangat Setuju</v>
      </c>
      <c r="AX14" s="13">
        <v>4</v>
      </c>
      <c r="AY14" s="13" t="str">
        <f t="shared" si="51"/>
        <v>Sedikit Setuju</v>
      </c>
      <c r="AZ14" s="13">
        <v>5</v>
      </c>
      <c r="BA14" s="13" t="str">
        <f t="shared" si="52"/>
        <v>Sangat Setuju</v>
      </c>
      <c r="BB14" s="13">
        <v>3</v>
      </c>
      <c r="BC14" s="13" t="str">
        <f t="shared" si="53"/>
        <v>Antara setuju ataupun tidak setuju</v>
      </c>
      <c r="BD14" s="13">
        <v>4</v>
      </c>
      <c r="BE14" s="13" t="str">
        <f t="shared" si="54"/>
        <v>Sedikit Setuju</v>
      </c>
      <c r="BF14" s="13">
        <v>2</v>
      </c>
      <c r="BG14" s="13" t="str">
        <f t="shared" si="55"/>
        <v>Sedikit tidak setuju</v>
      </c>
      <c r="BH14" s="13">
        <v>4</v>
      </c>
      <c r="BI14" s="13" t="str">
        <f t="shared" si="56"/>
        <v>Sedikit Setuju</v>
      </c>
      <c r="BJ14" s="13">
        <v>4</v>
      </c>
      <c r="BK14" s="13" t="str">
        <f t="shared" si="57"/>
        <v>Sedikit Setuju</v>
      </c>
      <c r="BL14" s="13">
        <f t="shared" si="0"/>
        <v>21</v>
      </c>
      <c r="BM14" s="13">
        <f t="shared" si="1"/>
        <v>30</v>
      </c>
      <c r="BN14" s="13">
        <f t="shared" si="2"/>
        <v>24</v>
      </c>
      <c r="BO14" s="13">
        <f t="shared" si="3"/>
        <v>14</v>
      </c>
      <c r="BP14" s="13">
        <f t="shared" si="4"/>
        <v>24</v>
      </c>
    </row>
    <row r="15" spans="1:68" hidden="1" x14ac:dyDescent="0.2">
      <c r="A15" s="13" t="s">
        <v>178</v>
      </c>
      <c r="B15" s="16" t="s">
        <v>75</v>
      </c>
      <c r="C15" s="13">
        <v>2</v>
      </c>
      <c r="D15" s="21" t="s">
        <v>421</v>
      </c>
      <c r="E15" s="21" t="s">
        <v>33</v>
      </c>
      <c r="F15" s="21" t="s">
        <v>422</v>
      </c>
      <c r="G15" s="26" t="s">
        <v>423</v>
      </c>
      <c r="H15" s="21">
        <v>89669745305</v>
      </c>
      <c r="I15" s="13" t="str">
        <f t="shared" si="33"/>
        <v>Sedikit tidak setuju</v>
      </c>
      <c r="J15" s="13">
        <v>5</v>
      </c>
      <c r="K15" s="13" t="str">
        <f t="shared" si="6"/>
        <v>Sangat Tidak Setuju</v>
      </c>
      <c r="L15" s="13">
        <v>5</v>
      </c>
      <c r="M15" s="13" t="str">
        <f t="shared" si="34"/>
        <v>Sangat Setuju</v>
      </c>
      <c r="N15" s="13">
        <v>2</v>
      </c>
      <c r="O15" s="13" t="str">
        <f t="shared" si="35"/>
        <v>Sedikit tidak setuju</v>
      </c>
      <c r="P15" s="13">
        <v>4</v>
      </c>
      <c r="Q15" s="13" t="str">
        <f t="shared" si="36"/>
        <v>Sedikit Setuju</v>
      </c>
      <c r="R15" s="13">
        <v>5</v>
      </c>
      <c r="S15" s="13" t="str">
        <f t="shared" si="37"/>
        <v>Sangat Setuju</v>
      </c>
      <c r="T15" s="13">
        <v>5</v>
      </c>
      <c r="U15" s="13" t="str">
        <f t="shared" si="38"/>
        <v>Sangat Setuju</v>
      </c>
      <c r="V15" s="13">
        <v>5</v>
      </c>
      <c r="W15" s="13" t="str">
        <f t="shared" si="12"/>
        <v>Sangat Tidak Setuju</v>
      </c>
      <c r="X15" s="13">
        <v>4</v>
      </c>
      <c r="Y15" s="13" t="str">
        <f t="shared" si="39"/>
        <v>Sedikit Setuju</v>
      </c>
      <c r="Z15" s="13">
        <v>2</v>
      </c>
      <c r="AA15" s="13" t="str">
        <f t="shared" si="40"/>
        <v>Sedikit tidak setuju</v>
      </c>
      <c r="AB15" s="13">
        <v>3</v>
      </c>
      <c r="AC15" s="13" t="str">
        <f t="shared" si="41"/>
        <v>Antara setuju ataupun tidak setuju</v>
      </c>
      <c r="AD15" s="13">
        <v>4</v>
      </c>
      <c r="AE15" s="13" t="str">
        <f t="shared" si="42"/>
        <v>Sedikit Setuju</v>
      </c>
      <c r="AF15" s="13">
        <v>5</v>
      </c>
      <c r="AG15" s="13" t="str">
        <f t="shared" si="43"/>
        <v>Sangat Setuju</v>
      </c>
      <c r="AH15" s="13">
        <v>5</v>
      </c>
      <c r="AI15" s="13" t="str">
        <f t="shared" si="44"/>
        <v>Sangat Setuju</v>
      </c>
      <c r="AJ15" s="13">
        <v>4</v>
      </c>
      <c r="AK15" s="13" t="str">
        <f t="shared" si="45"/>
        <v>Sedikit Setuju</v>
      </c>
      <c r="AL15" s="13">
        <v>5</v>
      </c>
      <c r="AM15" s="13" t="str">
        <f t="shared" si="46"/>
        <v>Sangat Setuju</v>
      </c>
      <c r="AN15" s="13">
        <v>3</v>
      </c>
      <c r="AO15" s="13" t="str">
        <f t="shared" si="21"/>
        <v>Antara setuju ataupun tidak setuju</v>
      </c>
      <c r="AP15" s="13">
        <v>3</v>
      </c>
      <c r="AQ15" s="13" t="str">
        <f t="shared" si="47"/>
        <v>Antara setuju ataupun tidak setuju</v>
      </c>
      <c r="AR15" s="13">
        <v>5</v>
      </c>
      <c r="AS15" s="13" t="str">
        <f t="shared" si="48"/>
        <v>Sangat Setuju</v>
      </c>
      <c r="AT15" s="13">
        <v>4</v>
      </c>
      <c r="AU15" s="13" t="str">
        <f t="shared" si="49"/>
        <v>Sedikit Setuju</v>
      </c>
      <c r="AV15" s="13">
        <v>5</v>
      </c>
      <c r="AW15" s="13" t="str">
        <f t="shared" si="50"/>
        <v>Sangat Setuju</v>
      </c>
      <c r="AX15" s="13">
        <v>5</v>
      </c>
      <c r="AY15" s="13" t="str">
        <f t="shared" si="51"/>
        <v>Sangat Setuju</v>
      </c>
      <c r="AZ15" s="13">
        <v>5</v>
      </c>
      <c r="BA15" s="13" t="str">
        <f t="shared" si="52"/>
        <v>Sangat Setuju</v>
      </c>
      <c r="BB15" s="13">
        <v>5</v>
      </c>
      <c r="BC15" s="13" t="str">
        <f t="shared" si="53"/>
        <v>Sangat Setuju</v>
      </c>
      <c r="BD15" s="13">
        <v>4</v>
      </c>
      <c r="BE15" s="13" t="str">
        <f t="shared" si="54"/>
        <v>Sedikit Setuju</v>
      </c>
      <c r="BF15" s="13">
        <v>4</v>
      </c>
      <c r="BG15" s="13" t="str">
        <f t="shared" si="55"/>
        <v>Sedikit Setuju</v>
      </c>
      <c r="BH15" s="13">
        <v>4</v>
      </c>
      <c r="BI15" s="13" t="str">
        <f t="shared" si="56"/>
        <v>Sedikit Setuju</v>
      </c>
      <c r="BJ15" s="13">
        <v>5</v>
      </c>
      <c r="BK15" s="13" t="str">
        <f t="shared" si="57"/>
        <v>Sangat Setuju</v>
      </c>
      <c r="BL15" s="13">
        <f t="shared" si="0"/>
        <v>21</v>
      </c>
      <c r="BM15" s="13">
        <f t="shared" si="1"/>
        <v>35</v>
      </c>
      <c r="BN15" s="13">
        <f t="shared" si="2"/>
        <v>25</v>
      </c>
      <c r="BO15" s="13">
        <f t="shared" si="3"/>
        <v>13</v>
      </c>
      <c r="BP15" s="13">
        <f t="shared" si="4"/>
        <v>23</v>
      </c>
    </row>
    <row r="16" spans="1:68" hidden="1" x14ac:dyDescent="0.2">
      <c r="A16" s="13" t="s">
        <v>179</v>
      </c>
      <c r="B16" s="13" t="s">
        <v>67</v>
      </c>
      <c r="C16" s="13">
        <v>1</v>
      </c>
      <c r="D16" s="21" t="s">
        <v>406</v>
      </c>
      <c r="E16" s="21" t="s">
        <v>43</v>
      </c>
      <c r="F16" s="21" t="s">
        <v>407</v>
      </c>
      <c r="G16" s="21" t="s">
        <v>408</v>
      </c>
      <c r="H16" s="21">
        <v>82137192498</v>
      </c>
      <c r="I16" s="13" t="str">
        <f t="shared" si="33"/>
        <v>Sangat tidak setuju</v>
      </c>
      <c r="J16" s="13">
        <v>5</v>
      </c>
      <c r="K16" s="13" t="str">
        <f t="shared" si="6"/>
        <v>Sangat Tidak Setuju</v>
      </c>
      <c r="L16" s="13">
        <v>5</v>
      </c>
      <c r="M16" s="13" t="str">
        <f t="shared" si="34"/>
        <v>Sangat Setuju</v>
      </c>
      <c r="N16" s="13">
        <v>4</v>
      </c>
      <c r="O16" s="13" t="str">
        <f t="shared" si="35"/>
        <v>Sedikit Setuju</v>
      </c>
      <c r="P16" s="13">
        <v>5</v>
      </c>
      <c r="Q16" s="13" t="str">
        <f t="shared" si="36"/>
        <v>Sangat Setuju</v>
      </c>
      <c r="R16" s="13">
        <v>4</v>
      </c>
      <c r="S16" s="13" t="str">
        <f t="shared" si="37"/>
        <v>Sedikit Setuju</v>
      </c>
      <c r="T16" s="13">
        <v>5</v>
      </c>
      <c r="U16" s="13" t="str">
        <f t="shared" si="38"/>
        <v>Sangat Setuju</v>
      </c>
      <c r="V16" s="13">
        <v>1</v>
      </c>
      <c r="W16" s="13" t="str">
        <f t="shared" si="12"/>
        <v>Sangat Setuju</v>
      </c>
      <c r="X16" s="13">
        <v>5</v>
      </c>
      <c r="Y16" s="13" t="str">
        <f t="shared" si="39"/>
        <v>Sangat Setuju</v>
      </c>
      <c r="Z16" s="13">
        <v>4</v>
      </c>
      <c r="AA16" s="13" t="str">
        <f t="shared" si="40"/>
        <v>Sedikit Setuju</v>
      </c>
      <c r="AB16" s="13">
        <v>5</v>
      </c>
      <c r="AC16" s="13" t="str">
        <f t="shared" si="41"/>
        <v>Sangat Setuju</v>
      </c>
      <c r="AD16" s="13">
        <v>4</v>
      </c>
      <c r="AE16" s="13" t="str">
        <f t="shared" si="42"/>
        <v>Sedikit Setuju</v>
      </c>
      <c r="AF16" s="13">
        <v>5</v>
      </c>
      <c r="AG16" s="13" t="str">
        <f t="shared" si="43"/>
        <v>Sangat Setuju</v>
      </c>
      <c r="AH16" s="13">
        <v>4</v>
      </c>
      <c r="AI16" s="13" t="str">
        <f t="shared" si="44"/>
        <v>Sedikit Setuju</v>
      </c>
      <c r="AJ16" s="13">
        <v>4</v>
      </c>
      <c r="AK16" s="13" t="str">
        <f t="shared" si="45"/>
        <v>Sedikit Setuju</v>
      </c>
      <c r="AL16" s="13">
        <v>5</v>
      </c>
      <c r="AM16" s="13" t="str">
        <f t="shared" si="46"/>
        <v>Sangat Setuju</v>
      </c>
      <c r="AN16" s="13">
        <v>2</v>
      </c>
      <c r="AO16" s="13" t="str">
        <f t="shared" si="21"/>
        <v>Sedikit setuju</v>
      </c>
      <c r="AP16" s="13">
        <v>4</v>
      </c>
      <c r="AQ16" s="13" t="str">
        <f t="shared" si="47"/>
        <v>Sedikit Setuju</v>
      </c>
      <c r="AR16" s="13">
        <v>4</v>
      </c>
      <c r="AS16" s="13" t="str">
        <f t="shared" si="48"/>
        <v>Sedikit Setuju</v>
      </c>
      <c r="AT16" s="13">
        <v>5</v>
      </c>
      <c r="AU16" s="13" t="str">
        <f t="shared" si="49"/>
        <v>Sangat Setuju</v>
      </c>
      <c r="AV16" s="13">
        <v>4</v>
      </c>
      <c r="AW16" s="13" t="str">
        <f t="shared" si="50"/>
        <v>Sedikit Setuju</v>
      </c>
      <c r="AX16" s="13">
        <v>5</v>
      </c>
      <c r="AY16" s="13" t="str">
        <f t="shared" si="51"/>
        <v>Sangat Setuju</v>
      </c>
      <c r="AZ16" s="13">
        <v>5</v>
      </c>
      <c r="BA16" s="13" t="str">
        <f t="shared" si="52"/>
        <v>Sangat Setuju</v>
      </c>
      <c r="BB16" s="13">
        <v>5</v>
      </c>
      <c r="BC16" s="13" t="str">
        <f t="shared" si="53"/>
        <v>Sangat Setuju</v>
      </c>
      <c r="BD16" s="13">
        <v>5</v>
      </c>
      <c r="BE16" s="13" t="str">
        <f t="shared" si="54"/>
        <v>Sangat Setuju</v>
      </c>
      <c r="BF16" s="13">
        <v>5</v>
      </c>
      <c r="BG16" s="13" t="str">
        <f t="shared" si="55"/>
        <v>Sangat Setuju</v>
      </c>
      <c r="BH16" s="13">
        <v>5</v>
      </c>
      <c r="BI16" s="13" t="str">
        <f t="shared" si="56"/>
        <v>Sangat Setuju</v>
      </c>
      <c r="BJ16" s="13">
        <v>5</v>
      </c>
      <c r="BK16" s="13" t="str">
        <f t="shared" si="57"/>
        <v>Sangat Setuju</v>
      </c>
      <c r="BL16" s="13">
        <f t="shared" si="0"/>
        <v>19</v>
      </c>
      <c r="BM16" s="13">
        <f t="shared" si="1"/>
        <v>30</v>
      </c>
      <c r="BN16" s="13">
        <f t="shared" si="2"/>
        <v>27</v>
      </c>
      <c r="BO16" s="13">
        <f t="shared" si="3"/>
        <v>17</v>
      </c>
      <c r="BP16" s="13">
        <f t="shared" si="4"/>
        <v>27</v>
      </c>
    </row>
    <row r="17" spans="1:90" hidden="1" x14ac:dyDescent="0.2">
      <c r="A17" s="13" t="s">
        <v>180</v>
      </c>
      <c r="B17" s="16" t="s">
        <v>87</v>
      </c>
      <c r="C17" s="13">
        <v>4</v>
      </c>
      <c r="D17" s="21" t="s">
        <v>441</v>
      </c>
      <c r="E17" s="21" t="s">
        <v>33</v>
      </c>
      <c r="F17" s="21" t="s">
        <v>442</v>
      </c>
      <c r="G17" s="26" t="s">
        <v>443</v>
      </c>
      <c r="H17" s="21">
        <v>85749005169</v>
      </c>
      <c r="I17" s="13" t="str">
        <f t="shared" si="33"/>
        <v>Sedikit Setuju</v>
      </c>
      <c r="J17" s="13">
        <v>4</v>
      </c>
      <c r="K17" s="13" t="str">
        <f t="shared" si="6"/>
        <v>Sedikit Tidak Setuju</v>
      </c>
      <c r="L17" s="13">
        <v>5</v>
      </c>
      <c r="M17" s="13" t="str">
        <f t="shared" si="34"/>
        <v>Sangat Setuju</v>
      </c>
      <c r="N17" s="13">
        <v>1</v>
      </c>
      <c r="O17" s="13" t="str">
        <f t="shared" si="35"/>
        <v>Sangat tidak setuju</v>
      </c>
      <c r="P17" s="13">
        <v>5</v>
      </c>
      <c r="Q17" s="13" t="str">
        <f t="shared" si="36"/>
        <v>Sangat Setuju</v>
      </c>
      <c r="R17" s="13">
        <v>5</v>
      </c>
      <c r="S17" s="13" t="str">
        <f t="shared" si="37"/>
        <v>Sangat Setuju</v>
      </c>
      <c r="T17" s="13">
        <v>5</v>
      </c>
      <c r="U17" s="13" t="str">
        <f t="shared" si="38"/>
        <v>Sangat Setuju</v>
      </c>
      <c r="V17" s="13">
        <v>5</v>
      </c>
      <c r="W17" s="13" t="str">
        <f t="shared" si="12"/>
        <v>Sangat Tidak Setuju</v>
      </c>
      <c r="X17" s="13">
        <v>5</v>
      </c>
      <c r="Y17" s="13" t="str">
        <f t="shared" si="39"/>
        <v>Sangat Setuju</v>
      </c>
      <c r="Z17" s="13">
        <v>4</v>
      </c>
      <c r="AA17" s="13" t="str">
        <f t="shared" si="40"/>
        <v>Sedikit Setuju</v>
      </c>
      <c r="AB17" s="13">
        <v>4</v>
      </c>
      <c r="AC17" s="13" t="str">
        <f t="shared" si="41"/>
        <v>Sedikit Setuju</v>
      </c>
      <c r="AD17" s="13">
        <v>5</v>
      </c>
      <c r="AE17" s="13" t="str">
        <f t="shared" si="42"/>
        <v>Sangat Setuju</v>
      </c>
      <c r="AF17" s="13">
        <v>5</v>
      </c>
      <c r="AG17" s="13" t="str">
        <f t="shared" si="43"/>
        <v>Sangat Setuju</v>
      </c>
      <c r="AH17" s="13">
        <v>4</v>
      </c>
      <c r="AI17" s="13" t="str">
        <f t="shared" si="44"/>
        <v>Sedikit Setuju</v>
      </c>
      <c r="AJ17" s="13">
        <v>5</v>
      </c>
      <c r="AK17" s="13" t="str">
        <f t="shared" si="45"/>
        <v>Sangat Setuju</v>
      </c>
      <c r="AL17" s="13">
        <v>5</v>
      </c>
      <c r="AM17" s="13" t="str">
        <f t="shared" si="46"/>
        <v>Sangat Setuju</v>
      </c>
      <c r="AN17" s="13">
        <v>2</v>
      </c>
      <c r="AO17" s="13" t="str">
        <f t="shared" si="21"/>
        <v>Sedikit setuju</v>
      </c>
      <c r="AP17" s="13">
        <v>4</v>
      </c>
      <c r="AQ17" s="13" t="str">
        <f t="shared" si="47"/>
        <v>Sedikit Setuju</v>
      </c>
      <c r="AR17" s="13">
        <v>3</v>
      </c>
      <c r="AS17" s="13" t="str">
        <f t="shared" si="48"/>
        <v>Antara setuju ataupun tidak setuju</v>
      </c>
      <c r="AT17" s="13">
        <v>4</v>
      </c>
      <c r="AU17" s="13" t="str">
        <f t="shared" si="49"/>
        <v>Sedikit Setuju</v>
      </c>
      <c r="AV17" s="13">
        <v>5</v>
      </c>
      <c r="AW17" s="13" t="str">
        <f t="shared" si="50"/>
        <v>Sangat Setuju</v>
      </c>
      <c r="AX17" s="13">
        <v>5</v>
      </c>
      <c r="AY17" s="13" t="str">
        <f t="shared" si="51"/>
        <v>Sangat Setuju</v>
      </c>
      <c r="AZ17" s="13">
        <v>4</v>
      </c>
      <c r="BA17" s="13" t="str">
        <f t="shared" si="52"/>
        <v>Sedikit Setuju</v>
      </c>
      <c r="BB17" s="13">
        <v>5</v>
      </c>
      <c r="BC17" s="13" t="str">
        <f t="shared" si="53"/>
        <v>Sangat Setuju</v>
      </c>
      <c r="BD17" s="13">
        <v>5</v>
      </c>
      <c r="BE17" s="13" t="str">
        <f t="shared" si="54"/>
        <v>Sangat Setuju</v>
      </c>
      <c r="BF17" s="13">
        <v>4</v>
      </c>
      <c r="BG17" s="13" t="str">
        <f t="shared" si="55"/>
        <v>Sedikit Setuju</v>
      </c>
      <c r="BH17" s="13">
        <v>3</v>
      </c>
      <c r="BI17" s="13" t="str">
        <f t="shared" si="56"/>
        <v>Antara setuju ataupun tidak setuju</v>
      </c>
      <c r="BJ17" s="13">
        <v>5</v>
      </c>
      <c r="BK17" s="13" t="str">
        <f t="shared" si="57"/>
        <v>Sangat Setuju</v>
      </c>
      <c r="BL17" s="13">
        <f t="shared" si="0"/>
        <v>22</v>
      </c>
      <c r="BM17" s="13">
        <f t="shared" si="1"/>
        <v>34</v>
      </c>
      <c r="BN17" s="13">
        <f t="shared" si="2"/>
        <v>25</v>
      </c>
      <c r="BO17" s="13">
        <f t="shared" si="3"/>
        <v>13</v>
      </c>
      <c r="BP17" s="13">
        <f t="shared" si="4"/>
        <v>26</v>
      </c>
    </row>
    <row r="18" spans="1:90" hidden="1" x14ac:dyDescent="0.2">
      <c r="A18" s="13" t="s">
        <v>181</v>
      </c>
      <c r="B18" s="16" t="s">
        <v>89</v>
      </c>
      <c r="C18" s="13">
        <v>3</v>
      </c>
      <c r="D18" s="21" t="s">
        <v>444</v>
      </c>
      <c r="E18" s="21" t="s">
        <v>43</v>
      </c>
      <c r="F18" s="21" t="s">
        <v>445</v>
      </c>
      <c r="G18" s="26" t="s">
        <v>446</v>
      </c>
      <c r="H18" s="21">
        <v>82239126956</v>
      </c>
      <c r="I18" s="13" t="str">
        <f t="shared" si="33"/>
        <v>Antara setuju ataupun tidak setuju</v>
      </c>
      <c r="J18" s="13">
        <v>4</v>
      </c>
      <c r="K18" s="13" t="str">
        <f t="shared" si="6"/>
        <v>Sedikit Tidak Setuju</v>
      </c>
      <c r="L18" s="13">
        <v>4</v>
      </c>
      <c r="M18" s="13" t="str">
        <f t="shared" si="34"/>
        <v>Sedikit Setuju</v>
      </c>
      <c r="N18" s="13">
        <v>2</v>
      </c>
      <c r="O18" s="13" t="str">
        <f t="shared" si="35"/>
        <v>Sedikit tidak setuju</v>
      </c>
      <c r="P18" s="13">
        <v>4</v>
      </c>
      <c r="Q18" s="13" t="str">
        <f t="shared" si="36"/>
        <v>Sedikit Setuju</v>
      </c>
      <c r="R18" s="13">
        <v>5</v>
      </c>
      <c r="S18" s="13" t="str">
        <f t="shared" si="37"/>
        <v>Sangat Setuju</v>
      </c>
      <c r="T18" s="13">
        <v>4</v>
      </c>
      <c r="U18" s="13" t="str">
        <f t="shared" si="38"/>
        <v>Sedikit Setuju</v>
      </c>
      <c r="V18" s="13">
        <v>3</v>
      </c>
      <c r="W18" s="13" t="str">
        <f t="shared" si="12"/>
        <v>Antara setuju ataupun tidak setuju</v>
      </c>
      <c r="X18" s="13">
        <v>3</v>
      </c>
      <c r="Y18" s="13" t="str">
        <f t="shared" si="39"/>
        <v>Antara setuju ataupun tidak setuju</v>
      </c>
      <c r="Z18" s="13">
        <v>3</v>
      </c>
      <c r="AA18" s="13" t="str">
        <f t="shared" si="40"/>
        <v>Antara setuju ataupun tidak setuju</v>
      </c>
      <c r="AB18" s="13">
        <v>2</v>
      </c>
      <c r="AC18" s="13" t="str">
        <f t="shared" si="41"/>
        <v>Sedikit tidak setuju</v>
      </c>
      <c r="AD18" s="13">
        <v>3</v>
      </c>
      <c r="AE18" s="13" t="str">
        <f t="shared" si="42"/>
        <v>Antara setuju ataupun tidak setuju</v>
      </c>
      <c r="AF18" s="13">
        <v>2</v>
      </c>
      <c r="AG18" s="13" t="str">
        <f t="shared" si="43"/>
        <v>Sedikit tidak setuju</v>
      </c>
      <c r="AH18" s="13">
        <v>4</v>
      </c>
      <c r="AI18" s="13" t="str">
        <f t="shared" si="44"/>
        <v>Sedikit Setuju</v>
      </c>
      <c r="AJ18" s="13">
        <v>5</v>
      </c>
      <c r="AK18" s="13" t="str">
        <f t="shared" si="45"/>
        <v>Sangat Setuju</v>
      </c>
      <c r="AL18" s="13">
        <v>3</v>
      </c>
      <c r="AM18" s="13" t="str">
        <f t="shared" si="46"/>
        <v>Antara setuju ataupun tidak setuju</v>
      </c>
      <c r="AN18" s="13">
        <v>4</v>
      </c>
      <c r="AO18" s="13" t="str">
        <f t="shared" si="21"/>
        <v>Sedikit Tidak Setuju</v>
      </c>
      <c r="AP18" s="13">
        <v>3</v>
      </c>
      <c r="AQ18" s="13" t="str">
        <f t="shared" si="47"/>
        <v>Antara setuju ataupun tidak setuju</v>
      </c>
      <c r="AR18" s="13">
        <v>4</v>
      </c>
      <c r="AS18" s="13" t="str">
        <f t="shared" si="48"/>
        <v>Sedikit Setuju</v>
      </c>
      <c r="AT18" s="13">
        <v>4</v>
      </c>
      <c r="AU18" s="13" t="str">
        <f t="shared" si="49"/>
        <v>Sedikit Setuju</v>
      </c>
      <c r="AV18" s="13">
        <v>5</v>
      </c>
      <c r="AW18" s="13" t="str">
        <f t="shared" si="50"/>
        <v>Sangat Setuju</v>
      </c>
      <c r="AX18" s="13">
        <v>4</v>
      </c>
      <c r="AY18" s="13" t="str">
        <f t="shared" si="51"/>
        <v>Sedikit Setuju</v>
      </c>
      <c r="AZ18" s="13">
        <v>3</v>
      </c>
      <c r="BA18" s="13" t="str">
        <f t="shared" si="52"/>
        <v>Antara setuju ataupun tidak setuju</v>
      </c>
      <c r="BB18" s="13">
        <v>3</v>
      </c>
      <c r="BC18" s="13" t="str">
        <f t="shared" si="53"/>
        <v>Antara setuju ataupun tidak setuju</v>
      </c>
      <c r="BD18" s="13">
        <v>5</v>
      </c>
      <c r="BE18" s="13" t="str">
        <f t="shared" si="54"/>
        <v>Sangat Setuju</v>
      </c>
      <c r="BF18" s="13">
        <v>3</v>
      </c>
      <c r="BG18" s="13" t="str">
        <f t="shared" si="55"/>
        <v>Antara setuju ataupun tidak setuju</v>
      </c>
      <c r="BH18" s="13">
        <v>4</v>
      </c>
      <c r="BI18" s="13" t="str">
        <f t="shared" si="56"/>
        <v>Sedikit Setuju</v>
      </c>
      <c r="BJ18" s="13">
        <v>5</v>
      </c>
      <c r="BK18" s="13" t="str">
        <f t="shared" si="57"/>
        <v>Sangat Setuju</v>
      </c>
      <c r="BL18" s="13">
        <f t="shared" si="0"/>
        <v>17</v>
      </c>
      <c r="BM18" s="13">
        <f t="shared" si="1"/>
        <v>26</v>
      </c>
      <c r="BN18" s="13">
        <f t="shared" si="2"/>
        <v>23</v>
      </c>
      <c r="BO18" s="13">
        <f t="shared" si="3"/>
        <v>12</v>
      </c>
      <c r="BP18" s="13">
        <f t="shared" si="4"/>
        <v>23</v>
      </c>
    </row>
    <row r="19" spans="1:90" hidden="1" x14ac:dyDescent="0.2">
      <c r="A19" s="13" t="s">
        <v>182</v>
      </c>
      <c r="B19" s="16" t="s">
        <v>91</v>
      </c>
      <c r="C19" s="13">
        <v>3</v>
      </c>
      <c r="D19" s="22">
        <v>36343</v>
      </c>
      <c r="E19" s="21" t="s">
        <v>43</v>
      </c>
      <c r="F19" s="21" t="s">
        <v>457</v>
      </c>
      <c r="G19" s="26" t="s">
        <v>449</v>
      </c>
      <c r="H19" s="21">
        <v>82135589202</v>
      </c>
      <c r="I19" s="13" t="str">
        <f t="shared" si="33"/>
        <v>Antara setuju ataupun tidak setuju</v>
      </c>
      <c r="J19" s="13">
        <v>3</v>
      </c>
      <c r="K19" s="13" t="str">
        <f t="shared" si="6"/>
        <v>Antara setuju ataupun tidak setuju</v>
      </c>
      <c r="L19" s="13">
        <v>5</v>
      </c>
      <c r="M19" s="13" t="str">
        <f t="shared" si="34"/>
        <v>Sangat Setuju</v>
      </c>
      <c r="N19" s="13">
        <v>1</v>
      </c>
      <c r="O19" s="13" t="str">
        <f t="shared" si="35"/>
        <v>Sangat tidak setuju</v>
      </c>
      <c r="P19" s="13">
        <v>4</v>
      </c>
      <c r="Q19" s="13" t="str">
        <f t="shared" si="36"/>
        <v>Sedikit Setuju</v>
      </c>
      <c r="R19" s="13">
        <v>4</v>
      </c>
      <c r="S19" s="13" t="str">
        <f t="shared" si="37"/>
        <v>Sedikit Setuju</v>
      </c>
      <c r="T19" s="13">
        <v>4</v>
      </c>
      <c r="U19" s="13" t="str">
        <f t="shared" si="38"/>
        <v>Sedikit Setuju</v>
      </c>
      <c r="V19" s="13">
        <v>2</v>
      </c>
      <c r="W19" s="13" t="str">
        <f t="shared" si="12"/>
        <v>Sedikit setuju</v>
      </c>
      <c r="X19" s="13">
        <v>4</v>
      </c>
      <c r="Y19" s="13" t="str">
        <f t="shared" si="39"/>
        <v>Sedikit Setuju</v>
      </c>
      <c r="Z19" s="13">
        <v>4</v>
      </c>
      <c r="AA19" s="13" t="str">
        <f>IF(Z19=5,"Sangat Setuju",IF(Z19=4,"Sedikit Setuju",IF(Z19=3,"Antara setuju ataupun tidak setuju",IF(Z19=2,"Sedikit tidak setuju","Sangat tidak setuju"))))</f>
        <v>Sedikit Setuju</v>
      </c>
      <c r="AB19" s="13">
        <v>4</v>
      </c>
      <c r="AC19" s="13" t="str">
        <f t="shared" si="41"/>
        <v>Sedikit Setuju</v>
      </c>
      <c r="AD19" s="13">
        <v>4</v>
      </c>
      <c r="AE19" s="13" t="str">
        <f t="shared" si="42"/>
        <v>Sedikit Setuju</v>
      </c>
      <c r="AF19" s="13">
        <v>3</v>
      </c>
      <c r="AG19" s="13" t="str">
        <f t="shared" si="43"/>
        <v>Antara setuju ataupun tidak setuju</v>
      </c>
      <c r="AH19" s="13">
        <v>4</v>
      </c>
      <c r="AI19" s="13" t="str">
        <f t="shared" si="44"/>
        <v>Sedikit Setuju</v>
      </c>
      <c r="AJ19" s="13">
        <v>3</v>
      </c>
      <c r="AK19" s="13" t="str">
        <f t="shared" si="45"/>
        <v>Antara setuju ataupun tidak setuju</v>
      </c>
      <c r="AL19" s="13">
        <v>5</v>
      </c>
      <c r="AM19" s="13" t="str">
        <f t="shared" si="46"/>
        <v>Sangat Setuju</v>
      </c>
      <c r="AN19" s="13">
        <v>1</v>
      </c>
      <c r="AO19" s="13" t="str">
        <f t="shared" si="21"/>
        <v>Sangat Setuju</v>
      </c>
      <c r="AP19" s="13">
        <v>5</v>
      </c>
      <c r="AQ19" s="13" t="str">
        <f t="shared" si="47"/>
        <v>Sangat Setuju</v>
      </c>
      <c r="AR19" s="13">
        <v>3</v>
      </c>
      <c r="AS19" s="13" t="str">
        <f t="shared" si="48"/>
        <v>Antara setuju ataupun tidak setuju</v>
      </c>
      <c r="AT19" s="13">
        <v>3</v>
      </c>
      <c r="AU19" s="13" t="str">
        <f t="shared" si="49"/>
        <v>Antara setuju ataupun tidak setuju</v>
      </c>
      <c r="AV19" s="13">
        <v>3</v>
      </c>
      <c r="AW19" s="13" t="str">
        <f t="shared" si="50"/>
        <v>Antara setuju ataupun tidak setuju</v>
      </c>
      <c r="AX19" s="13">
        <v>3</v>
      </c>
      <c r="AY19" s="13" t="str">
        <f t="shared" si="51"/>
        <v>Antara setuju ataupun tidak setuju</v>
      </c>
      <c r="AZ19" s="13">
        <v>3</v>
      </c>
      <c r="BA19" s="13" t="str">
        <f t="shared" si="52"/>
        <v>Antara setuju ataupun tidak setuju</v>
      </c>
      <c r="BB19" s="13">
        <v>3</v>
      </c>
      <c r="BC19" s="13" t="str">
        <f t="shared" si="53"/>
        <v>Antara setuju ataupun tidak setuju</v>
      </c>
      <c r="BD19" s="13">
        <v>3</v>
      </c>
      <c r="BE19" s="13" t="str">
        <f t="shared" si="54"/>
        <v>Antara setuju ataupun tidak setuju</v>
      </c>
      <c r="BF19" s="13">
        <v>3</v>
      </c>
      <c r="BG19" s="13" t="str">
        <f t="shared" si="55"/>
        <v>Antara setuju ataupun tidak setuju</v>
      </c>
      <c r="BH19" s="13">
        <v>3</v>
      </c>
      <c r="BI19" s="13" t="str">
        <f t="shared" si="56"/>
        <v>Antara setuju ataupun tidak setuju</v>
      </c>
      <c r="BJ19" s="13">
        <v>3</v>
      </c>
      <c r="BK19" s="13" t="str">
        <f t="shared" si="57"/>
        <v>Antara setuju ataupun tidak setuju</v>
      </c>
      <c r="BL19" s="13">
        <f t="shared" si="0"/>
        <v>17</v>
      </c>
      <c r="BM19" s="13">
        <f t="shared" si="1"/>
        <v>23</v>
      </c>
      <c r="BN19" s="13">
        <f t="shared" si="2"/>
        <v>19</v>
      </c>
      <c r="BO19" s="13">
        <f t="shared" si="3"/>
        <v>12</v>
      </c>
      <c r="BP19" s="13">
        <f t="shared" si="4"/>
        <v>22</v>
      </c>
    </row>
    <row r="20" spans="1:90" hidden="1" x14ac:dyDescent="0.2">
      <c r="A20" s="13" t="s">
        <v>183</v>
      </c>
      <c r="B20" s="16" t="s">
        <v>93</v>
      </c>
      <c r="C20" s="13">
        <v>1</v>
      </c>
      <c r="D20" s="21" t="s">
        <v>450</v>
      </c>
      <c r="E20" s="21" t="s">
        <v>33</v>
      </c>
      <c r="F20" s="21" t="s">
        <v>451</v>
      </c>
      <c r="G20" s="26" t="s">
        <v>452</v>
      </c>
      <c r="H20" s="21">
        <v>81314027560</v>
      </c>
      <c r="I20" s="13" t="str">
        <f t="shared" si="33"/>
        <v>Sangat tidak setuju</v>
      </c>
      <c r="J20" s="13">
        <v>4</v>
      </c>
      <c r="K20" s="13" t="str">
        <f t="shared" si="6"/>
        <v>Sedikit Tidak Setuju</v>
      </c>
      <c r="L20" s="13">
        <v>2</v>
      </c>
      <c r="M20" s="13" t="str">
        <f t="shared" si="34"/>
        <v>Sedikit tidak setuju</v>
      </c>
      <c r="N20" s="13">
        <v>3</v>
      </c>
      <c r="O20" s="13" t="str">
        <f t="shared" si="35"/>
        <v>Antara setuju ataupun tidak setuju</v>
      </c>
      <c r="P20" s="13">
        <v>3</v>
      </c>
      <c r="Q20" s="13" t="str">
        <f t="shared" si="36"/>
        <v>Antara setuju ataupun tidak setuju</v>
      </c>
      <c r="R20" s="13">
        <v>3</v>
      </c>
      <c r="S20" s="13" t="str">
        <f t="shared" si="37"/>
        <v>Antara setuju ataupun tidak setuju</v>
      </c>
      <c r="T20" s="13">
        <v>2</v>
      </c>
      <c r="U20" s="13" t="str">
        <f t="shared" si="38"/>
        <v>Sedikit tidak setuju</v>
      </c>
      <c r="V20" s="13">
        <v>5</v>
      </c>
      <c r="W20" s="13" t="str">
        <f t="shared" si="12"/>
        <v>Sangat Tidak Setuju</v>
      </c>
      <c r="X20" s="13">
        <v>3</v>
      </c>
      <c r="Y20" s="13" t="str">
        <f t="shared" si="39"/>
        <v>Antara setuju ataupun tidak setuju</v>
      </c>
      <c r="Z20" s="13">
        <v>4</v>
      </c>
      <c r="AA20" s="13" t="str">
        <f t="shared" si="40"/>
        <v>Sedikit Setuju</v>
      </c>
      <c r="AB20" s="13">
        <v>4</v>
      </c>
      <c r="AC20" s="13" t="str">
        <f t="shared" si="41"/>
        <v>Sedikit Setuju</v>
      </c>
      <c r="AD20" s="13">
        <v>2</v>
      </c>
      <c r="AE20" s="13" t="str">
        <f t="shared" si="42"/>
        <v>Sedikit tidak setuju</v>
      </c>
      <c r="AF20" s="13">
        <v>5</v>
      </c>
      <c r="AG20" s="13" t="str">
        <f t="shared" si="43"/>
        <v>Sangat Setuju</v>
      </c>
      <c r="AH20" s="13">
        <v>5</v>
      </c>
      <c r="AI20" s="13" t="str">
        <f t="shared" si="44"/>
        <v>Sangat Setuju</v>
      </c>
      <c r="AJ20" s="13">
        <v>5</v>
      </c>
      <c r="AK20" s="13" t="str">
        <f t="shared" si="45"/>
        <v>Sangat Setuju</v>
      </c>
      <c r="AL20" s="13">
        <v>5</v>
      </c>
      <c r="AM20" s="13" t="str">
        <f t="shared" si="46"/>
        <v>Sangat Setuju</v>
      </c>
      <c r="AN20" s="13">
        <v>2</v>
      </c>
      <c r="AO20" s="13" t="str">
        <f t="shared" si="21"/>
        <v>Sedikit setuju</v>
      </c>
      <c r="AP20" s="13">
        <v>1</v>
      </c>
      <c r="AQ20" s="13" t="str">
        <f t="shared" si="47"/>
        <v>Sangat Tidak Setuju</v>
      </c>
      <c r="AR20" s="13">
        <v>2</v>
      </c>
      <c r="AS20" s="13" t="str">
        <f t="shared" si="48"/>
        <v>Sedikit tidak setuju</v>
      </c>
      <c r="AT20" s="13">
        <v>3</v>
      </c>
      <c r="AU20" s="13" t="str">
        <f t="shared" si="49"/>
        <v>Antara setuju ataupun tidak setuju</v>
      </c>
      <c r="AV20" s="13">
        <v>5</v>
      </c>
      <c r="AW20" s="13" t="str">
        <f t="shared" si="50"/>
        <v>Sangat Setuju</v>
      </c>
      <c r="AX20" s="13">
        <v>1</v>
      </c>
      <c r="AY20" s="13" t="str">
        <f t="shared" si="51"/>
        <v>Sangat Tidak Setuju</v>
      </c>
      <c r="AZ20" s="13">
        <v>2</v>
      </c>
      <c r="BA20" s="13" t="str">
        <f t="shared" si="52"/>
        <v>Sedikit tidak setuju</v>
      </c>
      <c r="BB20" s="13">
        <v>1</v>
      </c>
      <c r="BC20" s="13" t="str">
        <f t="shared" si="53"/>
        <v>Sangat Tidak Setuju</v>
      </c>
      <c r="BD20" s="13">
        <v>2</v>
      </c>
      <c r="BE20" s="13" t="str">
        <f t="shared" si="54"/>
        <v>Sedikit tidak setuju</v>
      </c>
      <c r="BF20" s="13">
        <v>5</v>
      </c>
      <c r="BG20" s="13" t="str">
        <f t="shared" si="55"/>
        <v>Sangat Setuju</v>
      </c>
      <c r="BH20" s="13">
        <v>4</v>
      </c>
      <c r="BI20" s="13" t="str">
        <f t="shared" si="56"/>
        <v>Sedikit Setuju</v>
      </c>
      <c r="BJ20" s="13">
        <v>1</v>
      </c>
      <c r="BK20" s="13" t="str">
        <f t="shared" si="57"/>
        <v>Sangat Tidak Setuju</v>
      </c>
      <c r="BL20" s="13">
        <f t="shared" si="0"/>
        <v>8</v>
      </c>
      <c r="BM20" s="13">
        <f t="shared" si="1"/>
        <v>24</v>
      </c>
      <c r="BN20" s="13">
        <f t="shared" si="2"/>
        <v>14</v>
      </c>
      <c r="BO20" s="13">
        <f t="shared" si="3"/>
        <v>17</v>
      </c>
      <c r="BP20" s="13">
        <f t="shared" si="4"/>
        <v>22</v>
      </c>
    </row>
    <row r="21" spans="1:90" hidden="1" x14ac:dyDescent="0.2">
      <c r="A21" s="13" t="s">
        <v>184</v>
      </c>
      <c r="B21" s="16" t="s">
        <v>483</v>
      </c>
      <c r="BL21" s="13">
        <f t="shared" si="0"/>
        <v>0</v>
      </c>
      <c r="BM21" s="13">
        <f t="shared" si="1"/>
        <v>0</v>
      </c>
      <c r="BN21" s="13">
        <f t="shared" si="2"/>
        <v>0</v>
      </c>
      <c r="BO21" s="13">
        <f t="shared" si="3"/>
        <v>0</v>
      </c>
      <c r="BP21" s="13">
        <f t="shared" si="4"/>
        <v>0</v>
      </c>
    </row>
    <row r="22" spans="1:90" hidden="1" x14ac:dyDescent="0.2">
      <c r="A22" s="13" t="s">
        <v>185</v>
      </c>
      <c r="B22" s="13" t="s">
        <v>85</v>
      </c>
    </row>
    <row r="23" spans="1:90" hidden="1" x14ac:dyDescent="0.2"/>
    <row r="24" spans="1:90" hidden="1" x14ac:dyDescent="0.2">
      <c r="C24" s="13">
        <v>1</v>
      </c>
      <c r="BR24" s="13" t="s">
        <v>166</v>
      </c>
      <c r="BS24" s="13" t="s">
        <v>167</v>
      </c>
      <c r="BT24" s="13" t="s">
        <v>168</v>
      </c>
      <c r="BU24" s="13" t="s">
        <v>169</v>
      </c>
      <c r="BV24" s="13" t="s">
        <v>170</v>
      </c>
      <c r="BW24" s="13" t="s">
        <v>171</v>
      </c>
      <c r="BX24" s="13" t="s">
        <v>172</v>
      </c>
      <c r="BY24" s="13" t="s">
        <v>173</v>
      </c>
      <c r="BZ24" s="13" t="s">
        <v>174</v>
      </c>
      <c r="CA24" s="13" t="s">
        <v>175</v>
      </c>
      <c r="CB24" s="13" t="s">
        <v>176</v>
      </c>
      <c r="CC24" s="13" t="s">
        <v>177</v>
      </c>
      <c r="CD24" s="13" t="s">
        <v>178</v>
      </c>
      <c r="CE24" s="13" t="s">
        <v>179</v>
      </c>
      <c r="CF24" s="13" t="s">
        <v>180</v>
      </c>
      <c r="CG24" s="13" t="s">
        <v>181</v>
      </c>
      <c r="CH24" s="13" t="s">
        <v>182</v>
      </c>
      <c r="CI24" s="13" t="s">
        <v>183</v>
      </c>
      <c r="CK24" s="13" t="s">
        <v>161</v>
      </c>
      <c r="CL24" s="13" t="s">
        <v>162</v>
      </c>
    </row>
    <row r="25" spans="1:90" hidden="1" x14ac:dyDescent="0.2">
      <c r="A25" s="13" t="s">
        <v>186</v>
      </c>
      <c r="B25" s="13" t="s">
        <v>32</v>
      </c>
      <c r="C25" s="13">
        <v>2</v>
      </c>
      <c r="D25" s="22">
        <v>35558</v>
      </c>
      <c r="E25" s="21" t="s">
        <v>33</v>
      </c>
      <c r="F25" s="21" t="s">
        <v>439</v>
      </c>
      <c r="G25" s="26" t="s">
        <v>504</v>
      </c>
      <c r="H25" s="21">
        <v>82122608907</v>
      </c>
      <c r="I25" s="13" t="str">
        <f t="shared" si="33"/>
        <v>Sedikit tidak setuju</v>
      </c>
      <c r="J25" s="13">
        <v>1</v>
      </c>
      <c r="K25" s="13" t="str">
        <f t="shared" si="6"/>
        <v>Sangat Setuju</v>
      </c>
      <c r="L25" s="13">
        <v>2</v>
      </c>
      <c r="M25" s="13" t="str">
        <f t="shared" si="34"/>
        <v>Sedikit tidak setuju</v>
      </c>
      <c r="N25" s="13">
        <v>1</v>
      </c>
      <c r="O25" s="13" t="str">
        <f t="shared" si="35"/>
        <v>Sangat tidak setuju</v>
      </c>
      <c r="P25" s="13">
        <v>2</v>
      </c>
      <c r="Q25" s="13" t="str">
        <f t="shared" si="36"/>
        <v>Sedikit tidak setuju</v>
      </c>
      <c r="R25" s="13">
        <v>1</v>
      </c>
      <c r="S25" s="13" t="str">
        <f t="shared" si="37"/>
        <v>Sangat tidak setuju</v>
      </c>
      <c r="T25" s="13">
        <v>4</v>
      </c>
      <c r="U25" s="13" t="str">
        <f t="shared" si="38"/>
        <v>Sedikit Setuju</v>
      </c>
      <c r="V25" s="13">
        <v>5</v>
      </c>
      <c r="W25" s="13" t="str">
        <f t="shared" si="12"/>
        <v>Sangat Tidak Setuju</v>
      </c>
      <c r="X25" s="13">
        <v>2</v>
      </c>
      <c r="Y25" s="13" t="str">
        <f t="shared" si="39"/>
        <v>Sedikit tidak setuju</v>
      </c>
      <c r="Z25" s="13">
        <v>4</v>
      </c>
      <c r="AA25" s="13" t="str">
        <f t="shared" si="40"/>
        <v>Sedikit Setuju</v>
      </c>
      <c r="AB25" s="13">
        <v>2</v>
      </c>
      <c r="AC25" s="13" t="str">
        <f t="shared" si="41"/>
        <v>Sedikit tidak setuju</v>
      </c>
      <c r="AD25" s="13">
        <v>3</v>
      </c>
      <c r="AE25" s="13" t="str">
        <f t="shared" si="42"/>
        <v>Antara setuju ataupun tidak setuju</v>
      </c>
      <c r="AF25" s="13">
        <v>4</v>
      </c>
      <c r="AG25" s="13" t="str">
        <f t="shared" si="43"/>
        <v>Sedikit Setuju</v>
      </c>
      <c r="AH25" s="13">
        <v>5</v>
      </c>
      <c r="AI25" s="13" t="str">
        <f t="shared" si="44"/>
        <v>Sangat Setuju</v>
      </c>
      <c r="AJ25" s="13">
        <v>2</v>
      </c>
      <c r="AK25" s="13" t="str">
        <f t="shared" si="45"/>
        <v>Sedikit tidak setuju</v>
      </c>
      <c r="AL25" s="13">
        <v>2</v>
      </c>
      <c r="AM25" s="13" t="str">
        <f t="shared" si="46"/>
        <v>Sedikit tidak setuju</v>
      </c>
      <c r="AN25" s="13">
        <v>3</v>
      </c>
      <c r="AO25" s="13" t="str">
        <f t="shared" si="21"/>
        <v>Antara setuju ataupun tidak setuju</v>
      </c>
      <c r="AP25" s="13">
        <v>3</v>
      </c>
      <c r="AQ25" s="13" t="str">
        <f t="shared" si="47"/>
        <v>Antara setuju ataupun tidak setuju</v>
      </c>
      <c r="AR25" s="13">
        <v>2</v>
      </c>
      <c r="AS25" s="13" t="str">
        <f t="shared" si="48"/>
        <v>Sedikit tidak setuju</v>
      </c>
      <c r="AT25" s="13">
        <v>3</v>
      </c>
      <c r="AU25" s="13" t="str">
        <f t="shared" si="49"/>
        <v>Antara setuju ataupun tidak setuju</v>
      </c>
      <c r="AV25" s="13">
        <v>5</v>
      </c>
      <c r="AW25" s="13" t="str">
        <f t="shared" si="50"/>
        <v>Sangat Setuju</v>
      </c>
      <c r="AX25" s="13">
        <v>4</v>
      </c>
      <c r="AY25" s="13" t="str">
        <f t="shared" si="51"/>
        <v>Sedikit Setuju</v>
      </c>
      <c r="AZ25" s="13">
        <v>4</v>
      </c>
      <c r="BA25" s="13" t="str">
        <f t="shared" si="52"/>
        <v>Sedikit Setuju</v>
      </c>
      <c r="BB25" s="13">
        <v>2</v>
      </c>
      <c r="BC25" s="13" t="str">
        <f t="shared" si="53"/>
        <v>Sedikit tidak setuju</v>
      </c>
      <c r="BD25" s="13">
        <v>4</v>
      </c>
      <c r="BE25" s="13" t="str">
        <f t="shared" si="54"/>
        <v>Sedikit Setuju</v>
      </c>
      <c r="BF25" s="13">
        <v>4</v>
      </c>
      <c r="BG25" s="13" t="str">
        <f t="shared" si="55"/>
        <v>Sedikit Setuju</v>
      </c>
      <c r="BH25" s="13">
        <v>4</v>
      </c>
      <c r="BI25" s="13" t="str">
        <f t="shared" si="56"/>
        <v>Sedikit Setuju</v>
      </c>
      <c r="BJ25" s="13">
        <v>2</v>
      </c>
      <c r="BK25" s="13" t="str">
        <f t="shared" si="57"/>
        <v>Sedikit tidak setuju</v>
      </c>
      <c r="BL25" s="13">
        <f>C25+T25+AD25+AR25+BB25</f>
        <v>13</v>
      </c>
      <c r="BM25" s="13">
        <f>J25+R25+V25+AF25+AL25+AX25+BJ25</f>
        <v>19</v>
      </c>
      <c r="BN25" s="13">
        <f>L25+X25+AN25+AT25+AZ25+BD25</f>
        <v>18</v>
      </c>
      <c r="BO25" s="13">
        <f>N25+Z25+AH25+BF25</f>
        <v>14</v>
      </c>
      <c r="BP25" s="13">
        <f>P25+AB25+AJ25+AP25+AV25+BH25</f>
        <v>18</v>
      </c>
      <c r="BR25" s="13">
        <f>SQRT(($BL$3-BL25)^2+($BM$3-BM25)^2+($BN$3-BN25)^2+($BO$3-BO25)^2+($BP$3-BP25)^2)</f>
        <v>22.781571499789035</v>
      </c>
      <c r="BS25" s="13">
        <f>SQRT((BL$4-BL25)^2+(BM$4-BM25)^2+(BN$4-BN25)^2+(BO$4-BO25)^2+(BP$4-BP25)^2)</f>
        <v>13.30413469565007</v>
      </c>
      <c r="BT25" s="13">
        <f>SQRT((BL$5-BL25)^2+(BM$5-BM25)^2+(BN$5-BN25)^2+(BO$5-BO25)^2+(BP$5-BP25)^2)</f>
        <v>6.324555320336759</v>
      </c>
      <c r="BU25" s="13">
        <f>SQRT((BL$6-BL25)^2+(BM$6-BM25)^2+(BN$6-BN25)^2+(BO$6-BO25)^2+(BP$6-BP25)^2)</f>
        <v>9.0553851381374173</v>
      </c>
      <c r="BV25" s="13">
        <f>SQRT((BL$7-BL25)^2+(BM$7-BM25)^2+(BN$7-BN25)^2+(BO$7-BO25)^2+(BP$7-BP25)^2)</f>
        <v>17.4928556845359</v>
      </c>
      <c r="BW25" s="13">
        <f>SQRT((BL$8-BL25)^2+(BM$8-BM25)^2+(BN$8-BN25)^2+(BO$8-BO25)^2+(BP$8-BP25)^2)</f>
        <v>15.297058540778355</v>
      </c>
      <c r="BX25" s="13">
        <f>SQRT((BL$9-BL25)^2+(BM$9-BM25)^2+(BN$9-BN25)^2+(BO$9-BO25)^2+(BP$9-BP25)^2)</f>
        <v>6.5574385243020004</v>
      </c>
      <c r="BY25" s="13">
        <f t="shared" ref="BY25:BY64" si="58">SQRT((BL$10-BL25)^2+(BM$10-BM25)^2+(BN$10-BN25)^2+(BO$10-BO25)^2+(BP$10-BP25)^2)</f>
        <v>23.790754506740637</v>
      </c>
      <c r="BZ25" s="13">
        <f t="shared" ref="BZ25:BZ64" si="59">SQRT((BL$11-BL25)^2+(BM$11-BM25)^2+(BN$11-BN25)^2+(BO$11-BO25)^2+(BP$11-BP25)^2)</f>
        <v>9.2195444572928871</v>
      </c>
      <c r="CA25" s="13">
        <f t="shared" ref="CA25:CA64" si="60">SQRT((BL$12-BL25)^2+(BM$12-BM25)^2+(BN$12-BN25)^2+(BO$12-BO25)^2+(BP$12-BP25)^2)</f>
        <v>7.5498344352707498</v>
      </c>
      <c r="CB25" s="13">
        <f t="shared" ref="CB25:CB64" si="61">SQRT((BL$13-BL25)^2+(BM$13-BM25)^2+(BN$13-BN25)^2+(BO$13-BO25)^2+(BP$13-BP25)^2)</f>
        <v>7.5498344352707498</v>
      </c>
      <c r="CC25" s="13">
        <f t="shared" ref="CC25:CC64" si="62">SQRT((BL$14-BL25)^2+(BM$14-BM25)^2+(BN$14-BN25)^2+(BO$14-BO25)^2+(BP$14-BP25)^2)</f>
        <v>16.031219541881399</v>
      </c>
      <c r="CD25" s="13">
        <f t="shared" ref="CD25:CD64" si="63">SQRT((BL$15-BL25)^2+(BM$15-BM25)^2+(BN$15-BN25)^2+(BO$15-BO25)^2+(BP$15-BP25)^2)</f>
        <v>19.874606914351791</v>
      </c>
      <c r="CE25" s="13">
        <f t="shared" ref="CE25:CE64" si="64">SQRT((BL$16-BL25)^2+(BM$16-BM25)^2+(BN$16-BN25)^2+(BO$16-BO25)^2+(BP$16-BP25)^2)</f>
        <v>18.110770276274835</v>
      </c>
      <c r="CF25" s="13">
        <f t="shared" ref="CF25:CF64" si="65">SQRT((BL$17-BL25)^2+(BM$17-BM25)^2+(BN$17-BN25)^2+(BO$17-BO25)^2+(BP$17-BP25)^2)</f>
        <v>20.493901531919196</v>
      </c>
      <c r="CG25" s="13">
        <f t="shared" ref="CG25:CG64" si="66">SQRT((BL$18-BL25)^2+(BM$18-BM25)^2+(BN$18-BN25)^2+(BO$18-BO25)^2+(BP$18-BP25)^2)</f>
        <v>10.908712114635714</v>
      </c>
      <c r="CH25" s="13">
        <f t="shared" ref="CH25:CH64" si="67">SQRT((BL$19-BL25)^2+(BM$19-BM25)^2+(BN$19-BN25)^2+(BO$19-BO25)^2+(BP$19-BP25)^2)</f>
        <v>7.2801098892805181</v>
      </c>
      <c r="CI25" s="13">
        <f t="shared" ref="CI25:CI64" si="68">SQRT((BL$20-BL25)^2+(BM$20-BM25)^2+(BN$20-BN25)^2+(BO$20-BO25)^2+(BP$20-BP25)^2)</f>
        <v>9.5393920141694561</v>
      </c>
      <c r="CK25" s="13">
        <f t="shared" ref="CK25:CK64" si="69">MIN(BR25:CI25)</f>
        <v>6.324555320336759</v>
      </c>
      <c r="CL25" s="13" t="s">
        <v>163</v>
      </c>
    </row>
    <row r="26" spans="1:90" hidden="1" x14ac:dyDescent="0.2">
      <c r="A26" s="13" t="s">
        <v>187</v>
      </c>
      <c r="B26" s="13" t="s">
        <v>42</v>
      </c>
      <c r="C26" s="13">
        <v>3</v>
      </c>
      <c r="D26" s="21" t="s">
        <v>361</v>
      </c>
      <c r="E26" s="21" t="s">
        <v>43</v>
      </c>
      <c r="F26" s="21" t="s">
        <v>362</v>
      </c>
      <c r="G26" s="26" t="s">
        <v>363</v>
      </c>
      <c r="H26" s="21">
        <v>8985062920</v>
      </c>
      <c r="I26" s="13" t="str">
        <f t="shared" si="33"/>
        <v>Antara setuju ataupun tidak setuju</v>
      </c>
      <c r="J26" s="13">
        <v>5</v>
      </c>
      <c r="K26" s="13" t="str">
        <f t="shared" si="6"/>
        <v>Sangat Tidak Setuju</v>
      </c>
      <c r="L26" s="13">
        <v>4</v>
      </c>
      <c r="M26" s="13" t="str">
        <f t="shared" si="34"/>
        <v>Sedikit Setuju</v>
      </c>
      <c r="N26" s="13">
        <v>1</v>
      </c>
      <c r="O26" s="13" t="str">
        <f t="shared" si="35"/>
        <v>Sangat tidak setuju</v>
      </c>
      <c r="P26" s="13">
        <v>3</v>
      </c>
      <c r="Q26" s="13" t="str">
        <f t="shared" si="36"/>
        <v>Antara setuju ataupun tidak setuju</v>
      </c>
      <c r="R26" s="13">
        <v>4</v>
      </c>
      <c r="S26" s="13" t="str">
        <f t="shared" si="37"/>
        <v>Sedikit Setuju</v>
      </c>
      <c r="T26" s="13">
        <v>4</v>
      </c>
      <c r="U26" s="13" t="str">
        <f t="shared" si="38"/>
        <v>Sedikit Setuju</v>
      </c>
      <c r="V26" s="13">
        <v>5</v>
      </c>
      <c r="W26" s="13" t="str">
        <f t="shared" si="12"/>
        <v>Sangat Tidak Setuju</v>
      </c>
      <c r="X26" s="13">
        <v>4</v>
      </c>
      <c r="Y26" s="13" t="str">
        <f t="shared" si="39"/>
        <v>Sedikit Setuju</v>
      </c>
      <c r="Z26" s="13">
        <v>2</v>
      </c>
      <c r="AA26" s="13" t="str">
        <f t="shared" si="40"/>
        <v>Sedikit tidak setuju</v>
      </c>
      <c r="AB26" s="13">
        <v>4</v>
      </c>
      <c r="AC26" s="13" t="str">
        <f t="shared" si="41"/>
        <v>Sedikit Setuju</v>
      </c>
      <c r="AD26" s="13">
        <v>4</v>
      </c>
      <c r="AE26" s="13" t="str">
        <f t="shared" si="42"/>
        <v>Sedikit Setuju</v>
      </c>
      <c r="AF26" s="13">
        <v>4</v>
      </c>
      <c r="AG26" s="13" t="str">
        <f t="shared" si="43"/>
        <v>Sedikit Setuju</v>
      </c>
      <c r="AH26" s="13">
        <v>2</v>
      </c>
      <c r="AI26" s="13" t="str">
        <f t="shared" si="44"/>
        <v>Sedikit tidak setuju</v>
      </c>
      <c r="AJ26" s="13">
        <v>3</v>
      </c>
      <c r="AK26" s="13" t="str">
        <f t="shared" si="45"/>
        <v>Antara setuju ataupun tidak setuju</v>
      </c>
      <c r="AL26" s="13">
        <v>4</v>
      </c>
      <c r="AM26" s="13" t="str">
        <f t="shared" si="46"/>
        <v>Sedikit Setuju</v>
      </c>
      <c r="AN26" s="13">
        <v>3</v>
      </c>
      <c r="AO26" s="13" t="str">
        <f t="shared" si="21"/>
        <v>Antara setuju ataupun tidak setuju</v>
      </c>
      <c r="AP26" s="13">
        <v>3</v>
      </c>
      <c r="AQ26" s="13" t="str">
        <f t="shared" si="47"/>
        <v>Antara setuju ataupun tidak setuju</v>
      </c>
      <c r="AR26" s="13">
        <v>4</v>
      </c>
      <c r="AS26" s="13" t="str">
        <f t="shared" si="48"/>
        <v>Sedikit Setuju</v>
      </c>
      <c r="AT26" s="13">
        <v>4</v>
      </c>
      <c r="AU26" s="13" t="str">
        <f t="shared" si="49"/>
        <v>Sedikit Setuju</v>
      </c>
      <c r="AV26" s="13">
        <v>4</v>
      </c>
      <c r="AW26" s="13" t="str">
        <f t="shared" si="50"/>
        <v>Sedikit Setuju</v>
      </c>
      <c r="AX26" s="13">
        <v>4</v>
      </c>
      <c r="AY26" s="13" t="str">
        <f t="shared" si="51"/>
        <v>Sedikit Setuju</v>
      </c>
      <c r="AZ26" s="13">
        <v>4</v>
      </c>
      <c r="BA26" s="13" t="str">
        <f t="shared" si="52"/>
        <v>Sedikit Setuju</v>
      </c>
      <c r="BB26" s="13">
        <v>3</v>
      </c>
      <c r="BC26" s="13" t="str">
        <f t="shared" si="53"/>
        <v>Antara setuju ataupun tidak setuju</v>
      </c>
      <c r="BD26" s="13">
        <v>3</v>
      </c>
      <c r="BE26" s="13" t="str">
        <f t="shared" si="54"/>
        <v>Antara setuju ataupun tidak setuju</v>
      </c>
      <c r="BF26" s="13">
        <v>3</v>
      </c>
      <c r="BG26" s="13" t="str">
        <f t="shared" si="55"/>
        <v>Antara setuju ataupun tidak setuju</v>
      </c>
      <c r="BH26" s="13">
        <v>4</v>
      </c>
      <c r="BI26" s="13" t="str">
        <f t="shared" si="56"/>
        <v>Sedikit Setuju</v>
      </c>
      <c r="BJ26" s="13">
        <v>5</v>
      </c>
      <c r="BK26" s="13" t="str">
        <f t="shared" si="57"/>
        <v>Sangat Setuju</v>
      </c>
      <c r="BL26" s="13">
        <f t="shared" ref="BL26:BL64" si="70">C26+T26+AD26+AR26+BB26</f>
        <v>18</v>
      </c>
      <c r="BM26" s="13">
        <f t="shared" ref="BM26:BM64" si="71">J26+R26+V26+AF26+AL26+AX26+BJ26</f>
        <v>31</v>
      </c>
      <c r="BN26" s="13">
        <f t="shared" ref="BN26:BN64" si="72">L26+X26+AN26+AT26+AZ26+BD26</f>
        <v>22</v>
      </c>
      <c r="BO26" s="13">
        <f t="shared" ref="BO26:BO64" si="73">N26+Z26+AH26+BF26</f>
        <v>8</v>
      </c>
      <c r="BP26" s="13">
        <f t="shared" ref="BP26:BP64" si="74">P26+AB26+AJ26+AP26+AV26+BH26</f>
        <v>21</v>
      </c>
      <c r="BR26" s="13">
        <f t="shared" ref="BR26:BR64" si="75">SQRT(($BL$3-BL26)^2+($BM$3-BM26)^2+($BN$3-BN26)^2+($BO$3-BO26)^2+($BP$3-BP26)^2)</f>
        <v>11.61895003862225</v>
      </c>
      <c r="BS26" s="13">
        <f t="shared" ref="BS26:BS64" si="76">SQRT((BL$4-BL26)^2+(BM$4-BM26)^2+(BN$4-BN26)^2+(BO$4-BO26)^2+(BP$4-BP26)^2)</f>
        <v>6.7082039324993694</v>
      </c>
      <c r="BT26" s="13">
        <f t="shared" ref="BT26:BT64" si="77">SQRT((BL$5-BL26)^2+(BM$5-BM26)^2+(BN$5-BN26)^2+(BO$5-BO26)^2+(BP$5-BP26)^2)</f>
        <v>16.30950643030009</v>
      </c>
      <c r="BU26" s="13">
        <f t="shared" ref="BU26:BU64" si="78">SQRT((BL$6-BL26)^2+(BM$6-BM26)^2+(BN$6-BN26)^2+(BO$6-BO26)^2+(BP$6-BP26)^2)</f>
        <v>10.488088481701515</v>
      </c>
      <c r="BV26" s="13">
        <f t="shared" ref="BV26:BV64" si="79">SQRT((BL$7-BL26)^2+(BM$7-BM26)^2+(BN$7-BN26)^2+(BO$7-BO26)^2+(BP$7-BP26)^2)</f>
        <v>10.488088481701515</v>
      </c>
      <c r="BW26" s="13">
        <f t="shared" ref="BW26:BW64" si="80">SQRT((BL$8-BL26)^2+(BM$8-BM26)^2+(BN$8-BN26)^2+(BO$8-BO26)^2+(BP$8-BP26)^2)</f>
        <v>10.392304845413264</v>
      </c>
      <c r="BX26" s="13">
        <f t="shared" ref="BX26:BX64" si="81">SQRT((BL$9-BL26)^2+(BM$9-BM26)^2+(BN$9-BN26)^2+(BO$9-BO26)^2+(BP$9-BP26)^2)</f>
        <v>14.798648586948742</v>
      </c>
      <c r="BY26" s="13">
        <f t="shared" si="58"/>
        <v>12.165525060596439</v>
      </c>
      <c r="BZ26" s="13">
        <f t="shared" si="59"/>
        <v>8.3066238629180749</v>
      </c>
      <c r="CA26" s="13">
        <f t="shared" si="60"/>
        <v>9.7467943448089631</v>
      </c>
      <c r="CB26" s="13">
        <f t="shared" si="61"/>
        <v>9.2195444572928871</v>
      </c>
      <c r="CC26" s="13">
        <f t="shared" si="62"/>
        <v>7.6811457478686078</v>
      </c>
      <c r="CD26" s="13">
        <f t="shared" si="63"/>
        <v>7.9372539331937721</v>
      </c>
      <c r="CE26" s="13">
        <f t="shared" si="64"/>
        <v>12</v>
      </c>
      <c r="CF26" s="13">
        <f t="shared" si="65"/>
        <v>9.1651513899116797</v>
      </c>
      <c r="CG26" s="13">
        <f t="shared" si="66"/>
        <v>6.8556546004010439</v>
      </c>
      <c r="CH26" s="13">
        <f t="shared" si="67"/>
        <v>9.5393920141694561</v>
      </c>
      <c r="CI26" s="13">
        <f t="shared" si="68"/>
        <v>17.175564037317667</v>
      </c>
      <c r="CK26" s="13">
        <f t="shared" si="69"/>
        <v>6.7082039324993694</v>
      </c>
      <c r="CL26" s="13" t="s">
        <v>163</v>
      </c>
    </row>
    <row r="27" spans="1:90" hidden="1" x14ac:dyDescent="0.2">
      <c r="A27" s="13" t="s">
        <v>188</v>
      </c>
      <c r="B27" s="13" t="s">
        <v>45</v>
      </c>
      <c r="C27" s="13">
        <v>2</v>
      </c>
      <c r="D27" s="22">
        <v>36993</v>
      </c>
      <c r="E27" s="21" t="s">
        <v>43</v>
      </c>
      <c r="F27" s="21" t="s">
        <v>366</v>
      </c>
      <c r="G27" s="26" t="s">
        <v>367</v>
      </c>
      <c r="H27" s="21">
        <v>87828394844</v>
      </c>
      <c r="I27" s="13" t="str">
        <f t="shared" si="33"/>
        <v>Sedikit tidak setuju</v>
      </c>
      <c r="J27" s="13">
        <v>5</v>
      </c>
      <c r="K27" s="13" t="str">
        <f t="shared" si="6"/>
        <v>Sangat Tidak Setuju</v>
      </c>
      <c r="L27" s="13">
        <v>5</v>
      </c>
      <c r="M27" s="13" t="str">
        <f t="shared" si="34"/>
        <v>Sangat Setuju</v>
      </c>
      <c r="N27" s="13">
        <v>4</v>
      </c>
      <c r="O27" s="13" t="str">
        <f t="shared" si="35"/>
        <v>Sedikit Setuju</v>
      </c>
      <c r="P27" s="13">
        <v>2</v>
      </c>
      <c r="Q27" s="13" t="str">
        <f t="shared" si="36"/>
        <v>Sedikit tidak setuju</v>
      </c>
      <c r="R27" s="13">
        <v>4</v>
      </c>
      <c r="S27" s="13" t="str">
        <f t="shared" si="37"/>
        <v>Sedikit Setuju</v>
      </c>
      <c r="T27" s="13">
        <v>4</v>
      </c>
      <c r="U27" s="13" t="str">
        <f t="shared" si="38"/>
        <v>Sedikit Setuju</v>
      </c>
      <c r="V27" s="13">
        <v>5</v>
      </c>
      <c r="W27" s="13" t="str">
        <f t="shared" si="12"/>
        <v>Sangat Tidak Setuju</v>
      </c>
      <c r="X27" s="13">
        <v>4</v>
      </c>
      <c r="Y27" s="13" t="str">
        <f t="shared" si="39"/>
        <v>Sedikit Setuju</v>
      </c>
      <c r="Z27" s="13">
        <v>4</v>
      </c>
      <c r="AA27" s="13" t="str">
        <f t="shared" si="40"/>
        <v>Sedikit Setuju</v>
      </c>
      <c r="AB27" s="13">
        <v>4</v>
      </c>
      <c r="AC27" s="13" t="str">
        <f t="shared" si="41"/>
        <v>Sedikit Setuju</v>
      </c>
      <c r="AD27" s="13">
        <v>3</v>
      </c>
      <c r="AE27" s="13" t="str">
        <f t="shared" si="42"/>
        <v>Antara setuju ataupun tidak setuju</v>
      </c>
      <c r="AF27" s="13">
        <v>5</v>
      </c>
      <c r="AG27" s="13" t="str">
        <f t="shared" si="43"/>
        <v>Sangat Setuju</v>
      </c>
      <c r="AH27" s="13">
        <v>4</v>
      </c>
      <c r="AI27" s="13" t="str">
        <f t="shared" si="44"/>
        <v>Sedikit Setuju</v>
      </c>
      <c r="AJ27" s="13">
        <v>2</v>
      </c>
      <c r="AK27" s="13" t="str">
        <f t="shared" si="45"/>
        <v>Sedikit tidak setuju</v>
      </c>
      <c r="AL27" s="13">
        <v>5</v>
      </c>
      <c r="AM27" s="13" t="str">
        <f t="shared" si="46"/>
        <v>Sangat Setuju</v>
      </c>
      <c r="AN27" s="13">
        <v>2</v>
      </c>
      <c r="AO27" s="13" t="str">
        <f t="shared" si="21"/>
        <v>Sedikit setuju</v>
      </c>
      <c r="AP27" s="13">
        <v>4</v>
      </c>
      <c r="AQ27" s="13" t="str">
        <f t="shared" si="47"/>
        <v>Sedikit Setuju</v>
      </c>
      <c r="AR27" s="13">
        <v>4</v>
      </c>
      <c r="AS27" s="13" t="str">
        <f t="shared" si="48"/>
        <v>Sedikit Setuju</v>
      </c>
      <c r="AT27" s="13">
        <v>5</v>
      </c>
      <c r="AU27" s="13" t="str">
        <f t="shared" si="49"/>
        <v>Sangat Setuju</v>
      </c>
      <c r="AV27" s="13">
        <v>4</v>
      </c>
      <c r="AW27" s="13" t="str">
        <f t="shared" si="50"/>
        <v>Sedikit Setuju</v>
      </c>
      <c r="AX27" s="13">
        <v>5</v>
      </c>
      <c r="AY27" s="13" t="str">
        <f t="shared" si="51"/>
        <v>Sangat Setuju</v>
      </c>
      <c r="AZ27" s="13">
        <v>4</v>
      </c>
      <c r="BA27" s="13" t="str">
        <f t="shared" si="52"/>
        <v>Sedikit Setuju</v>
      </c>
      <c r="BB27" s="13">
        <v>4</v>
      </c>
      <c r="BC27" s="13" t="str">
        <f t="shared" si="53"/>
        <v>Sedikit Setuju</v>
      </c>
      <c r="BD27" s="13">
        <v>4</v>
      </c>
      <c r="BE27" s="13" t="str">
        <f t="shared" si="54"/>
        <v>Sedikit Setuju</v>
      </c>
      <c r="BF27" s="13">
        <v>5</v>
      </c>
      <c r="BG27" s="13" t="str">
        <f t="shared" si="55"/>
        <v>Sangat Setuju</v>
      </c>
      <c r="BH27" s="13">
        <v>4</v>
      </c>
      <c r="BI27" s="13" t="str">
        <f t="shared" si="56"/>
        <v>Sedikit Setuju</v>
      </c>
      <c r="BJ27" s="13">
        <v>5</v>
      </c>
      <c r="BK27" s="13" t="str">
        <f t="shared" si="57"/>
        <v>Sangat Setuju</v>
      </c>
      <c r="BL27" s="13">
        <f t="shared" si="70"/>
        <v>17</v>
      </c>
      <c r="BM27" s="13">
        <f t="shared" si="71"/>
        <v>34</v>
      </c>
      <c r="BN27" s="13">
        <f t="shared" si="72"/>
        <v>24</v>
      </c>
      <c r="BO27" s="13">
        <f t="shared" si="73"/>
        <v>17</v>
      </c>
      <c r="BP27" s="13">
        <f t="shared" si="74"/>
        <v>20</v>
      </c>
      <c r="BR27" s="13">
        <f t="shared" si="75"/>
        <v>11</v>
      </c>
      <c r="BS27" s="13">
        <f t="shared" si="76"/>
        <v>11.445523142259598</v>
      </c>
      <c r="BT27" s="13">
        <f t="shared" si="77"/>
        <v>18.973665961010276</v>
      </c>
      <c r="BU27" s="13">
        <f t="shared" si="78"/>
        <v>10</v>
      </c>
      <c r="BV27" s="13">
        <f t="shared" si="79"/>
        <v>7.0710678118654755</v>
      </c>
      <c r="BW27" s="13">
        <f t="shared" si="80"/>
        <v>8.8317608663278477</v>
      </c>
      <c r="BX27" s="13">
        <f t="shared" si="81"/>
        <v>13.379088160259652</v>
      </c>
      <c r="BY27" s="13">
        <f t="shared" si="58"/>
        <v>11.661903789690601</v>
      </c>
      <c r="BZ27" s="13">
        <f t="shared" si="59"/>
        <v>8.426149773176359</v>
      </c>
      <c r="CA27" s="13">
        <f t="shared" si="60"/>
        <v>10.816653826391969</v>
      </c>
      <c r="CB27" s="13">
        <f t="shared" si="61"/>
        <v>9.9498743710661994</v>
      </c>
      <c r="CC27" s="13">
        <f t="shared" si="62"/>
        <v>7.5498344352707498</v>
      </c>
      <c r="CD27" s="13">
        <f t="shared" si="63"/>
        <v>6.5574385243020004</v>
      </c>
      <c r="CE27" s="13">
        <f t="shared" si="64"/>
        <v>8.8317608663278477</v>
      </c>
      <c r="CF27" s="13">
        <f t="shared" si="65"/>
        <v>8.8317608663278477</v>
      </c>
      <c r="CG27" s="13">
        <f t="shared" si="66"/>
        <v>9.9498743710661994</v>
      </c>
      <c r="CH27" s="13">
        <f t="shared" si="67"/>
        <v>13.228756555322953</v>
      </c>
      <c r="CI27" s="13">
        <f t="shared" si="68"/>
        <v>16.881943016134134</v>
      </c>
      <c r="CK27" s="13">
        <f t="shared" si="69"/>
        <v>6.5574385243020004</v>
      </c>
      <c r="CL27" s="13" t="s">
        <v>163</v>
      </c>
    </row>
    <row r="28" spans="1:90" hidden="1" x14ac:dyDescent="0.2">
      <c r="A28" s="13" t="s">
        <v>189</v>
      </c>
      <c r="B28" s="13" t="s">
        <v>47</v>
      </c>
      <c r="C28" s="13">
        <v>4</v>
      </c>
      <c r="D28" s="21" t="s">
        <v>369</v>
      </c>
      <c r="E28" s="21" t="s">
        <v>43</v>
      </c>
      <c r="F28" s="21" t="s">
        <v>370</v>
      </c>
      <c r="G28" s="26" t="s">
        <v>371</v>
      </c>
      <c r="H28" s="21">
        <v>81337065659</v>
      </c>
      <c r="I28" s="13" t="str">
        <f t="shared" si="33"/>
        <v>Sedikit Setuju</v>
      </c>
      <c r="J28" s="13">
        <v>2</v>
      </c>
      <c r="K28" s="13" t="str">
        <f t="shared" si="6"/>
        <v>Sedikit setuju</v>
      </c>
      <c r="L28" s="13">
        <v>4</v>
      </c>
      <c r="M28" s="13" t="str">
        <f t="shared" si="34"/>
        <v>Sedikit Setuju</v>
      </c>
      <c r="N28" s="13">
        <v>4</v>
      </c>
      <c r="O28" s="13" t="str">
        <f t="shared" si="35"/>
        <v>Sedikit Setuju</v>
      </c>
      <c r="P28" s="13">
        <v>4</v>
      </c>
      <c r="Q28" s="13" t="str">
        <f t="shared" si="36"/>
        <v>Sedikit Setuju</v>
      </c>
      <c r="R28" s="13">
        <v>4</v>
      </c>
      <c r="S28" s="13" t="str">
        <f t="shared" si="37"/>
        <v>Sedikit Setuju</v>
      </c>
      <c r="T28" s="13">
        <v>4</v>
      </c>
      <c r="U28" s="13" t="str">
        <f t="shared" si="38"/>
        <v>Sedikit Setuju</v>
      </c>
      <c r="V28" s="13">
        <v>2</v>
      </c>
      <c r="W28" s="13" t="str">
        <f t="shared" si="12"/>
        <v>Sedikit setuju</v>
      </c>
      <c r="X28" s="13">
        <v>4</v>
      </c>
      <c r="Y28" s="13" t="str">
        <f t="shared" si="39"/>
        <v>Sedikit Setuju</v>
      </c>
      <c r="Z28" s="13">
        <v>4</v>
      </c>
      <c r="AA28" s="13" t="str">
        <f t="shared" si="40"/>
        <v>Sedikit Setuju</v>
      </c>
      <c r="AB28" s="13">
        <v>4</v>
      </c>
      <c r="AC28" s="13" t="str">
        <f t="shared" si="41"/>
        <v>Sedikit Setuju</v>
      </c>
      <c r="AD28" s="13">
        <v>5</v>
      </c>
      <c r="AE28" s="13" t="str">
        <f t="shared" si="42"/>
        <v>Sangat Setuju</v>
      </c>
      <c r="AF28" s="13">
        <v>4</v>
      </c>
      <c r="AG28" s="13" t="str">
        <f t="shared" si="43"/>
        <v>Sedikit Setuju</v>
      </c>
      <c r="AH28" s="13">
        <v>4</v>
      </c>
      <c r="AI28" s="13" t="str">
        <f t="shared" si="44"/>
        <v>Sedikit Setuju</v>
      </c>
      <c r="AJ28" s="13">
        <v>4</v>
      </c>
      <c r="AK28" s="13" t="str">
        <f t="shared" si="45"/>
        <v>Sedikit Setuju</v>
      </c>
      <c r="AL28" s="13">
        <v>3</v>
      </c>
      <c r="AM28" s="13" t="str">
        <f t="shared" si="46"/>
        <v>Antara setuju ataupun tidak setuju</v>
      </c>
      <c r="AN28" s="13">
        <v>2</v>
      </c>
      <c r="AO28" s="13" t="str">
        <f t="shared" si="21"/>
        <v>Sedikit setuju</v>
      </c>
      <c r="AP28" s="13">
        <v>4</v>
      </c>
      <c r="AQ28" s="13" t="str">
        <f t="shared" si="47"/>
        <v>Sedikit Setuju</v>
      </c>
      <c r="AR28" s="13">
        <v>4</v>
      </c>
      <c r="AS28" s="13" t="str">
        <f t="shared" si="48"/>
        <v>Sedikit Setuju</v>
      </c>
      <c r="AT28" s="13">
        <v>5</v>
      </c>
      <c r="AU28" s="13" t="str">
        <f t="shared" si="49"/>
        <v>Sangat Setuju</v>
      </c>
      <c r="AV28" s="13">
        <v>4</v>
      </c>
      <c r="AW28" s="13" t="str">
        <f t="shared" si="50"/>
        <v>Sedikit Setuju</v>
      </c>
      <c r="AX28" s="13">
        <v>4</v>
      </c>
      <c r="AY28" s="13" t="str">
        <f t="shared" si="51"/>
        <v>Sedikit Setuju</v>
      </c>
      <c r="AZ28" s="13">
        <v>4</v>
      </c>
      <c r="BA28" s="13" t="str">
        <f t="shared" si="52"/>
        <v>Sedikit Setuju</v>
      </c>
      <c r="BB28" s="13">
        <v>4</v>
      </c>
      <c r="BC28" s="13" t="str">
        <f t="shared" si="53"/>
        <v>Sedikit Setuju</v>
      </c>
      <c r="BD28" s="13">
        <v>5</v>
      </c>
      <c r="BE28" s="13" t="str">
        <f t="shared" si="54"/>
        <v>Sangat Setuju</v>
      </c>
      <c r="BF28" s="13">
        <v>1</v>
      </c>
      <c r="BG28" s="13" t="str">
        <f t="shared" si="55"/>
        <v>Sangat Tidak Setuju</v>
      </c>
      <c r="BH28" s="13">
        <v>5</v>
      </c>
      <c r="BI28" s="13" t="str">
        <f t="shared" si="56"/>
        <v>Sangat Setuju</v>
      </c>
      <c r="BJ28" s="13">
        <v>4</v>
      </c>
      <c r="BK28" s="13" t="str">
        <f t="shared" si="57"/>
        <v>Sedikit Setuju</v>
      </c>
      <c r="BL28" s="13">
        <f t="shared" si="70"/>
        <v>21</v>
      </c>
      <c r="BM28" s="13">
        <f t="shared" si="71"/>
        <v>23</v>
      </c>
      <c r="BN28" s="13">
        <f t="shared" si="72"/>
        <v>24</v>
      </c>
      <c r="BO28" s="13">
        <f t="shared" si="73"/>
        <v>13</v>
      </c>
      <c r="BP28" s="13">
        <f t="shared" si="74"/>
        <v>25</v>
      </c>
      <c r="BR28" s="13">
        <f t="shared" si="75"/>
        <v>12.369316876852981</v>
      </c>
      <c r="BS28" s="13">
        <f t="shared" si="76"/>
        <v>8.8881944173155887</v>
      </c>
      <c r="BT28" s="13">
        <f t="shared" si="77"/>
        <v>16.852299546352718</v>
      </c>
      <c r="BU28" s="13">
        <f t="shared" si="78"/>
        <v>11.135528725660043</v>
      </c>
      <c r="BV28" s="13">
        <f t="shared" si="79"/>
        <v>9.0553851381374173</v>
      </c>
      <c r="BW28" s="13">
        <f t="shared" si="80"/>
        <v>6.324555320336759</v>
      </c>
      <c r="BX28" s="13">
        <f t="shared" si="81"/>
        <v>14.317821063276353</v>
      </c>
      <c r="BY28" s="13">
        <f t="shared" si="58"/>
        <v>13.638181696985855</v>
      </c>
      <c r="BZ28" s="13">
        <f t="shared" si="59"/>
        <v>9.7467943448089631</v>
      </c>
      <c r="CA28" s="13">
        <f t="shared" si="60"/>
        <v>8.426149773176359</v>
      </c>
      <c r="CB28" s="13">
        <f t="shared" si="61"/>
        <v>9</v>
      </c>
      <c r="CC28" s="13">
        <f t="shared" si="62"/>
        <v>7.1414284285428504</v>
      </c>
      <c r="CD28" s="13">
        <f t="shared" si="63"/>
        <v>12.206555615733702</v>
      </c>
      <c r="CE28" s="13">
        <f t="shared" si="64"/>
        <v>9.0553851381374173</v>
      </c>
      <c r="CF28" s="13">
        <f t="shared" si="65"/>
        <v>11.135528725660043</v>
      </c>
      <c r="CG28" s="13">
        <f t="shared" si="66"/>
        <v>5.5677643628300215</v>
      </c>
      <c r="CH28" s="13">
        <f t="shared" si="67"/>
        <v>7.1414284285428504</v>
      </c>
      <c r="CI28" s="13">
        <f t="shared" si="68"/>
        <v>17.175564037317667</v>
      </c>
      <c r="CK28" s="13">
        <f t="shared" si="69"/>
        <v>5.5677643628300215</v>
      </c>
      <c r="CL28" s="13" t="s">
        <v>163</v>
      </c>
    </row>
    <row r="29" spans="1:90" hidden="1" x14ac:dyDescent="0.2">
      <c r="A29" s="13" t="s">
        <v>190</v>
      </c>
      <c r="B29" s="13" t="s">
        <v>59</v>
      </c>
      <c r="C29" s="13">
        <v>1</v>
      </c>
      <c r="D29" s="21" t="s">
        <v>392</v>
      </c>
      <c r="E29" s="21" t="s">
        <v>33</v>
      </c>
      <c r="F29" s="21" t="s">
        <v>393</v>
      </c>
      <c r="G29" s="26" t="s">
        <v>394</v>
      </c>
      <c r="H29" s="21">
        <v>85702621442</v>
      </c>
      <c r="I29" s="13" t="str">
        <f t="shared" si="33"/>
        <v>Sangat tidak setuju</v>
      </c>
      <c r="J29" s="13">
        <v>2</v>
      </c>
      <c r="K29" s="13" t="str">
        <f t="shared" si="6"/>
        <v>Sedikit setuju</v>
      </c>
      <c r="L29" s="13">
        <v>5</v>
      </c>
      <c r="M29" s="13" t="str">
        <f t="shared" si="34"/>
        <v>Sangat Setuju</v>
      </c>
      <c r="N29" s="13">
        <v>5</v>
      </c>
      <c r="O29" s="13" t="str">
        <f t="shared" si="35"/>
        <v>Sangat Setuju</v>
      </c>
      <c r="P29" s="13">
        <v>4</v>
      </c>
      <c r="Q29" s="13" t="str">
        <f t="shared" si="36"/>
        <v>Sedikit Setuju</v>
      </c>
      <c r="R29" s="13">
        <v>5</v>
      </c>
      <c r="S29" s="13" t="str">
        <f t="shared" si="37"/>
        <v>Sangat Setuju</v>
      </c>
      <c r="T29" s="13">
        <v>4</v>
      </c>
      <c r="U29" s="13" t="str">
        <f t="shared" si="38"/>
        <v>Sedikit Setuju</v>
      </c>
      <c r="V29" s="13">
        <v>5</v>
      </c>
      <c r="W29" s="13" t="str">
        <f t="shared" si="12"/>
        <v>Sangat Tidak Setuju</v>
      </c>
      <c r="X29" s="13">
        <v>4</v>
      </c>
      <c r="Y29" s="13" t="str">
        <f t="shared" si="39"/>
        <v>Sedikit Setuju</v>
      </c>
      <c r="Z29" s="13">
        <v>4</v>
      </c>
      <c r="AA29" s="13" t="str">
        <f t="shared" si="40"/>
        <v>Sedikit Setuju</v>
      </c>
      <c r="AB29" s="13">
        <v>4</v>
      </c>
      <c r="AC29" s="13" t="str">
        <f t="shared" si="41"/>
        <v>Sedikit Setuju</v>
      </c>
      <c r="AD29" s="13">
        <v>3</v>
      </c>
      <c r="AE29" s="13" t="str">
        <f t="shared" si="42"/>
        <v>Antara setuju ataupun tidak setuju</v>
      </c>
      <c r="AF29" s="13">
        <v>4</v>
      </c>
      <c r="AG29" s="13" t="str">
        <f t="shared" si="43"/>
        <v>Sedikit Setuju</v>
      </c>
      <c r="AH29" s="13">
        <v>5</v>
      </c>
      <c r="AI29" s="13" t="str">
        <f t="shared" si="44"/>
        <v>Sangat Setuju</v>
      </c>
      <c r="AJ29" s="13">
        <v>4</v>
      </c>
      <c r="AK29" s="13" t="str">
        <f t="shared" si="45"/>
        <v>Sedikit Setuju</v>
      </c>
      <c r="AL29" s="13">
        <v>4</v>
      </c>
      <c r="AM29" s="13" t="str">
        <f t="shared" si="46"/>
        <v>Sedikit Setuju</v>
      </c>
      <c r="AN29" s="13">
        <v>2</v>
      </c>
      <c r="AO29" s="13" t="str">
        <f t="shared" si="21"/>
        <v>Sedikit setuju</v>
      </c>
      <c r="AP29" s="13">
        <v>3</v>
      </c>
      <c r="AQ29" s="13" t="str">
        <f t="shared" si="47"/>
        <v>Antara setuju ataupun tidak setuju</v>
      </c>
      <c r="AR29" s="13">
        <v>1</v>
      </c>
      <c r="AS29" s="13" t="str">
        <f t="shared" si="48"/>
        <v>Sangat Tidak Setuju</v>
      </c>
      <c r="AT29" s="13">
        <v>3</v>
      </c>
      <c r="AU29" s="13" t="str">
        <f t="shared" si="49"/>
        <v>Antara setuju ataupun tidak setuju</v>
      </c>
      <c r="AV29" s="13">
        <v>4</v>
      </c>
      <c r="AW29" s="13" t="str">
        <f t="shared" si="50"/>
        <v>Sedikit Setuju</v>
      </c>
      <c r="AX29" s="13">
        <v>2</v>
      </c>
      <c r="AY29" s="13" t="str">
        <f t="shared" si="51"/>
        <v>Sedikit tidak setuju</v>
      </c>
      <c r="AZ29" s="13">
        <v>4</v>
      </c>
      <c r="BA29" s="13" t="str">
        <f t="shared" si="52"/>
        <v>Sedikit Setuju</v>
      </c>
      <c r="BB29" s="13">
        <v>2</v>
      </c>
      <c r="BC29" s="13" t="str">
        <f t="shared" si="53"/>
        <v>Sedikit tidak setuju</v>
      </c>
      <c r="BD29" s="13">
        <v>2</v>
      </c>
      <c r="BE29" s="13" t="str">
        <f t="shared" si="54"/>
        <v>Sedikit tidak setuju</v>
      </c>
      <c r="BF29" s="13">
        <v>4</v>
      </c>
      <c r="BG29" s="13" t="str">
        <f t="shared" si="55"/>
        <v>Sedikit Setuju</v>
      </c>
      <c r="BH29" s="13">
        <v>5</v>
      </c>
      <c r="BI29" s="13" t="str">
        <f t="shared" si="56"/>
        <v>Sangat Setuju</v>
      </c>
      <c r="BJ29" s="13">
        <v>2</v>
      </c>
      <c r="BK29" s="13" t="str">
        <f t="shared" si="57"/>
        <v>Sedikit tidak setuju</v>
      </c>
      <c r="BL29" s="13">
        <f t="shared" si="70"/>
        <v>11</v>
      </c>
      <c r="BM29" s="13">
        <f t="shared" si="71"/>
        <v>24</v>
      </c>
      <c r="BN29" s="13">
        <f t="shared" si="72"/>
        <v>20</v>
      </c>
      <c r="BO29" s="13">
        <f t="shared" si="73"/>
        <v>18</v>
      </c>
      <c r="BP29" s="13">
        <f t="shared" si="74"/>
        <v>24</v>
      </c>
      <c r="BR29" s="13">
        <f t="shared" si="75"/>
        <v>19.646882704388499</v>
      </c>
      <c r="BS29" s="13">
        <f t="shared" si="76"/>
        <v>15.297058540778355</v>
      </c>
      <c r="BT29" s="13">
        <f t="shared" si="77"/>
        <v>14.387494569938159</v>
      </c>
      <c r="BU29" s="13">
        <f t="shared" si="78"/>
        <v>7.9372539331937721</v>
      </c>
      <c r="BV29" s="13">
        <f t="shared" si="79"/>
        <v>13.674794331177344</v>
      </c>
      <c r="BW29" s="13">
        <f t="shared" si="80"/>
        <v>10.63014581273465</v>
      </c>
      <c r="BX29" s="13">
        <f t="shared" si="81"/>
        <v>6.7823299831252681</v>
      </c>
      <c r="BY29" s="13">
        <f t="shared" si="58"/>
        <v>19.672315572906001</v>
      </c>
      <c r="BZ29" s="13">
        <f t="shared" si="59"/>
        <v>7.3484692283495345</v>
      </c>
      <c r="CA29" s="13">
        <f t="shared" si="60"/>
        <v>9.5916630466254382</v>
      </c>
      <c r="CB29" s="13">
        <f t="shared" si="61"/>
        <v>7.8740078740118111</v>
      </c>
      <c r="CC29" s="13">
        <f t="shared" si="62"/>
        <v>12.961481396815721</v>
      </c>
      <c r="CD29" s="13">
        <f t="shared" si="63"/>
        <v>16.492422502470642</v>
      </c>
      <c r="CE29" s="13">
        <f t="shared" si="64"/>
        <v>12.609520212918492</v>
      </c>
      <c r="CF29" s="13">
        <f t="shared" si="65"/>
        <v>16.583123951777001</v>
      </c>
      <c r="CG29" s="13">
        <f t="shared" si="66"/>
        <v>9.2736184954957039</v>
      </c>
      <c r="CH29" s="13">
        <f t="shared" si="67"/>
        <v>8.8317608663278477</v>
      </c>
      <c r="CI29" s="13">
        <f t="shared" si="68"/>
        <v>7.0710678118654755</v>
      </c>
      <c r="CK29" s="13">
        <f t="shared" si="69"/>
        <v>6.7823299831252681</v>
      </c>
      <c r="CL29" s="13" t="s">
        <v>163</v>
      </c>
    </row>
    <row r="30" spans="1:90" hidden="1" x14ac:dyDescent="0.2">
      <c r="A30" s="13" t="s">
        <v>191</v>
      </c>
      <c r="B30" s="13" t="s">
        <v>61</v>
      </c>
      <c r="C30" s="13">
        <v>4</v>
      </c>
      <c r="D30" s="22">
        <v>37781</v>
      </c>
      <c r="E30" s="21" t="s">
        <v>33</v>
      </c>
      <c r="F30" s="21" t="s">
        <v>396</v>
      </c>
      <c r="G30" s="26" t="s">
        <v>397</v>
      </c>
      <c r="H30" s="21">
        <v>89522878185</v>
      </c>
      <c r="I30" s="13" t="str">
        <f t="shared" si="33"/>
        <v>Sedikit Setuju</v>
      </c>
      <c r="J30" s="13">
        <v>4</v>
      </c>
      <c r="K30" s="13" t="str">
        <f t="shared" si="6"/>
        <v>Sedikit Tidak Setuju</v>
      </c>
      <c r="L30" s="13">
        <v>5</v>
      </c>
      <c r="M30" s="13" t="str">
        <f t="shared" si="34"/>
        <v>Sangat Setuju</v>
      </c>
      <c r="N30" s="13">
        <v>4</v>
      </c>
      <c r="O30" s="13" t="str">
        <f t="shared" si="35"/>
        <v>Sedikit Setuju</v>
      </c>
      <c r="P30" s="13">
        <v>5</v>
      </c>
      <c r="Q30" s="13" t="str">
        <f t="shared" si="36"/>
        <v>Sangat Setuju</v>
      </c>
      <c r="R30" s="13">
        <v>5</v>
      </c>
      <c r="S30" s="13" t="str">
        <f t="shared" si="37"/>
        <v>Sangat Setuju</v>
      </c>
      <c r="T30" s="13">
        <v>5</v>
      </c>
      <c r="U30" s="13" t="str">
        <f t="shared" si="38"/>
        <v>Sangat Setuju</v>
      </c>
      <c r="V30" s="13">
        <v>4</v>
      </c>
      <c r="W30" s="13" t="str">
        <f t="shared" si="12"/>
        <v>Sedikit Tidak Setuju</v>
      </c>
      <c r="X30" s="13">
        <v>4</v>
      </c>
      <c r="Y30" s="13" t="str">
        <f t="shared" si="39"/>
        <v>Sedikit Setuju</v>
      </c>
      <c r="Z30" s="13">
        <v>5</v>
      </c>
      <c r="AA30" s="13" t="str">
        <f t="shared" si="40"/>
        <v>Sangat Setuju</v>
      </c>
      <c r="AB30" s="13">
        <v>5</v>
      </c>
      <c r="AC30" s="13" t="str">
        <f t="shared" si="41"/>
        <v>Sangat Setuju</v>
      </c>
      <c r="AD30" s="13">
        <v>5</v>
      </c>
      <c r="AE30" s="13" t="str">
        <f t="shared" si="42"/>
        <v>Sangat Setuju</v>
      </c>
      <c r="AF30" s="13">
        <v>4</v>
      </c>
      <c r="AG30" s="13" t="str">
        <f t="shared" si="43"/>
        <v>Sedikit Setuju</v>
      </c>
      <c r="AH30" s="13">
        <v>5</v>
      </c>
      <c r="AI30" s="13" t="str">
        <f t="shared" si="44"/>
        <v>Sangat Setuju</v>
      </c>
      <c r="AJ30" s="13">
        <v>5</v>
      </c>
      <c r="AK30" s="13" t="str">
        <f t="shared" si="45"/>
        <v>Sangat Setuju</v>
      </c>
      <c r="AL30" s="13">
        <v>4</v>
      </c>
      <c r="AM30" s="13" t="str">
        <f t="shared" si="46"/>
        <v>Sedikit Setuju</v>
      </c>
      <c r="AN30" s="13">
        <v>2</v>
      </c>
      <c r="AO30" s="13" t="str">
        <f t="shared" si="21"/>
        <v>Sedikit setuju</v>
      </c>
      <c r="AP30" s="13">
        <v>5</v>
      </c>
      <c r="AQ30" s="13" t="str">
        <f t="shared" si="47"/>
        <v>Sangat Setuju</v>
      </c>
      <c r="AR30" s="13">
        <v>4</v>
      </c>
      <c r="AS30" s="13" t="str">
        <f t="shared" si="48"/>
        <v>Sedikit Setuju</v>
      </c>
      <c r="AT30" s="13">
        <v>4</v>
      </c>
      <c r="AU30" s="13" t="str">
        <f t="shared" si="49"/>
        <v>Sedikit Setuju</v>
      </c>
      <c r="AV30" s="13">
        <v>5</v>
      </c>
      <c r="AW30" s="13" t="str">
        <f t="shared" si="50"/>
        <v>Sangat Setuju</v>
      </c>
      <c r="AX30" s="13">
        <v>5</v>
      </c>
      <c r="AY30" s="13" t="str">
        <f t="shared" si="51"/>
        <v>Sangat Setuju</v>
      </c>
      <c r="AZ30" s="13">
        <v>4</v>
      </c>
      <c r="BA30" s="13" t="str">
        <f t="shared" si="52"/>
        <v>Sedikit Setuju</v>
      </c>
      <c r="BB30" s="13">
        <v>5</v>
      </c>
      <c r="BC30" s="13" t="str">
        <f t="shared" si="53"/>
        <v>Sangat Setuju</v>
      </c>
      <c r="BD30" s="13">
        <v>5</v>
      </c>
      <c r="BE30" s="13" t="str">
        <f t="shared" si="54"/>
        <v>Sangat Setuju</v>
      </c>
      <c r="BF30" s="13">
        <v>5</v>
      </c>
      <c r="BG30" s="13" t="str">
        <f t="shared" si="55"/>
        <v>Sangat Setuju</v>
      </c>
      <c r="BH30" s="13">
        <v>5</v>
      </c>
      <c r="BI30" s="13" t="str">
        <f t="shared" si="56"/>
        <v>Sangat Setuju</v>
      </c>
      <c r="BJ30" s="13">
        <v>2</v>
      </c>
      <c r="BK30" s="13" t="str">
        <f t="shared" si="57"/>
        <v>Sedikit tidak setuju</v>
      </c>
      <c r="BL30" s="13">
        <f t="shared" si="70"/>
        <v>23</v>
      </c>
      <c r="BM30" s="13">
        <f t="shared" si="71"/>
        <v>28</v>
      </c>
      <c r="BN30" s="13">
        <f t="shared" si="72"/>
        <v>24</v>
      </c>
      <c r="BO30" s="13">
        <f t="shared" si="73"/>
        <v>19</v>
      </c>
      <c r="BP30" s="13">
        <f t="shared" si="74"/>
        <v>30</v>
      </c>
      <c r="BR30" s="13">
        <f t="shared" si="75"/>
        <v>10.816653826391969</v>
      </c>
      <c r="BS30" s="13">
        <f t="shared" si="76"/>
        <v>15.198684153570664</v>
      </c>
      <c r="BT30" s="13">
        <f t="shared" si="77"/>
        <v>23.748684174075834</v>
      </c>
      <c r="BU30" s="13">
        <f t="shared" si="78"/>
        <v>14.422205101855956</v>
      </c>
      <c r="BV30" s="13">
        <f t="shared" si="79"/>
        <v>7.0710678118654755</v>
      </c>
      <c r="BW30" s="13">
        <f t="shared" si="80"/>
        <v>6.4807406984078604</v>
      </c>
      <c r="BX30" s="13">
        <f t="shared" si="81"/>
        <v>18.193405398660254</v>
      </c>
      <c r="BY30" s="13">
        <f t="shared" si="58"/>
        <v>12</v>
      </c>
      <c r="BZ30" s="13">
        <f t="shared" si="59"/>
        <v>14.52583904633395</v>
      </c>
      <c r="CA30" s="13">
        <f t="shared" si="60"/>
        <v>15</v>
      </c>
      <c r="CB30" s="13">
        <f t="shared" si="61"/>
        <v>14.933184523068078</v>
      </c>
      <c r="CC30" s="13">
        <f t="shared" si="62"/>
        <v>8.3066238629180749</v>
      </c>
      <c r="CD30" s="13">
        <f t="shared" si="63"/>
        <v>11.789826122551595</v>
      </c>
      <c r="CE30" s="13">
        <f t="shared" si="64"/>
        <v>6.4807406984078604</v>
      </c>
      <c r="CF30" s="13">
        <f t="shared" si="65"/>
        <v>9.4868329805051381</v>
      </c>
      <c r="CG30" s="13">
        <f t="shared" si="66"/>
        <v>11.789826122551595</v>
      </c>
      <c r="CH30" s="13">
        <f t="shared" si="67"/>
        <v>14.106735979665885</v>
      </c>
      <c r="CI30" s="13">
        <f t="shared" si="68"/>
        <v>20.223748416156685</v>
      </c>
      <c r="CK30" s="13">
        <f t="shared" si="69"/>
        <v>6.4807406984078604</v>
      </c>
      <c r="CL30" s="13" t="s">
        <v>163</v>
      </c>
    </row>
    <row r="31" spans="1:90" hidden="1" x14ac:dyDescent="0.2">
      <c r="A31" s="13" t="s">
        <v>192</v>
      </c>
      <c r="B31" s="13" t="s">
        <v>63</v>
      </c>
      <c r="C31" s="13">
        <v>2</v>
      </c>
      <c r="D31" s="21" t="s">
        <v>399</v>
      </c>
      <c r="E31" s="21" t="s">
        <v>43</v>
      </c>
      <c r="F31" s="21" t="s">
        <v>400</v>
      </c>
      <c r="G31" s="26" t="s">
        <v>401</v>
      </c>
      <c r="H31" s="21">
        <v>82279363401</v>
      </c>
      <c r="I31" s="13" t="str">
        <f t="shared" si="33"/>
        <v>Sedikit tidak setuju</v>
      </c>
      <c r="J31" s="13">
        <v>3</v>
      </c>
      <c r="K31" s="13" t="str">
        <f t="shared" si="6"/>
        <v>Antara setuju ataupun tidak setuju</v>
      </c>
      <c r="L31" s="13">
        <v>2</v>
      </c>
      <c r="M31" s="13" t="str">
        <f t="shared" si="34"/>
        <v>Sedikit tidak setuju</v>
      </c>
      <c r="N31" s="13">
        <v>4</v>
      </c>
      <c r="O31" s="13" t="str">
        <f t="shared" si="35"/>
        <v>Sedikit Setuju</v>
      </c>
      <c r="P31" s="13">
        <v>5</v>
      </c>
      <c r="Q31" s="13" t="str">
        <f t="shared" si="36"/>
        <v>Sangat Setuju</v>
      </c>
      <c r="R31" s="13">
        <v>1</v>
      </c>
      <c r="S31" s="13" t="str">
        <f t="shared" si="37"/>
        <v>Sangat tidak setuju</v>
      </c>
      <c r="T31" s="13">
        <v>3</v>
      </c>
      <c r="U31" s="13" t="str">
        <f t="shared" si="38"/>
        <v>Antara setuju ataupun tidak setuju</v>
      </c>
      <c r="V31" s="13">
        <v>4</v>
      </c>
      <c r="W31" s="13" t="str">
        <f t="shared" si="12"/>
        <v>Sedikit Tidak Setuju</v>
      </c>
      <c r="X31" s="13">
        <v>4</v>
      </c>
      <c r="Y31" s="13" t="str">
        <f t="shared" si="39"/>
        <v>Sedikit Setuju</v>
      </c>
      <c r="Z31" s="13">
        <v>5</v>
      </c>
      <c r="AA31" s="13" t="str">
        <f t="shared" si="40"/>
        <v>Sangat Setuju</v>
      </c>
      <c r="AB31" s="13">
        <v>5</v>
      </c>
      <c r="AC31" s="13" t="str">
        <f t="shared" si="41"/>
        <v>Sangat Setuju</v>
      </c>
      <c r="AD31" s="13">
        <v>4</v>
      </c>
      <c r="AE31" s="13" t="str">
        <f t="shared" si="42"/>
        <v>Sedikit Setuju</v>
      </c>
      <c r="AF31" s="13">
        <v>4</v>
      </c>
      <c r="AG31" s="13" t="str">
        <f t="shared" si="43"/>
        <v>Sedikit Setuju</v>
      </c>
      <c r="AH31" s="13">
        <v>4</v>
      </c>
      <c r="AI31" s="13" t="str">
        <f t="shared" si="44"/>
        <v>Sedikit Setuju</v>
      </c>
      <c r="AJ31" s="13">
        <v>4</v>
      </c>
      <c r="AK31" s="13" t="str">
        <f t="shared" si="45"/>
        <v>Sedikit Setuju</v>
      </c>
      <c r="AL31" s="13">
        <v>5</v>
      </c>
      <c r="AM31" s="13" t="str">
        <f t="shared" si="46"/>
        <v>Sangat Setuju</v>
      </c>
      <c r="AN31" s="13">
        <v>2</v>
      </c>
      <c r="AO31" s="13" t="str">
        <f t="shared" si="21"/>
        <v>Sedikit setuju</v>
      </c>
      <c r="AP31" s="13">
        <v>3</v>
      </c>
      <c r="AQ31" s="13" t="str">
        <f t="shared" si="47"/>
        <v>Antara setuju ataupun tidak setuju</v>
      </c>
      <c r="AR31" s="13">
        <v>4</v>
      </c>
      <c r="AS31" s="13" t="str">
        <f t="shared" si="48"/>
        <v>Sedikit Setuju</v>
      </c>
      <c r="AT31" s="13">
        <v>4</v>
      </c>
      <c r="AU31" s="13" t="str">
        <f t="shared" si="49"/>
        <v>Sedikit Setuju</v>
      </c>
      <c r="AV31" s="13">
        <v>4</v>
      </c>
      <c r="AW31" s="13" t="str">
        <f t="shared" si="50"/>
        <v>Sedikit Setuju</v>
      </c>
      <c r="AX31" s="13">
        <v>3</v>
      </c>
      <c r="AY31" s="13" t="str">
        <f t="shared" si="51"/>
        <v>Antara setuju ataupun tidak setuju</v>
      </c>
      <c r="AZ31" s="13">
        <v>5</v>
      </c>
      <c r="BA31" s="13" t="str">
        <f t="shared" si="52"/>
        <v>Sangat Setuju</v>
      </c>
      <c r="BB31" s="13">
        <v>4</v>
      </c>
      <c r="BC31" s="13" t="str">
        <f t="shared" si="53"/>
        <v>Sedikit Setuju</v>
      </c>
      <c r="BD31" s="13">
        <v>3</v>
      </c>
      <c r="BE31" s="13" t="str">
        <f t="shared" si="54"/>
        <v>Antara setuju ataupun tidak setuju</v>
      </c>
      <c r="BF31" s="13">
        <v>5</v>
      </c>
      <c r="BG31" s="13" t="str">
        <f t="shared" si="55"/>
        <v>Sangat Setuju</v>
      </c>
      <c r="BH31" s="13">
        <v>5</v>
      </c>
      <c r="BI31" s="13" t="str">
        <f t="shared" si="56"/>
        <v>Sangat Setuju</v>
      </c>
      <c r="BJ31" s="13">
        <v>4</v>
      </c>
      <c r="BK31" s="13" t="str">
        <f t="shared" si="57"/>
        <v>Sedikit Setuju</v>
      </c>
      <c r="BL31" s="13">
        <f t="shared" si="70"/>
        <v>17</v>
      </c>
      <c r="BM31" s="13">
        <f t="shared" si="71"/>
        <v>24</v>
      </c>
      <c r="BN31" s="13">
        <f t="shared" si="72"/>
        <v>20</v>
      </c>
      <c r="BO31" s="13">
        <f t="shared" si="73"/>
        <v>18</v>
      </c>
      <c r="BP31" s="13">
        <f t="shared" si="74"/>
        <v>26</v>
      </c>
      <c r="BR31" s="13">
        <f t="shared" si="75"/>
        <v>15.937377450509228</v>
      </c>
      <c r="BS31" s="13">
        <f t="shared" si="76"/>
        <v>12.884098726725126</v>
      </c>
      <c r="BT31" s="13">
        <f t="shared" si="77"/>
        <v>15.968719422671311</v>
      </c>
      <c r="BU31" s="13">
        <f t="shared" si="78"/>
        <v>7.6811457478686078</v>
      </c>
      <c r="BV31" s="13">
        <f t="shared" si="79"/>
        <v>9.7467943448089631</v>
      </c>
      <c r="BW31" s="13">
        <f t="shared" si="80"/>
        <v>7</v>
      </c>
      <c r="BX31" s="13">
        <f t="shared" si="81"/>
        <v>9.8994949366116654</v>
      </c>
      <c r="BY31" s="13">
        <f t="shared" si="58"/>
        <v>16.822603841260722</v>
      </c>
      <c r="BZ31" s="13">
        <f t="shared" si="59"/>
        <v>8.6023252670426267</v>
      </c>
      <c r="CA31" s="13">
        <f t="shared" si="60"/>
        <v>9.1651513899116797</v>
      </c>
      <c r="CB31" s="13">
        <f t="shared" si="61"/>
        <v>8.6023252670426267</v>
      </c>
      <c r="CC31" s="13">
        <f t="shared" si="62"/>
        <v>9.3808315196468595</v>
      </c>
      <c r="CD31" s="13">
        <f t="shared" si="63"/>
        <v>14</v>
      </c>
      <c r="CE31" s="13">
        <f t="shared" si="64"/>
        <v>9.5393920141694561</v>
      </c>
      <c r="CF31" s="13">
        <f t="shared" si="65"/>
        <v>13.228756555322953</v>
      </c>
      <c r="CG31" s="13">
        <f t="shared" si="66"/>
        <v>7.6157731058639087</v>
      </c>
      <c r="CH31" s="13">
        <f t="shared" si="67"/>
        <v>7.3484692283495345</v>
      </c>
      <c r="CI31" s="13">
        <f t="shared" si="68"/>
        <v>11.575836902790225</v>
      </c>
      <c r="CK31" s="13">
        <f t="shared" si="69"/>
        <v>7</v>
      </c>
      <c r="CL31" s="13" t="s">
        <v>163</v>
      </c>
    </row>
    <row r="32" spans="1:90" hidden="1" x14ac:dyDescent="0.2">
      <c r="A32" s="13" t="s">
        <v>193</v>
      </c>
      <c r="B32" s="13" t="s">
        <v>73</v>
      </c>
      <c r="C32" s="13">
        <v>5</v>
      </c>
      <c r="D32" s="21" t="s">
        <v>417</v>
      </c>
      <c r="E32" s="21" t="s">
        <v>33</v>
      </c>
      <c r="F32" s="21" t="s">
        <v>418</v>
      </c>
      <c r="G32" s="26" t="s">
        <v>419</v>
      </c>
      <c r="H32" s="21">
        <v>82140628596</v>
      </c>
      <c r="I32" s="13" t="str">
        <f t="shared" si="33"/>
        <v>Sangat Setuju</v>
      </c>
      <c r="J32" s="13">
        <v>4</v>
      </c>
      <c r="K32" s="13" t="str">
        <f t="shared" si="6"/>
        <v>Sedikit Tidak Setuju</v>
      </c>
      <c r="L32" s="13">
        <v>4</v>
      </c>
      <c r="M32" s="13" t="str">
        <f t="shared" si="34"/>
        <v>Sedikit Setuju</v>
      </c>
      <c r="N32" s="13">
        <v>2</v>
      </c>
      <c r="O32" s="13" t="str">
        <f t="shared" si="35"/>
        <v>Sedikit tidak setuju</v>
      </c>
      <c r="P32" s="13">
        <v>4</v>
      </c>
      <c r="Q32" s="13" t="str">
        <f t="shared" si="36"/>
        <v>Sedikit Setuju</v>
      </c>
      <c r="R32" s="13">
        <v>4</v>
      </c>
      <c r="S32" s="13" t="str">
        <f t="shared" si="37"/>
        <v>Sedikit Setuju</v>
      </c>
      <c r="T32" s="13">
        <v>4</v>
      </c>
      <c r="U32" s="13" t="str">
        <f t="shared" si="38"/>
        <v>Sedikit Setuju</v>
      </c>
      <c r="V32" s="13">
        <v>4</v>
      </c>
      <c r="W32" s="13" t="str">
        <f t="shared" si="12"/>
        <v>Sedikit Tidak Setuju</v>
      </c>
      <c r="X32" s="13">
        <v>2</v>
      </c>
      <c r="Y32" s="13" t="str">
        <f t="shared" si="39"/>
        <v>Sedikit tidak setuju</v>
      </c>
      <c r="Z32" s="13">
        <v>2</v>
      </c>
      <c r="AA32" s="13" t="str">
        <f t="shared" si="40"/>
        <v>Sedikit tidak setuju</v>
      </c>
      <c r="AB32" s="13">
        <v>4</v>
      </c>
      <c r="AC32" s="13" t="str">
        <f t="shared" si="41"/>
        <v>Sedikit Setuju</v>
      </c>
      <c r="AD32" s="13">
        <v>4</v>
      </c>
      <c r="AE32" s="13" t="str">
        <f t="shared" si="42"/>
        <v>Sedikit Setuju</v>
      </c>
      <c r="AF32" s="13">
        <v>5</v>
      </c>
      <c r="AG32" s="13" t="str">
        <f t="shared" si="43"/>
        <v>Sangat Setuju</v>
      </c>
      <c r="AH32" s="13">
        <v>2</v>
      </c>
      <c r="AI32" s="13" t="str">
        <f t="shared" si="44"/>
        <v>Sedikit tidak setuju</v>
      </c>
      <c r="AJ32" s="13">
        <v>3</v>
      </c>
      <c r="AK32" s="13" t="str">
        <f t="shared" si="45"/>
        <v>Antara setuju ataupun tidak setuju</v>
      </c>
      <c r="AL32" s="13">
        <v>4</v>
      </c>
      <c r="AM32" s="13" t="str">
        <f t="shared" si="46"/>
        <v>Sedikit Setuju</v>
      </c>
      <c r="AN32" s="13">
        <v>4</v>
      </c>
      <c r="AO32" s="13" t="str">
        <f t="shared" si="21"/>
        <v>Sedikit Tidak Setuju</v>
      </c>
      <c r="AP32" s="13">
        <v>3</v>
      </c>
      <c r="AQ32" s="13" t="str">
        <f t="shared" si="47"/>
        <v>Antara setuju ataupun tidak setuju</v>
      </c>
      <c r="AR32" s="13">
        <v>4</v>
      </c>
      <c r="AS32" s="13" t="str">
        <f t="shared" si="48"/>
        <v>Sedikit Setuju</v>
      </c>
      <c r="AT32" s="13">
        <v>4</v>
      </c>
      <c r="AU32" s="13" t="str">
        <f t="shared" si="49"/>
        <v>Sedikit Setuju</v>
      </c>
      <c r="AV32" s="13">
        <v>5</v>
      </c>
      <c r="AW32" s="13" t="str">
        <f t="shared" si="50"/>
        <v>Sangat Setuju</v>
      </c>
      <c r="AX32" s="13">
        <v>4</v>
      </c>
      <c r="AY32" s="13" t="str">
        <f t="shared" si="51"/>
        <v>Sedikit Setuju</v>
      </c>
      <c r="AZ32" s="13">
        <v>3</v>
      </c>
      <c r="BA32" s="13" t="str">
        <f t="shared" si="52"/>
        <v>Antara setuju ataupun tidak setuju</v>
      </c>
      <c r="BB32" s="13">
        <v>4</v>
      </c>
      <c r="BC32" s="13" t="str">
        <f t="shared" si="53"/>
        <v>Sedikit Setuju</v>
      </c>
      <c r="BD32" s="13">
        <v>4</v>
      </c>
      <c r="BE32" s="13" t="str">
        <f t="shared" si="54"/>
        <v>Sedikit Setuju</v>
      </c>
      <c r="BF32" s="13">
        <v>2</v>
      </c>
      <c r="BG32" s="13" t="str">
        <f t="shared" si="55"/>
        <v>Sedikit tidak setuju</v>
      </c>
      <c r="BH32" s="13">
        <v>4</v>
      </c>
      <c r="BI32" s="13" t="str">
        <f t="shared" si="56"/>
        <v>Sedikit Setuju</v>
      </c>
      <c r="BJ32" s="13">
        <v>4</v>
      </c>
      <c r="BK32" s="13" t="str">
        <f t="shared" si="57"/>
        <v>Sedikit Setuju</v>
      </c>
      <c r="BL32" s="13">
        <f t="shared" si="70"/>
        <v>21</v>
      </c>
      <c r="BM32" s="13">
        <f t="shared" si="71"/>
        <v>29</v>
      </c>
      <c r="BN32" s="13">
        <f t="shared" si="72"/>
        <v>21</v>
      </c>
      <c r="BO32" s="13">
        <f t="shared" si="73"/>
        <v>8</v>
      </c>
      <c r="BP32" s="13">
        <f t="shared" si="74"/>
        <v>23</v>
      </c>
      <c r="BR32" s="13">
        <f t="shared" si="75"/>
        <v>10.908712114635714</v>
      </c>
      <c r="BS32" s="13">
        <f t="shared" si="76"/>
        <v>5.9160797830996161</v>
      </c>
      <c r="BT32" s="13">
        <f t="shared" si="77"/>
        <v>16.792855623746664</v>
      </c>
      <c r="BU32" s="13">
        <f t="shared" si="78"/>
        <v>10.862780491200215</v>
      </c>
      <c r="BV32" s="13">
        <f t="shared" si="79"/>
        <v>9.7979589711327115</v>
      </c>
      <c r="BW32" s="13">
        <f t="shared" si="80"/>
        <v>9.6953597148326587</v>
      </c>
      <c r="BX32" s="13">
        <f t="shared" si="81"/>
        <v>15.716233645501712</v>
      </c>
      <c r="BY32" s="13">
        <f t="shared" si="58"/>
        <v>12.24744871391589</v>
      </c>
      <c r="BZ32" s="13">
        <f t="shared" si="59"/>
        <v>9.9498743710661994</v>
      </c>
      <c r="CA32" s="13">
        <f t="shared" si="60"/>
        <v>10.148891565092219</v>
      </c>
      <c r="CB32" s="13">
        <f t="shared" si="61"/>
        <v>10.246950765959598</v>
      </c>
      <c r="CC32" s="13">
        <f t="shared" si="62"/>
        <v>6.8556546004010439</v>
      </c>
      <c r="CD32" s="13">
        <f t="shared" si="63"/>
        <v>8.7749643873921226</v>
      </c>
      <c r="CE32" s="13">
        <f t="shared" si="64"/>
        <v>11.74734012447073</v>
      </c>
      <c r="CF32" s="13">
        <f t="shared" si="65"/>
        <v>8.717797887081348</v>
      </c>
      <c r="CG32" s="13">
        <f t="shared" si="66"/>
        <v>6.7082039324993694</v>
      </c>
      <c r="CH32" s="13">
        <f t="shared" si="67"/>
        <v>8.5440037453175304</v>
      </c>
      <c r="CI32" s="13">
        <f t="shared" si="68"/>
        <v>18.027756377319946</v>
      </c>
      <c r="CK32" s="13">
        <f t="shared" si="69"/>
        <v>5.9160797830996161</v>
      </c>
      <c r="CL32" s="13" t="s">
        <v>163</v>
      </c>
    </row>
    <row r="33" spans="1:90" hidden="1" x14ac:dyDescent="0.2">
      <c r="A33" s="13" t="s">
        <v>194</v>
      </c>
      <c r="B33" s="14" t="s">
        <v>103</v>
      </c>
      <c r="C33" s="13">
        <v>2</v>
      </c>
      <c r="D33" s="22">
        <v>37469</v>
      </c>
      <c r="E33" s="21" t="s">
        <v>43</v>
      </c>
      <c r="F33" s="21" t="s">
        <v>462</v>
      </c>
      <c r="G33" s="26" t="s">
        <v>463</v>
      </c>
      <c r="H33" s="21">
        <v>8994563616</v>
      </c>
      <c r="I33" s="13" t="str">
        <f t="shared" si="33"/>
        <v>Sedikit tidak setuju</v>
      </c>
      <c r="J33" s="13">
        <v>5</v>
      </c>
      <c r="K33" s="13" t="str">
        <f t="shared" si="6"/>
        <v>Sangat Tidak Setuju</v>
      </c>
      <c r="L33" s="13">
        <v>5</v>
      </c>
      <c r="M33" s="13" t="str">
        <f t="shared" si="34"/>
        <v>Sangat Setuju</v>
      </c>
      <c r="N33" s="13">
        <v>4</v>
      </c>
      <c r="O33" s="13" t="str">
        <f t="shared" si="35"/>
        <v>Sedikit Setuju</v>
      </c>
      <c r="P33" s="13">
        <v>2</v>
      </c>
      <c r="Q33" s="13" t="str">
        <f t="shared" si="36"/>
        <v>Sedikit tidak setuju</v>
      </c>
      <c r="R33" s="13">
        <v>4</v>
      </c>
      <c r="S33" s="13" t="str">
        <f t="shared" si="37"/>
        <v>Sedikit Setuju</v>
      </c>
      <c r="T33" s="13">
        <v>4</v>
      </c>
      <c r="U33" s="13" t="str">
        <f t="shared" si="38"/>
        <v>Sedikit Setuju</v>
      </c>
      <c r="V33" s="13">
        <v>5</v>
      </c>
      <c r="W33" s="13" t="str">
        <f t="shared" si="12"/>
        <v>Sangat Tidak Setuju</v>
      </c>
      <c r="X33" s="13">
        <v>4</v>
      </c>
      <c r="Y33" s="13" t="str">
        <f t="shared" si="39"/>
        <v>Sedikit Setuju</v>
      </c>
      <c r="Z33" s="13">
        <v>4</v>
      </c>
      <c r="AA33" s="13" t="str">
        <f t="shared" si="40"/>
        <v>Sedikit Setuju</v>
      </c>
      <c r="AB33" s="13">
        <v>4</v>
      </c>
      <c r="AC33" s="13" t="str">
        <f t="shared" si="41"/>
        <v>Sedikit Setuju</v>
      </c>
      <c r="AD33" s="13">
        <v>4</v>
      </c>
      <c r="AE33" s="13" t="str">
        <f t="shared" si="42"/>
        <v>Sedikit Setuju</v>
      </c>
      <c r="AF33" s="13">
        <v>5</v>
      </c>
      <c r="AG33" s="13" t="str">
        <f t="shared" si="43"/>
        <v>Sangat Setuju</v>
      </c>
      <c r="AH33" s="13">
        <v>4</v>
      </c>
      <c r="AI33" s="13" t="str">
        <f t="shared" si="44"/>
        <v>Sedikit Setuju</v>
      </c>
      <c r="AJ33" s="13">
        <v>4</v>
      </c>
      <c r="AK33" s="13" t="str">
        <f t="shared" si="45"/>
        <v>Sedikit Setuju</v>
      </c>
      <c r="AL33" s="13">
        <v>5</v>
      </c>
      <c r="AM33" s="13" t="str">
        <f t="shared" si="46"/>
        <v>Sangat Setuju</v>
      </c>
      <c r="AN33" s="13">
        <v>2</v>
      </c>
      <c r="AO33" s="13" t="str">
        <f t="shared" si="21"/>
        <v>Sedikit setuju</v>
      </c>
      <c r="AP33" s="13">
        <v>4</v>
      </c>
      <c r="AQ33" s="13" t="str">
        <f t="shared" si="47"/>
        <v>Sedikit Setuju</v>
      </c>
      <c r="AR33" s="13">
        <v>4</v>
      </c>
      <c r="AS33" s="13" t="str">
        <f t="shared" si="48"/>
        <v>Sedikit Setuju</v>
      </c>
      <c r="AT33" s="13">
        <v>5</v>
      </c>
      <c r="AU33" s="13" t="str">
        <f t="shared" si="49"/>
        <v>Sangat Setuju</v>
      </c>
      <c r="AV33" s="13">
        <v>4</v>
      </c>
      <c r="AW33" s="13" t="str">
        <f t="shared" si="50"/>
        <v>Sedikit Setuju</v>
      </c>
      <c r="AX33" s="13">
        <v>5</v>
      </c>
      <c r="AY33" s="13" t="str">
        <f t="shared" si="51"/>
        <v>Sangat Setuju</v>
      </c>
      <c r="AZ33" s="13">
        <v>4</v>
      </c>
      <c r="BA33" s="13" t="str">
        <f t="shared" si="52"/>
        <v>Sedikit Setuju</v>
      </c>
      <c r="BB33" s="13">
        <v>4</v>
      </c>
      <c r="BC33" s="13" t="str">
        <f t="shared" si="53"/>
        <v>Sedikit Setuju</v>
      </c>
      <c r="BD33" s="13">
        <v>4</v>
      </c>
      <c r="BE33" s="13" t="str">
        <f t="shared" si="54"/>
        <v>Sedikit Setuju</v>
      </c>
      <c r="BF33" s="13">
        <v>5</v>
      </c>
      <c r="BG33" s="13" t="str">
        <f t="shared" si="55"/>
        <v>Sangat Setuju</v>
      </c>
      <c r="BH33" s="13">
        <v>4</v>
      </c>
      <c r="BI33" s="13" t="str">
        <f t="shared" si="56"/>
        <v>Sedikit Setuju</v>
      </c>
      <c r="BJ33" s="13">
        <v>5</v>
      </c>
      <c r="BK33" s="13" t="str">
        <f t="shared" si="57"/>
        <v>Sangat Setuju</v>
      </c>
      <c r="BL33" s="13">
        <f t="shared" si="70"/>
        <v>18</v>
      </c>
      <c r="BM33" s="13">
        <f t="shared" si="71"/>
        <v>34</v>
      </c>
      <c r="BN33" s="13">
        <f t="shared" si="72"/>
        <v>24</v>
      </c>
      <c r="BO33" s="13">
        <f t="shared" si="73"/>
        <v>17</v>
      </c>
      <c r="BP33" s="13">
        <f t="shared" si="74"/>
        <v>22</v>
      </c>
      <c r="BR33" s="13">
        <f t="shared" si="75"/>
        <v>9.4868329805051381</v>
      </c>
      <c r="BS33" s="13">
        <f t="shared" si="76"/>
        <v>11.575836902790225</v>
      </c>
      <c r="BT33" s="13">
        <f t="shared" si="77"/>
        <v>19.974984355438178</v>
      </c>
      <c r="BU33" s="13">
        <f t="shared" si="78"/>
        <v>10.344080432788601</v>
      </c>
      <c r="BV33" s="13">
        <f t="shared" si="79"/>
        <v>5.3851648071345037</v>
      </c>
      <c r="BW33" s="13">
        <f t="shared" si="80"/>
        <v>7.416198487095663</v>
      </c>
      <c r="BX33" s="13">
        <f t="shared" si="81"/>
        <v>14.212670403551895</v>
      </c>
      <c r="BY33" s="13">
        <f t="shared" si="58"/>
        <v>10.148891565092219</v>
      </c>
      <c r="BZ33" s="13">
        <f t="shared" si="59"/>
        <v>9.0553851381374173</v>
      </c>
      <c r="CA33" s="13">
        <f t="shared" si="60"/>
        <v>11.401754250991379</v>
      </c>
      <c r="CB33" s="13">
        <f t="shared" si="61"/>
        <v>10.583005244258363</v>
      </c>
      <c r="CC33" s="13">
        <f t="shared" si="62"/>
        <v>6.164414002968976</v>
      </c>
      <c r="CD33" s="13">
        <f t="shared" si="63"/>
        <v>5.2915026221291814</v>
      </c>
      <c r="CE33" s="13">
        <f t="shared" si="64"/>
        <v>7.1414284285428504</v>
      </c>
      <c r="CF33" s="13">
        <f t="shared" si="65"/>
        <v>7</v>
      </c>
      <c r="CG33" s="13">
        <f t="shared" si="66"/>
        <v>9.5916630466254382</v>
      </c>
      <c r="CH33" s="13">
        <f t="shared" si="67"/>
        <v>13.114877048604001</v>
      </c>
      <c r="CI33" s="13">
        <f t="shared" si="68"/>
        <v>17.320508075688775</v>
      </c>
      <c r="CK33" s="13">
        <f t="shared" si="69"/>
        <v>5.2915026221291814</v>
      </c>
      <c r="CL33" s="13" t="s">
        <v>164</v>
      </c>
    </row>
    <row r="34" spans="1:90" hidden="1" x14ac:dyDescent="0.2">
      <c r="A34" s="13" t="s">
        <v>195</v>
      </c>
      <c r="B34" s="14" t="s">
        <v>105</v>
      </c>
      <c r="C34" s="13">
        <v>4</v>
      </c>
      <c r="D34" s="21" t="s">
        <v>464</v>
      </c>
      <c r="E34" s="21" t="s">
        <v>43</v>
      </c>
      <c r="F34" s="21" t="s">
        <v>465</v>
      </c>
      <c r="G34" s="26" t="s">
        <v>466</v>
      </c>
      <c r="H34" s="21">
        <v>82199118407</v>
      </c>
      <c r="I34" s="13" t="str">
        <f t="shared" si="33"/>
        <v>Sedikit Setuju</v>
      </c>
      <c r="J34" s="13">
        <v>2</v>
      </c>
      <c r="K34" s="13" t="str">
        <f t="shared" si="6"/>
        <v>Sedikit setuju</v>
      </c>
      <c r="L34" s="13">
        <v>4</v>
      </c>
      <c r="M34" s="13" t="str">
        <f t="shared" si="34"/>
        <v>Sedikit Setuju</v>
      </c>
      <c r="N34" s="13">
        <v>4</v>
      </c>
      <c r="O34" s="13" t="str">
        <f t="shared" si="35"/>
        <v>Sedikit Setuju</v>
      </c>
      <c r="P34" s="13">
        <v>4</v>
      </c>
      <c r="Q34" s="13" t="str">
        <f t="shared" si="36"/>
        <v>Sedikit Setuju</v>
      </c>
      <c r="R34" s="13">
        <v>4</v>
      </c>
      <c r="S34" s="13" t="str">
        <f t="shared" si="37"/>
        <v>Sedikit Setuju</v>
      </c>
      <c r="T34" s="13">
        <v>4</v>
      </c>
      <c r="U34" s="13" t="str">
        <f t="shared" si="38"/>
        <v>Sedikit Setuju</v>
      </c>
      <c r="V34" s="13">
        <v>2</v>
      </c>
      <c r="W34" s="13" t="str">
        <f t="shared" si="12"/>
        <v>Sedikit setuju</v>
      </c>
      <c r="X34" s="13">
        <v>4</v>
      </c>
      <c r="Y34" s="13" t="str">
        <f t="shared" si="39"/>
        <v>Sedikit Setuju</v>
      </c>
      <c r="Z34" s="13">
        <v>4</v>
      </c>
      <c r="AA34" s="13" t="str">
        <f t="shared" si="40"/>
        <v>Sedikit Setuju</v>
      </c>
      <c r="AB34" s="13">
        <v>4</v>
      </c>
      <c r="AC34" s="13" t="str">
        <f t="shared" si="41"/>
        <v>Sedikit Setuju</v>
      </c>
      <c r="AD34" s="13">
        <v>4</v>
      </c>
      <c r="AE34" s="13" t="str">
        <f t="shared" si="42"/>
        <v>Sedikit Setuju</v>
      </c>
      <c r="AF34" s="13">
        <v>4</v>
      </c>
      <c r="AG34" s="13" t="str">
        <f t="shared" si="43"/>
        <v>Sedikit Setuju</v>
      </c>
      <c r="AH34" s="13">
        <v>4</v>
      </c>
      <c r="AI34" s="13" t="str">
        <f t="shared" si="44"/>
        <v>Sedikit Setuju</v>
      </c>
      <c r="AJ34" s="13">
        <v>4</v>
      </c>
      <c r="AK34" s="13" t="str">
        <f t="shared" si="45"/>
        <v>Sedikit Setuju</v>
      </c>
      <c r="AL34" s="13">
        <v>4</v>
      </c>
      <c r="AM34" s="13" t="str">
        <f t="shared" si="46"/>
        <v>Sedikit Setuju</v>
      </c>
      <c r="AN34" s="13">
        <v>2</v>
      </c>
      <c r="AO34" s="13" t="str">
        <f t="shared" si="21"/>
        <v>Sedikit setuju</v>
      </c>
      <c r="AP34" s="13">
        <v>4</v>
      </c>
      <c r="AQ34" s="13" t="str">
        <f t="shared" si="47"/>
        <v>Sedikit Setuju</v>
      </c>
      <c r="AR34" s="13">
        <v>4</v>
      </c>
      <c r="AS34" s="13" t="str">
        <f t="shared" si="48"/>
        <v>Sedikit Setuju</v>
      </c>
      <c r="AT34" s="13">
        <v>4</v>
      </c>
      <c r="AU34" s="13" t="str">
        <f t="shared" si="49"/>
        <v>Sedikit Setuju</v>
      </c>
      <c r="AV34" s="13">
        <v>4</v>
      </c>
      <c r="AW34" s="13" t="str">
        <f t="shared" si="50"/>
        <v>Sedikit Setuju</v>
      </c>
      <c r="AX34" s="13">
        <v>4</v>
      </c>
      <c r="AY34" s="13" t="str">
        <f t="shared" si="51"/>
        <v>Sedikit Setuju</v>
      </c>
      <c r="AZ34" s="13">
        <v>4</v>
      </c>
      <c r="BA34" s="13" t="str">
        <f t="shared" si="52"/>
        <v>Sedikit Setuju</v>
      </c>
      <c r="BB34" s="13">
        <v>4</v>
      </c>
      <c r="BC34" s="13" t="str">
        <f t="shared" si="53"/>
        <v>Sedikit Setuju</v>
      </c>
      <c r="BD34" s="13">
        <v>5</v>
      </c>
      <c r="BE34" s="13" t="str">
        <f t="shared" si="54"/>
        <v>Sangat Setuju</v>
      </c>
      <c r="BF34" s="13">
        <v>1</v>
      </c>
      <c r="BG34" s="13" t="str">
        <f t="shared" si="55"/>
        <v>Sangat Tidak Setuju</v>
      </c>
      <c r="BH34" s="13">
        <v>5</v>
      </c>
      <c r="BI34" s="13" t="str">
        <f t="shared" si="56"/>
        <v>Sangat Setuju</v>
      </c>
      <c r="BJ34" s="13">
        <v>4</v>
      </c>
      <c r="BK34" s="13" t="str">
        <f t="shared" si="57"/>
        <v>Sedikit Setuju</v>
      </c>
      <c r="BL34" s="13">
        <f t="shared" si="70"/>
        <v>20</v>
      </c>
      <c r="BM34" s="13">
        <f t="shared" si="71"/>
        <v>24</v>
      </c>
      <c r="BN34" s="13">
        <f t="shared" si="72"/>
        <v>23</v>
      </c>
      <c r="BO34" s="13">
        <f t="shared" si="73"/>
        <v>13</v>
      </c>
      <c r="BP34" s="13">
        <f t="shared" si="74"/>
        <v>25</v>
      </c>
      <c r="BR34" s="13">
        <f t="shared" si="75"/>
        <v>12.24744871391589</v>
      </c>
      <c r="BS34" s="13">
        <f t="shared" si="76"/>
        <v>8.4852813742385695</v>
      </c>
      <c r="BT34" s="13">
        <f t="shared" si="77"/>
        <v>16.15549442140351</v>
      </c>
      <c r="BU34" s="13">
        <f t="shared" si="78"/>
        <v>9.7467943448089631</v>
      </c>
      <c r="BV34" s="13">
        <f t="shared" si="79"/>
        <v>8.426149773176359</v>
      </c>
      <c r="BW34" s="13">
        <f t="shared" si="80"/>
        <v>5.5677643628300215</v>
      </c>
      <c r="BX34" s="13">
        <f t="shared" si="81"/>
        <v>13.19090595827292</v>
      </c>
      <c r="BY34" s="13">
        <f t="shared" si="58"/>
        <v>13.379088160259652</v>
      </c>
      <c r="BZ34" s="13">
        <f t="shared" si="59"/>
        <v>8.4852813742385695</v>
      </c>
      <c r="CA34" s="13">
        <f t="shared" si="60"/>
        <v>7.745966692414834</v>
      </c>
      <c r="CB34" s="13">
        <f t="shared" si="61"/>
        <v>8</v>
      </c>
      <c r="CC34" s="13">
        <f t="shared" si="62"/>
        <v>6.324555320336759</v>
      </c>
      <c r="CD34" s="13">
        <f t="shared" si="63"/>
        <v>11.401754250991379</v>
      </c>
      <c r="CE34" s="13">
        <f t="shared" si="64"/>
        <v>8.5440037453175304</v>
      </c>
      <c r="CF34" s="13">
        <f t="shared" si="65"/>
        <v>10.440306508910551</v>
      </c>
      <c r="CG34" s="13">
        <f t="shared" si="66"/>
        <v>4.2426406871192848</v>
      </c>
      <c r="CH34" s="13">
        <f t="shared" si="67"/>
        <v>6</v>
      </c>
      <c r="CI34" s="13">
        <f t="shared" si="68"/>
        <v>15.811388300841896</v>
      </c>
      <c r="CK34" s="13">
        <f t="shared" si="69"/>
        <v>4.2426406871192848</v>
      </c>
      <c r="CL34" s="13" t="s">
        <v>164</v>
      </c>
    </row>
    <row r="35" spans="1:90" hidden="1" x14ac:dyDescent="0.2">
      <c r="A35" s="13" t="s">
        <v>196</v>
      </c>
      <c r="B35" s="14" t="s">
        <v>107</v>
      </c>
      <c r="C35" s="13">
        <v>5</v>
      </c>
      <c r="D35" s="22">
        <v>36008</v>
      </c>
      <c r="E35" s="21" t="s">
        <v>43</v>
      </c>
      <c r="F35" s="21" t="s">
        <v>468</v>
      </c>
      <c r="G35" s="21" t="s">
        <v>469</v>
      </c>
      <c r="H35" s="21">
        <v>81298674878</v>
      </c>
      <c r="I35" s="13" t="str">
        <f t="shared" si="33"/>
        <v>Sangat Setuju</v>
      </c>
      <c r="J35" s="13">
        <v>5</v>
      </c>
      <c r="K35" s="13" t="str">
        <f t="shared" si="6"/>
        <v>Sangat Tidak Setuju</v>
      </c>
      <c r="L35" s="13">
        <v>5</v>
      </c>
      <c r="M35" s="13" t="str">
        <f t="shared" si="34"/>
        <v>Sangat Setuju</v>
      </c>
      <c r="N35" s="13">
        <v>2</v>
      </c>
      <c r="O35" s="13" t="str">
        <f t="shared" si="35"/>
        <v>Sedikit tidak setuju</v>
      </c>
      <c r="P35" s="13">
        <v>4</v>
      </c>
      <c r="Q35" s="13" t="str">
        <f t="shared" si="36"/>
        <v>Sedikit Setuju</v>
      </c>
      <c r="R35" s="13">
        <v>1</v>
      </c>
      <c r="S35" s="13" t="str">
        <f t="shared" si="37"/>
        <v>Sangat tidak setuju</v>
      </c>
      <c r="T35" s="13">
        <v>3</v>
      </c>
      <c r="U35" s="13" t="str">
        <f t="shared" si="38"/>
        <v>Antara setuju ataupun tidak setuju</v>
      </c>
      <c r="V35" s="13">
        <v>5</v>
      </c>
      <c r="W35" s="13" t="str">
        <f t="shared" si="12"/>
        <v>Sangat Tidak Setuju</v>
      </c>
      <c r="X35" s="13">
        <v>3</v>
      </c>
      <c r="Y35" s="13" t="str">
        <f t="shared" si="39"/>
        <v>Antara setuju ataupun tidak setuju</v>
      </c>
      <c r="Z35" s="13">
        <v>3</v>
      </c>
      <c r="AA35" s="13" t="str">
        <f t="shared" si="40"/>
        <v>Antara setuju ataupun tidak setuju</v>
      </c>
      <c r="AB35" s="13">
        <v>3</v>
      </c>
      <c r="AC35" s="13" t="str">
        <f t="shared" si="41"/>
        <v>Antara setuju ataupun tidak setuju</v>
      </c>
      <c r="AD35" s="13">
        <v>4</v>
      </c>
      <c r="AE35" s="13" t="str">
        <f t="shared" si="42"/>
        <v>Sedikit Setuju</v>
      </c>
      <c r="AF35" s="13">
        <v>5</v>
      </c>
      <c r="AG35" s="13" t="str">
        <f t="shared" si="43"/>
        <v>Sangat Setuju</v>
      </c>
      <c r="AH35" s="13">
        <v>3</v>
      </c>
      <c r="AI35" s="13" t="str">
        <f t="shared" si="44"/>
        <v>Antara setuju ataupun tidak setuju</v>
      </c>
      <c r="AJ35" s="13">
        <v>3</v>
      </c>
      <c r="AK35" s="13" t="str">
        <f t="shared" si="45"/>
        <v>Antara setuju ataupun tidak setuju</v>
      </c>
      <c r="AL35" s="13">
        <v>3</v>
      </c>
      <c r="AM35" s="13" t="str">
        <f t="shared" si="46"/>
        <v>Antara setuju ataupun tidak setuju</v>
      </c>
      <c r="AN35" s="13">
        <v>3</v>
      </c>
      <c r="AO35" s="13" t="str">
        <f t="shared" si="21"/>
        <v>Antara setuju ataupun tidak setuju</v>
      </c>
      <c r="AP35" s="13">
        <v>3</v>
      </c>
      <c r="AQ35" s="13" t="str">
        <f t="shared" si="47"/>
        <v>Antara setuju ataupun tidak setuju</v>
      </c>
      <c r="AR35" s="13">
        <v>5</v>
      </c>
      <c r="AS35" s="13" t="str">
        <f t="shared" si="48"/>
        <v>Sangat Setuju</v>
      </c>
      <c r="AT35" s="13">
        <v>5</v>
      </c>
      <c r="AU35" s="13" t="str">
        <f t="shared" si="49"/>
        <v>Sangat Setuju</v>
      </c>
      <c r="AV35" s="13">
        <v>3</v>
      </c>
      <c r="AW35" s="13" t="str">
        <f t="shared" si="50"/>
        <v>Antara setuju ataupun tidak setuju</v>
      </c>
      <c r="AX35" s="13">
        <v>3</v>
      </c>
      <c r="AY35" s="13" t="str">
        <f t="shared" si="51"/>
        <v>Antara setuju ataupun tidak setuju</v>
      </c>
      <c r="AZ35" s="13">
        <v>3</v>
      </c>
      <c r="BA35" s="13" t="str">
        <f t="shared" si="52"/>
        <v>Antara setuju ataupun tidak setuju</v>
      </c>
      <c r="BB35" s="13">
        <v>5</v>
      </c>
      <c r="BC35" s="13" t="str">
        <f t="shared" si="53"/>
        <v>Sangat Setuju</v>
      </c>
      <c r="BD35" s="13">
        <v>3</v>
      </c>
      <c r="BE35" s="13" t="str">
        <f t="shared" si="54"/>
        <v>Antara setuju ataupun tidak setuju</v>
      </c>
      <c r="BF35" s="13">
        <v>3</v>
      </c>
      <c r="BG35" s="13" t="str">
        <f t="shared" si="55"/>
        <v>Antara setuju ataupun tidak setuju</v>
      </c>
      <c r="BH35" s="13">
        <v>2</v>
      </c>
      <c r="BI35" s="13" t="str">
        <f t="shared" si="56"/>
        <v>Sedikit tidak setuju</v>
      </c>
      <c r="BJ35" s="13">
        <v>5</v>
      </c>
      <c r="BK35" s="13" t="str">
        <f t="shared" si="57"/>
        <v>Sangat Setuju</v>
      </c>
      <c r="BL35" s="13">
        <f t="shared" si="70"/>
        <v>22</v>
      </c>
      <c r="BM35" s="13">
        <f t="shared" si="71"/>
        <v>27</v>
      </c>
      <c r="BN35" s="13">
        <f t="shared" si="72"/>
        <v>22</v>
      </c>
      <c r="BO35" s="13">
        <f t="shared" si="73"/>
        <v>11</v>
      </c>
      <c r="BP35" s="13">
        <f t="shared" si="74"/>
        <v>18</v>
      </c>
      <c r="BR35" s="13">
        <f t="shared" si="75"/>
        <v>12.124355652982141</v>
      </c>
      <c r="BS35" s="13">
        <f t="shared" si="76"/>
        <v>1</v>
      </c>
      <c r="BT35" s="13">
        <f t="shared" si="77"/>
        <v>13.711309200802088</v>
      </c>
      <c r="BU35" s="13">
        <f t="shared" si="78"/>
        <v>9.4868329805051381</v>
      </c>
      <c r="BV35" s="13">
        <f t="shared" si="79"/>
        <v>9.5916630466254382</v>
      </c>
      <c r="BW35" s="13">
        <f t="shared" si="80"/>
        <v>10.392304845413264</v>
      </c>
      <c r="BX35" s="13">
        <f t="shared" si="81"/>
        <v>13.527749258468683</v>
      </c>
      <c r="BY35" s="13">
        <f t="shared" si="58"/>
        <v>14.491376746189438</v>
      </c>
      <c r="BZ35" s="13">
        <f t="shared" si="59"/>
        <v>8.7749643873921226</v>
      </c>
      <c r="CA35" s="13">
        <f t="shared" si="60"/>
        <v>6.5574385243020004</v>
      </c>
      <c r="CB35" s="13">
        <f t="shared" si="61"/>
        <v>7.9372539331937721</v>
      </c>
      <c r="CC35" s="13">
        <f t="shared" si="62"/>
        <v>7.6811457478686078</v>
      </c>
      <c r="CD35" s="13">
        <f t="shared" si="63"/>
        <v>10.148891565092219</v>
      </c>
      <c r="CE35" s="13">
        <f t="shared" si="64"/>
        <v>12.649110640673518</v>
      </c>
      <c r="CF35" s="13">
        <f t="shared" si="65"/>
        <v>11.224972160321824</v>
      </c>
      <c r="CG35" s="13">
        <f t="shared" si="66"/>
        <v>7.2801098892805181</v>
      </c>
      <c r="CH35" s="13">
        <f t="shared" si="67"/>
        <v>8.1853527718724504</v>
      </c>
      <c r="CI35" s="13">
        <f t="shared" si="68"/>
        <v>17.916472867168917</v>
      </c>
      <c r="CK35" s="13">
        <f t="shared" si="69"/>
        <v>1</v>
      </c>
      <c r="CL35" s="13" t="s">
        <v>164</v>
      </c>
    </row>
    <row r="36" spans="1:90" hidden="1" x14ac:dyDescent="0.2">
      <c r="A36" s="13" t="s">
        <v>197</v>
      </c>
      <c r="B36" s="14" t="s">
        <v>109</v>
      </c>
      <c r="C36" s="13">
        <v>3</v>
      </c>
      <c r="D36" s="21" t="s">
        <v>470</v>
      </c>
      <c r="E36" s="21" t="s">
        <v>43</v>
      </c>
      <c r="F36" s="21" t="s">
        <v>471</v>
      </c>
      <c r="G36" s="21" t="s">
        <v>472</v>
      </c>
      <c r="H36" s="21">
        <v>81215236364</v>
      </c>
      <c r="I36" s="13" t="str">
        <f t="shared" si="33"/>
        <v>Antara setuju ataupun tidak setuju</v>
      </c>
      <c r="J36" s="13">
        <v>3</v>
      </c>
      <c r="K36" s="13" t="str">
        <f t="shared" si="6"/>
        <v>Antara setuju ataupun tidak setuju</v>
      </c>
      <c r="L36" s="13">
        <v>3</v>
      </c>
      <c r="M36" s="13" t="str">
        <f t="shared" si="34"/>
        <v>Antara setuju ataupun tidak setuju</v>
      </c>
      <c r="N36" s="13">
        <v>5</v>
      </c>
      <c r="O36" s="13" t="str">
        <f t="shared" si="35"/>
        <v>Sangat Setuju</v>
      </c>
      <c r="P36" s="13">
        <v>2</v>
      </c>
      <c r="Q36" s="13" t="str">
        <f t="shared" si="36"/>
        <v>Sedikit tidak setuju</v>
      </c>
      <c r="R36" s="13">
        <v>3</v>
      </c>
      <c r="S36" s="13" t="str">
        <f t="shared" si="37"/>
        <v>Antara setuju ataupun tidak setuju</v>
      </c>
      <c r="T36" s="13">
        <v>3</v>
      </c>
      <c r="U36" s="13" t="str">
        <f t="shared" si="38"/>
        <v>Antara setuju ataupun tidak setuju</v>
      </c>
      <c r="V36" s="13">
        <v>5</v>
      </c>
      <c r="W36" s="13" t="str">
        <f t="shared" si="12"/>
        <v>Sangat Tidak Setuju</v>
      </c>
      <c r="X36" s="13">
        <v>3</v>
      </c>
      <c r="Y36" s="13" t="str">
        <f t="shared" si="39"/>
        <v>Antara setuju ataupun tidak setuju</v>
      </c>
      <c r="Z36" s="13">
        <v>3</v>
      </c>
      <c r="AA36" s="13" t="str">
        <f t="shared" si="40"/>
        <v>Antara setuju ataupun tidak setuju</v>
      </c>
      <c r="AB36" s="13">
        <v>2</v>
      </c>
      <c r="AC36" s="13" t="str">
        <f t="shared" si="41"/>
        <v>Sedikit tidak setuju</v>
      </c>
      <c r="AD36" s="13">
        <v>2</v>
      </c>
      <c r="AE36" s="13" t="str">
        <f t="shared" si="42"/>
        <v>Sedikit tidak setuju</v>
      </c>
      <c r="AF36" s="13">
        <v>2</v>
      </c>
      <c r="AG36" s="13" t="str">
        <f t="shared" si="43"/>
        <v>Sedikit tidak setuju</v>
      </c>
      <c r="AH36" s="13">
        <v>2</v>
      </c>
      <c r="AI36" s="13" t="str">
        <f t="shared" si="44"/>
        <v>Sedikit tidak setuju</v>
      </c>
      <c r="AJ36" s="13">
        <v>2</v>
      </c>
      <c r="AK36" s="13" t="str">
        <f t="shared" si="45"/>
        <v>Sedikit tidak setuju</v>
      </c>
      <c r="AL36" s="13">
        <v>4</v>
      </c>
      <c r="AM36" s="13" t="str">
        <f t="shared" si="46"/>
        <v>Sedikit Setuju</v>
      </c>
      <c r="AN36" s="13">
        <v>1</v>
      </c>
      <c r="AO36" s="13" t="str">
        <f t="shared" si="21"/>
        <v>Sangat Setuju</v>
      </c>
      <c r="AP36" s="13">
        <v>2</v>
      </c>
      <c r="AQ36" s="13" t="str">
        <f t="shared" si="47"/>
        <v>Sedikit tidak setuju</v>
      </c>
      <c r="AR36" s="13">
        <v>3</v>
      </c>
      <c r="AS36" s="13" t="str">
        <f t="shared" si="48"/>
        <v>Antara setuju ataupun tidak setuju</v>
      </c>
      <c r="AT36" s="13">
        <v>2</v>
      </c>
      <c r="AU36" s="13" t="str">
        <f t="shared" si="49"/>
        <v>Sedikit tidak setuju</v>
      </c>
      <c r="AV36" s="13">
        <v>3</v>
      </c>
      <c r="AW36" s="13" t="str">
        <f t="shared" si="50"/>
        <v>Antara setuju ataupun tidak setuju</v>
      </c>
      <c r="AX36" s="13">
        <v>3</v>
      </c>
      <c r="AY36" s="13" t="str">
        <f t="shared" si="51"/>
        <v>Antara setuju ataupun tidak setuju</v>
      </c>
      <c r="AZ36" s="13">
        <v>2</v>
      </c>
      <c r="BA36" s="13" t="str">
        <f t="shared" si="52"/>
        <v>Sedikit tidak setuju</v>
      </c>
      <c r="BB36" s="13">
        <v>3</v>
      </c>
      <c r="BC36" s="13" t="str">
        <f t="shared" si="53"/>
        <v>Antara setuju ataupun tidak setuju</v>
      </c>
      <c r="BD36" s="13">
        <v>4</v>
      </c>
      <c r="BE36" s="13" t="str">
        <f t="shared" si="54"/>
        <v>Sedikit Setuju</v>
      </c>
      <c r="BF36" s="13">
        <v>2</v>
      </c>
      <c r="BG36" s="13" t="str">
        <f t="shared" si="55"/>
        <v>Sedikit tidak setuju</v>
      </c>
      <c r="BH36" s="13">
        <v>2</v>
      </c>
      <c r="BI36" s="13" t="str">
        <f t="shared" si="56"/>
        <v>Sedikit tidak setuju</v>
      </c>
      <c r="BJ36" s="13">
        <v>2</v>
      </c>
      <c r="BK36" s="13" t="str">
        <f t="shared" si="57"/>
        <v>Sedikit tidak setuju</v>
      </c>
      <c r="BL36" s="13">
        <f t="shared" si="70"/>
        <v>14</v>
      </c>
      <c r="BM36" s="13">
        <f t="shared" si="71"/>
        <v>22</v>
      </c>
      <c r="BN36" s="13">
        <f t="shared" si="72"/>
        <v>15</v>
      </c>
      <c r="BO36" s="13">
        <f t="shared" si="73"/>
        <v>12</v>
      </c>
      <c r="BP36" s="13">
        <f t="shared" si="74"/>
        <v>13</v>
      </c>
      <c r="BR36" s="13">
        <f t="shared" si="75"/>
        <v>24.06241883103193</v>
      </c>
      <c r="BS36" s="13">
        <f t="shared" si="76"/>
        <v>12.922847983320086</v>
      </c>
      <c r="BT36" s="13">
        <f t="shared" si="77"/>
        <v>2</v>
      </c>
      <c r="BU36" s="13">
        <f t="shared" si="78"/>
        <v>9.8994949366116654</v>
      </c>
      <c r="BV36" s="13">
        <f t="shared" si="79"/>
        <v>19.28730152198591</v>
      </c>
      <c r="BW36" s="13">
        <f t="shared" si="80"/>
        <v>18.601075237738275</v>
      </c>
      <c r="BX36" s="13">
        <f t="shared" si="81"/>
        <v>8.5440037453175304</v>
      </c>
      <c r="BY36" s="13">
        <f t="shared" si="58"/>
        <v>25.573423705088842</v>
      </c>
      <c r="BZ36" s="13">
        <f t="shared" si="59"/>
        <v>11.269427669584644</v>
      </c>
      <c r="CA36" s="13">
        <f t="shared" si="60"/>
        <v>9.5393920141694561</v>
      </c>
      <c r="CB36" s="13">
        <f t="shared" si="61"/>
        <v>9.9498743710661994</v>
      </c>
      <c r="CC36" s="13">
        <f t="shared" si="62"/>
        <v>17.86057109949175</v>
      </c>
      <c r="CD36" s="13">
        <f t="shared" si="63"/>
        <v>20.46948949045872</v>
      </c>
      <c r="CE36" s="13">
        <f t="shared" si="64"/>
        <v>21.307275752662516</v>
      </c>
      <c r="CF36" s="13">
        <f t="shared" si="65"/>
        <v>21.863211109075447</v>
      </c>
      <c r="CG36" s="13">
        <f t="shared" si="66"/>
        <v>13.74772708486752</v>
      </c>
      <c r="CH36" s="13">
        <f t="shared" si="67"/>
        <v>10.344080432788601</v>
      </c>
      <c r="CI36" s="13">
        <f t="shared" si="68"/>
        <v>12.124355652982141</v>
      </c>
      <c r="CK36" s="13">
        <f t="shared" si="69"/>
        <v>2</v>
      </c>
      <c r="CL36" s="13" t="s">
        <v>164</v>
      </c>
    </row>
    <row r="37" spans="1:90" hidden="1" x14ac:dyDescent="0.2">
      <c r="A37" s="13" t="s">
        <v>198</v>
      </c>
      <c r="B37" s="14" t="s">
        <v>111</v>
      </c>
      <c r="C37" s="13">
        <v>4</v>
      </c>
      <c r="D37" s="21" t="s">
        <v>474</v>
      </c>
      <c r="E37" s="21" t="s">
        <v>43</v>
      </c>
      <c r="F37" s="21" t="s">
        <v>475</v>
      </c>
      <c r="G37" s="21" t="s">
        <v>476</v>
      </c>
      <c r="H37" s="21">
        <v>82293456565</v>
      </c>
      <c r="I37" s="13" t="str">
        <f t="shared" si="33"/>
        <v>Sedikit Setuju</v>
      </c>
      <c r="J37" s="13">
        <v>2</v>
      </c>
      <c r="K37" s="13" t="str">
        <f t="shared" si="6"/>
        <v>Sedikit setuju</v>
      </c>
      <c r="L37" s="13">
        <v>2</v>
      </c>
      <c r="M37" s="13" t="str">
        <f t="shared" si="34"/>
        <v>Sedikit tidak setuju</v>
      </c>
      <c r="N37" s="13">
        <v>2</v>
      </c>
      <c r="O37" s="13" t="str">
        <f t="shared" si="35"/>
        <v>Sedikit tidak setuju</v>
      </c>
      <c r="P37" s="13">
        <v>3</v>
      </c>
      <c r="Q37" s="13" t="str">
        <f t="shared" si="36"/>
        <v>Antara setuju ataupun tidak setuju</v>
      </c>
      <c r="R37" s="13">
        <v>2</v>
      </c>
      <c r="S37" s="13" t="str">
        <f t="shared" si="37"/>
        <v>Sedikit tidak setuju</v>
      </c>
      <c r="T37" s="13">
        <v>4</v>
      </c>
      <c r="U37" s="13" t="str">
        <f t="shared" si="38"/>
        <v>Sedikit Setuju</v>
      </c>
      <c r="V37" s="13">
        <v>5</v>
      </c>
      <c r="W37" s="13" t="str">
        <f t="shared" si="12"/>
        <v>Sangat Tidak Setuju</v>
      </c>
      <c r="X37" s="13">
        <v>4</v>
      </c>
      <c r="Y37" s="13" t="str">
        <f t="shared" si="39"/>
        <v>Sedikit Setuju</v>
      </c>
      <c r="Z37" s="13">
        <v>5</v>
      </c>
      <c r="AA37" s="13" t="str">
        <f t="shared" si="40"/>
        <v>Sangat Setuju</v>
      </c>
      <c r="AB37" s="13">
        <v>3</v>
      </c>
      <c r="AC37" s="13" t="str">
        <f t="shared" si="41"/>
        <v>Antara setuju ataupun tidak setuju</v>
      </c>
      <c r="AD37" s="13">
        <v>4</v>
      </c>
      <c r="AE37" s="13" t="str">
        <f t="shared" si="42"/>
        <v>Sedikit Setuju</v>
      </c>
      <c r="AF37" s="13">
        <v>5</v>
      </c>
      <c r="AG37" s="13" t="str">
        <f t="shared" si="43"/>
        <v>Sangat Setuju</v>
      </c>
      <c r="AH37" s="13">
        <v>5</v>
      </c>
      <c r="AI37" s="13" t="str">
        <f t="shared" si="44"/>
        <v>Sangat Setuju</v>
      </c>
      <c r="AJ37" s="13">
        <v>3</v>
      </c>
      <c r="AK37" s="13" t="str">
        <f t="shared" si="45"/>
        <v>Antara setuju ataupun tidak setuju</v>
      </c>
      <c r="AL37" s="13">
        <v>5</v>
      </c>
      <c r="AM37" s="13" t="str">
        <f t="shared" si="46"/>
        <v>Sangat Setuju</v>
      </c>
      <c r="AN37" s="13">
        <v>2</v>
      </c>
      <c r="AO37" s="13" t="str">
        <f t="shared" si="21"/>
        <v>Sedikit setuju</v>
      </c>
      <c r="AP37" s="13">
        <v>3</v>
      </c>
      <c r="AQ37" s="13" t="str">
        <f t="shared" si="47"/>
        <v>Antara setuju ataupun tidak setuju</v>
      </c>
      <c r="AR37" s="13">
        <v>2</v>
      </c>
      <c r="AS37" s="13" t="str">
        <f t="shared" si="48"/>
        <v>Sedikit tidak setuju</v>
      </c>
      <c r="AT37" s="13">
        <v>3</v>
      </c>
      <c r="AU37" s="13" t="str">
        <f t="shared" si="49"/>
        <v>Antara setuju ataupun tidak setuju</v>
      </c>
      <c r="AV37" s="13">
        <v>4</v>
      </c>
      <c r="AW37" s="13" t="str">
        <f t="shared" si="50"/>
        <v>Sedikit Setuju</v>
      </c>
      <c r="AX37" s="13">
        <v>3</v>
      </c>
      <c r="AY37" s="13" t="str">
        <f t="shared" si="51"/>
        <v>Antara setuju ataupun tidak setuju</v>
      </c>
      <c r="AZ37" s="13">
        <v>3</v>
      </c>
      <c r="BA37" s="13" t="str">
        <f t="shared" si="52"/>
        <v>Antara setuju ataupun tidak setuju</v>
      </c>
      <c r="BB37" s="13">
        <v>2</v>
      </c>
      <c r="BC37" s="13" t="str">
        <f t="shared" si="53"/>
        <v>Sedikit tidak setuju</v>
      </c>
      <c r="BD37" s="13">
        <v>3</v>
      </c>
      <c r="BE37" s="13" t="str">
        <f t="shared" si="54"/>
        <v>Antara setuju ataupun tidak setuju</v>
      </c>
      <c r="BF37" s="13">
        <v>5</v>
      </c>
      <c r="BG37" s="13" t="str">
        <f t="shared" si="55"/>
        <v>Sangat Setuju</v>
      </c>
      <c r="BH37" s="13">
        <v>4</v>
      </c>
      <c r="BI37" s="13" t="str">
        <f t="shared" si="56"/>
        <v>Sedikit Setuju</v>
      </c>
      <c r="BJ37" s="13">
        <v>5</v>
      </c>
      <c r="BK37" s="13" t="str">
        <f t="shared" si="57"/>
        <v>Sangat Setuju</v>
      </c>
      <c r="BL37" s="13">
        <f t="shared" si="70"/>
        <v>16</v>
      </c>
      <c r="BM37" s="13">
        <f t="shared" si="71"/>
        <v>27</v>
      </c>
      <c r="BN37" s="13">
        <f t="shared" si="72"/>
        <v>17</v>
      </c>
      <c r="BO37" s="13">
        <f t="shared" si="73"/>
        <v>17</v>
      </c>
      <c r="BP37" s="13">
        <f t="shared" si="74"/>
        <v>20</v>
      </c>
      <c r="BR37" s="13">
        <f t="shared" si="75"/>
        <v>17.088007490635061</v>
      </c>
      <c r="BS37" s="13">
        <f t="shared" si="76"/>
        <v>10.677078252031311</v>
      </c>
      <c r="BT37" s="13">
        <f t="shared" si="77"/>
        <v>11.445523142259598</v>
      </c>
      <c r="BU37" s="13">
        <f t="shared" si="78"/>
        <v>1</v>
      </c>
      <c r="BV37" s="13">
        <f t="shared" si="79"/>
        <v>10.816653826391969</v>
      </c>
      <c r="BW37" s="13">
        <f t="shared" si="80"/>
        <v>10.535653752852738</v>
      </c>
      <c r="BX37" s="13">
        <f t="shared" si="81"/>
        <v>5.4772255750516612</v>
      </c>
      <c r="BY37" s="13">
        <f t="shared" si="58"/>
        <v>18.520259177452136</v>
      </c>
      <c r="BZ37" s="13">
        <f t="shared" si="59"/>
        <v>6.164414002968976</v>
      </c>
      <c r="CA37" s="13">
        <f t="shared" si="60"/>
        <v>6.9282032302755088</v>
      </c>
      <c r="CB37" s="13">
        <f t="shared" si="61"/>
        <v>6.324555320336759</v>
      </c>
      <c r="CC37" s="13">
        <f t="shared" si="62"/>
        <v>10.392304845413264</v>
      </c>
      <c r="CD37" s="13">
        <f t="shared" si="63"/>
        <v>13.341664064126334</v>
      </c>
      <c r="CE37" s="13">
        <f t="shared" si="64"/>
        <v>12.922847983320086</v>
      </c>
      <c r="CF37" s="13">
        <f t="shared" si="65"/>
        <v>14.177446878757825</v>
      </c>
      <c r="CG37" s="13">
        <f t="shared" si="66"/>
        <v>8.4852813742385695</v>
      </c>
      <c r="CH37" s="13">
        <f t="shared" si="67"/>
        <v>7.0710678118654755</v>
      </c>
      <c r="CI37" s="13">
        <f t="shared" si="68"/>
        <v>9.2736184954957039</v>
      </c>
      <c r="CK37" s="13">
        <f t="shared" si="69"/>
        <v>1</v>
      </c>
      <c r="CL37" s="13" t="s">
        <v>164</v>
      </c>
    </row>
    <row r="38" spans="1:90" ht="17" hidden="1" x14ac:dyDescent="0.2">
      <c r="A38" s="13" t="s">
        <v>199</v>
      </c>
      <c r="B38" s="15" t="s">
        <v>134</v>
      </c>
      <c r="C38" s="13">
        <v>5</v>
      </c>
      <c r="D38" s="21" t="s">
        <v>377</v>
      </c>
      <c r="E38" s="21" t="s">
        <v>33</v>
      </c>
      <c r="F38" s="21" t="s">
        <v>378</v>
      </c>
      <c r="G38" s="26" t="s">
        <v>484</v>
      </c>
      <c r="H38" s="21">
        <v>82239299306</v>
      </c>
      <c r="I38" s="13" t="str">
        <f t="shared" si="33"/>
        <v>Sangat Setuju</v>
      </c>
      <c r="J38" s="13">
        <v>2</v>
      </c>
      <c r="K38" s="13" t="str">
        <f t="shared" si="6"/>
        <v>Sedikit setuju</v>
      </c>
      <c r="L38" s="13">
        <v>5</v>
      </c>
      <c r="M38" s="13" t="str">
        <f t="shared" si="34"/>
        <v>Sangat Setuju</v>
      </c>
      <c r="N38" s="13">
        <v>2</v>
      </c>
      <c r="O38" s="13" t="str">
        <f t="shared" si="35"/>
        <v>Sedikit tidak setuju</v>
      </c>
      <c r="P38" s="13">
        <v>4</v>
      </c>
      <c r="Q38" s="13" t="str">
        <f t="shared" si="36"/>
        <v>Sedikit Setuju</v>
      </c>
      <c r="R38" s="13">
        <v>5</v>
      </c>
      <c r="S38" s="13" t="str">
        <f t="shared" si="37"/>
        <v>Sangat Setuju</v>
      </c>
      <c r="T38" s="13">
        <v>5</v>
      </c>
      <c r="U38" s="13" t="str">
        <f t="shared" si="38"/>
        <v>Sangat Setuju</v>
      </c>
      <c r="V38" s="13">
        <v>5</v>
      </c>
      <c r="W38" s="13" t="str">
        <f t="shared" si="12"/>
        <v>Sangat Tidak Setuju</v>
      </c>
      <c r="X38" s="13">
        <v>5</v>
      </c>
      <c r="Y38" s="13" t="str">
        <f t="shared" si="39"/>
        <v>Sangat Setuju</v>
      </c>
      <c r="Z38" s="13">
        <v>5</v>
      </c>
      <c r="AA38" s="13" t="str">
        <f t="shared" si="40"/>
        <v>Sangat Setuju</v>
      </c>
      <c r="AB38" s="13">
        <v>4</v>
      </c>
      <c r="AC38" s="13" t="str">
        <f t="shared" si="41"/>
        <v>Sedikit Setuju</v>
      </c>
      <c r="AD38" s="13">
        <v>3</v>
      </c>
      <c r="AE38" s="13" t="str">
        <f t="shared" si="42"/>
        <v>Antara setuju ataupun tidak setuju</v>
      </c>
      <c r="AF38" s="13">
        <v>4</v>
      </c>
      <c r="AG38" s="13" t="str">
        <f t="shared" si="43"/>
        <v>Sedikit Setuju</v>
      </c>
      <c r="AH38" s="13">
        <v>5</v>
      </c>
      <c r="AI38" s="13" t="str">
        <f t="shared" si="44"/>
        <v>Sangat Setuju</v>
      </c>
      <c r="AJ38" s="13">
        <v>4</v>
      </c>
      <c r="AK38" s="13" t="str">
        <f t="shared" si="45"/>
        <v>Sedikit Setuju</v>
      </c>
      <c r="AL38" s="13">
        <v>5</v>
      </c>
      <c r="AM38" s="13" t="str">
        <f t="shared" si="46"/>
        <v>Sangat Setuju</v>
      </c>
      <c r="AN38" s="13">
        <v>2</v>
      </c>
      <c r="AO38" s="13" t="str">
        <f t="shared" si="21"/>
        <v>Sedikit setuju</v>
      </c>
      <c r="AP38" s="13">
        <v>3</v>
      </c>
      <c r="AQ38" s="13" t="str">
        <f t="shared" si="47"/>
        <v>Antara setuju ataupun tidak setuju</v>
      </c>
      <c r="AR38" s="13">
        <v>4</v>
      </c>
      <c r="AS38" s="13" t="str">
        <f t="shared" si="48"/>
        <v>Sedikit Setuju</v>
      </c>
      <c r="AT38" s="13">
        <v>5</v>
      </c>
      <c r="AU38" s="13" t="str">
        <f t="shared" si="49"/>
        <v>Sangat Setuju</v>
      </c>
      <c r="AV38" s="13">
        <v>5</v>
      </c>
      <c r="AW38" s="13" t="str">
        <f t="shared" si="50"/>
        <v>Sangat Setuju</v>
      </c>
      <c r="AX38" s="13">
        <v>5</v>
      </c>
      <c r="AY38" s="13" t="str">
        <f t="shared" si="51"/>
        <v>Sangat Setuju</v>
      </c>
      <c r="AZ38" s="13">
        <v>4</v>
      </c>
      <c r="BA38" s="13" t="str">
        <f t="shared" si="52"/>
        <v>Sedikit Setuju</v>
      </c>
      <c r="BB38" s="13">
        <v>5</v>
      </c>
      <c r="BC38" s="13" t="str">
        <f t="shared" si="53"/>
        <v>Sangat Setuju</v>
      </c>
      <c r="BD38" s="13">
        <v>4</v>
      </c>
      <c r="BE38" s="13" t="str">
        <f t="shared" si="54"/>
        <v>Sedikit Setuju</v>
      </c>
      <c r="BF38" s="13">
        <v>5</v>
      </c>
      <c r="BG38" s="13" t="str">
        <f t="shared" si="55"/>
        <v>Sangat Setuju</v>
      </c>
      <c r="BH38" s="13">
        <v>4</v>
      </c>
      <c r="BI38" s="13" t="str">
        <f t="shared" si="56"/>
        <v>Sedikit Setuju</v>
      </c>
      <c r="BJ38" s="13">
        <v>5</v>
      </c>
      <c r="BK38" s="13" t="str">
        <f t="shared" si="57"/>
        <v>Sangat Setuju</v>
      </c>
      <c r="BL38" s="13">
        <f t="shared" si="70"/>
        <v>22</v>
      </c>
      <c r="BM38" s="13">
        <f t="shared" si="71"/>
        <v>31</v>
      </c>
      <c r="BN38" s="13">
        <f t="shared" si="72"/>
        <v>25</v>
      </c>
      <c r="BO38" s="13">
        <f t="shared" si="73"/>
        <v>17</v>
      </c>
      <c r="BP38" s="13">
        <f t="shared" si="74"/>
        <v>24</v>
      </c>
      <c r="BR38" s="13">
        <f t="shared" si="75"/>
        <v>6.6332495807107996</v>
      </c>
      <c r="BS38" s="13">
        <f t="shared" si="76"/>
        <v>10.488088481701515</v>
      </c>
      <c r="BT38" s="13">
        <f t="shared" si="77"/>
        <v>20.760539492026695</v>
      </c>
      <c r="BU38" s="13">
        <f t="shared" si="78"/>
        <v>11.532562594670797</v>
      </c>
      <c r="BV38" s="13">
        <f t="shared" si="79"/>
        <v>1</v>
      </c>
      <c r="BW38" s="13">
        <f t="shared" si="80"/>
        <v>4.7958315233127191</v>
      </c>
      <c r="BX38" s="13">
        <f t="shared" si="81"/>
        <v>15.811388300841896</v>
      </c>
      <c r="BY38" s="13">
        <f t="shared" si="58"/>
        <v>8.6602540378443873</v>
      </c>
      <c r="BZ38" s="13">
        <f t="shared" si="59"/>
        <v>10.677078252031311</v>
      </c>
      <c r="CA38" s="13">
        <f t="shared" si="60"/>
        <v>11.313708498984761</v>
      </c>
      <c r="CB38" s="13">
        <f t="shared" si="61"/>
        <v>11.313708498984761</v>
      </c>
      <c r="CC38" s="13">
        <f t="shared" si="62"/>
        <v>3.4641016151377544</v>
      </c>
      <c r="CD38" s="13">
        <f t="shared" si="63"/>
        <v>5.8309518948453007</v>
      </c>
      <c r="CE38" s="13">
        <f t="shared" si="64"/>
        <v>4.7958315233127191</v>
      </c>
      <c r="CF38" s="13">
        <f t="shared" si="65"/>
        <v>5.3851648071345037</v>
      </c>
      <c r="CG38" s="13">
        <f t="shared" si="66"/>
        <v>8.9442719099991592</v>
      </c>
      <c r="CH38" s="13">
        <f t="shared" si="67"/>
        <v>12.409673645990857</v>
      </c>
      <c r="CI38" s="13">
        <f t="shared" si="68"/>
        <v>19.235384061671343</v>
      </c>
      <c r="CK38" s="13">
        <f t="shared" si="69"/>
        <v>1</v>
      </c>
      <c r="CL38" s="13" t="s">
        <v>164</v>
      </c>
    </row>
    <row r="39" spans="1:90" hidden="1" x14ac:dyDescent="0.2">
      <c r="A39" s="13" t="s">
        <v>200</v>
      </c>
      <c r="B39" s="13" t="s">
        <v>83</v>
      </c>
      <c r="C39" s="13">
        <v>4</v>
      </c>
      <c r="D39" s="21" t="s">
        <v>435</v>
      </c>
      <c r="E39" s="21" t="s">
        <v>43</v>
      </c>
      <c r="F39" s="21" t="s">
        <v>436</v>
      </c>
      <c r="G39" s="21" t="s">
        <v>437</v>
      </c>
      <c r="H39" s="21">
        <v>82133080822</v>
      </c>
      <c r="I39" s="13" t="str">
        <f t="shared" si="33"/>
        <v>Sedikit Setuju</v>
      </c>
      <c r="J39" s="13">
        <v>5</v>
      </c>
      <c r="K39" s="13" t="str">
        <f t="shared" si="6"/>
        <v>Sangat Tidak Setuju</v>
      </c>
      <c r="L39" s="13">
        <v>5</v>
      </c>
      <c r="M39" s="13" t="str">
        <f t="shared" si="34"/>
        <v>Sangat Setuju</v>
      </c>
      <c r="N39" s="13">
        <v>4</v>
      </c>
      <c r="O39" s="13" t="str">
        <f t="shared" si="35"/>
        <v>Sedikit Setuju</v>
      </c>
      <c r="P39" s="13">
        <v>5</v>
      </c>
      <c r="Q39" s="13" t="str">
        <f t="shared" si="36"/>
        <v>Sangat Setuju</v>
      </c>
      <c r="R39" s="13">
        <v>5</v>
      </c>
      <c r="S39" s="13" t="str">
        <f t="shared" si="37"/>
        <v>Sangat Setuju</v>
      </c>
      <c r="T39" s="13">
        <v>5</v>
      </c>
      <c r="U39" s="13" t="str">
        <f t="shared" si="38"/>
        <v>Sangat Setuju</v>
      </c>
      <c r="V39" s="13">
        <v>5</v>
      </c>
      <c r="W39" s="13" t="str">
        <f t="shared" si="12"/>
        <v>Sangat Tidak Setuju</v>
      </c>
      <c r="X39" s="13">
        <v>4</v>
      </c>
      <c r="Y39" s="13" t="str">
        <f t="shared" si="39"/>
        <v>Sedikit Setuju</v>
      </c>
      <c r="Z39" s="13">
        <v>5</v>
      </c>
      <c r="AA39" s="13" t="str">
        <f t="shared" si="40"/>
        <v>Sangat Setuju</v>
      </c>
      <c r="AB39" s="13">
        <v>5</v>
      </c>
      <c r="AC39" s="13" t="str">
        <f t="shared" si="41"/>
        <v>Sangat Setuju</v>
      </c>
      <c r="AD39" s="13">
        <v>5</v>
      </c>
      <c r="AE39" s="13" t="str">
        <f t="shared" si="42"/>
        <v>Sangat Setuju</v>
      </c>
      <c r="AF39" s="13">
        <v>4</v>
      </c>
      <c r="AG39" s="13" t="str">
        <f t="shared" si="43"/>
        <v>Sedikit Setuju</v>
      </c>
      <c r="AH39" s="13">
        <v>5</v>
      </c>
      <c r="AI39" s="13" t="str">
        <f t="shared" si="44"/>
        <v>Sangat Setuju</v>
      </c>
      <c r="AJ39" s="13">
        <v>5</v>
      </c>
      <c r="AK39" s="13" t="str">
        <f t="shared" si="45"/>
        <v>Sangat Setuju</v>
      </c>
      <c r="AL39" s="13">
        <v>4</v>
      </c>
      <c r="AM39" s="13" t="str">
        <f t="shared" si="46"/>
        <v>Sedikit Setuju</v>
      </c>
      <c r="AN39" s="13">
        <v>4</v>
      </c>
      <c r="AO39" s="13" t="str">
        <f t="shared" si="21"/>
        <v>Sedikit Tidak Setuju</v>
      </c>
      <c r="AP39" s="13">
        <v>5</v>
      </c>
      <c r="AQ39" s="13" t="str">
        <f t="shared" si="47"/>
        <v>Sangat Setuju</v>
      </c>
      <c r="AR39" s="13">
        <v>4</v>
      </c>
      <c r="AS39" s="13" t="str">
        <f t="shared" si="48"/>
        <v>Sedikit Setuju</v>
      </c>
      <c r="AT39" s="13">
        <v>4</v>
      </c>
      <c r="AU39" s="13" t="str">
        <f t="shared" si="49"/>
        <v>Sedikit Setuju</v>
      </c>
      <c r="AV39" s="13">
        <v>5</v>
      </c>
      <c r="AW39" s="13" t="str">
        <f t="shared" si="50"/>
        <v>Sangat Setuju</v>
      </c>
      <c r="AX39" s="13">
        <v>5</v>
      </c>
      <c r="AY39" s="13" t="str">
        <f t="shared" si="51"/>
        <v>Sangat Setuju</v>
      </c>
      <c r="AZ39" s="13">
        <v>4</v>
      </c>
      <c r="BA39" s="13" t="str">
        <f t="shared" si="52"/>
        <v>Sedikit Setuju</v>
      </c>
      <c r="BB39" s="13">
        <v>5</v>
      </c>
      <c r="BC39" s="13" t="str">
        <f t="shared" si="53"/>
        <v>Sangat Setuju</v>
      </c>
      <c r="BD39" s="13">
        <v>5</v>
      </c>
      <c r="BE39" s="13" t="str">
        <f t="shared" si="54"/>
        <v>Sangat Setuju</v>
      </c>
      <c r="BF39" s="13">
        <v>5</v>
      </c>
      <c r="BG39" s="13" t="str">
        <f t="shared" si="55"/>
        <v>Sangat Setuju</v>
      </c>
      <c r="BH39" s="13">
        <v>5</v>
      </c>
      <c r="BI39" s="13" t="str">
        <f t="shared" si="56"/>
        <v>Sangat Setuju</v>
      </c>
      <c r="BJ39" s="13">
        <v>2</v>
      </c>
      <c r="BK39" s="13" t="str">
        <f t="shared" si="57"/>
        <v>Sedikit tidak setuju</v>
      </c>
      <c r="BL39" s="13">
        <f t="shared" si="70"/>
        <v>23</v>
      </c>
      <c r="BM39" s="13">
        <f t="shared" si="71"/>
        <v>30</v>
      </c>
      <c r="BN39" s="13">
        <f t="shared" si="72"/>
        <v>26</v>
      </c>
      <c r="BO39" s="13">
        <f t="shared" si="73"/>
        <v>19</v>
      </c>
      <c r="BP39" s="13">
        <f t="shared" si="74"/>
        <v>30</v>
      </c>
      <c r="BR39" s="13">
        <f t="shared" si="75"/>
        <v>9.2195444572928871</v>
      </c>
      <c r="BS39" s="13">
        <f t="shared" si="76"/>
        <v>15.842979517754859</v>
      </c>
      <c r="BT39" s="13">
        <f t="shared" si="77"/>
        <v>25.298221281347036</v>
      </c>
      <c r="BU39" s="13">
        <f t="shared" si="78"/>
        <v>15.748015748023622</v>
      </c>
      <c r="BV39" s="13">
        <f t="shared" si="79"/>
        <v>6.7823299831252681</v>
      </c>
      <c r="BW39" s="13">
        <f t="shared" si="80"/>
        <v>6.7823299831252681</v>
      </c>
      <c r="BX39" s="13">
        <f t="shared" si="81"/>
        <v>19.570385790780925</v>
      </c>
      <c r="BY39" s="13">
        <f t="shared" si="58"/>
        <v>10</v>
      </c>
      <c r="BZ39" s="13">
        <f t="shared" si="59"/>
        <v>15.198684153570664</v>
      </c>
      <c r="CA39" s="13">
        <f t="shared" si="60"/>
        <v>16.031219541881399</v>
      </c>
      <c r="CB39" s="13">
        <f t="shared" si="61"/>
        <v>15.842979517754859</v>
      </c>
      <c r="CC39" s="13">
        <f t="shared" si="62"/>
        <v>8.3066238629180749</v>
      </c>
      <c r="CD39" s="13">
        <f t="shared" si="63"/>
        <v>10.723805294763608</v>
      </c>
      <c r="CE39" s="13">
        <f t="shared" si="64"/>
        <v>5.4772255750516612</v>
      </c>
      <c r="CF39" s="13">
        <f t="shared" si="65"/>
        <v>8.3666002653407556</v>
      </c>
      <c r="CG39" s="13">
        <f t="shared" si="66"/>
        <v>12.609520212918492</v>
      </c>
      <c r="CH39" s="13">
        <f t="shared" si="67"/>
        <v>15.716233645501712</v>
      </c>
      <c r="CI39" s="13">
        <f t="shared" si="68"/>
        <v>21.748563170931547</v>
      </c>
      <c r="CK39" s="13">
        <f t="shared" si="69"/>
        <v>5.4772255750516612</v>
      </c>
      <c r="CL39" s="13" t="s">
        <v>163</v>
      </c>
    </row>
    <row r="40" spans="1:90" ht="17" hidden="1" x14ac:dyDescent="0.2">
      <c r="A40" s="13" t="s">
        <v>201</v>
      </c>
      <c r="B40" s="15" t="s">
        <v>51</v>
      </c>
      <c r="C40" s="13">
        <v>4</v>
      </c>
      <c r="D40" s="21" t="s">
        <v>377</v>
      </c>
      <c r="E40" s="21" t="s">
        <v>33</v>
      </c>
      <c r="F40" s="21" t="s">
        <v>378</v>
      </c>
      <c r="G40" s="21" t="s">
        <v>379</v>
      </c>
      <c r="H40" s="21">
        <v>82239299306</v>
      </c>
      <c r="I40" s="13" t="str">
        <f t="shared" si="33"/>
        <v>Sedikit Setuju</v>
      </c>
      <c r="J40" s="13">
        <v>2</v>
      </c>
      <c r="K40" s="13" t="str">
        <f t="shared" si="6"/>
        <v>Sedikit setuju</v>
      </c>
      <c r="L40" s="13">
        <v>5</v>
      </c>
      <c r="M40" s="13" t="str">
        <f t="shared" si="34"/>
        <v>Sangat Setuju</v>
      </c>
      <c r="N40" s="13">
        <v>5</v>
      </c>
      <c r="O40" s="13" t="str">
        <f t="shared" si="35"/>
        <v>Sangat Setuju</v>
      </c>
      <c r="P40" s="13">
        <v>2</v>
      </c>
      <c r="Q40" s="13" t="str">
        <f t="shared" si="36"/>
        <v>Sedikit tidak setuju</v>
      </c>
      <c r="R40" s="13">
        <v>5</v>
      </c>
      <c r="S40" s="13" t="str">
        <f t="shared" si="37"/>
        <v>Sangat Setuju</v>
      </c>
      <c r="T40" s="13">
        <v>4</v>
      </c>
      <c r="U40" s="13" t="str">
        <f t="shared" si="38"/>
        <v>Sedikit Setuju</v>
      </c>
      <c r="V40" s="13">
        <v>5</v>
      </c>
      <c r="W40" s="13" t="str">
        <f t="shared" si="12"/>
        <v>Sangat Tidak Setuju</v>
      </c>
      <c r="X40" s="13">
        <v>4</v>
      </c>
      <c r="Y40" s="13" t="str">
        <f t="shared" si="39"/>
        <v>Sedikit Setuju</v>
      </c>
      <c r="Z40" s="13">
        <v>4</v>
      </c>
      <c r="AA40" s="13" t="str">
        <f t="shared" si="40"/>
        <v>Sedikit Setuju</v>
      </c>
      <c r="AB40" s="13">
        <v>4</v>
      </c>
      <c r="AC40" s="13" t="str">
        <f t="shared" si="41"/>
        <v>Sedikit Setuju</v>
      </c>
      <c r="AD40" s="13">
        <v>3</v>
      </c>
      <c r="AE40" s="13" t="str">
        <f t="shared" si="42"/>
        <v>Antara setuju ataupun tidak setuju</v>
      </c>
      <c r="AF40" s="13">
        <v>4</v>
      </c>
      <c r="AG40" s="13" t="str">
        <f t="shared" si="43"/>
        <v>Sedikit Setuju</v>
      </c>
      <c r="AH40" s="13">
        <v>5</v>
      </c>
      <c r="AI40" s="13" t="str">
        <f t="shared" si="44"/>
        <v>Sangat Setuju</v>
      </c>
      <c r="AJ40" s="13">
        <v>4</v>
      </c>
      <c r="AK40" s="13" t="str">
        <f t="shared" si="45"/>
        <v>Sedikit Setuju</v>
      </c>
      <c r="AL40" s="13">
        <v>4</v>
      </c>
      <c r="AM40" s="13" t="str">
        <f t="shared" si="46"/>
        <v>Sedikit Setuju</v>
      </c>
      <c r="AN40" s="13">
        <v>2</v>
      </c>
      <c r="AO40" s="13" t="str">
        <f t="shared" si="21"/>
        <v>Sedikit setuju</v>
      </c>
      <c r="AP40" s="13">
        <v>3</v>
      </c>
      <c r="AQ40" s="13" t="str">
        <f t="shared" si="47"/>
        <v>Antara setuju ataupun tidak setuju</v>
      </c>
      <c r="AR40" s="13">
        <v>1</v>
      </c>
      <c r="AS40" s="13" t="str">
        <f t="shared" si="48"/>
        <v>Sangat Tidak Setuju</v>
      </c>
      <c r="AT40" s="13">
        <v>3</v>
      </c>
      <c r="AU40" s="13" t="str">
        <f t="shared" si="49"/>
        <v>Antara setuju ataupun tidak setuju</v>
      </c>
      <c r="AV40" s="13">
        <v>4</v>
      </c>
      <c r="AW40" s="13" t="str">
        <f t="shared" si="50"/>
        <v>Sedikit Setuju</v>
      </c>
      <c r="AX40" s="13">
        <v>2</v>
      </c>
      <c r="AY40" s="13" t="str">
        <f t="shared" si="51"/>
        <v>Sedikit tidak setuju</v>
      </c>
      <c r="AZ40" s="13">
        <v>4</v>
      </c>
      <c r="BA40" s="13" t="str">
        <f t="shared" si="52"/>
        <v>Sedikit Setuju</v>
      </c>
      <c r="BB40" s="13">
        <v>2</v>
      </c>
      <c r="BC40" s="13" t="str">
        <f t="shared" si="53"/>
        <v>Sedikit tidak setuju</v>
      </c>
      <c r="BD40" s="13">
        <v>2</v>
      </c>
      <c r="BE40" s="13" t="str">
        <f t="shared" si="54"/>
        <v>Sedikit tidak setuju</v>
      </c>
      <c r="BF40" s="13">
        <v>4</v>
      </c>
      <c r="BG40" s="13" t="str">
        <f t="shared" si="55"/>
        <v>Sedikit Setuju</v>
      </c>
      <c r="BH40" s="13">
        <v>5</v>
      </c>
      <c r="BI40" s="13" t="str">
        <f t="shared" si="56"/>
        <v>Sangat Setuju</v>
      </c>
      <c r="BJ40" s="13">
        <v>2</v>
      </c>
      <c r="BK40" s="13" t="str">
        <f t="shared" si="57"/>
        <v>Sedikit tidak setuju</v>
      </c>
      <c r="BL40" s="13">
        <f t="shared" si="70"/>
        <v>14</v>
      </c>
      <c r="BM40" s="13">
        <f t="shared" si="71"/>
        <v>24</v>
      </c>
      <c r="BN40" s="13">
        <f t="shared" si="72"/>
        <v>20</v>
      </c>
      <c r="BO40" s="13">
        <f t="shared" si="73"/>
        <v>18</v>
      </c>
      <c r="BP40" s="13">
        <f t="shared" si="74"/>
        <v>22</v>
      </c>
      <c r="BR40" s="13">
        <f t="shared" si="75"/>
        <v>17.86057109949175</v>
      </c>
      <c r="BS40" s="13">
        <f t="shared" si="76"/>
        <v>12.529964086141668</v>
      </c>
      <c r="BT40" s="13">
        <f t="shared" si="77"/>
        <v>12.569805089976535</v>
      </c>
      <c r="BU40" s="13">
        <f t="shared" si="78"/>
        <v>5.4772255750516612</v>
      </c>
      <c r="BV40" s="13">
        <f t="shared" si="79"/>
        <v>11.575836902790225</v>
      </c>
      <c r="BW40" s="13">
        <f t="shared" si="80"/>
        <v>9.2736184954957039</v>
      </c>
      <c r="BX40" s="13">
        <f t="shared" si="81"/>
        <v>5.3851648071345037</v>
      </c>
      <c r="BY40" s="13">
        <f t="shared" si="58"/>
        <v>18.601075237738275</v>
      </c>
      <c r="BZ40" s="13">
        <f t="shared" si="59"/>
        <v>5.7445626465380286</v>
      </c>
      <c r="CA40" s="13">
        <f t="shared" si="60"/>
        <v>6.7082039324993694</v>
      </c>
      <c r="CB40" s="13">
        <f t="shared" si="61"/>
        <v>5.5677643628300215</v>
      </c>
      <c r="CC40" s="13">
        <f t="shared" si="62"/>
        <v>11</v>
      </c>
      <c r="CD40" s="13">
        <f t="shared" si="63"/>
        <v>14.866068747318506</v>
      </c>
      <c r="CE40" s="13">
        <f t="shared" si="64"/>
        <v>11.661903789690601</v>
      </c>
      <c r="CF40" s="13">
        <f t="shared" si="65"/>
        <v>15.165750888103101</v>
      </c>
      <c r="CG40" s="13">
        <f t="shared" si="66"/>
        <v>7.6811457478686078</v>
      </c>
      <c r="CH40" s="13">
        <f t="shared" si="67"/>
        <v>6.8556546004010439</v>
      </c>
      <c r="CI40" s="13">
        <f t="shared" si="68"/>
        <v>8.5440037453175304</v>
      </c>
      <c r="CK40" s="13">
        <f t="shared" si="69"/>
        <v>5.3851648071345037</v>
      </c>
      <c r="CL40" s="13" t="s">
        <v>164</v>
      </c>
    </row>
    <row r="41" spans="1:90" ht="17" hidden="1" x14ac:dyDescent="0.2">
      <c r="A41" s="13" t="s">
        <v>202</v>
      </c>
      <c r="B41" s="15" t="s">
        <v>81</v>
      </c>
      <c r="C41" s="13">
        <v>3</v>
      </c>
      <c r="D41" s="21" t="s">
        <v>432</v>
      </c>
      <c r="E41" s="21" t="s">
        <v>33</v>
      </c>
      <c r="F41" s="21" t="s">
        <v>433</v>
      </c>
      <c r="G41" s="21" t="s">
        <v>434</v>
      </c>
      <c r="H41" s="21">
        <v>85900284063</v>
      </c>
      <c r="I41" s="13" t="str">
        <f t="shared" si="33"/>
        <v>Antara setuju ataupun tidak setuju</v>
      </c>
      <c r="J41" s="13">
        <v>4</v>
      </c>
      <c r="K41" s="13" t="str">
        <f t="shared" si="6"/>
        <v>Sedikit Tidak Setuju</v>
      </c>
      <c r="L41" s="13">
        <v>3</v>
      </c>
      <c r="M41" s="13" t="str">
        <f t="shared" si="34"/>
        <v>Antara setuju ataupun tidak setuju</v>
      </c>
      <c r="N41" s="13">
        <v>2</v>
      </c>
      <c r="O41" s="13" t="str">
        <f t="shared" si="35"/>
        <v>Sedikit tidak setuju</v>
      </c>
      <c r="P41" s="13">
        <v>4</v>
      </c>
      <c r="Q41" s="13" t="str">
        <f t="shared" si="36"/>
        <v>Sedikit Setuju</v>
      </c>
      <c r="R41" s="13">
        <v>4</v>
      </c>
      <c r="S41" s="13" t="str">
        <f t="shared" si="37"/>
        <v>Sedikit Setuju</v>
      </c>
      <c r="T41" s="13">
        <v>4</v>
      </c>
      <c r="U41" s="13" t="str">
        <f t="shared" si="38"/>
        <v>Sedikit Setuju</v>
      </c>
      <c r="V41" s="13">
        <v>5</v>
      </c>
      <c r="W41" s="13" t="str">
        <f t="shared" si="12"/>
        <v>Sangat Tidak Setuju</v>
      </c>
      <c r="X41" s="13">
        <v>4</v>
      </c>
      <c r="Y41" s="13" t="str">
        <f t="shared" si="39"/>
        <v>Sedikit Setuju</v>
      </c>
      <c r="Z41" s="13">
        <v>4</v>
      </c>
      <c r="AA41" s="13" t="str">
        <f t="shared" si="40"/>
        <v>Sedikit Setuju</v>
      </c>
      <c r="AB41" s="13">
        <v>3</v>
      </c>
      <c r="AC41" s="13" t="str">
        <f t="shared" si="41"/>
        <v>Antara setuju ataupun tidak setuju</v>
      </c>
      <c r="AD41" s="13">
        <v>4</v>
      </c>
      <c r="AE41" s="13" t="str">
        <f t="shared" si="42"/>
        <v>Sedikit Setuju</v>
      </c>
      <c r="AF41" s="13">
        <v>4</v>
      </c>
      <c r="AG41" s="13" t="str">
        <f t="shared" si="43"/>
        <v>Sedikit Setuju</v>
      </c>
      <c r="AH41" s="13">
        <v>4</v>
      </c>
      <c r="AI41" s="13" t="str">
        <f t="shared" si="44"/>
        <v>Sedikit Setuju</v>
      </c>
      <c r="AJ41" s="13">
        <v>3</v>
      </c>
      <c r="AK41" s="13" t="str">
        <f t="shared" si="45"/>
        <v>Antara setuju ataupun tidak setuju</v>
      </c>
      <c r="AL41" s="13">
        <v>2</v>
      </c>
      <c r="AM41" s="13" t="str">
        <f t="shared" si="46"/>
        <v>Sedikit tidak setuju</v>
      </c>
      <c r="AN41" s="13">
        <v>4</v>
      </c>
      <c r="AO41" s="13" t="str">
        <f t="shared" si="21"/>
        <v>Sedikit Tidak Setuju</v>
      </c>
      <c r="AP41" s="13">
        <v>3</v>
      </c>
      <c r="AQ41" s="13" t="str">
        <f t="shared" si="47"/>
        <v>Antara setuju ataupun tidak setuju</v>
      </c>
      <c r="AR41" s="13">
        <v>4</v>
      </c>
      <c r="AS41" s="13" t="str">
        <f t="shared" si="48"/>
        <v>Sedikit Setuju</v>
      </c>
      <c r="AT41" s="13">
        <v>3</v>
      </c>
      <c r="AU41" s="13" t="str">
        <f t="shared" si="49"/>
        <v>Antara setuju ataupun tidak setuju</v>
      </c>
      <c r="AV41" s="13">
        <v>3</v>
      </c>
      <c r="AW41" s="13" t="str">
        <f t="shared" si="50"/>
        <v>Antara setuju ataupun tidak setuju</v>
      </c>
      <c r="AX41" s="13">
        <v>3</v>
      </c>
      <c r="AY41" s="13" t="str">
        <f t="shared" si="51"/>
        <v>Antara setuju ataupun tidak setuju</v>
      </c>
      <c r="AZ41" s="13">
        <v>4</v>
      </c>
      <c r="BA41" s="13" t="str">
        <f t="shared" si="52"/>
        <v>Sedikit Setuju</v>
      </c>
      <c r="BB41" s="13">
        <v>4</v>
      </c>
      <c r="BC41" s="13" t="str">
        <f t="shared" si="53"/>
        <v>Sedikit Setuju</v>
      </c>
      <c r="BD41" s="13">
        <v>2</v>
      </c>
      <c r="BE41" s="13" t="str">
        <f t="shared" si="54"/>
        <v>Sedikit tidak setuju</v>
      </c>
      <c r="BF41" s="13">
        <v>3</v>
      </c>
      <c r="BG41" s="13" t="str">
        <f t="shared" si="55"/>
        <v>Antara setuju ataupun tidak setuju</v>
      </c>
      <c r="BH41" s="13">
        <v>4</v>
      </c>
      <c r="BI41" s="13" t="str">
        <f t="shared" si="56"/>
        <v>Sedikit Setuju</v>
      </c>
      <c r="BJ41" s="13">
        <v>4</v>
      </c>
      <c r="BK41" s="13" t="str">
        <f t="shared" si="57"/>
        <v>Sedikit Setuju</v>
      </c>
      <c r="BL41" s="13">
        <f t="shared" si="70"/>
        <v>19</v>
      </c>
      <c r="BM41" s="13">
        <f t="shared" si="71"/>
        <v>26</v>
      </c>
      <c r="BN41" s="13">
        <f t="shared" si="72"/>
        <v>20</v>
      </c>
      <c r="BO41" s="13">
        <f t="shared" si="73"/>
        <v>13</v>
      </c>
      <c r="BP41" s="13">
        <f t="shared" si="74"/>
        <v>20</v>
      </c>
      <c r="BR41" s="13">
        <f t="shared" si="75"/>
        <v>13.74772708486752</v>
      </c>
      <c r="BS41" s="13">
        <f t="shared" si="76"/>
        <v>5.196152422706632</v>
      </c>
      <c r="BT41" s="13">
        <f t="shared" si="77"/>
        <v>11.661903789690601</v>
      </c>
      <c r="BU41" s="13">
        <f t="shared" si="78"/>
        <v>5.2915026221291814</v>
      </c>
      <c r="BV41" s="13">
        <f t="shared" si="79"/>
        <v>9.0553851381374173</v>
      </c>
      <c r="BW41" s="13">
        <f t="shared" si="80"/>
        <v>8.6023252670426267</v>
      </c>
      <c r="BX41" s="13">
        <f t="shared" si="81"/>
        <v>9.5393920141694561</v>
      </c>
      <c r="BY41" s="13">
        <f t="shared" si="58"/>
        <v>15.491933384829668</v>
      </c>
      <c r="BZ41" s="13">
        <f t="shared" si="59"/>
        <v>5.5677643628300215</v>
      </c>
      <c r="CA41" s="13">
        <f t="shared" si="60"/>
        <v>4.1231056256176606</v>
      </c>
      <c r="CB41" s="13">
        <f t="shared" si="61"/>
        <v>4.7958315233127191</v>
      </c>
      <c r="CC41" s="13">
        <f t="shared" si="62"/>
        <v>7.2801098892805181</v>
      </c>
      <c r="CD41" s="13">
        <f t="shared" si="63"/>
        <v>10.908712114635714</v>
      </c>
      <c r="CE41" s="13">
        <f t="shared" si="64"/>
        <v>11.401754250991379</v>
      </c>
      <c r="CF41" s="13">
        <f t="shared" si="65"/>
        <v>11.575836902790225</v>
      </c>
      <c r="CG41" s="13">
        <f t="shared" si="66"/>
        <v>4.7958315233127191</v>
      </c>
      <c r="CH41" s="13">
        <f t="shared" si="67"/>
        <v>4.358898943540674</v>
      </c>
      <c r="CI41" s="13">
        <f t="shared" si="68"/>
        <v>13.45362404707371</v>
      </c>
      <c r="CK41" s="13">
        <f t="shared" si="69"/>
        <v>4.1231056256176606</v>
      </c>
      <c r="CL41" s="13" t="s">
        <v>164</v>
      </c>
    </row>
    <row r="42" spans="1:90" ht="17" hidden="1" x14ac:dyDescent="0.2">
      <c r="A42" s="13" t="s">
        <v>203</v>
      </c>
      <c r="B42" s="15" t="s">
        <v>49</v>
      </c>
      <c r="C42" s="13">
        <v>3</v>
      </c>
      <c r="D42" s="21" t="s">
        <v>373</v>
      </c>
      <c r="E42" s="21" t="s">
        <v>33</v>
      </c>
      <c r="F42" s="21" t="s">
        <v>374</v>
      </c>
      <c r="G42" s="21" t="s">
        <v>375</v>
      </c>
      <c r="H42" s="21">
        <v>81237047801</v>
      </c>
      <c r="I42" s="13" t="str">
        <f t="shared" si="33"/>
        <v>Antara setuju ataupun tidak setuju</v>
      </c>
      <c r="J42" s="13">
        <v>4</v>
      </c>
      <c r="K42" s="13" t="str">
        <f t="shared" si="6"/>
        <v>Sedikit Tidak Setuju</v>
      </c>
      <c r="L42" s="13">
        <v>3</v>
      </c>
      <c r="M42" s="13" t="str">
        <f t="shared" si="34"/>
        <v>Antara setuju ataupun tidak setuju</v>
      </c>
      <c r="N42" s="13">
        <v>2</v>
      </c>
      <c r="O42" s="13" t="str">
        <f t="shared" si="35"/>
        <v>Sedikit tidak setuju</v>
      </c>
      <c r="P42" s="13">
        <v>4</v>
      </c>
      <c r="Q42" s="13" t="str">
        <f t="shared" si="36"/>
        <v>Sedikit Setuju</v>
      </c>
      <c r="R42" s="13">
        <v>2</v>
      </c>
      <c r="S42" s="13" t="str">
        <f t="shared" si="37"/>
        <v>Sedikit tidak setuju</v>
      </c>
      <c r="T42" s="13">
        <v>4</v>
      </c>
      <c r="U42" s="13" t="str">
        <f t="shared" si="38"/>
        <v>Sedikit Setuju</v>
      </c>
      <c r="V42" s="13">
        <v>5</v>
      </c>
      <c r="W42" s="13" t="str">
        <f t="shared" si="12"/>
        <v>Sangat Tidak Setuju</v>
      </c>
      <c r="X42" s="13">
        <v>4</v>
      </c>
      <c r="Y42" s="13" t="str">
        <f t="shared" si="39"/>
        <v>Sedikit Setuju</v>
      </c>
      <c r="Z42" s="13">
        <v>4</v>
      </c>
      <c r="AA42" s="13" t="str">
        <f t="shared" si="40"/>
        <v>Sedikit Setuju</v>
      </c>
      <c r="AB42" s="13">
        <v>3</v>
      </c>
      <c r="AC42" s="13" t="str">
        <f t="shared" si="41"/>
        <v>Antara setuju ataupun tidak setuju</v>
      </c>
      <c r="AD42" s="13">
        <v>4</v>
      </c>
      <c r="AE42" s="13" t="str">
        <f t="shared" si="42"/>
        <v>Sedikit Setuju</v>
      </c>
      <c r="AF42" s="13">
        <v>4</v>
      </c>
      <c r="AG42" s="13" t="str">
        <f t="shared" si="43"/>
        <v>Sedikit Setuju</v>
      </c>
      <c r="AH42" s="13">
        <v>4</v>
      </c>
      <c r="AI42" s="13" t="str">
        <f t="shared" si="44"/>
        <v>Sedikit Setuju</v>
      </c>
      <c r="AJ42" s="13">
        <v>3</v>
      </c>
      <c r="AK42" s="13" t="str">
        <f t="shared" si="45"/>
        <v>Antara setuju ataupun tidak setuju</v>
      </c>
      <c r="AL42" s="13">
        <v>2</v>
      </c>
      <c r="AM42" s="13" t="str">
        <f t="shared" si="46"/>
        <v>Sedikit tidak setuju</v>
      </c>
      <c r="AN42" s="13">
        <v>4</v>
      </c>
      <c r="AO42" s="13" t="str">
        <f t="shared" si="21"/>
        <v>Sedikit Tidak Setuju</v>
      </c>
      <c r="AP42" s="13">
        <v>3</v>
      </c>
      <c r="AQ42" s="13" t="str">
        <f t="shared" si="47"/>
        <v>Antara setuju ataupun tidak setuju</v>
      </c>
      <c r="AR42" s="13">
        <v>4</v>
      </c>
      <c r="AS42" s="13" t="str">
        <f t="shared" si="48"/>
        <v>Sedikit Setuju</v>
      </c>
      <c r="AT42" s="13">
        <v>3</v>
      </c>
      <c r="AU42" s="13" t="str">
        <f t="shared" si="49"/>
        <v>Antara setuju ataupun tidak setuju</v>
      </c>
      <c r="AV42" s="13">
        <v>3</v>
      </c>
      <c r="AW42" s="13" t="str">
        <f t="shared" si="50"/>
        <v>Antara setuju ataupun tidak setuju</v>
      </c>
      <c r="AX42" s="13">
        <v>3</v>
      </c>
      <c r="AY42" s="13" t="str">
        <f t="shared" si="51"/>
        <v>Antara setuju ataupun tidak setuju</v>
      </c>
      <c r="AZ42" s="13">
        <v>4</v>
      </c>
      <c r="BA42" s="13" t="str">
        <f t="shared" si="52"/>
        <v>Sedikit Setuju</v>
      </c>
      <c r="BB42" s="13">
        <v>4</v>
      </c>
      <c r="BC42" s="13" t="str">
        <f t="shared" si="53"/>
        <v>Sedikit Setuju</v>
      </c>
      <c r="BD42" s="13">
        <v>2</v>
      </c>
      <c r="BE42" s="13" t="str">
        <f t="shared" si="54"/>
        <v>Sedikit tidak setuju</v>
      </c>
      <c r="BF42" s="13">
        <v>3</v>
      </c>
      <c r="BG42" s="13" t="str">
        <f t="shared" si="55"/>
        <v>Antara setuju ataupun tidak setuju</v>
      </c>
      <c r="BH42" s="13">
        <v>4</v>
      </c>
      <c r="BI42" s="13" t="str">
        <f t="shared" si="56"/>
        <v>Sedikit Setuju</v>
      </c>
      <c r="BJ42" s="13">
        <v>4</v>
      </c>
      <c r="BK42" s="13" t="str">
        <f t="shared" si="57"/>
        <v>Sedikit Setuju</v>
      </c>
      <c r="BL42" s="13">
        <f t="shared" si="70"/>
        <v>19</v>
      </c>
      <c r="BM42" s="13">
        <f t="shared" si="71"/>
        <v>24</v>
      </c>
      <c r="BN42" s="13">
        <f t="shared" si="72"/>
        <v>20</v>
      </c>
      <c r="BO42" s="13">
        <f t="shared" si="73"/>
        <v>13</v>
      </c>
      <c r="BP42" s="13">
        <f t="shared" si="74"/>
        <v>20</v>
      </c>
      <c r="BR42" s="13">
        <f t="shared" si="75"/>
        <v>15</v>
      </c>
      <c r="BS42" s="13">
        <f t="shared" si="76"/>
        <v>5.9160797830996161</v>
      </c>
      <c r="BT42" s="13">
        <f t="shared" si="77"/>
        <v>10.770329614269007</v>
      </c>
      <c r="BU42" s="13">
        <f t="shared" si="78"/>
        <v>6</v>
      </c>
      <c r="BV42" s="13">
        <f t="shared" si="79"/>
        <v>10.295630140987001</v>
      </c>
      <c r="BW42" s="13">
        <f t="shared" si="80"/>
        <v>9.2736184954957039</v>
      </c>
      <c r="BX42" s="13">
        <f t="shared" si="81"/>
        <v>9.3273790530888157</v>
      </c>
      <c r="BY42" s="13">
        <f t="shared" si="58"/>
        <v>16.733200530681511</v>
      </c>
      <c r="BZ42" s="13">
        <f t="shared" si="59"/>
        <v>6.2449979983983983</v>
      </c>
      <c r="CA42" s="13">
        <f t="shared" si="60"/>
        <v>3.6055512754639891</v>
      </c>
      <c r="CB42" s="13">
        <f t="shared" si="61"/>
        <v>4.7958315233127191</v>
      </c>
      <c r="CC42" s="13">
        <f t="shared" si="62"/>
        <v>8.5440037453175304</v>
      </c>
      <c r="CD42" s="13">
        <f t="shared" si="63"/>
        <v>12.609520212918492</v>
      </c>
      <c r="CE42" s="13">
        <f t="shared" si="64"/>
        <v>12.24744871391589</v>
      </c>
      <c r="CF42" s="13">
        <f t="shared" si="65"/>
        <v>13.038404810405298</v>
      </c>
      <c r="CG42" s="13">
        <f t="shared" si="66"/>
        <v>5.196152422706632</v>
      </c>
      <c r="CH42" s="13">
        <f t="shared" si="67"/>
        <v>3.3166247903553998</v>
      </c>
      <c r="CI42" s="13">
        <f t="shared" si="68"/>
        <v>13.30413469565007</v>
      </c>
      <c r="CK42" s="13">
        <f t="shared" si="69"/>
        <v>3.3166247903553998</v>
      </c>
      <c r="CL42" s="13" t="s">
        <v>164</v>
      </c>
    </row>
    <row r="43" spans="1:90" ht="17" hidden="1" x14ac:dyDescent="0.2">
      <c r="A43" s="13" t="s">
        <v>204</v>
      </c>
      <c r="B43" s="15" t="s">
        <v>114</v>
      </c>
      <c r="C43" s="13">
        <v>3</v>
      </c>
      <c r="D43" s="22">
        <v>36343</v>
      </c>
      <c r="E43" s="21" t="s">
        <v>43</v>
      </c>
      <c r="F43" s="21" t="s">
        <v>448</v>
      </c>
      <c r="G43" s="26" t="s">
        <v>485</v>
      </c>
      <c r="H43" s="21">
        <v>82135589202</v>
      </c>
      <c r="I43" s="13" t="str">
        <f t="shared" si="33"/>
        <v>Antara setuju ataupun tidak setuju</v>
      </c>
      <c r="J43" s="13">
        <v>3</v>
      </c>
      <c r="K43" s="13" t="str">
        <f t="shared" si="6"/>
        <v>Antara setuju ataupun tidak setuju</v>
      </c>
      <c r="L43" s="13">
        <v>3</v>
      </c>
      <c r="M43" s="13" t="str">
        <f t="shared" si="34"/>
        <v>Antara setuju ataupun tidak setuju</v>
      </c>
      <c r="N43" s="13">
        <v>4</v>
      </c>
      <c r="O43" s="13" t="str">
        <f t="shared" si="35"/>
        <v>Sedikit Setuju</v>
      </c>
      <c r="P43" s="13">
        <v>2</v>
      </c>
      <c r="Q43" s="13" t="str">
        <f t="shared" si="36"/>
        <v>Sedikit tidak setuju</v>
      </c>
      <c r="R43" s="13">
        <v>4</v>
      </c>
      <c r="S43" s="13" t="str">
        <f t="shared" si="37"/>
        <v>Sedikit Setuju</v>
      </c>
      <c r="T43" s="13">
        <v>3</v>
      </c>
      <c r="U43" s="13" t="str">
        <f t="shared" si="38"/>
        <v>Antara setuju ataupun tidak setuju</v>
      </c>
      <c r="V43" s="13">
        <v>4</v>
      </c>
      <c r="W43" s="13" t="str">
        <f t="shared" si="12"/>
        <v>Sedikit Tidak Setuju</v>
      </c>
      <c r="X43" s="13">
        <v>3</v>
      </c>
      <c r="Y43" s="13" t="str">
        <f t="shared" si="39"/>
        <v>Antara setuju ataupun tidak setuju</v>
      </c>
      <c r="Z43" s="13">
        <v>5</v>
      </c>
      <c r="AA43" s="13" t="str">
        <f t="shared" si="40"/>
        <v>Sangat Setuju</v>
      </c>
      <c r="AB43" s="13">
        <v>2</v>
      </c>
      <c r="AC43" s="13" t="str">
        <f t="shared" si="41"/>
        <v>Sedikit tidak setuju</v>
      </c>
      <c r="AD43" s="13">
        <v>3</v>
      </c>
      <c r="AE43" s="13" t="str">
        <f t="shared" si="42"/>
        <v>Antara setuju ataupun tidak setuju</v>
      </c>
      <c r="AF43" s="13">
        <v>3</v>
      </c>
      <c r="AG43" s="13" t="str">
        <f t="shared" si="43"/>
        <v>Antara setuju ataupun tidak setuju</v>
      </c>
      <c r="AH43" s="13">
        <v>4</v>
      </c>
      <c r="AI43" s="13" t="str">
        <f t="shared" si="44"/>
        <v>Sedikit Setuju</v>
      </c>
      <c r="AJ43" s="13">
        <v>3</v>
      </c>
      <c r="AK43" s="13" t="str">
        <f t="shared" si="45"/>
        <v>Antara setuju ataupun tidak setuju</v>
      </c>
      <c r="AL43" s="13">
        <v>4</v>
      </c>
      <c r="AM43" s="13" t="str">
        <f t="shared" si="46"/>
        <v>Sedikit Setuju</v>
      </c>
      <c r="AN43" s="13">
        <v>3</v>
      </c>
      <c r="AO43" s="13" t="str">
        <f t="shared" si="21"/>
        <v>Antara setuju ataupun tidak setuju</v>
      </c>
      <c r="AP43" s="13">
        <v>3</v>
      </c>
      <c r="AQ43" s="13" t="str">
        <f t="shared" si="47"/>
        <v>Antara setuju ataupun tidak setuju</v>
      </c>
      <c r="AR43" s="13">
        <v>3</v>
      </c>
      <c r="AS43" s="13" t="str">
        <f t="shared" si="48"/>
        <v>Antara setuju ataupun tidak setuju</v>
      </c>
      <c r="AT43" s="13">
        <v>3</v>
      </c>
      <c r="AU43" s="13" t="str">
        <f t="shared" si="49"/>
        <v>Antara setuju ataupun tidak setuju</v>
      </c>
      <c r="AV43" s="13">
        <v>4</v>
      </c>
      <c r="AW43" s="13" t="str">
        <f t="shared" si="50"/>
        <v>Sedikit Setuju</v>
      </c>
      <c r="AX43" s="13">
        <v>3</v>
      </c>
      <c r="AY43" s="13" t="str">
        <f t="shared" si="51"/>
        <v>Antara setuju ataupun tidak setuju</v>
      </c>
      <c r="AZ43" s="13">
        <v>3</v>
      </c>
      <c r="BA43" s="13" t="str">
        <f t="shared" si="52"/>
        <v>Antara setuju ataupun tidak setuju</v>
      </c>
      <c r="BB43" s="13">
        <v>2</v>
      </c>
      <c r="BC43" s="13" t="str">
        <f t="shared" si="53"/>
        <v>Sedikit tidak setuju</v>
      </c>
      <c r="BD43" s="13">
        <v>2</v>
      </c>
      <c r="BE43" s="13" t="str">
        <f t="shared" si="54"/>
        <v>Sedikit tidak setuju</v>
      </c>
      <c r="BF43" s="13">
        <v>5</v>
      </c>
      <c r="BG43" s="13" t="str">
        <f t="shared" si="55"/>
        <v>Sangat Setuju</v>
      </c>
      <c r="BH43" s="13">
        <v>4</v>
      </c>
      <c r="BI43" s="13" t="str">
        <f t="shared" si="56"/>
        <v>Sedikit Setuju</v>
      </c>
      <c r="BJ43" s="13">
        <v>3</v>
      </c>
      <c r="BK43" s="13" t="str">
        <f t="shared" si="57"/>
        <v>Antara setuju ataupun tidak setuju</v>
      </c>
      <c r="BL43" s="13">
        <f t="shared" si="70"/>
        <v>14</v>
      </c>
      <c r="BM43" s="13">
        <f t="shared" si="71"/>
        <v>24</v>
      </c>
      <c r="BN43" s="13">
        <f t="shared" si="72"/>
        <v>17</v>
      </c>
      <c r="BO43" s="13">
        <f t="shared" si="73"/>
        <v>18</v>
      </c>
      <c r="BP43" s="13">
        <f t="shared" si="74"/>
        <v>18</v>
      </c>
      <c r="BR43" s="13">
        <f t="shared" si="75"/>
        <v>20.396078054371138</v>
      </c>
      <c r="BS43" s="13">
        <f t="shared" si="76"/>
        <v>12.727922061357855</v>
      </c>
      <c r="BT43" s="13">
        <f t="shared" si="77"/>
        <v>9</v>
      </c>
      <c r="BU43" s="13">
        <f t="shared" si="78"/>
        <v>4.5825756949558398</v>
      </c>
      <c r="BV43" s="13">
        <f t="shared" si="79"/>
        <v>14.106735979665885</v>
      </c>
      <c r="BW43" s="13">
        <f t="shared" si="80"/>
        <v>13.152946437965905</v>
      </c>
      <c r="BX43" s="13">
        <f t="shared" si="81"/>
        <v>2</v>
      </c>
      <c r="BY43" s="13">
        <f t="shared" si="58"/>
        <v>21.702534414210707</v>
      </c>
      <c r="BZ43" s="13">
        <f t="shared" si="59"/>
        <v>7.3484692283495345</v>
      </c>
      <c r="CA43" s="13">
        <f t="shared" si="60"/>
        <v>7.0710678118654755</v>
      </c>
      <c r="CB43" s="13">
        <f t="shared" si="61"/>
        <v>6.6332495807107996</v>
      </c>
      <c r="CC43" s="13">
        <f t="shared" si="62"/>
        <v>13.638181696985855</v>
      </c>
      <c r="CD43" s="13">
        <f t="shared" si="63"/>
        <v>16.852299546352718</v>
      </c>
      <c r="CE43" s="13">
        <f t="shared" si="64"/>
        <v>15.588457268119896</v>
      </c>
      <c r="CF43" s="13">
        <f t="shared" si="65"/>
        <v>17.804493814764857</v>
      </c>
      <c r="CG43" s="13">
        <f t="shared" si="66"/>
        <v>10.488088481701515</v>
      </c>
      <c r="CH43" s="13">
        <f t="shared" si="67"/>
        <v>8.1240384046359608</v>
      </c>
      <c r="CI43" s="13">
        <f t="shared" si="68"/>
        <v>7.8740078740118111</v>
      </c>
      <c r="CK43" s="13">
        <f t="shared" si="69"/>
        <v>2</v>
      </c>
      <c r="CL43" s="25" t="s">
        <v>164</v>
      </c>
    </row>
    <row r="44" spans="1:90" hidden="1" x14ac:dyDescent="0.2">
      <c r="A44" s="13" t="s">
        <v>205</v>
      </c>
      <c r="B44" s="13" t="s">
        <v>97</v>
      </c>
      <c r="C44" s="13">
        <v>3</v>
      </c>
      <c r="D44" s="22">
        <v>36343</v>
      </c>
      <c r="E44" s="21" t="s">
        <v>43</v>
      </c>
      <c r="F44" s="21" t="s">
        <v>448</v>
      </c>
      <c r="G44" s="21" t="s">
        <v>449</v>
      </c>
      <c r="H44" s="21">
        <v>82135589202</v>
      </c>
      <c r="I44" s="13" t="str">
        <f t="shared" si="33"/>
        <v>Antara setuju ataupun tidak setuju</v>
      </c>
      <c r="J44" s="13">
        <v>5</v>
      </c>
      <c r="K44" s="13" t="str">
        <f t="shared" si="6"/>
        <v>Sangat Tidak Setuju</v>
      </c>
      <c r="L44" s="13">
        <v>5</v>
      </c>
      <c r="M44" s="13" t="str">
        <f t="shared" si="34"/>
        <v>Sangat Setuju</v>
      </c>
      <c r="N44" s="13">
        <v>1</v>
      </c>
      <c r="O44" s="13" t="str">
        <f t="shared" si="35"/>
        <v>Sangat tidak setuju</v>
      </c>
      <c r="P44" s="13">
        <v>3</v>
      </c>
      <c r="Q44" s="13" t="str">
        <f t="shared" si="36"/>
        <v>Antara setuju ataupun tidak setuju</v>
      </c>
      <c r="R44" s="13">
        <v>4</v>
      </c>
      <c r="S44" s="13" t="str">
        <f t="shared" si="37"/>
        <v>Sedikit Setuju</v>
      </c>
      <c r="T44" s="13">
        <v>3</v>
      </c>
      <c r="U44" s="13" t="str">
        <f t="shared" si="38"/>
        <v>Antara setuju ataupun tidak setuju</v>
      </c>
      <c r="V44" s="13">
        <v>5</v>
      </c>
      <c r="W44" s="13" t="str">
        <f t="shared" si="12"/>
        <v>Sangat Tidak Setuju</v>
      </c>
      <c r="X44" s="13">
        <v>3</v>
      </c>
      <c r="Y44" s="13" t="str">
        <f t="shared" si="39"/>
        <v>Antara setuju ataupun tidak setuju</v>
      </c>
      <c r="Z44" s="13">
        <v>3</v>
      </c>
      <c r="AA44" s="13" t="str">
        <f t="shared" si="40"/>
        <v>Antara setuju ataupun tidak setuju</v>
      </c>
      <c r="AB44" s="13">
        <v>3</v>
      </c>
      <c r="AC44" s="13" t="str">
        <f t="shared" si="41"/>
        <v>Antara setuju ataupun tidak setuju</v>
      </c>
      <c r="AD44" s="13">
        <v>5</v>
      </c>
      <c r="AE44" s="13" t="str">
        <f t="shared" si="42"/>
        <v>Sangat Setuju</v>
      </c>
      <c r="AF44" s="13">
        <v>5</v>
      </c>
      <c r="AG44" s="13" t="str">
        <f t="shared" si="43"/>
        <v>Sangat Setuju</v>
      </c>
      <c r="AH44" s="13">
        <v>3</v>
      </c>
      <c r="AI44" s="13" t="str">
        <f t="shared" si="44"/>
        <v>Antara setuju ataupun tidak setuju</v>
      </c>
      <c r="AJ44" s="13">
        <v>3</v>
      </c>
      <c r="AK44" s="13" t="str">
        <f t="shared" si="45"/>
        <v>Antara setuju ataupun tidak setuju</v>
      </c>
      <c r="AL44" s="13">
        <v>5</v>
      </c>
      <c r="AM44" s="13" t="str">
        <f t="shared" si="46"/>
        <v>Sangat Setuju</v>
      </c>
      <c r="AN44" s="13">
        <v>3</v>
      </c>
      <c r="AO44" s="13" t="str">
        <f t="shared" si="21"/>
        <v>Antara setuju ataupun tidak setuju</v>
      </c>
      <c r="AP44" s="13">
        <v>3</v>
      </c>
      <c r="AQ44" s="13" t="str">
        <f t="shared" si="47"/>
        <v>Antara setuju ataupun tidak setuju</v>
      </c>
      <c r="AR44" s="13">
        <v>3</v>
      </c>
      <c r="AS44" s="13" t="str">
        <f t="shared" si="48"/>
        <v>Antara setuju ataupun tidak setuju</v>
      </c>
      <c r="AT44" s="13">
        <v>3</v>
      </c>
      <c r="AU44" s="13" t="str">
        <f t="shared" si="49"/>
        <v>Antara setuju ataupun tidak setuju</v>
      </c>
      <c r="AV44" s="13">
        <v>3</v>
      </c>
      <c r="AW44" s="13" t="str">
        <f t="shared" si="50"/>
        <v>Antara setuju ataupun tidak setuju</v>
      </c>
      <c r="AX44" s="13">
        <v>3</v>
      </c>
      <c r="AY44" s="13" t="str">
        <f t="shared" si="51"/>
        <v>Antara setuju ataupun tidak setuju</v>
      </c>
      <c r="AZ44" s="13">
        <v>4</v>
      </c>
      <c r="BA44" s="13" t="str">
        <f t="shared" si="52"/>
        <v>Sedikit Setuju</v>
      </c>
      <c r="BB44" s="13">
        <v>5</v>
      </c>
      <c r="BC44" s="13" t="str">
        <f t="shared" si="53"/>
        <v>Sangat Setuju</v>
      </c>
      <c r="BD44" s="13">
        <v>5</v>
      </c>
      <c r="BE44" s="13" t="str">
        <f t="shared" si="54"/>
        <v>Sangat Setuju</v>
      </c>
      <c r="BF44" s="13">
        <v>3</v>
      </c>
      <c r="BG44" s="13" t="str">
        <f t="shared" si="55"/>
        <v>Antara setuju ataupun tidak setuju</v>
      </c>
      <c r="BH44" s="13">
        <v>3</v>
      </c>
      <c r="BI44" s="13" t="str">
        <f t="shared" si="56"/>
        <v>Antara setuju ataupun tidak setuju</v>
      </c>
      <c r="BJ44" s="13">
        <v>4</v>
      </c>
      <c r="BK44" s="13" t="str">
        <f t="shared" si="57"/>
        <v>Sedikit Setuju</v>
      </c>
      <c r="BL44" s="13">
        <f t="shared" si="70"/>
        <v>19</v>
      </c>
      <c r="BM44" s="13">
        <f t="shared" si="71"/>
        <v>31</v>
      </c>
      <c r="BN44" s="13">
        <f t="shared" si="72"/>
        <v>23</v>
      </c>
      <c r="BO44" s="13">
        <f t="shared" si="73"/>
        <v>10</v>
      </c>
      <c r="BP44" s="13">
        <f t="shared" si="74"/>
        <v>18</v>
      </c>
      <c r="BR44" s="13">
        <f t="shared" si="75"/>
        <v>11.313708498984761</v>
      </c>
      <c r="BS44" s="13">
        <f t="shared" si="76"/>
        <v>5.0990195135927845</v>
      </c>
      <c r="BT44" s="13">
        <f t="shared" si="77"/>
        <v>15.459624833740307</v>
      </c>
      <c r="BU44" s="13">
        <f t="shared" si="78"/>
        <v>10.04987562112089</v>
      </c>
      <c r="BV44" s="13">
        <f t="shared" si="79"/>
        <v>9.7467943448089631</v>
      </c>
      <c r="BW44" s="13">
        <f t="shared" si="80"/>
        <v>10.63014581273465</v>
      </c>
      <c r="BX44" s="13">
        <f t="shared" si="81"/>
        <v>14.071247279470288</v>
      </c>
      <c r="BY44" s="13">
        <f t="shared" si="58"/>
        <v>12.609520212918492</v>
      </c>
      <c r="BZ44" s="13">
        <f t="shared" si="59"/>
        <v>7.8740078740118111</v>
      </c>
      <c r="CA44" s="13">
        <f t="shared" si="60"/>
        <v>8.3666002653407556</v>
      </c>
      <c r="CB44" s="13">
        <f t="shared" si="61"/>
        <v>8.3666002653407556</v>
      </c>
      <c r="CC44" s="13">
        <f t="shared" si="62"/>
        <v>7.6157731058639087</v>
      </c>
      <c r="CD44" s="13">
        <f t="shared" si="63"/>
        <v>7.6157731058639087</v>
      </c>
      <c r="CE44" s="13">
        <f t="shared" si="64"/>
        <v>12.124355652982141</v>
      </c>
      <c r="CF44" s="13">
        <f t="shared" si="65"/>
        <v>9.7467943448089631</v>
      </c>
      <c r="CG44" s="13">
        <f t="shared" si="66"/>
        <v>7.6157731058639087</v>
      </c>
      <c r="CH44" s="13">
        <f t="shared" si="67"/>
        <v>10.198039027185569</v>
      </c>
      <c r="CI44" s="13">
        <f t="shared" si="68"/>
        <v>17.776388834631177</v>
      </c>
      <c r="CK44" s="13">
        <f t="shared" si="69"/>
        <v>5.0990195135927845</v>
      </c>
      <c r="CL44" s="13" t="s">
        <v>165</v>
      </c>
    </row>
    <row r="45" spans="1:90" ht="17" hidden="1" x14ac:dyDescent="0.2">
      <c r="A45" s="13" t="s">
        <v>206</v>
      </c>
      <c r="B45" s="15" t="s">
        <v>115</v>
      </c>
      <c r="C45" s="13">
        <v>4</v>
      </c>
      <c r="D45" s="21" t="s">
        <v>444</v>
      </c>
      <c r="E45" s="21" t="s">
        <v>43</v>
      </c>
      <c r="F45" s="21" t="s">
        <v>445</v>
      </c>
      <c r="G45" s="26" t="s">
        <v>486</v>
      </c>
      <c r="H45" s="21">
        <v>82239126956</v>
      </c>
      <c r="I45" s="13" t="str">
        <f t="shared" si="33"/>
        <v>Sedikit Setuju</v>
      </c>
      <c r="J45" s="13">
        <v>5</v>
      </c>
      <c r="K45" s="13" t="str">
        <f t="shared" si="6"/>
        <v>Sangat Tidak Setuju</v>
      </c>
      <c r="L45" s="13">
        <v>5</v>
      </c>
      <c r="M45" s="13" t="str">
        <f t="shared" si="34"/>
        <v>Sangat Setuju</v>
      </c>
      <c r="N45" s="13">
        <v>3</v>
      </c>
      <c r="O45" s="13" t="str">
        <f t="shared" si="35"/>
        <v>Antara setuju ataupun tidak setuju</v>
      </c>
      <c r="P45" s="13">
        <v>4</v>
      </c>
      <c r="Q45" s="13" t="str">
        <f t="shared" si="36"/>
        <v>Sedikit Setuju</v>
      </c>
      <c r="R45" s="13">
        <v>5</v>
      </c>
      <c r="S45" s="13" t="str">
        <f t="shared" si="37"/>
        <v>Sangat Setuju</v>
      </c>
      <c r="T45" s="13">
        <v>5</v>
      </c>
      <c r="U45" s="13" t="str">
        <f t="shared" si="38"/>
        <v>Sangat Setuju</v>
      </c>
      <c r="V45" s="13">
        <v>5</v>
      </c>
      <c r="W45" s="13" t="str">
        <f t="shared" si="12"/>
        <v>Sangat Tidak Setuju</v>
      </c>
      <c r="X45" s="13">
        <v>5</v>
      </c>
      <c r="Y45" s="13" t="str">
        <f t="shared" si="39"/>
        <v>Sangat Setuju</v>
      </c>
      <c r="Z45" s="13">
        <v>4</v>
      </c>
      <c r="AA45" s="13" t="str">
        <f t="shared" si="40"/>
        <v>Sedikit Setuju</v>
      </c>
      <c r="AB45" s="13">
        <v>5</v>
      </c>
      <c r="AC45" s="13" t="str">
        <f t="shared" si="41"/>
        <v>Sangat Setuju</v>
      </c>
      <c r="AD45" s="13">
        <v>4</v>
      </c>
      <c r="AE45" s="13" t="str">
        <f t="shared" si="42"/>
        <v>Sedikit Setuju</v>
      </c>
      <c r="AF45" s="13">
        <v>5</v>
      </c>
      <c r="AG45" s="13" t="str">
        <f t="shared" si="43"/>
        <v>Sangat Setuju</v>
      </c>
      <c r="AH45" s="13">
        <v>4</v>
      </c>
      <c r="AI45" s="13" t="str">
        <f t="shared" si="44"/>
        <v>Sedikit Setuju</v>
      </c>
      <c r="AJ45" s="13">
        <v>4</v>
      </c>
      <c r="AK45" s="13" t="str">
        <f t="shared" si="45"/>
        <v>Sedikit Setuju</v>
      </c>
      <c r="AL45" s="13">
        <v>5</v>
      </c>
      <c r="AM45" s="13" t="str">
        <f t="shared" si="46"/>
        <v>Sangat Setuju</v>
      </c>
      <c r="AN45" s="13">
        <v>5</v>
      </c>
      <c r="AO45" s="13" t="str">
        <f t="shared" si="21"/>
        <v>Sangat Tidak Setuju</v>
      </c>
      <c r="AP45" s="13">
        <v>5</v>
      </c>
      <c r="AQ45" s="13" t="str">
        <f t="shared" si="47"/>
        <v>Sangat Setuju</v>
      </c>
      <c r="AR45" s="13">
        <v>5</v>
      </c>
      <c r="AS45" s="13" t="str">
        <f t="shared" si="48"/>
        <v>Sangat Setuju</v>
      </c>
      <c r="AT45" s="13">
        <v>5</v>
      </c>
      <c r="AU45" s="13" t="str">
        <f t="shared" si="49"/>
        <v>Sangat Setuju</v>
      </c>
      <c r="AV45" s="13">
        <v>5</v>
      </c>
      <c r="AW45" s="13" t="str">
        <f t="shared" si="50"/>
        <v>Sangat Setuju</v>
      </c>
      <c r="AX45" s="13">
        <v>5</v>
      </c>
      <c r="AY45" s="13" t="str">
        <f t="shared" si="51"/>
        <v>Sangat Setuju</v>
      </c>
      <c r="AZ45" s="13">
        <v>5</v>
      </c>
      <c r="BA45" s="13" t="str">
        <f t="shared" si="52"/>
        <v>Sangat Setuju</v>
      </c>
      <c r="BB45" s="13">
        <v>4</v>
      </c>
      <c r="BC45" s="13" t="str">
        <f t="shared" si="53"/>
        <v>Sedikit Setuju</v>
      </c>
      <c r="BD45" s="13">
        <v>5</v>
      </c>
      <c r="BE45" s="13" t="str">
        <f t="shared" si="54"/>
        <v>Sangat Setuju</v>
      </c>
      <c r="BF45" s="13">
        <v>2</v>
      </c>
      <c r="BG45" s="13" t="str">
        <f t="shared" si="55"/>
        <v>Sedikit tidak setuju</v>
      </c>
      <c r="BH45" s="13">
        <v>4</v>
      </c>
      <c r="BI45" s="13" t="str">
        <f t="shared" si="56"/>
        <v>Sedikit Setuju</v>
      </c>
      <c r="BJ45" s="13">
        <v>5</v>
      </c>
      <c r="BK45" s="13" t="str">
        <f t="shared" si="57"/>
        <v>Sangat Setuju</v>
      </c>
      <c r="BL45" s="13">
        <f t="shared" si="70"/>
        <v>22</v>
      </c>
      <c r="BM45" s="13">
        <f t="shared" si="71"/>
        <v>35</v>
      </c>
      <c r="BN45" s="13">
        <f t="shared" si="72"/>
        <v>30</v>
      </c>
      <c r="BO45" s="13">
        <f t="shared" si="73"/>
        <v>13</v>
      </c>
      <c r="BP45" s="13">
        <f t="shared" si="74"/>
        <v>27</v>
      </c>
      <c r="BR45" s="13">
        <f t="shared" si="75"/>
        <v>4.2426406871192848</v>
      </c>
      <c r="BS45" s="13">
        <f t="shared" si="76"/>
        <v>14.7648230602334</v>
      </c>
      <c r="BT45" s="13">
        <f t="shared" si="77"/>
        <v>26.664583251946766</v>
      </c>
      <c r="BU45" s="13">
        <f t="shared" si="78"/>
        <v>18.083141320025124</v>
      </c>
      <c r="BV45" s="13">
        <f t="shared" si="79"/>
        <v>8.7749643873921226</v>
      </c>
      <c r="BW45" s="13">
        <f t="shared" si="80"/>
        <v>9.6436507609929549</v>
      </c>
      <c r="BX45" s="13">
        <f t="shared" si="81"/>
        <v>22.271057451320086</v>
      </c>
      <c r="BY45" s="13">
        <f t="shared" si="58"/>
        <v>1</v>
      </c>
      <c r="BZ45" s="13">
        <f t="shared" si="59"/>
        <v>15.556349186104045</v>
      </c>
      <c r="CA45" s="13">
        <f t="shared" si="60"/>
        <v>17.088007490635061</v>
      </c>
      <c r="CB45" s="13">
        <f t="shared" si="61"/>
        <v>16.673332000533065</v>
      </c>
      <c r="CC45" s="13">
        <f t="shared" si="62"/>
        <v>8.4852813742385695</v>
      </c>
      <c r="CD45" s="13">
        <f t="shared" si="63"/>
        <v>6.4807406984078604</v>
      </c>
      <c r="CE45" s="13">
        <f t="shared" si="64"/>
        <v>7.6811457478686078</v>
      </c>
      <c r="CF45" s="13">
        <f t="shared" si="65"/>
        <v>5.196152422706632</v>
      </c>
      <c r="CG45" s="13">
        <f t="shared" si="66"/>
        <v>13.114877048604001</v>
      </c>
      <c r="CH45" s="13">
        <f t="shared" si="67"/>
        <v>17.776388834631177</v>
      </c>
      <c r="CI45" s="13">
        <f t="shared" si="68"/>
        <v>24.779023386727733</v>
      </c>
      <c r="CK45" s="13">
        <f t="shared" si="69"/>
        <v>1</v>
      </c>
      <c r="CL45" s="25" t="s">
        <v>164</v>
      </c>
    </row>
    <row r="46" spans="1:90" ht="17" hidden="1" x14ac:dyDescent="0.2">
      <c r="A46" s="13" t="s">
        <v>207</v>
      </c>
      <c r="B46" s="15" t="s">
        <v>116</v>
      </c>
      <c r="C46" s="13">
        <v>2</v>
      </c>
      <c r="D46" s="22">
        <v>44774</v>
      </c>
      <c r="E46" s="21" t="s">
        <v>43</v>
      </c>
      <c r="F46" s="21" t="s">
        <v>462</v>
      </c>
      <c r="G46" s="26" t="s">
        <v>487</v>
      </c>
      <c r="H46" s="21">
        <v>8994563616</v>
      </c>
      <c r="I46" s="13" t="str">
        <f t="shared" si="33"/>
        <v>Sedikit tidak setuju</v>
      </c>
      <c r="J46" s="13">
        <v>3</v>
      </c>
      <c r="K46" s="13" t="str">
        <f t="shared" si="6"/>
        <v>Antara setuju ataupun tidak setuju</v>
      </c>
      <c r="L46" s="13">
        <v>4</v>
      </c>
      <c r="M46" s="13" t="str">
        <f t="shared" si="34"/>
        <v>Sedikit Setuju</v>
      </c>
      <c r="N46" s="13">
        <v>4</v>
      </c>
      <c r="O46" s="13" t="str">
        <f t="shared" si="35"/>
        <v>Sedikit Setuju</v>
      </c>
      <c r="P46" s="13">
        <v>3</v>
      </c>
      <c r="Q46" s="13" t="str">
        <f t="shared" si="36"/>
        <v>Antara setuju ataupun tidak setuju</v>
      </c>
      <c r="R46" s="13">
        <v>4</v>
      </c>
      <c r="S46" s="13" t="str">
        <f t="shared" si="37"/>
        <v>Sedikit Setuju</v>
      </c>
      <c r="T46" s="13">
        <v>4</v>
      </c>
      <c r="U46" s="13" t="str">
        <f t="shared" si="38"/>
        <v>Sedikit Setuju</v>
      </c>
      <c r="V46" s="13">
        <v>5</v>
      </c>
      <c r="W46" s="13" t="str">
        <f t="shared" si="12"/>
        <v>Sangat Tidak Setuju</v>
      </c>
      <c r="X46" s="13">
        <v>3</v>
      </c>
      <c r="Y46" s="13" t="str">
        <f t="shared" si="39"/>
        <v>Antara setuju ataupun tidak setuju</v>
      </c>
      <c r="Z46" s="13">
        <v>4</v>
      </c>
      <c r="AA46" s="13" t="str">
        <f t="shared" si="40"/>
        <v>Sedikit Setuju</v>
      </c>
      <c r="AB46" s="13">
        <v>3</v>
      </c>
      <c r="AC46" s="13" t="str">
        <f t="shared" si="41"/>
        <v>Antara setuju ataupun tidak setuju</v>
      </c>
      <c r="AD46" s="13">
        <v>4</v>
      </c>
      <c r="AE46" s="13" t="str">
        <f t="shared" si="42"/>
        <v>Sedikit Setuju</v>
      </c>
      <c r="AF46" s="13">
        <v>3</v>
      </c>
      <c r="AG46" s="13" t="str">
        <f t="shared" si="43"/>
        <v>Antara setuju ataupun tidak setuju</v>
      </c>
      <c r="AH46" s="13">
        <v>3</v>
      </c>
      <c r="AI46" s="13" t="str">
        <f t="shared" si="44"/>
        <v>Antara setuju ataupun tidak setuju</v>
      </c>
      <c r="AJ46" s="13">
        <v>3</v>
      </c>
      <c r="AK46" s="13" t="str">
        <f t="shared" si="45"/>
        <v>Antara setuju ataupun tidak setuju</v>
      </c>
      <c r="AL46" s="13">
        <v>4</v>
      </c>
      <c r="AM46" s="13" t="str">
        <f t="shared" si="46"/>
        <v>Sedikit Setuju</v>
      </c>
      <c r="AN46" s="13">
        <v>3</v>
      </c>
      <c r="AO46" s="13" t="str">
        <f t="shared" si="21"/>
        <v>Antara setuju ataupun tidak setuju</v>
      </c>
      <c r="AP46" s="13">
        <v>2</v>
      </c>
      <c r="AQ46" s="13" t="str">
        <f t="shared" si="47"/>
        <v>Sedikit tidak setuju</v>
      </c>
      <c r="AR46" s="13">
        <v>3</v>
      </c>
      <c r="AS46" s="13" t="str">
        <f t="shared" si="48"/>
        <v>Antara setuju ataupun tidak setuju</v>
      </c>
      <c r="AT46" s="13">
        <v>3</v>
      </c>
      <c r="AU46" s="13" t="str">
        <f t="shared" si="49"/>
        <v>Antara setuju ataupun tidak setuju</v>
      </c>
      <c r="AV46" s="13">
        <v>5</v>
      </c>
      <c r="AW46" s="13" t="str">
        <f t="shared" si="50"/>
        <v>Sangat Setuju</v>
      </c>
      <c r="AX46" s="13">
        <v>3</v>
      </c>
      <c r="AY46" s="13" t="str">
        <f t="shared" si="51"/>
        <v>Antara setuju ataupun tidak setuju</v>
      </c>
      <c r="AZ46" s="13">
        <v>5</v>
      </c>
      <c r="BA46" s="13" t="str">
        <f t="shared" si="52"/>
        <v>Sangat Setuju</v>
      </c>
      <c r="BB46" s="13">
        <v>2</v>
      </c>
      <c r="BC46" s="13" t="str">
        <f t="shared" si="53"/>
        <v>Sedikit tidak setuju</v>
      </c>
      <c r="BD46" s="13">
        <v>4</v>
      </c>
      <c r="BE46" s="13" t="str">
        <f t="shared" si="54"/>
        <v>Sedikit Setuju</v>
      </c>
      <c r="BF46" s="13">
        <v>3</v>
      </c>
      <c r="BG46" s="13" t="str">
        <f t="shared" si="55"/>
        <v>Antara setuju ataupun tidak setuju</v>
      </c>
      <c r="BH46" s="13">
        <v>4</v>
      </c>
      <c r="BI46" s="13" t="str">
        <f t="shared" si="56"/>
        <v>Sedikit Setuju</v>
      </c>
      <c r="BJ46" s="13">
        <v>5</v>
      </c>
      <c r="BK46" s="13" t="str">
        <f t="shared" si="57"/>
        <v>Sangat Setuju</v>
      </c>
      <c r="BL46" s="13">
        <f t="shared" si="70"/>
        <v>15</v>
      </c>
      <c r="BM46" s="13">
        <f t="shared" si="71"/>
        <v>27</v>
      </c>
      <c r="BN46" s="13">
        <f t="shared" si="72"/>
        <v>22</v>
      </c>
      <c r="BO46" s="13">
        <f t="shared" si="73"/>
        <v>14</v>
      </c>
      <c r="BP46" s="13">
        <f t="shared" si="74"/>
        <v>20</v>
      </c>
      <c r="BR46" s="13">
        <f t="shared" si="75"/>
        <v>14.52583904633395</v>
      </c>
      <c r="BS46" s="13">
        <f t="shared" si="76"/>
        <v>8.3066238629180749</v>
      </c>
      <c r="BT46" s="13">
        <f t="shared" si="77"/>
        <v>12.328828005937952</v>
      </c>
      <c r="BU46" s="13">
        <f t="shared" si="78"/>
        <v>5.4772255750516612</v>
      </c>
      <c r="BV46" s="13">
        <f t="shared" si="79"/>
        <v>9.6953597148326587</v>
      </c>
      <c r="BW46" s="13">
        <f t="shared" si="80"/>
        <v>8.1240384046359608</v>
      </c>
      <c r="BX46" s="13">
        <f t="shared" si="81"/>
        <v>7.9372539331937721</v>
      </c>
      <c r="BY46" s="13">
        <f t="shared" si="58"/>
        <v>15.165750888103101</v>
      </c>
      <c r="BZ46" s="13">
        <f t="shared" si="59"/>
        <v>1</v>
      </c>
      <c r="CA46" s="13">
        <f t="shared" si="60"/>
        <v>4.1231056256176606</v>
      </c>
      <c r="CB46" s="13">
        <f t="shared" si="61"/>
        <v>2.2360679774997898</v>
      </c>
      <c r="CC46" s="13">
        <f t="shared" si="62"/>
        <v>8.0622577482985491</v>
      </c>
      <c r="CD46" s="13">
        <f t="shared" si="63"/>
        <v>10.908712114635714</v>
      </c>
      <c r="CE46" s="13">
        <f t="shared" si="64"/>
        <v>10.392304845413264</v>
      </c>
      <c r="CF46" s="13">
        <f t="shared" si="65"/>
        <v>12</v>
      </c>
      <c r="CG46" s="13">
        <f t="shared" si="66"/>
        <v>4.358898943540674</v>
      </c>
      <c r="CH46" s="13">
        <f t="shared" si="67"/>
        <v>6.0827625302982193</v>
      </c>
      <c r="CI46" s="13">
        <f t="shared" si="68"/>
        <v>11.61895003862225</v>
      </c>
      <c r="CK46" s="13">
        <f t="shared" si="69"/>
        <v>1</v>
      </c>
      <c r="CL46" s="25" t="s">
        <v>164</v>
      </c>
    </row>
    <row r="47" spans="1:90" ht="17" hidden="1" x14ac:dyDescent="0.2">
      <c r="A47" s="13" t="s">
        <v>208</v>
      </c>
      <c r="B47" s="15" t="s">
        <v>117</v>
      </c>
      <c r="C47" s="13">
        <v>3</v>
      </c>
      <c r="D47" s="21" t="s">
        <v>453</v>
      </c>
      <c r="E47" s="21" t="s">
        <v>43</v>
      </c>
      <c r="F47" s="21" t="s">
        <v>454</v>
      </c>
      <c r="G47" s="26" t="s">
        <v>488</v>
      </c>
      <c r="H47" s="21">
        <v>85218725536</v>
      </c>
      <c r="I47" s="13" t="str">
        <f t="shared" si="33"/>
        <v>Antara setuju ataupun tidak setuju</v>
      </c>
      <c r="J47" s="13">
        <v>4</v>
      </c>
      <c r="K47" s="13" t="str">
        <f t="shared" si="6"/>
        <v>Sedikit Tidak Setuju</v>
      </c>
      <c r="L47" s="13">
        <v>3</v>
      </c>
      <c r="M47" s="13" t="str">
        <f t="shared" si="34"/>
        <v>Antara setuju ataupun tidak setuju</v>
      </c>
      <c r="N47" s="13">
        <v>2</v>
      </c>
      <c r="O47" s="13" t="str">
        <f t="shared" si="35"/>
        <v>Sedikit tidak setuju</v>
      </c>
      <c r="P47" s="13">
        <v>4</v>
      </c>
      <c r="Q47" s="13" t="str">
        <f t="shared" si="36"/>
        <v>Sedikit Setuju</v>
      </c>
      <c r="R47" s="13">
        <v>2</v>
      </c>
      <c r="S47" s="13" t="str">
        <f t="shared" si="37"/>
        <v>Sedikit tidak setuju</v>
      </c>
      <c r="T47" s="13">
        <v>4</v>
      </c>
      <c r="U47" s="13" t="str">
        <f t="shared" si="38"/>
        <v>Sedikit Setuju</v>
      </c>
      <c r="V47" s="13">
        <v>4</v>
      </c>
      <c r="W47" s="13" t="str">
        <f t="shared" si="12"/>
        <v>Sedikit Tidak Setuju</v>
      </c>
      <c r="X47" s="13">
        <v>4</v>
      </c>
      <c r="Y47" s="13" t="str">
        <f t="shared" si="39"/>
        <v>Sedikit Setuju</v>
      </c>
      <c r="Z47" s="13">
        <v>4</v>
      </c>
      <c r="AA47" s="13" t="str">
        <f t="shared" si="40"/>
        <v>Sedikit Setuju</v>
      </c>
      <c r="AB47" s="13">
        <v>3</v>
      </c>
      <c r="AC47" s="13" t="str">
        <f t="shared" si="41"/>
        <v>Antara setuju ataupun tidak setuju</v>
      </c>
      <c r="AD47" s="13">
        <v>4</v>
      </c>
      <c r="AE47" s="13" t="str">
        <f t="shared" si="42"/>
        <v>Sedikit Setuju</v>
      </c>
      <c r="AF47" s="13">
        <v>4</v>
      </c>
      <c r="AG47" s="13" t="str">
        <f t="shared" si="43"/>
        <v>Sedikit Setuju</v>
      </c>
      <c r="AH47" s="13">
        <v>4</v>
      </c>
      <c r="AI47" s="13" t="str">
        <f t="shared" si="44"/>
        <v>Sedikit Setuju</v>
      </c>
      <c r="AJ47" s="13">
        <v>3</v>
      </c>
      <c r="AK47" s="13" t="str">
        <f t="shared" si="45"/>
        <v>Antara setuju ataupun tidak setuju</v>
      </c>
      <c r="AL47" s="13">
        <v>2</v>
      </c>
      <c r="AM47" s="13" t="str">
        <f t="shared" si="46"/>
        <v>Sedikit tidak setuju</v>
      </c>
      <c r="AN47" s="13">
        <v>4</v>
      </c>
      <c r="AO47" s="13" t="str">
        <f t="shared" si="21"/>
        <v>Sedikit Tidak Setuju</v>
      </c>
      <c r="AP47" s="13">
        <v>3</v>
      </c>
      <c r="AQ47" s="13" t="str">
        <f t="shared" si="47"/>
        <v>Antara setuju ataupun tidak setuju</v>
      </c>
      <c r="AR47" s="13">
        <v>4</v>
      </c>
      <c r="AS47" s="13" t="str">
        <f t="shared" si="48"/>
        <v>Sedikit Setuju</v>
      </c>
      <c r="AT47" s="13">
        <v>3</v>
      </c>
      <c r="AU47" s="13" t="str">
        <f t="shared" si="49"/>
        <v>Antara setuju ataupun tidak setuju</v>
      </c>
      <c r="AV47" s="13">
        <v>3</v>
      </c>
      <c r="AW47" s="13" t="str">
        <f t="shared" si="50"/>
        <v>Antara setuju ataupun tidak setuju</v>
      </c>
      <c r="AX47" s="13">
        <v>3</v>
      </c>
      <c r="AY47" s="13" t="str">
        <f t="shared" si="51"/>
        <v>Antara setuju ataupun tidak setuju</v>
      </c>
      <c r="AZ47" s="13">
        <v>4</v>
      </c>
      <c r="BA47" s="13" t="str">
        <f t="shared" si="52"/>
        <v>Sedikit Setuju</v>
      </c>
      <c r="BB47" s="13">
        <v>4</v>
      </c>
      <c r="BC47" s="13" t="str">
        <f t="shared" si="53"/>
        <v>Sedikit Setuju</v>
      </c>
      <c r="BD47" s="13">
        <v>2</v>
      </c>
      <c r="BE47" s="13" t="str">
        <f t="shared" si="54"/>
        <v>Sedikit tidak setuju</v>
      </c>
      <c r="BF47" s="13">
        <v>3</v>
      </c>
      <c r="BG47" s="13" t="str">
        <f t="shared" si="55"/>
        <v>Antara setuju ataupun tidak setuju</v>
      </c>
      <c r="BH47" s="13">
        <v>4</v>
      </c>
      <c r="BI47" s="13" t="str">
        <f t="shared" si="56"/>
        <v>Sedikit Setuju</v>
      </c>
      <c r="BJ47" s="13">
        <v>4</v>
      </c>
      <c r="BK47" s="13" t="str">
        <f t="shared" si="57"/>
        <v>Sedikit Setuju</v>
      </c>
      <c r="BL47" s="13">
        <f t="shared" si="70"/>
        <v>19</v>
      </c>
      <c r="BM47" s="13">
        <f t="shared" si="71"/>
        <v>23</v>
      </c>
      <c r="BN47" s="13">
        <f t="shared" si="72"/>
        <v>20</v>
      </c>
      <c r="BO47" s="13">
        <f t="shared" si="73"/>
        <v>13</v>
      </c>
      <c r="BP47" s="13">
        <f t="shared" si="74"/>
        <v>20</v>
      </c>
      <c r="BR47" s="13">
        <f t="shared" si="75"/>
        <v>15.684387141358123</v>
      </c>
      <c r="BS47" s="13">
        <f t="shared" si="76"/>
        <v>6.4807406984078604</v>
      </c>
      <c r="BT47" s="13">
        <f t="shared" si="77"/>
        <v>10.440306508910551</v>
      </c>
      <c r="BU47" s="13">
        <f t="shared" si="78"/>
        <v>6.5574385243020004</v>
      </c>
      <c r="BV47" s="13">
        <f t="shared" si="79"/>
        <v>11</v>
      </c>
      <c r="BW47" s="13">
        <f t="shared" si="80"/>
        <v>9.7467943448089631</v>
      </c>
      <c r="BX47" s="13">
        <f t="shared" si="81"/>
        <v>9.3808315196468595</v>
      </c>
      <c r="BY47" s="13">
        <f t="shared" si="58"/>
        <v>17.406895185529212</v>
      </c>
      <c r="BZ47" s="13">
        <f t="shared" si="59"/>
        <v>6.7823299831252681</v>
      </c>
      <c r="CA47" s="13">
        <f t="shared" si="60"/>
        <v>3.7416573867739413</v>
      </c>
      <c r="CB47" s="13">
        <f t="shared" si="61"/>
        <v>5.0990195135927845</v>
      </c>
      <c r="CC47" s="13">
        <f t="shared" si="62"/>
        <v>9.2736184954957039</v>
      </c>
      <c r="CD47" s="13">
        <f t="shared" si="63"/>
        <v>13.490737563232042</v>
      </c>
      <c r="CE47" s="13">
        <f t="shared" si="64"/>
        <v>12.767145334803704</v>
      </c>
      <c r="CF47" s="13">
        <f t="shared" si="65"/>
        <v>13.820274961085254</v>
      </c>
      <c r="CG47" s="13">
        <f t="shared" si="66"/>
        <v>5.6568542494923806</v>
      </c>
      <c r="CH47" s="13">
        <f t="shared" si="67"/>
        <v>3.1622776601683795</v>
      </c>
      <c r="CI47" s="13">
        <f t="shared" si="68"/>
        <v>13.341664064126334</v>
      </c>
      <c r="CK47" s="13">
        <f t="shared" si="69"/>
        <v>3.1622776601683795</v>
      </c>
      <c r="CL47" s="25" t="s">
        <v>164</v>
      </c>
    </row>
    <row r="48" spans="1:90" hidden="1" x14ac:dyDescent="0.2">
      <c r="A48" s="13" t="s">
        <v>209</v>
      </c>
      <c r="B48" s="13" t="s">
        <v>99</v>
      </c>
      <c r="C48" s="13">
        <v>5</v>
      </c>
      <c r="D48" s="22">
        <v>36953</v>
      </c>
      <c r="E48" s="21" t="s">
        <v>33</v>
      </c>
      <c r="F48" s="21" t="s">
        <v>458</v>
      </c>
      <c r="G48" s="26" t="s">
        <v>459</v>
      </c>
      <c r="H48" s="21">
        <v>895621059130</v>
      </c>
      <c r="I48" s="13" t="str">
        <f t="shared" si="33"/>
        <v>Sangat Setuju</v>
      </c>
      <c r="J48" s="13">
        <v>4</v>
      </c>
      <c r="K48" s="13" t="str">
        <f t="shared" si="6"/>
        <v>Sedikit Tidak Setuju</v>
      </c>
      <c r="L48" s="13">
        <v>3</v>
      </c>
      <c r="M48" s="13" t="str">
        <f t="shared" si="34"/>
        <v>Antara setuju ataupun tidak setuju</v>
      </c>
      <c r="N48" s="13">
        <v>3</v>
      </c>
      <c r="O48" s="13" t="str">
        <f t="shared" si="35"/>
        <v>Antara setuju ataupun tidak setuju</v>
      </c>
      <c r="P48" s="13">
        <v>2</v>
      </c>
      <c r="Q48" s="13" t="str">
        <f t="shared" si="36"/>
        <v>Sedikit tidak setuju</v>
      </c>
      <c r="R48" s="13">
        <v>3</v>
      </c>
      <c r="S48" s="13" t="str">
        <f t="shared" si="37"/>
        <v>Antara setuju ataupun tidak setuju</v>
      </c>
      <c r="T48" s="13">
        <v>3</v>
      </c>
      <c r="U48" s="13" t="str">
        <f t="shared" si="38"/>
        <v>Antara setuju ataupun tidak setuju</v>
      </c>
      <c r="V48" s="13">
        <v>5</v>
      </c>
      <c r="W48" s="13" t="str">
        <f t="shared" si="12"/>
        <v>Sangat Tidak Setuju</v>
      </c>
      <c r="X48" s="13">
        <v>3</v>
      </c>
      <c r="Y48" s="13" t="str">
        <f t="shared" si="39"/>
        <v>Antara setuju ataupun tidak setuju</v>
      </c>
      <c r="Z48" s="13">
        <v>1</v>
      </c>
      <c r="AA48" s="13" t="str">
        <f t="shared" si="40"/>
        <v>Sangat tidak setuju</v>
      </c>
      <c r="AB48" s="13">
        <v>3</v>
      </c>
      <c r="AC48" s="13" t="str">
        <f t="shared" si="41"/>
        <v>Antara setuju ataupun tidak setuju</v>
      </c>
      <c r="AD48" s="13">
        <v>2</v>
      </c>
      <c r="AE48" s="13" t="str">
        <f t="shared" si="42"/>
        <v>Sedikit tidak setuju</v>
      </c>
      <c r="AF48" s="13">
        <v>4</v>
      </c>
      <c r="AG48" s="13" t="str">
        <f t="shared" si="43"/>
        <v>Sedikit Setuju</v>
      </c>
      <c r="AH48" s="13">
        <v>3</v>
      </c>
      <c r="AI48" s="13" t="str">
        <f t="shared" si="44"/>
        <v>Antara setuju ataupun tidak setuju</v>
      </c>
      <c r="AJ48" s="13">
        <v>3</v>
      </c>
      <c r="AK48" s="13" t="str">
        <f t="shared" si="45"/>
        <v>Antara setuju ataupun tidak setuju</v>
      </c>
      <c r="AL48" s="13">
        <v>4</v>
      </c>
      <c r="AM48" s="13" t="str">
        <f t="shared" si="46"/>
        <v>Sedikit Setuju</v>
      </c>
      <c r="AN48" s="13">
        <v>3</v>
      </c>
      <c r="AO48" s="13" t="str">
        <f t="shared" si="21"/>
        <v>Antara setuju ataupun tidak setuju</v>
      </c>
      <c r="AP48" s="13">
        <v>2</v>
      </c>
      <c r="AQ48" s="13" t="str">
        <f t="shared" si="47"/>
        <v>Sedikit tidak setuju</v>
      </c>
      <c r="AR48" s="13">
        <v>2</v>
      </c>
      <c r="AS48" s="13" t="str">
        <f t="shared" si="48"/>
        <v>Sedikit tidak setuju</v>
      </c>
      <c r="AT48" s="13">
        <v>4</v>
      </c>
      <c r="AU48" s="13" t="str">
        <f t="shared" si="49"/>
        <v>Sedikit Setuju</v>
      </c>
      <c r="AV48" s="13">
        <v>4</v>
      </c>
      <c r="AW48" s="13" t="str">
        <f t="shared" si="50"/>
        <v>Sedikit Setuju</v>
      </c>
      <c r="AX48" s="13">
        <v>3</v>
      </c>
      <c r="AY48" s="13" t="str">
        <f t="shared" si="51"/>
        <v>Antara setuju ataupun tidak setuju</v>
      </c>
      <c r="AZ48" s="13">
        <v>4</v>
      </c>
      <c r="BA48" s="13" t="str">
        <f t="shared" si="52"/>
        <v>Sedikit Setuju</v>
      </c>
      <c r="BB48" s="13">
        <v>3</v>
      </c>
      <c r="BC48" s="13" t="str">
        <f t="shared" si="53"/>
        <v>Antara setuju ataupun tidak setuju</v>
      </c>
      <c r="BD48" s="13">
        <v>2</v>
      </c>
      <c r="BE48" s="13" t="str">
        <f t="shared" si="54"/>
        <v>Sedikit tidak setuju</v>
      </c>
      <c r="BF48" s="13">
        <v>2</v>
      </c>
      <c r="BG48" s="13" t="str">
        <f t="shared" si="55"/>
        <v>Sedikit tidak setuju</v>
      </c>
      <c r="BH48" s="13">
        <v>3</v>
      </c>
      <c r="BI48" s="13" t="str">
        <f t="shared" si="56"/>
        <v>Antara setuju ataupun tidak setuju</v>
      </c>
      <c r="BJ48" s="13">
        <v>4</v>
      </c>
      <c r="BK48" s="13" t="str">
        <f t="shared" si="57"/>
        <v>Sedikit Setuju</v>
      </c>
      <c r="BL48" s="13">
        <f t="shared" si="70"/>
        <v>15</v>
      </c>
      <c r="BM48" s="13">
        <f t="shared" si="71"/>
        <v>27</v>
      </c>
      <c r="BN48" s="13">
        <f t="shared" si="72"/>
        <v>19</v>
      </c>
      <c r="BO48" s="13">
        <f t="shared" si="73"/>
        <v>9</v>
      </c>
      <c r="BP48" s="13">
        <f t="shared" si="74"/>
        <v>17</v>
      </c>
      <c r="BR48" s="13">
        <f t="shared" si="75"/>
        <v>17.606816861659009</v>
      </c>
      <c r="BS48" s="13">
        <f t="shared" si="76"/>
        <v>7.745966692414834</v>
      </c>
      <c r="BT48" s="13">
        <f t="shared" si="77"/>
        <v>9.5393920141694561</v>
      </c>
      <c r="BU48" s="13">
        <f t="shared" si="78"/>
        <v>7.9372539331937721</v>
      </c>
      <c r="BV48" s="13">
        <f t="shared" si="79"/>
        <v>14.247806848775006</v>
      </c>
      <c r="BW48" s="13">
        <f t="shared" si="80"/>
        <v>13.527749258468683</v>
      </c>
      <c r="BX48" s="13">
        <f t="shared" si="81"/>
        <v>10.198039027185569</v>
      </c>
      <c r="BY48" s="13">
        <f t="shared" si="58"/>
        <v>18.520259177452136</v>
      </c>
      <c r="BZ48" s="13">
        <f t="shared" si="59"/>
        <v>6.6332495807107996</v>
      </c>
      <c r="CA48" s="13">
        <f t="shared" si="60"/>
        <v>6.9282032302755088</v>
      </c>
      <c r="CB48" s="13">
        <f t="shared" si="61"/>
        <v>6.4807406984078604</v>
      </c>
      <c r="CC48" s="13">
        <f t="shared" si="62"/>
        <v>12</v>
      </c>
      <c r="CD48" s="13">
        <f t="shared" si="63"/>
        <v>13.711309200802088</v>
      </c>
      <c r="CE48" s="13">
        <f t="shared" si="64"/>
        <v>15.905973720586866</v>
      </c>
      <c r="CF48" s="13">
        <f t="shared" si="65"/>
        <v>15.198684153570664</v>
      </c>
      <c r="CG48" s="13">
        <f t="shared" si="66"/>
        <v>8.1240384046359608</v>
      </c>
      <c r="CH48" s="13">
        <f t="shared" si="67"/>
        <v>7.3484692283495345</v>
      </c>
      <c r="CI48" s="13">
        <f t="shared" si="68"/>
        <v>13.114877048604001</v>
      </c>
      <c r="CK48" s="13">
        <f t="shared" si="69"/>
        <v>6.4807406984078604</v>
      </c>
      <c r="CL48" s="13" t="s">
        <v>163</v>
      </c>
    </row>
    <row r="49" spans="1:90" ht="17" hidden="1" x14ac:dyDescent="0.2">
      <c r="A49" s="13" t="s">
        <v>210</v>
      </c>
      <c r="B49" s="15" t="s">
        <v>118</v>
      </c>
      <c r="C49" s="13">
        <v>2</v>
      </c>
      <c r="D49" s="21" t="s">
        <v>470</v>
      </c>
      <c r="E49" s="21" t="s">
        <v>43</v>
      </c>
      <c r="F49" s="21" t="s">
        <v>471</v>
      </c>
      <c r="G49" s="26" t="s">
        <v>489</v>
      </c>
      <c r="H49" s="21">
        <v>81215236364</v>
      </c>
      <c r="I49" s="13" t="str">
        <f t="shared" si="33"/>
        <v>Sedikit tidak setuju</v>
      </c>
      <c r="J49" s="13">
        <v>4</v>
      </c>
      <c r="K49" s="13" t="str">
        <f t="shared" si="6"/>
        <v>Sedikit Tidak Setuju</v>
      </c>
      <c r="L49" s="13">
        <v>4</v>
      </c>
      <c r="M49" s="13" t="str">
        <f t="shared" si="34"/>
        <v>Sedikit Setuju</v>
      </c>
      <c r="N49" s="13">
        <v>3</v>
      </c>
      <c r="O49" s="13" t="str">
        <f t="shared" si="35"/>
        <v>Antara setuju ataupun tidak setuju</v>
      </c>
      <c r="P49" s="13">
        <v>3</v>
      </c>
      <c r="Q49" s="13" t="str">
        <f t="shared" si="36"/>
        <v>Antara setuju ataupun tidak setuju</v>
      </c>
      <c r="R49" s="13">
        <v>3</v>
      </c>
      <c r="S49" s="13" t="str">
        <f t="shared" si="37"/>
        <v>Antara setuju ataupun tidak setuju</v>
      </c>
      <c r="T49" s="13">
        <v>4</v>
      </c>
      <c r="U49" s="13" t="str">
        <f t="shared" si="38"/>
        <v>Sedikit Setuju</v>
      </c>
      <c r="V49" s="13">
        <v>5</v>
      </c>
      <c r="W49" s="13" t="str">
        <f t="shared" si="12"/>
        <v>Sangat Tidak Setuju</v>
      </c>
      <c r="X49" s="13">
        <v>4</v>
      </c>
      <c r="Y49" s="13" t="str">
        <f t="shared" si="39"/>
        <v>Sedikit Setuju</v>
      </c>
      <c r="Z49" s="13">
        <v>4</v>
      </c>
      <c r="AA49" s="13" t="str">
        <f t="shared" si="40"/>
        <v>Sedikit Setuju</v>
      </c>
      <c r="AB49" s="13">
        <v>3</v>
      </c>
      <c r="AC49" s="13" t="str">
        <f t="shared" si="41"/>
        <v>Antara setuju ataupun tidak setuju</v>
      </c>
      <c r="AD49" s="13">
        <v>3</v>
      </c>
      <c r="AE49" s="13" t="str">
        <f t="shared" si="42"/>
        <v>Antara setuju ataupun tidak setuju</v>
      </c>
      <c r="AF49" s="13">
        <v>3</v>
      </c>
      <c r="AG49" s="13" t="str">
        <f t="shared" si="43"/>
        <v>Antara setuju ataupun tidak setuju</v>
      </c>
      <c r="AH49" s="13">
        <v>3</v>
      </c>
      <c r="AI49" s="13" t="str">
        <f t="shared" si="44"/>
        <v>Antara setuju ataupun tidak setuju</v>
      </c>
      <c r="AJ49" s="13">
        <v>5</v>
      </c>
      <c r="AK49" s="13" t="str">
        <f t="shared" si="45"/>
        <v>Sangat Setuju</v>
      </c>
      <c r="AL49" s="13">
        <v>4</v>
      </c>
      <c r="AM49" s="13" t="str">
        <f t="shared" si="46"/>
        <v>Sedikit Setuju</v>
      </c>
      <c r="AN49" s="13">
        <v>3</v>
      </c>
      <c r="AO49" s="13" t="str">
        <f t="shared" si="21"/>
        <v>Antara setuju ataupun tidak setuju</v>
      </c>
      <c r="AP49" s="13">
        <v>3</v>
      </c>
      <c r="AQ49" s="13" t="str">
        <f t="shared" si="47"/>
        <v>Antara setuju ataupun tidak setuju</v>
      </c>
      <c r="AR49" s="13">
        <v>4</v>
      </c>
      <c r="AS49" s="13" t="str">
        <f t="shared" si="48"/>
        <v>Sedikit Setuju</v>
      </c>
      <c r="AT49" s="13">
        <v>3</v>
      </c>
      <c r="AU49" s="13" t="str">
        <f t="shared" si="49"/>
        <v>Antara setuju ataupun tidak setuju</v>
      </c>
      <c r="AV49" s="13">
        <v>4</v>
      </c>
      <c r="AW49" s="13" t="str">
        <f t="shared" si="50"/>
        <v>Sedikit Setuju</v>
      </c>
      <c r="AX49" s="13">
        <v>2</v>
      </c>
      <c r="AY49" s="13" t="str">
        <f t="shared" si="51"/>
        <v>Sedikit tidak setuju</v>
      </c>
      <c r="AZ49" s="13">
        <v>4</v>
      </c>
      <c r="BA49" s="13" t="str">
        <f t="shared" si="52"/>
        <v>Sedikit Setuju</v>
      </c>
      <c r="BB49" s="13">
        <v>3</v>
      </c>
      <c r="BC49" s="13" t="str">
        <f t="shared" si="53"/>
        <v>Antara setuju ataupun tidak setuju</v>
      </c>
      <c r="BD49" s="13">
        <v>4</v>
      </c>
      <c r="BE49" s="13" t="str">
        <f t="shared" si="54"/>
        <v>Sedikit Setuju</v>
      </c>
      <c r="BF49" s="13">
        <v>4</v>
      </c>
      <c r="BG49" s="13" t="str">
        <f t="shared" si="55"/>
        <v>Sedikit Setuju</v>
      </c>
      <c r="BH49" s="13">
        <v>2</v>
      </c>
      <c r="BI49" s="13" t="str">
        <f t="shared" si="56"/>
        <v>Sedikit tidak setuju</v>
      </c>
      <c r="BJ49" s="13">
        <v>4</v>
      </c>
      <c r="BK49" s="13" t="str">
        <f t="shared" si="57"/>
        <v>Sedikit Setuju</v>
      </c>
      <c r="BL49" s="13">
        <f t="shared" si="70"/>
        <v>16</v>
      </c>
      <c r="BM49" s="13">
        <f t="shared" si="71"/>
        <v>25</v>
      </c>
      <c r="BN49" s="13">
        <f t="shared" si="72"/>
        <v>22</v>
      </c>
      <c r="BO49" s="13">
        <f t="shared" si="73"/>
        <v>14</v>
      </c>
      <c r="BP49" s="13">
        <f t="shared" si="74"/>
        <v>20</v>
      </c>
      <c r="BR49" s="13">
        <f t="shared" si="75"/>
        <v>14.966629547095765</v>
      </c>
      <c r="BS49" s="13">
        <f t="shared" si="76"/>
        <v>7.745966692414834</v>
      </c>
      <c r="BT49" s="13">
        <f t="shared" si="77"/>
        <v>11.445523142259598</v>
      </c>
      <c r="BU49" s="13">
        <f t="shared" si="78"/>
        <v>5.7445626465380286</v>
      </c>
      <c r="BV49" s="13">
        <f t="shared" si="79"/>
        <v>10.04987562112089</v>
      </c>
      <c r="BW49" s="13">
        <f t="shared" si="80"/>
        <v>8.1853527718724504</v>
      </c>
      <c r="BX49" s="13">
        <f t="shared" si="81"/>
        <v>7.8740078740118111</v>
      </c>
      <c r="BY49" s="13">
        <f t="shared" si="58"/>
        <v>15.905973720586866</v>
      </c>
      <c r="BZ49" s="13">
        <f t="shared" si="59"/>
        <v>2.8284271247461903</v>
      </c>
      <c r="CA49" s="13">
        <f t="shared" si="60"/>
        <v>2.4494897427831779</v>
      </c>
      <c r="CB49" s="13">
        <f t="shared" si="61"/>
        <v>1.4142135623730951</v>
      </c>
      <c r="CC49" s="13">
        <f t="shared" si="62"/>
        <v>8.3666002653407556</v>
      </c>
      <c r="CD49" s="13">
        <f t="shared" si="63"/>
        <v>12</v>
      </c>
      <c r="CE49" s="13">
        <f t="shared" si="64"/>
        <v>10.816653826391969</v>
      </c>
      <c r="CF49" s="13">
        <f t="shared" si="65"/>
        <v>12.767145334803704</v>
      </c>
      <c r="CG49" s="13">
        <f t="shared" si="66"/>
        <v>4</v>
      </c>
      <c r="CH49" s="13">
        <f t="shared" si="67"/>
        <v>4.6904157598234297</v>
      </c>
      <c r="CI49" s="13">
        <f t="shared" si="68"/>
        <v>11.916375287812984</v>
      </c>
      <c r="CK49" s="13">
        <f t="shared" si="69"/>
        <v>1.4142135623730951</v>
      </c>
      <c r="CL49" s="25" t="s">
        <v>164</v>
      </c>
    </row>
    <row r="50" spans="1:90" ht="17" hidden="1" x14ac:dyDescent="0.2">
      <c r="A50" s="13" t="s">
        <v>211</v>
      </c>
      <c r="B50" s="15" t="s">
        <v>119</v>
      </c>
      <c r="C50" s="13">
        <v>4</v>
      </c>
      <c r="D50" s="22">
        <v>36008</v>
      </c>
      <c r="E50" s="21" t="s">
        <v>43</v>
      </c>
      <c r="F50" s="21" t="s">
        <v>468</v>
      </c>
      <c r="G50" s="26" t="s">
        <v>490</v>
      </c>
      <c r="H50" s="21">
        <v>81298674878</v>
      </c>
      <c r="I50" s="13" t="str">
        <f t="shared" si="33"/>
        <v>Sedikit Setuju</v>
      </c>
      <c r="J50" s="13">
        <v>4</v>
      </c>
      <c r="K50" s="13" t="str">
        <f t="shared" si="6"/>
        <v>Sedikit Tidak Setuju</v>
      </c>
      <c r="L50" s="13">
        <v>5</v>
      </c>
      <c r="M50" s="13" t="str">
        <f t="shared" si="34"/>
        <v>Sangat Setuju</v>
      </c>
      <c r="N50" s="13">
        <v>4</v>
      </c>
      <c r="O50" s="13" t="str">
        <f t="shared" si="35"/>
        <v>Sedikit Setuju</v>
      </c>
      <c r="P50" s="13">
        <v>5</v>
      </c>
      <c r="Q50" s="13" t="str">
        <f t="shared" si="36"/>
        <v>Sangat Setuju</v>
      </c>
      <c r="R50" s="13">
        <v>5</v>
      </c>
      <c r="S50" s="13" t="str">
        <f t="shared" si="37"/>
        <v>Sangat Setuju</v>
      </c>
      <c r="T50" s="13">
        <v>5</v>
      </c>
      <c r="U50" s="13" t="str">
        <f t="shared" si="38"/>
        <v>Sangat Setuju</v>
      </c>
      <c r="V50" s="13">
        <v>5</v>
      </c>
      <c r="W50" s="13" t="str">
        <f t="shared" si="12"/>
        <v>Sangat Tidak Setuju</v>
      </c>
      <c r="X50" s="13">
        <v>4</v>
      </c>
      <c r="Y50" s="13" t="str">
        <f t="shared" si="39"/>
        <v>Sedikit Setuju</v>
      </c>
      <c r="Z50" s="13">
        <v>4</v>
      </c>
      <c r="AA50" s="13" t="str">
        <f t="shared" si="40"/>
        <v>Sedikit Setuju</v>
      </c>
      <c r="AB50" s="13">
        <v>2</v>
      </c>
      <c r="AC50" s="13" t="str">
        <f t="shared" si="41"/>
        <v>Sedikit tidak setuju</v>
      </c>
      <c r="AD50" s="13">
        <v>5</v>
      </c>
      <c r="AE50" s="13" t="str">
        <f t="shared" si="42"/>
        <v>Sangat Setuju</v>
      </c>
      <c r="AF50" s="13">
        <v>5</v>
      </c>
      <c r="AG50" s="13" t="str">
        <f t="shared" si="43"/>
        <v>Sangat Setuju</v>
      </c>
      <c r="AH50" s="13">
        <v>5</v>
      </c>
      <c r="AI50" s="13" t="str">
        <f t="shared" si="44"/>
        <v>Sangat Setuju</v>
      </c>
      <c r="AJ50" s="13">
        <v>5</v>
      </c>
      <c r="AK50" s="13" t="str">
        <f t="shared" si="45"/>
        <v>Sangat Setuju</v>
      </c>
      <c r="AL50" s="13">
        <v>4</v>
      </c>
      <c r="AM50" s="13" t="str">
        <f t="shared" si="46"/>
        <v>Sedikit Setuju</v>
      </c>
      <c r="AN50" s="13">
        <v>4</v>
      </c>
      <c r="AO50" s="13" t="str">
        <f t="shared" si="21"/>
        <v>Sedikit Tidak Setuju</v>
      </c>
      <c r="AP50" s="13">
        <v>3</v>
      </c>
      <c r="AQ50" s="13" t="str">
        <f t="shared" si="47"/>
        <v>Antara setuju ataupun tidak setuju</v>
      </c>
      <c r="AR50" s="13">
        <v>4</v>
      </c>
      <c r="AS50" s="13" t="str">
        <f t="shared" si="48"/>
        <v>Sedikit Setuju</v>
      </c>
      <c r="AT50" s="13">
        <v>3</v>
      </c>
      <c r="AU50" s="13" t="str">
        <f t="shared" si="49"/>
        <v>Antara setuju ataupun tidak setuju</v>
      </c>
      <c r="AV50" s="13">
        <v>5</v>
      </c>
      <c r="AW50" s="13" t="str">
        <f t="shared" si="50"/>
        <v>Sangat Setuju</v>
      </c>
      <c r="AX50" s="13">
        <v>4</v>
      </c>
      <c r="AY50" s="13" t="str">
        <f t="shared" si="51"/>
        <v>Sedikit Setuju</v>
      </c>
      <c r="AZ50" s="13">
        <v>5</v>
      </c>
      <c r="BA50" s="13" t="str">
        <f t="shared" si="52"/>
        <v>Sangat Setuju</v>
      </c>
      <c r="BB50" s="13">
        <v>3</v>
      </c>
      <c r="BC50" s="13" t="str">
        <f t="shared" si="53"/>
        <v>Antara setuju ataupun tidak setuju</v>
      </c>
      <c r="BD50" s="13">
        <v>4</v>
      </c>
      <c r="BE50" s="13" t="str">
        <f t="shared" si="54"/>
        <v>Sedikit Setuju</v>
      </c>
      <c r="BF50" s="13">
        <v>2</v>
      </c>
      <c r="BG50" s="13" t="str">
        <f t="shared" si="55"/>
        <v>Sedikit tidak setuju</v>
      </c>
      <c r="BH50" s="13">
        <v>4</v>
      </c>
      <c r="BI50" s="13" t="str">
        <f t="shared" si="56"/>
        <v>Sedikit Setuju</v>
      </c>
      <c r="BJ50" s="13">
        <v>4</v>
      </c>
      <c r="BK50" s="13" t="str">
        <f t="shared" si="57"/>
        <v>Sedikit Setuju</v>
      </c>
      <c r="BL50" s="13">
        <f t="shared" si="70"/>
        <v>21</v>
      </c>
      <c r="BM50" s="13">
        <f t="shared" si="71"/>
        <v>31</v>
      </c>
      <c r="BN50" s="13">
        <f t="shared" si="72"/>
        <v>25</v>
      </c>
      <c r="BO50" s="13">
        <f t="shared" si="73"/>
        <v>15</v>
      </c>
      <c r="BP50" s="13">
        <f t="shared" si="74"/>
        <v>24</v>
      </c>
      <c r="BR50" s="13">
        <f t="shared" si="75"/>
        <v>6.2449979983983983</v>
      </c>
      <c r="BS50" s="13">
        <f t="shared" si="76"/>
        <v>9.3273790530888157</v>
      </c>
      <c r="BT50" s="13">
        <f t="shared" si="77"/>
        <v>20</v>
      </c>
      <c r="BU50" s="13">
        <f t="shared" si="78"/>
        <v>11.045361017187261</v>
      </c>
      <c r="BV50" s="13">
        <f t="shared" si="79"/>
        <v>2.4494897427831779</v>
      </c>
      <c r="BW50" s="13">
        <f t="shared" si="80"/>
        <v>4.2426406871192848</v>
      </c>
      <c r="BX50" s="13">
        <f t="shared" si="81"/>
        <v>15.459624833740307</v>
      </c>
      <c r="BY50" s="13">
        <f t="shared" si="58"/>
        <v>7.745966692414834</v>
      </c>
      <c r="BZ50" s="13">
        <f t="shared" si="59"/>
        <v>9.5393920141694561</v>
      </c>
      <c r="CA50" s="13">
        <f t="shared" si="60"/>
        <v>10.535653752852738</v>
      </c>
      <c r="CB50" s="13">
        <f t="shared" si="61"/>
        <v>10.344080432788601</v>
      </c>
      <c r="CC50" s="13">
        <f t="shared" si="62"/>
        <v>1.7320508075688772</v>
      </c>
      <c r="CD50" s="13">
        <f t="shared" si="63"/>
        <v>4.5825756949558398</v>
      </c>
      <c r="CE50" s="13">
        <f t="shared" si="64"/>
        <v>4.6904157598234297</v>
      </c>
      <c r="CF50" s="13">
        <f t="shared" si="65"/>
        <v>4.2426406871192848</v>
      </c>
      <c r="CG50" s="13">
        <f t="shared" si="66"/>
        <v>7.416198487095663</v>
      </c>
      <c r="CH50" s="13">
        <f t="shared" si="67"/>
        <v>11.357816691600547</v>
      </c>
      <c r="CI50" s="13">
        <f t="shared" si="68"/>
        <v>18.627936010197157</v>
      </c>
      <c r="CK50" s="13">
        <f t="shared" si="69"/>
        <v>1.7320508075688772</v>
      </c>
      <c r="CL50" s="25" t="s">
        <v>164</v>
      </c>
    </row>
    <row r="51" spans="1:90" ht="17" hidden="1" x14ac:dyDescent="0.2">
      <c r="A51" s="13" t="s">
        <v>212</v>
      </c>
      <c r="B51" s="15" t="s">
        <v>120</v>
      </c>
      <c r="C51" s="13">
        <v>2</v>
      </c>
      <c r="D51" s="21" t="s">
        <v>444</v>
      </c>
      <c r="E51" s="21" t="s">
        <v>43</v>
      </c>
      <c r="F51" s="21" t="s">
        <v>445</v>
      </c>
      <c r="G51" s="26" t="s">
        <v>491</v>
      </c>
      <c r="H51" s="21">
        <v>82239126956</v>
      </c>
      <c r="I51" s="13" t="str">
        <f t="shared" si="33"/>
        <v>Sedikit tidak setuju</v>
      </c>
      <c r="J51" s="13">
        <v>5</v>
      </c>
      <c r="K51" s="13" t="str">
        <f t="shared" si="6"/>
        <v>Sangat Tidak Setuju</v>
      </c>
      <c r="L51" s="13">
        <v>4</v>
      </c>
      <c r="M51" s="13" t="str">
        <f t="shared" si="34"/>
        <v>Sedikit Setuju</v>
      </c>
      <c r="N51" s="13">
        <v>3</v>
      </c>
      <c r="O51" s="13" t="str">
        <f t="shared" si="35"/>
        <v>Antara setuju ataupun tidak setuju</v>
      </c>
      <c r="P51" s="13">
        <v>3</v>
      </c>
      <c r="Q51" s="13" t="str">
        <f t="shared" si="36"/>
        <v>Antara setuju ataupun tidak setuju</v>
      </c>
      <c r="R51" s="13">
        <v>3</v>
      </c>
      <c r="S51" s="13" t="str">
        <f t="shared" si="37"/>
        <v>Antara setuju ataupun tidak setuju</v>
      </c>
      <c r="T51" s="13">
        <v>3</v>
      </c>
      <c r="U51" s="13" t="str">
        <f t="shared" si="38"/>
        <v>Antara setuju ataupun tidak setuju</v>
      </c>
      <c r="V51" s="13">
        <v>5</v>
      </c>
      <c r="W51" s="13" t="str">
        <f t="shared" si="12"/>
        <v>Sangat Tidak Setuju</v>
      </c>
      <c r="X51" s="13">
        <v>3</v>
      </c>
      <c r="Y51" s="13" t="str">
        <f t="shared" si="39"/>
        <v>Antara setuju ataupun tidak setuju</v>
      </c>
      <c r="Z51" s="13">
        <v>4</v>
      </c>
      <c r="AA51" s="13" t="str">
        <f t="shared" si="40"/>
        <v>Sedikit Setuju</v>
      </c>
      <c r="AB51" s="13">
        <v>4</v>
      </c>
      <c r="AC51" s="13" t="str">
        <f t="shared" si="41"/>
        <v>Sedikit Setuju</v>
      </c>
      <c r="AD51" s="13">
        <v>4</v>
      </c>
      <c r="AE51" s="13" t="str">
        <f t="shared" si="42"/>
        <v>Sedikit Setuju</v>
      </c>
      <c r="AF51" s="13">
        <v>2</v>
      </c>
      <c r="AG51" s="13" t="str">
        <f t="shared" si="43"/>
        <v>Sedikit tidak setuju</v>
      </c>
      <c r="AH51" s="13">
        <v>5</v>
      </c>
      <c r="AI51" s="13" t="str">
        <f t="shared" si="44"/>
        <v>Sangat Setuju</v>
      </c>
      <c r="AJ51" s="13">
        <v>5</v>
      </c>
      <c r="AK51" s="13" t="str">
        <f t="shared" si="45"/>
        <v>Sangat Setuju</v>
      </c>
      <c r="AL51" s="13">
        <v>3</v>
      </c>
      <c r="AM51" s="13" t="str">
        <f t="shared" si="46"/>
        <v>Antara setuju ataupun tidak setuju</v>
      </c>
      <c r="AN51" s="13">
        <v>5</v>
      </c>
      <c r="AO51" s="13" t="str">
        <f t="shared" si="21"/>
        <v>Sangat Tidak Setuju</v>
      </c>
      <c r="AP51" s="13">
        <v>3</v>
      </c>
      <c r="AQ51" s="13" t="str">
        <f t="shared" si="47"/>
        <v>Antara setuju ataupun tidak setuju</v>
      </c>
      <c r="AR51" s="13">
        <v>3</v>
      </c>
      <c r="AS51" s="13" t="str">
        <f t="shared" si="48"/>
        <v>Antara setuju ataupun tidak setuju</v>
      </c>
      <c r="AT51" s="13">
        <v>3</v>
      </c>
      <c r="AU51" s="13" t="str">
        <f t="shared" si="49"/>
        <v>Antara setuju ataupun tidak setuju</v>
      </c>
      <c r="AV51" s="13">
        <v>3</v>
      </c>
      <c r="AW51" s="13" t="str">
        <f t="shared" si="50"/>
        <v>Antara setuju ataupun tidak setuju</v>
      </c>
      <c r="AX51" s="13">
        <v>4</v>
      </c>
      <c r="AY51" s="13" t="str">
        <f t="shared" si="51"/>
        <v>Sedikit Setuju</v>
      </c>
      <c r="AZ51" s="13">
        <v>3</v>
      </c>
      <c r="BA51" s="13" t="str">
        <f t="shared" si="52"/>
        <v>Antara setuju ataupun tidak setuju</v>
      </c>
      <c r="BB51" s="13">
        <v>5</v>
      </c>
      <c r="BC51" s="13" t="str">
        <f t="shared" si="53"/>
        <v>Sangat Setuju</v>
      </c>
      <c r="BD51" s="13">
        <v>4</v>
      </c>
      <c r="BE51" s="13" t="str">
        <f t="shared" si="54"/>
        <v>Sedikit Setuju</v>
      </c>
      <c r="BF51" s="13">
        <v>3</v>
      </c>
      <c r="BG51" s="13" t="str">
        <f t="shared" si="55"/>
        <v>Antara setuju ataupun tidak setuju</v>
      </c>
      <c r="BH51" s="13">
        <v>2</v>
      </c>
      <c r="BI51" s="13" t="str">
        <f t="shared" si="56"/>
        <v>Sedikit tidak setuju</v>
      </c>
      <c r="BJ51" s="13">
        <v>4</v>
      </c>
      <c r="BK51" s="13" t="str">
        <f t="shared" si="57"/>
        <v>Sedikit Setuju</v>
      </c>
      <c r="BL51" s="13">
        <f t="shared" si="70"/>
        <v>17</v>
      </c>
      <c r="BM51" s="13">
        <f t="shared" si="71"/>
        <v>26</v>
      </c>
      <c r="BN51" s="13">
        <f t="shared" si="72"/>
        <v>22</v>
      </c>
      <c r="BO51" s="13">
        <f t="shared" si="73"/>
        <v>15</v>
      </c>
      <c r="BP51" s="13">
        <f t="shared" si="74"/>
        <v>20</v>
      </c>
      <c r="BR51" s="13">
        <f t="shared" si="75"/>
        <v>13.892443989449804</v>
      </c>
      <c r="BS51" s="13">
        <f t="shared" si="76"/>
        <v>7.416198487095663</v>
      </c>
      <c r="BT51" s="13">
        <f t="shared" si="77"/>
        <v>12.328828005937952</v>
      </c>
      <c r="BU51" s="13">
        <f t="shared" si="78"/>
        <v>5.2915026221291814</v>
      </c>
      <c r="BV51" s="13">
        <f t="shared" si="79"/>
        <v>8.6023252670426267</v>
      </c>
      <c r="BW51" s="13">
        <f t="shared" si="80"/>
        <v>7.3484692283495345</v>
      </c>
      <c r="BX51" s="13">
        <f t="shared" si="81"/>
        <v>8.1853527718724504</v>
      </c>
      <c r="BY51" s="13">
        <f t="shared" si="58"/>
        <v>15.0996688705415</v>
      </c>
      <c r="BZ51" s="13">
        <f t="shared" si="59"/>
        <v>3.3166247903553998</v>
      </c>
      <c r="CA51" s="13">
        <f t="shared" si="60"/>
        <v>3</v>
      </c>
      <c r="CB51" s="13">
        <f t="shared" si="61"/>
        <v>2.6457513110645907</v>
      </c>
      <c r="CC51" s="13">
        <f t="shared" si="62"/>
        <v>7.2801098892805181</v>
      </c>
      <c r="CD51" s="13">
        <f t="shared" si="63"/>
        <v>10.908712114635714</v>
      </c>
      <c r="CE51" s="13">
        <f t="shared" si="64"/>
        <v>9.8994949366116654</v>
      </c>
      <c r="CF51" s="13">
        <f t="shared" si="65"/>
        <v>11.74734012447073</v>
      </c>
      <c r="CG51" s="13">
        <f t="shared" si="66"/>
        <v>4.358898943540674</v>
      </c>
      <c r="CH51" s="13">
        <f t="shared" si="67"/>
        <v>5.5677643628300215</v>
      </c>
      <c r="CI51" s="13">
        <f t="shared" si="68"/>
        <v>12.529964086141668</v>
      </c>
      <c r="CK51" s="13">
        <f t="shared" si="69"/>
        <v>2.6457513110645907</v>
      </c>
      <c r="CL51" s="25" t="s">
        <v>164</v>
      </c>
    </row>
    <row r="52" spans="1:90" hidden="1" x14ac:dyDescent="0.2">
      <c r="A52" s="13" t="s">
        <v>213</v>
      </c>
      <c r="B52" s="13" t="s">
        <v>101</v>
      </c>
      <c r="C52" s="13">
        <v>3</v>
      </c>
      <c r="D52" s="22">
        <v>36343</v>
      </c>
      <c r="E52" s="21" t="s">
        <v>43</v>
      </c>
      <c r="F52" s="21" t="s">
        <v>461</v>
      </c>
      <c r="G52" s="21" t="s">
        <v>449</v>
      </c>
      <c r="H52" s="21">
        <v>82135589202</v>
      </c>
      <c r="I52" s="13" t="str">
        <f t="shared" si="33"/>
        <v>Antara setuju ataupun tidak setuju</v>
      </c>
      <c r="J52" s="13">
        <v>5</v>
      </c>
      <c r="K52" s="13" t="str">
        <f t="shared" si="6"/>
        <v>Sangat Tidak Setuju</v>
      </c>
      <c r="L52" s="13">
        <v>4</v>
      </c>
      <c r="M52" s="13" t="str">
        <f t="shared" si="34"/>
        <v>Sedikit Setuju</v>
      </c>
      <c r="N52" s="13">
        <v>1</v>
      </c>
      <c r="O52" s="13" t="str">
        <f t="shared" si="35"/>
        <v>Sangat tidak setuju</v>
      </c>
      <c r="P52" s="13">
        <v>3</v>
      </c>
      <c r="Q52" s="13" t="str">
        <f t="shared" si="36"/>
        <v>Antara setuju ataupun tidak setuju</v>
      </c>
      <c r="R52" s="13">
        <v>4</v>
      </c>
      <c r="S52" s="13" t="str">
        <f t="shared" si="37"/>
        <v>Sedikit Setuju</v>
      </c>
      <c r="T52" s="13">
        <v>4</v>
      </c>
      <c r="U52" s="13" t="str">
        <f t="shared" si="38"/>
        <v>Sedikit Setuju</v>
      </c>
      <c r="V52" s="13">
        <v>5</v>
      </c>
      <c r="W52" s="13" t="str">
        <f t="shared" si="12"/>
        <v>Sangat Tidak Setuju</v>
      </c>
      <c r="X52" s="13">
        <v>4</v>
      </c>
      <c r="Y52" s="13" t="str">
        <f t="shared" si="39"/>
        <v>Sedikit Setuju</v>
      </c>
      <c r="Z52" s="13">
        <v>2</v>
      </c>
      <c r="AA52" s="13" t="str">
        <f t="shared" si="40"/>
        <v>Sedikit tidak setuju</v>
      </c>
      <c r="AB52" s="13">
        <v>4</v>
      </c>
      <c r="AC52" s="13" t="str">
        <f t="shared" si="41"/>
        <v>Sedikit Setuju</v>
      </c>
      <c r="AD52" s="13">
        <v>4</v>
      </c>
      <c r="AE52" s="13" t="str">
        <f t="shared" si="42"/>
        <v>Sedikit Setuju</v>
      </c>
      <c r="AF52" s="13">
        <v>4</v>
      </c>
      <c r="AG52" s="13" t="str">
        <f t="shared" si="43"/>
        <v>Sedikit Setuju</v>
      </c>
      <c r="AH52" s="13">
        <v>2</v>
      </c>
      <c r="AI52" s="13" t="str">
        <f t="shared" si="44"/>
        <v>Sedikit tidak setuju</v>
      </c>
      <c r="AJ52" s="13">
        <v>3</v>
      </c>
      <c r="AK52" s="13" t="str">
        <f t="shared" si="45"/>
        <v>Antara setuju ataupun tidak setuju</v>
      </c>
      <c r="AL52" s="13">
        <v>4</v>
      </c>
      <c r="AM52" s="13" t="str">
        <f t="shared" si="46"/>
        <v>Sedikit Setuju</v>
      </c>
      <c r="AN52" s="13">
        <v>3</v>
      </c>
      <c r="AO52" s="13" t="str">
        <f t="shared" si="21"/>
        <v>Antara setuju ataupun tidak setuju</v>
      </c>
      <c r="AP52" s="13">
        <v>3</v>
      </c>
      <c r="AQ52" s="13" t="str">
        <f t="shared" si="47"/>
        <v>Antara setuju ataupun tidak setuju</v>
      </c>
      <c r="AR52" s="13">
        <v>4</v>
      </c>
      <c r="AS52" s="13" t="str">
        <f t="shared" si="48"/>
        <v>Sedikit Setuju</v>
      </c>
      <c r="AT52" s="13">
        <v>4</v>
      </c>
      <c r="AU52" s="13" t="str">
        <f t="shared" si="49"/>
        <v>Sedikit Setuju</v>
      </c>
      <c r="AV52" s="13">
        <v>4</v>
      </c>
      <c r="AW52" s="13" t="str">
        <f t="shared" si="50"/>
        <v>Sedikit Setuju</v>
      </c>
      <c r="AX52" s="13">
        <v>4</v>
      </c>
      <c r="AY52" s="13" t="str">
        <f t="shared" si="51"/>
        <v>Sedikit Setuju</v>
      </c>
      <c r="AZ52" s="13">
        <v>4</v>
      </c>
      <c r="BA52" s="13" t="str">
        <f t="shared" si="52"/>
        <v>Sedikit Setuju</v>
      </c>
      <c r="BB52" s="13">
        <v>3</v>
      </c>
      <c r="BC52" s="13" t="str">
        <f t="shared" si="53"/>
        <v>Antara setuju ataupun tidak setuju</v>
      </c>
      <c r="BD52" s="13">
        <v>3</v>
      </c>
      <c r="BE52" s="13" t="str">
        <f t="shared" si="54"/>
        <v>Antara setuju ataupun tidak setuju</v>
      </c>
      <c r="BF52" s="13">
        <v>3</v>
      </c>
      <c r="BG52" s="13" t="str">
        <f t="shared" si="55"/>
        <v>Antara setuju ataupun tidak setuju</v>
      </c>
      <c r="BH52" s="13">
        <v>4</v>
      </c>
      <c r="BI52" s="13" t="str">
        <f t="shared" si="56"/>
        <v>Sedikit Setuju</v>
      </c>
      <c r="BJ52" s="13">
        <v>5</v>
      </c>
      <c r="BK52" s="13" t="str">
        <f t="shared" si="57"/>
        <v>Sangat Setuju</v>
      </c>
      <c r="BL52" s="13">
        <f t="shared" si="70"/>
        <v>18</v>
      </c>
      <c r="BM52" s="13">
        <f t="shared" si="71"/>
        <v>31</v>
      </c>
      <c r="BN52" s="13">
        <f t="shared" si="72"/>
        <v>22</v>
      </c>
      <c r="BO52" s="13">
        <f t="shared" si="73"/>
        <v>8</v>
      </c>
      <c r="BP52" s="13">
        <f t="shared" si="74"/>
        <v>21</v>
      </c>
      <c r="BR52" s="13">
        <f t="shared" si="75"/>
        <v>11.61895003862225</v>
      </c>
      <c r="BS52" s="13">
        <f t="shared" si="76"/>
        <v>6.7082039324993694</v>
      </c>
      <c r="BT52" s="13">
        <f t="shared" si="77"/>
        <v>16.30950643030009</v>
      </c>
      <c r="BU52" s="13">
        <f t="shared" si="78"/>
        <v>10.488088481701515</v>
      </c>
      <c r="BV52" s="13">
        <f t="shared" si="79"/>
        <v>10.488088481701515</v>
      </c>
      <c r="BW52" s="13">
        <f t="shared" si="80"/>
        <v>10.392304845413264</v>
      </c>
      <c r="BX52" s="13">
        <f t="shared" si="81"/>
        <v>14.798648586948742</v>
      </c>
      <c r="BY52" s="13">
        <f t="shared" si="58"/>
        <v>12.165525060596439</v>
      </c>
      <c r="BZ52" s="13">
        <f t="shared" si="59"/>
        <v>8.3066238629180749</v>
      </c>
      <c r="CA52" s="13">
        <f t="shared" si="60"/>
        <v>9.7467943448089631</v>
      </c>
      <c r="CB52" s="13">
        <f t="shared" si="61"/>
        <v>9.2195444572928871</v>
      </c>
      <c r="CC52" s="13">
        <f t="shared" si="62"/>
        <v>7.6811457478686078</v>
      </c>
      <c r="CD52" s="13">
        <f t="shared" si="63"/>
        <v>7.9372539331937721</v>
      </c>
      <c r="CE52" s="13">
        <f t="shared" si="64"/>
        <v>12</v>
      </c>
      <c r="CF52" s="13">
        <f t="shared" si="65"/>
        <v>9.1651513899116797</v>
      </c>
      <c r="CG52" s="13">
        <f t="shared" si="66"/>
        <v>6.8556546004010439</v>
      </c>
      <c r="CH52" s="13">
        <f t="shared" si="67"/>
        <v>9.5393920141694561</v>
      </c>
      <c r="CI52" s="13">
        <f t="shared" si="68"/>
        <v>17.175564037317667</v>
      </c>
      <c r="CK52" s="13">
        <f t="shared" si="69"/>
        <v>6.7082039324993694</v>
      </c>
      <c r="CL52" s="13" t="s">
        <v>163</v>
      </c>
    </row>
    <row r="53" spans="1:90" ht="17" hidden="1" x14ac:dyDescent="0.2">
      <c r="A53" s="13" t="s">
        <v>214</v>
      </c>
      <c r="B53" s="15" t="s">
        <v>121</v>
      </c>
      <c r="C53" s="13">
        <v>3</v>
      </c>
      <c r="D53" s="21" t="s">
        <v>464</v>
      </c>
      <c r="E53" s="21" t="s">
        <v>43</v>
      </c>
      <c r="F53" s="21" t="s">
        <v>465</v>
      </c>
      <c r="G53" s="26" t="s">
        <v>492</v>
      </c>
      <c r="H53" s="21">
        <v>82199118407</v>
      </c>
      <c r="I53" s="13" t="str">
        <f t="shared" si="33"/>
        <v>Antara setuju ataupun tidak setuju</v>
      </c>
      <c r="J53" s="13">
        <v>5</v>
      </c>
      <c r="K53" s="13" t="str">
        <f t="shared" si="6"/>
        <v>Sangat Tidak Setuju</v>
      </c>
      <c r="L53" s="13">
        <v>3</v>
      </c>
      <c r="M53" s="13" t="str">
        <f t="shared" si="34"/>
        <v>Antara setuju ataupun tidak setuju</v>
      </c>
      <c r="N53" s="13">
        <v>2</v>
      </c>
      <c r="O53" s="13" t="str">
        <f t="shared" si="35"/>
        <v>Sedikit tidak setuju</v>
      </c>
      <c r="P53" s="13">
        <v>4</v>
      </c>
      <c r="Q53" s="13" t="str">
        <f t="shared" si="36"/>
        <v>Sedikit Setuju</v>
      </c>
      <c r="R53" s="13">
        <v>2</v>
      </c>
      <c r="S53" s="13" t="str">
        <f t="shared" si="37"/>
        <v>Sedikit tidak setuju</v>
      </c>
      <c r="T53" s="13">
        <v>4</v>
      </c>
      <c r="U53" s="13" t="str">
        <f t="shared" si="38"/>
        <v>Sedikit Setuju</v>
      </c>
      <c r="V53" s="13">
        <v>4</v>
      </c>
      <c r="W53" s="13" t="str">
        <f t="shared" si="12"/>
        <v>Sedikit Tidak Setuju</v>
      </c>
      <c r="X53" s="13">
        <v>4</v>
      </c>
      <c r="Y53" s="13" t="str">
        <f t="shared" si="39"/>
        <v>Sedikit Setuju</v>
      </c>
      <c r="Z53" s="13">
        <v>4</v>
      </c>
      <c r="AA53" s="13" t="str">
        <f t="shared" si="40"/>
        <v>Sedikit Setuju</v>
      </c>
      <c r="AB53" s="13">
        <v>3</v>
      </c>
      <c r="AC53" s="13" t="str">
        <f t="shared" si="41"/>
        <v>Antara setuju ataupun tidak setuju</v>
      </c>
      <c r="AD53" s="13">
        <v>4</v>
      </c>
      <c r="AE53" s="13" t="str">
        <f t="shared" si="42"/>
        <v>Sedikit Setuju</v>
      </c>
      <c r="AF53" s="13">
        <v>4</v>
      </c>
      <c r="AG53" s="13" t="str">
        <f t="shared" si="43"/>
        <v>Sedikit Setuju</v>
      </c>
      <c r="AH53" s="13">
        <v>4</v>
      </c>
      <c r="AI53" s="13" t="str">
        <f t="shared" si="44"/>
        <v>Sedikit Setuju</v>
      </c>
      <c r="AJ53" s="13">
        <v>3</v>
      </c>
      <c r="AK53" s="13" t="str">
        <f t="shared" si="45"/>
        <v>Antara setuju ataupun tidak setuju</v>
      </c>
      <c r="AL53" s="13">
        <v>2</v>
      </c>
      <c r="AM53" s="13" t="str">
        <f t="shared" si="46"/>
        <v>Sedikit tidak setuju</v>
      </c>
      <c r="AN53" s="13">
        <v>4</v>
      </c>
      <c r="AO53" s="13" t="str">
        <f t="shared" si="21"/>
        <v>Sedikit Tidak Setuju</v>
      </c>
      <c r="AP53" s="13">
        <v>3</v>
      </c>
      <c r="AQ53" s="13" t="str">
        <f t="shared" si="47"/>
        <v>Antara setuju ataupun tidak setuju</v>
      </c>
      <c r="AR53" s="13">
        <v>4</v>
      </c>
      <c r="AS53" s="13" t="str">
        <f t="shared" si="48"/>
        <v>Sedikit Setuju</v>
      </c>
      <c r="AT53" s="13">
        <v>3</v>
      </c>
      <c r="AU53" s="13" t="str">
        <f t="shared" si="49"/>
        <v>Antara setuju ataupun tidak setuju</v>
      </c>
      <c r="AV53" s="13">
        <v>3</v>
      </c>
      <c r="AW53" s="13" t="str">
        <f t="shared" si="50"/>
        <v>Antara setuju ataupun tidak setuju</v>
      </c>
      <c r="AX53" s="13">
        <v>3</v>
      </c>
      <c r="AY53" s="13" t="str">
        <f t="shared" si="51"/>
        <v>Antara setuju ataupun tidak setuju</v>
      </c>
      <c r="AZ53" s="13">
        <v>4</v>
      </c>
      <c r="BA53" s="13" t="str">
        <f t="shared" si="52"/>
        <v>Sedikit Setuju</v>
      </c>
      <c r="BB53" s="13">
        <v>4</v>
      </c>
      <c r="BC53" s="13" t="str">
        <f t="shared" si="53"/>
        <v>Sedikit Setuju</v>
      </c>
      <c r="BD53" s="13">
        <v>2</v>
      </c>
      <c r="BE53" s="13" t="str">
        <f t="shared" si="54"/>
        <v>Sedikit tidak setuju</v>
      </c>
      <c r="BF53" s="13">
        <v>3</v>
      </c>
      <c r="BG53" s="13" t="str">
        <f t="shared" si="55"/>
        <v>Antara setuju ataupun tidak setuju</v>
      </c>
      <c r="BH53" s="13">
        <v>4</v>
      </c>
      <c r="BI53" s="13" t="str">
        <f t="shared" si="56"/>
        <v>Sedikit Setuju</v>
      </c>
      <c r="BJ53" s="13">
        <v>4</v>
      </c>
      <c r="BK53" s="13" t="str">
        <f t="shared" si="57"/>
        <v>Sedikit Setuju</v>
      </c>
      <c r="BL53" s="13">
        <f t="shared" si="70"/>
        <v>19</v>
      </c>
      <c r="BM53" s="13">
        <f t="shared" si="71"/>
        <v>24</v>
      </c>
      <c r="BN53" s="13">
        <f t="shared" si="72"/>
        <v>20</v>
      </c>
      <c r="BO53" s="13">
        <f t="shared" si="73"/>
        <v>13</v>
      </c>
      <c r="BP53" s="13">
        <f t="shared" si="74"/>
        <v>20</v>
      </c>
      <c r="BR53" s="13">
        <f t="shared" si="75"/>
        <v>15</v>
      </c>
      <c r="BS53" s="13">
        <f t="shared" si="76"/>
        <v>5.9160797830996161</v>
      </c>
      <c r="BT53" s="13">
        <f t="shared" si="77"/>
        <v>10.770329614269007</v>
      </c>
      <c r="BU53" s="13">
        <f t="shared" si="78"/>
        <v>6</v>
      </c>
      <c r="BV53" s="13">
        <f t="shared" si="79"/>
        <v>10.295630140987001</v>
      </c>
      <c r="BW53" s="13">
        <f t="shared" si="80"/>
        <v>9.2736184954957039</v>
      </c>
      <c r="BX53" s="13">
        <f t="shared" si="81"/>
        <v>9.3273790530888157</v>
      </c>
      <c r="BY53" s="13">
        <f t="shared" si="58"/>
        <v>16.733200530681511</v>
      </c>
      <c r="BZ53" s="13">
        <f t="shared" si="59"/>
        <v>6.2449979983983983</v>
      </c>
      <c r="CA53" s="13">
        <f t="shared" si="60"/>
        <v>3.6055512754639891</v>
      </c>
      <c r="CB53" s="13">
        <f t="shared" si="61"/>
        <v>4.7958315233127191</v>
      </c>
      <c r="CC53" s="13">
        <f t="shared" si="62"/>
        <v>8.5440037453175304</v>
      </c>
      <c r="CD53" s="13">
        <f t="shared" si="63"/>
        <v>12.609520212918492</v>
      </c>
      <c r="CE53" s="13">
        <f t="shared" si="64"/>
        <v>12.24744871391589</v>
      </c>
      <c r="CF53" s="13">
        <f t="shared" si="65"/>
        <v>13.038404810405298</v>
      </c>
      <c r="CG53" s="13">
        <f t="shared" si="66"/>
        <v>5.196152422706632</v>
      </c>
      <c r="CH53" s="13">
        <f t="shared" si="67"/>
        <v>3.3166247903553998</v>
      </c>
      <c r="CI53" s="13">
        <f t="shared" si="68"/>
        <v>13.30413469565007</v>
      </c>
      <c r="CK53" s="13">
        <f t="shared" si="69"/>
        <v>3.3166247903553998</v>
      </c>
      <c r="CL53" s="25" t="s">
        <v>164</v>
      </c>
    </row>
    <row r="54" spans="1:90" ht="17" hidden="1" x14ac:dyDescent="0.2">
      <c r="A54" s="13" t="s">
        <v>215</v>
      </c>
      <c r="B54" s="15" t="s">
        <v>122</v>
      </c>
      <c r="C54" s="13">
        <v>1</v>
      </c>
      <c r="D54" s="21" t="s">
        <v>392</v>
      </c>
      <c r="E54" s="21" t="s">
        <v>43</v>
      </c>
      <c r="F54" s="21" t="s">
        <v>393</v>
      </c>
      <c r="G54" s="26" t="s">
        <v>493</v>
      </c>
      <c r="H54" s="21">
        <v>85702621442</v>
      </c>
      <c r="I54" s="13" t="str">
        <f t="shared" si="33"/>
        <v>Sangat tidak setuju</v>
      </c>
      <c r="J54" s="13">
        <v>5</v>
      </c>
      <c r="K54" s="13" t="str">
        <f t="shared" si="6"/>
        <v>Sangat Tidak Setuju</v>
      </c>
      <c r="L54" s="13">
        <v>5</v>
      </c>
      <c r="M54" s="13" t="str">
        <f t="shared" si="34"/>
        <v>Sangat Setuju</v>
      </c>
      <c r="N54" s="13">
        <v>2</v>
      </c>
      <c r="O54" s="13" t="str">
        <f t="shared" si="35"/>
        <v>Sedikit tidak setuju</v>
      </c>
      <c r="P54" s="13">
        <v>4</v>
      </c>
      <c r="Q54" s="13" t="str">
        <f t="shared" si="36"/>
        <v>Sedikit Setuju</v>
      </c>
      <c r="R54" s="13">
        <v>5</v>
      </c>
      <c r="S54" s="13" t="str">
        <f t="shared" si="37"/>
        <v>Sangat Setuju</v>
      </c>
      <c r="T54" s="13">
        <v>4</v>
      </c>
      <c r="U54" s="13" t="str">
        <f t="shared" si="38"/>
        <v>Sedikit Setuju</v>
      </c>
      <c r="V54" s="13">
        <v>5</v>
      </c>
      <c r="W54" s="13" t="str">
        <f t="shared" si="12"/>
        <v>Sangat Tidak Setuju</v>
      </c>
      <c r="X54" s="13">
        <v>4</v>
      </c>
      <c r="Y54" s="13" t="str">
        <f t="shared" si="39"/>
        <v>Sedikit Setuju</v>
      </c>
      <c r="Z54" s="13">
        <v>5</v>
      </c>
      <c r="AA54" s="13" t="str">
        <f t="shared" si="40"/>
        <v>Sangat Setuju</v>
      </c>
      <c r="AB54" s="13">
        <v>3</v>
      </c>
      <c r="AC54" s="13" t="str">
        <f t="shared" si="41"/>
        <v>Antara setuju ataupun tidak setuju</v>
      </c>
      <c r="AD54" s="13">
        <v>4</v>
      </c>
      <c r="AE54" s="13" t="str">
        <f t="shared" si="42"/>
        <v>Sedikit Setuju</v>
      </c>
      <c r="AF54" s="13">
        <v>4</v>
      </c>
      <c r="AG54" s="13" t="str">
        <f t="shared" si="43"/>
        <v>Sedikit Setuju</v>
      </c>
      <c r="AH54" s="13">
        <v>5</v>
      </c>
      <c r="AI54" s="13" t="str">
        <f t="shared" si="44"/>
        <v>Sangat Setuju</v>
      </c>
      <c r="AJ54" s="13">
        <v>4</v>
      </c>
      <c r="AK54" s="13" t="str">
        <f t="shared" si="45"/>
        <v>Sedikit Setuju</v>
      </c>
      <c r="AL54" s="13">
        <v>5</v>
      </c>
      <c r="AM54" s="13" t="str">
        <f t="shared" si="46"/>
        <v>Sangat Setuju</v>
      </c>
      <c r="AN54" s="13">
        <v>5</v>
      </c>
      <c r="AO54" s="13" t="str">
        <f t="shared" si="21"/>
        <v>Sangat Tidak Setuju</v>
      </c>
      <c r="AP54" s="13">
        <v>3</v>
      </c>
      <c r="AQ54" s="13" t="str">
        <f t="shared" si="47"/>
        <v>Antara setuju ataupun tidak setuju</v>
      </c>
      <c r="AR54" s="13">
        <v>5</v>
      </c>
      <c r="AS54" s="13" t="str">
        <f t="shared" si="48"/>
        <v>Sangat Setuju</v>
      </c>
      <c r="AT54" s="13">
        <v>5</v>
      </c>
      <c r="AU54" s="13" t="str">
        <f t="shared" si="49"/>
        <v>Sangat Setuju</v>
      </c>
      <c r="AV54" s="13">
        <v>5</v>
      </c>
      <c r="AW54" s="13" t="str">
        <f t="shared" si="50"/>
        <v>Sangat Setuju</v>
      </c>
      <c r="AX54" s="13">
        <v>5</v>
      </c>
      <c r="AY54" s="13" t="str">
        <f t="shared" si="51"/>
        <v>Sangat Setuju</v>
      </c>
      <c r="AZ54" s="13">
        <v>4</v>
      </c>
      <c r="BA54" s="13" t="str">
        <f t="shared" si="52"/>
        <v>Sedikit Setuju</v>
      </c>
      <c r="BB54" s="13">
        <v>5</v>
      </c>
      <c r="BC54" s="13" t="str">
        <f t="shared" si="53"/>
        <v>Sangat Setuju</v>
      </c>
      <c r="BD54" s="13">
        <v>5</v>
      </c>
      <c r="BE54" s="13" t="str">
        <f t="shared" si="54"/>
        <v>Sangat Setuju</v>
      </c>
      <c r="BF54" s="13">
        <v>4</v>
      </c>
      <c r="BG54" s="13" t="str">
        <f t="shared" si="55"/>
        <v>Sedikit Setuju</v>
      </c>
      <c r="BH54" s="13">
        <v>2</v>
      </c>
      <c r="BI54" s="13" t="str">
        <f t="shared" si="56"/>
        <v>Sedikit tidak setuju</v>
      </c>
      <c r="BJ54" s="13">
        <v>5</v>
      </c>
      <c r="BK54" s="13" t="str">
        <f t="shared" si="57"/>
        <v>Sangat Setuju</v>
      </c>
      <c r="BL54" s="13">
        <f t="shared" si="70"/>
        <v>19</v>
      </c>
      <c r="BM54" s="13">
        <f t="shared" si="71"/>
        <v>34</v>
      </c>
      <c r="BN54" s="13">
        <f t="shared" si="72"/>
        <v>28</v>
      </c>
      <c r="BO54" s="13">
        <f t="shared" si="73"/>
        <v>16</v>
      </c>
      <c r="BP54" s="13">
        <f t="shared" si="74"/>
        <v>21</v>
      </c>
      <c r="BR54" s="13">
        <f t="shared" si="75"/>
        <v>7.810249675906654</v>
      </c>
      <c r="BS54" s="13">
        <f t="shared" si="76"/>
        <v>11.789826122551595</v>
      </c>
      <c r="BT54" s="13">
        <f t="shared" si="77"/>
        <v>21.679483388678801</v>
      </c>
      <c r="BU54" s="13">
        <f t="shared" si="78"/>
        <v>13.416407864998739</v>
      </c>
      <c r="BV54" s="13">
        <f t="shared" si="79"/>
        <v>6.6332495807107996</v>
      </c>
      <c r="BW54" s="13">
        <f t="shared" si="80"/>
        <v>8.3666002653407556</v>
      </c>
      <c r="BX54" s="13">
        <f t="shared" si="81"/>
        <v>16.822603841260722</v>
      </c>
      <c r="BY54" s="13">
        <f t="shared" si="58"/>
        <v>8.1240384046359608</v>
      </c>
      <c r="BZ54" s="13">
        <f t="shared" si="59"/>
        <v>10.723805294763608</v>
      </c>
      <c r="CA54" s="13">
        <f t="shared" si="60"/>
        <v>12.369316876852981</v>
      </c>
      <c r="CB54" s="13">
        <f t="shared" si="61"/>
        <v>11.874342087037917</v>
      </c>
      <c r="CC54" s="13">
        <f t="shared" si="62"/>
        <v>7</v>
      </c>
      <c r="CD54" s="13">
        <f t="shared" si="63"/>
        <v>5.196152422706632</v>
      </c>
      <c r="CE54" s="13">
        <f t="shared" si="64"/>
        <v>7.3484692283495345</v>
      </c>
      <c r="CF54" s="13">
        <f t="shared" si="65"/>
        <v>7.2111025509279782</v>
      </c>
      <c r="CG54" s="13">
        <f t="shared" si="66"/>
        <v>10.63014581273465</v>
      </c>
      <c r="CH54" s="13">
        <f t="shared" si="67"/>
        <v>14.933184523068078</v>
      </c>
      <c r="CI54" s="13">
        <f t="shared" si="68"/>
        <v>20.46948949045872</v>
      </c>
      <c r="CK54" s="13">
        <f t="shared" si="69"/>
        <v>5.196152422706632</v>
      </c>
      <c r="CL54" s="25" t="s">
        <v>164</v>
      </c>
    </row>
    <row r="55" spans="1:90" ht="17" hidden="1" x14ac:dyDescent="0.2">
      <c r="A55" s="13" t="s">
        <v>216</v>
      </c>
      <c r="B55" s="15" t="s">
        <v>123</v>
      </c>
      <c r="C55" s="13">
        <v>2</v>
      </c>
      <c r="D55" s="22">
        <v>36993</v>
      </c>
      <c r="E55" s="21" t="s">
        <v>43</v>
      </c>
      <c r="F55" s="21" t="s">
        <v>366</v>
      </c>
      <c r="G55" s="26" t="s">
        <v>494</v>
      </c>
      <c r="H55" s="21">
        <v>87828394844</v>
      </c>
      <c r="I55" s="13" t="str">
        <f t="shared" si="33"/>
        <v>Sedikit tidak setuju</v>
      </c>
      <c r="J55" s="13">
        <v>5</v>
      </c>
      <c r="K55" s="13" t="str">
        <f t="shared" si="6"/>
        <v>Sangat Tidak Setuju</v>
      </c>
      <c r="L55" s="13">
        <v>4</v>
      </c>
      <c r="M55" s="13" t="str">
        <f t="shared" si="34"/>
        <v>Sedikit Setuju</v>
      </c>
      <c r="N55" s="13">
        <v>3</v>
      </c>
      <c r="O55" s="13" t="str">
        <f t="shared" si="35"/>
        <v>Antara setuju ataupun tidak setuju</v>
      </c>
      <c r="P55" s="13">
        <v>4</v>
      </c>
      <c r="Q55" s="13" t="str">
        <f t="shared" si="36"/>
        <v>Sedikit Setuju</v>
      </c>
      <c r="R55" s="13">
        <v>3</v>
      </c>
      <c r="S55" s="13" t="str">
        <f t="shared" si="37"/>
        <v>Antara setuju ataupun tidak setuju</v>
      </c>
      <c r="T55" s="13">
        <v>3</v>
      </c>
      <c r="U55" s="13" t="str">
        <f t="shared" si="38"/>
        <v>Antara setuju ataupun tidak setuju</v>
      </c>
      <c r="V55" s="13">
        <v>5</v>
      </c>
      <c r="W55" s="13" t="str">
        <f t="shared" si="12"/>
        <v>Sangat Tidak Setuju</v>
      </c>
      <c r="X55" s="13">
        <v>3</v>
      </c>
      <c r="Y55" s="13" t="str">
        <f t="shared" si="39"/>
        <v>Antara setuju ataupun tidak setuju</v>
      </c>
      <c r="Z55" s="13">
        <v>4</v>
      </c>
      <c r="AA55" s="13" t="str">
        <f t="shared" si="40"/>
        <v>Sedikit Setuju</v>
      </c>
      <c r="AB55" s="13">
        <v>4</v>
      </c>
      <c r="AC55" s="13" t="str">
        <f t="shared" si="41"/>
        <v>Sedikit Setuju</v>
      </c>
      <c r="AD55" s="13">
        <v>4</v>
      </c>
      <c r="AE55" s="13" t="str">
        <f t="shared" si="42"/>
        <v>Sedikit Setuju</v>
      </c>
      <c r="AF55" s="13">
        <v>2</v>
      </c>
      <c r="AG55" s="13" t="str">
        <f t="shared" si="43"/>
        <v>Sedikit tidak setuju</v>
      </c>
      <c r="AH55" s="13">
        <v>5</v>
      </c>
      <c r="AI55" s="13" t="str">
        <f t="shared" si="44"/>
        <v>Sangat Setuju</v>
      </c>
      <c r="AJ55" s="13">
        <v>5</v>
      </c>
      <c r="AK55" s="13" t="str">
        <f t="shared" si="45"/>
        <v>Sangat Setuju</v>
      </c>
      <c r="AL55" s="13">
        <v>3</v>
      </c>
      <c r="AM55" s="13" t="str">
        <f t="shared" si="46"/>
        <v>Antara setuju ataupun tidak setuju</v>
      </c>
      <c r="AN55" s="13">
        <v>5</v>
      </c>
      <c r="AO55" s="13" t="str">
        <f t="shared" si="21"/>
        <v>Sangat Tidak Setuju</v>
      </c>
      <c r="AP55" s="13">
        <v>3</v>
      </c>
      <c r="AQ55" s="13" t="str">
        <f t="shared" si="47"/>
        <v>Antara setuju ataupun tidak setuju</v>
      </c>
      <c r="AR55" s="13">
        <v>3</v>
      </c>
      <c r="AS55" s="13" t="str">
        <f t="shared" si="48"/>
        <v>Antara setuju ataupun tidak setuju</v>
      </c>
      <c r="AT55" s="13">
        <v>3</v>
      </c>
      <c r="AU55" s="13" t="str">
        <f t="shared" si="49"/>
        <v>Antara setuju ataupun tidak setuju</v>
      </c>
      <c r="AV55" s="13">
        <v>3</v>
      </c>
      <c r="AW55" s="13" t="str">
        <f t="shared" si="50"/>
        <v>Antara setuju ataupun tidak setuju</v>
      </c>
      <c r="AX55" s="13">
        <v>4</v>
      </c>
      <c r="AY55" s="13" t="str">
        <f t="shared" si="51"/>
        <v>Sedikit Setuju</v>
      </c>
      <c r="AZ55" s="13">
        <v>3</v>
      </c>
      <c r="BA55" s="13" t="str">
        <f t="shared" si="52"/>
        <v>Antara setuju ataupun tidak setuju</v>
      </c>
      <c r="BB55" s="13">
        <v>5</v>
      </c>
      <c r="BC55" s="13" t="str">
        <f t="shared" si="53"/>
        <v>Sangat Setuju</v>
      </c>
      <c r="BD55" s="13">
        <v>4</v>
      </c>
      <c r="BE55" s="13" t="str">
        <f t="shared" si="54"/>
        <v>Sedikit Setuju</v>
      </c>
      <c r="BF55" s="13">
        <v>3</v>
      </c>
      <c r="BG55" s="13" t="str">
        <f t="shared" si="55"/>
        <v>Antara setuju ataupun tidak setuju</v>
      </c>
      <c r="BH55" s="13">
        <v>2</v>
      </c>
      <c r="BI55" s="13" t="str">
        <f t="shared" si="56"/>
        <v>Sedikit tidak setuju</v>
      </c>
      <c r="BJ55" s="13">
        <v>4</v>
      </c>
      <c r="BK55" s="13" t="str">
        <f t="shared" si="57"/>
        <v>Sedikit Setuju</v>
      </c>
      <c r="BL55" s="13">
        <f t="shared" si="70"/>
        <v>17</v>
      </c>
      <c r="BM55" s="13">
        <f t="shared" si="71"/>
        <v>26</v>
      </c>
      <c r="BN55" s="13">
        <f t="shared" si="72"/>
        <v>22</v>
      </c>
      <c r="BO55" s="13">
        <f t="shared" si="73"/>
        <v>15</v>
      </c>
      <c r="BP55" s="13">
        <f t="shared" si="74"/>
        <v>21</v>
      </c>
      <c r="BR55" s="13">
        <f t="shared" si="75"/>
        <v>13.564659966250536</v>
      </c>
      <c r="BS55" s="13">
        <f t="shared" si="76"/>
        <v>7.745966692414834</v>
      </c>
      <c r="BT55" s="13">
        <f t="shared" si="77"/>
        <v>12.922847983320086</v>
      </c>
      <c r="BU55" s="13">
        <f t="shared" si="78"/>
        <v>5.3851648071345037</v>
      </c>
      <c r="BV55" s="13">
        <f t="shared" si="79"/>
        <v>8.1853527718724504</v>
      </c>
      <c r="BW55" s="13">
        <f t="shared" si="80"/>
        <v>6.5574385243020004</v>
      </c>
      <c r="BX55" s="13">
        <f t="shared" si="81"/>
        <v>8.4852813742385695</v>
      </c>
      <c r="BY55" s="13">
        <f t="shared" si="58"/>
        <v>14.66287829861518</v>
      </c>
      <c r="BZ55" s="13">
        <f t="shared" si="59"/>
        <v>3.4641016151377544</v>
      </c>
      <c r="CA55" s="13">
        <f t="shared" si="60"/>
        <v>3.7416573867739413</v>
      </c>
      <c r="CB55" s="13">
        <f t="shared" si="61"/>
        <v>3.1622776601683795</v>
      </c>
      <c r="CC55" s="13">
        <f t="shared" si="62"/>
        <v>6.7823299831252681</v>
      </c>
      <c r="CD55" s="13">
        <f t="shared" si="63"/>
        <v>10.677078252031311</v>
      </c>
      <c r="CE55" s="13">
        <f t="shared" si="64"/>
        <v>9.2195444572928871</v>
      </c>
      <c r="CF55" s="13">
        <f t="shared" si="65"/>
        <v>11.269427669584644</v>
      </c>
      <c r="CG55" s="13">
        <f t="shared" si="66"/>
        <v>3.7416573867739413</v>
      </c>
      <c r="CH55" s="13">
        <f t="shared" si="67"/>
        <v>5.2915026221291814</v>
      </c>
      <c r="CI55" s="13">
        <f t="shared" si="68"/>
        <v>12.409673645990857</v>
      </c>
      <c r="CK55" s="13">
        <f t="shared" si="69"/>
        <v>3.1622776601683795</v>
      </c>
      <c r="CL55" s="25" t="s">
        <v>164</v>
      </c>
    </row>
    <row r="56" spans="1:90" ht="17" hidden="1" x14ac:dyDescent="0.2">
      <c r="A56" s="13" t="s">
        <v>217</v>
      </c>
      <c r="B56" s="15" t="s">
        <v>124</v>
      </c>
      <c r="C56" s="13">
        <v>1</v>
      </c>
      <c r="D56" s="21" t="s">
        <v>399</v>
      </c>
      <c r="E56" s="21" t="s">
        <v>43</v>
      </c>
      <c r="F56" s="21" t="s">
        <v>400</v>
      </c>
      <c r="G56" s="26" t="s">
        <v>495</v>
      </c>
      <c r="H56" s="21">
        <v>82279363401</v>
      </c>
      <c r="I56" s="13" t="str">
        <f t="shared" si="33"/>
        <v>Sangat tidak setuju</v>
      </c>
      <c r="J56" s="13">
        <v>4</v>
      </c>
      <c r="K56" s="13" t="str">
        <f t="shared" si="6"/>
        <v>Sedikit Tidak Setuju</v>
      </c>
      <c r="L56" s="13">
        <v>2</v>
      </c>
      <c r="M56" s="13" t="str">
        <f t="shared" si="34"/>
        <v>Sedikit tidak setuju</v>
      </c>
      <c r="N56" s="13">
        <v>1</v>
      </c>
      <c r="O56" s="13" t="str">
        <f t="shared" si="35"/>
        <v>Sangat tidak setuju</v>
      </c>
      <c r="P56" s="13">
        <v>2</v>
      </c>
      <c r="Q56" s="13" t="str">
        <f t="shared" si="36"/>
        <v>Sedikit tidak setuju</v>
      </c>
      <c r="R56" s="13">
        <v>4</v>
      </c>
      <c r="S56" s="13" t="str">
        <f t="shared" si="37"/>
        <v>Sedikit Setuju</v>
      </c>
      <c r="T56" s="13">
        <v>4</v>
      </c>
      <c r="U56" s="13" t="str">
        <f t="shared" si="38"/>
        <v>Sedikit Setuju</v>
      </c>
      <c r="V56" s="13">
        <v>5</v>
      </c>
      <c r="W56" s="13" t="str">
        <f t="shared" si="12"/>
        <v>Sangat Tidak Setuju</v>
      </c>
      <c r="X56" s="13">
        <v>2</v>
      </c>
      <c r="Y56" s="13" t="str">
        <f t="shared" si="39"/>
        <v>Sedikit tidak setuju</v>
      </c>
      <c r="Z56" s="13">
        <v>4</v>
      </c>
      <c r="AA56" s="13" t="str">
        <f t="shared" si="40"/>
        <v>Sedikit Setuju</v>
      </c>
      <c r="AB56" s="13">
        <v>2</v>
      </c>
      <c r="AC56" s="13" t="str">
        <f t="shared" si="41"/>
        <v>Sedikit tidak setuju</v>
      </c>
      <c r="AD56" s="13">
        <v>3</v>
      </c>
      <c r="AE56" s="13" t="str">
        <f t="shared" si="42"/>
        <v>Antara setuju ataupun tidak setuju</v>
      </c>
      <c r="AF56" s="13">
        <v>4</v>
      </c>
      <c r="AG56" s="13" t="str">
        <f t="shared" si="43"/>
        <v>Sedikit Setuju</v>
      </c>
      <c r="AH56" s="13">
        <v>5</v>
      </c>
      <c r="AI56" s="13" t="str">
        <f t="shared" si="44"/>
        <v>Sangat Setuju</v>
      </c>
      <c r="AJ56" s="13">
        <v>2</v>
      </c>
      <c r="AK56" s="13" t="str">
        <f t="shared" si="45"/>
        <v>Sedikit tidak setuju</v>
      </c>
      <c r="AL56" s="13">
        <v>2</v>
      </c>
      <c r="AM56" s="13" t="str">
        <f t="shared" si="46"/>
        <v>Sedikit tidak setuju</v>
      </c>
      <c r="AN56" s="13">
        <v>3</v>
      </c>
      <c r="AO56" s="13" t="str">
        <f t="shared" si="21"/>
        <v>Antara setuju ataupun tidak setuju</v>
      </c>
      <c r="AP56" s="13">
        <v>3</v>
      </c>
      <c r="AQ56" s="13" t="str">
        <f t="shared" si="47"/>
        <v>Antara setuju ataupun tidak setuju</v>
      </c>
      <c r="AR56" s="13">
        <v>2</v>
      </c>
      <c r="AS56" s="13" t="str">
        <f t="shared" si="48"/>
        <v>Sedikit tidak setuju</v>
      </c>
      <c r="AT56" s="13">
        <v>3</v>
      </c>
      <c r="AU56" s="13" t="str">
        <f t="shared" si="49"/>
        <v>Antara setuju ataupun tidak setuju</v>
      </c>
      <c r="AV56" s="13">
        <v>5</v>
      </c>
      <c r="AW56" s="13" t="str">
        <f t="shared" si="50"/>
        <v>Sangat Setuju</v>
      </c>
      <c r="AX56" s="13">
        <v>4</v>
      </c>
      <c r="AY56" s="13" t="str">
        <f t="shared" si="51"/>
        <v>Sedikit Setuju</v>
      </c>
      <c r="AZ56" s="13">
        <v>4</v>
      </c>
      <c r="BA56" s="13" t="str">
        <f t="shared" si="52"/>
        <v>Sedikit Setuju</v>
      </c>
      <c r="BB56" s="13">
        <v>2</v>
      </c>
      <c r="BC56" s="13" t="str">
        <f t="shared" si="53"/>
        <v>Sedikit tidak setuju</v>
      </c>
      <c r="BD56" s="13">
        <v>4</v>
      </c>
      <c r="BE56" s="13" t="str">
        <f t="shared" si="54"/>
        <v>Sedikit Setuju</v>
      </c>
      <c r="BF56" s="13">
        <v>4</v>
      </c>
      <c r="BG56" s="13" t="str">
        <f t="shared" si="55"/>
        <v>Sedikit Setuju</v>
      </c>
      <c r="BH56" s="13">
        <v>4</v>
      </c>
      <c r="BI56" s="13" t="str">
        <f t="shared" si="56"/>
        <v>Sedikit Setuju</v>
      </c>
      <c r="BJ56" s="13">
        <v>2</v>
      </c>
      <c r="BK56" s="13" t="str">
        <f t="shared" si="57"/>
        <v>Sedikit tidak setuju</v>
      </c>
      <c r="BL56" s="13">
        <f t="shared" si="70"/>
        <v>12</v>
      </c>
      <c r="BM56" s="13">
        <f t="shared" si="71"/>
        <v>25</v>
      </c>
      <c r="BN56" s="13">
        <f t="shared" si="72"/>
        <v>18</v>
      </c>
      <c r="BO56" s="13">
        <f t="shared" si="73"/>
        <v>14</v>
      </c>
      <c r="BP56" s="13">
        <f t="shared" si="74"/>
        <v>18</v>
      </c>
      <c r="BR56" s="13">
        <f t="shared" si="75"/>
        <v>20</v>
      </c>
      <c r="BS56" s="13">
        <f t="shared" si="76"/>
        <v>11.661903789690601</v>
      </c>
      <c r="BT56" s="13">
        <f t="shared" si="77"/>
        <v>8.1853527718724504</v>
      </c>
      <c r="BU56" s="13">
        <f t="shared" si="78"/>
        <v>5.3851648071345037</v>
      </c>
      <c r="BV56" s="13">
        <f t="shared" si="79"/>
        <v>14.730919862656235</v>
      </c>
      <c r="BW56" s="13">
        <f t="shared" si="80"/>
        <v>13.228756555322953</v>
      </c>
      <c r="BX56" s="13">
        <f t="shared" si="81"/>
        <v>4.2426406871192848</v>
      </c>
      <c r="BY56" s="13">
        <f t="shared" si="58"/>
        <v>20.71231517720798</v>
      </c>
      <c r="BZ56" s="13">
        <f t="shared" si="59"/>
        <v>5.2915026221291814</v>
      </c>
      <c r="CA56" s="13">
        <f t="shared" si="60"/>
        <v>6.4807406984078604</v>
      </c>
      <c r="CB56" s="13">
        <f t="shared" si="61"/>
        <v>5.0990195135927845</v>
      </c>
      <c r="CC56" s="13">
        <f t="shared" si="62"/>
        <v>13.341664064126334</v>
      </c>
      <c r="CD56" s="13">
        <f t="shared" si="63"/>
        <v>16</v>
      </c>
      <c r="CE56" s="13">
        <f t="shared" si="64"/>
        <v>15.652475842498529</v>
      </c>
      <c r="CF56" s="13">
        <f t="shared" si="65"/>
        <v>17.175564037317667</v>
      </c>
      <c r="CG56" s="13">
        <f t="shared" si="66"/>
        <v>8.9442719099991592</v>
      </c>
      <c r="CH56" s="13">
        <f t="shared" si="67"/>
        <v>7.0710678118654755</v>
      </c>
      <c r="CI56" s="13">
        <f t="shared" si="68"/>
        <v>7.6157731058639087</v>
      </c>
      <c r="CK56" s="13">
        <f t="shared" si="69"/>
        <v>4.2426406871192848</v>
      </c>
      <c r="CL56" s="25" t="s">
        <v>164</v>
      </c>
    </row>
    <row r="57" spans="1:90" ht="17" hidden="1" x14ac:dyDescent="0.2">
      <c r="A57" s="13" t="s">
        <v>218</v>
      </c>
      <c r="B57" s="15" t="s">
        <v>125</v>
      </c>
      <c r="C57" s="13">
        <v>5</v>
      </c>
      <c r="D57" s="21" t="s">
        <v>425</v>
      </c>
      <c r="E57" s="21" t="s">
        <v>43</v>
      </c>
      <c r="F57" s="21" t="s">
        <v>426</v>
      </c>
      <c r="G57" s="26" t="s">
        <v>496</v>
      </c>
      <c r="H57" s="21">
        <v>82377695824</v>
      </c>
      <c r="I57" s="13" t="str">
        <f t="shared" si="33"/>
        <v>Sangat Setuju</v>
      </c>
      <c r="J57" s="13">
        <v>4</v>
      </c>
      <c r="K57" s="13" t="str">
        <f t="shared" si="6"/>
        <v>Sedikit Tidak Setuju</v>
      </c>
      <c r="L57" s="13">
        <v>5</v>
      </c>
      <c r="M57" s="13" t="str">
        <f t="shared" si="34"/>
        <v>Sangat Setuju</v>
      </c>
      <c r="N57" s="13">
        <v>3</v>
      </c>
      <c r="O57" s="13" t="str">
        <f t="shared" si="35"/>
        <v>Antara setuju ataupun tidak setuju</v>
      </c>
      <c r="P57" s="13">
        <v>4</v>
      </c>
      <c r="Q57" s="13" t="str">
        <f t="shared" si="36"/>
        <v>Sedikit Setuju</v>
      </c>
      <c r="R57" s="13">
        <v>5</v>
      </c>
      <c r="S57" s="13" t="str">
        <f t="shared" si="37"/>
        <v>Sangat Setuju</v>
      </c>
      <c r="T57" s="13">
        <v>5</v>
      </c>
      <c r="U57" s="13" t="str">
        <f t="shared" si="38"/>
        <v>Sangat Setuju</v>
      </c>
      <c r="V57" s="13">
        <v>5</v>
      </c>
      <c r="W57" s="13" t="str">
        <f t="shared" si="12"/>
        <v>Sangat Tidak Setuju</v>
      </c>
      <c r="X57" s="13">
        <v>4</v>
      </c>
      <c r="Y57" s="13" t="str">
        <f t="shared" si="39"/>
        <v>Sedikit Setuju</v>
      </c>
      <c r="Z57" s="13">
        <v>4</v>
      </c>
      <c r="AA57" s="13" t="str">
        <f t="shared" si="40"/>
        <v>Sedikit Setuju</v>
      </c>
      <c r="AB57" s="13">
        <v>4</v>
      </c>
      <c r="AC57" s="13" t="str">
        <f t="shared" si="41"/>
        <v>Sedikit Setuju</v>
      </c>
      <c r="AD57" s="13">
        <v>5</v>
      </c>
      <c r="AE57" s="13" t="str">
        <f t="shared" si="42"/>
        <v>Sangat Setuju</v>
      </c>
      <c r="AF57" s="13">
        <v>5</v>
      </c>
      <c r="AG57" s="13" t="str">
        <f t="shared" si="43"/>
        <v>Sangat Setuju</v>
      </c>
      <c r="AH57" s="13">
        <v>4</v>
      </c>
      <c r="AI57" s="13" t="str">
        <f t="shared" si="44"/>
        <v>Sedikit Setuju</v>
      </c>
      <c r="AJ57" s="13">
        <v>4</v>
      </c>
      <c r="AK57" s="13" t="str">
        <f t="shared" si="45"/>
        <v>Sedikit Setuju</v>
      </c>
      <c r="AL57" s="13">
        <v>5</v>
      </c>
      <c r="AM57" s="13" t="str">
        <f t="shared" si="46"/>
        <v>Sangat Setuju</v>
      </c>
      <c r="AN57" s="13">
        <v>4</v>
      </c>
      <c r="AO57" s="13" t="str">
        <f t="shared" si="21"/>
        <v>Sedikit Tidak Setuju</v>
      </c>
      <c r="AP57" s="13">
        <v>5</v>
      </c>
      <c r="AQ57" s="13" t="str">
        <f t="shared" si="47"/>
        <v>Sangat Setuju</v>
      </c>
      <c r="AR57" s="13">
        <v>5</v>
      </c>
      <c r="AS57" s="13" t="str">
        <f t="shared" si="48"/>
        <v>Sangat Setuju</v>
      </c>
      <c r="AT57" s="13">
        <v>5</v>
      </c>
      <c r="AU57" s="13" t="str">
        <f t="shared" si="49"/>
        <v>Sangat Setuju</v>
      </c>
      <c r="AV57" s="13">
        <v>5</v>
      </c>
      <c r="AW57" s="13" t="str">
        <f t="shared" si="50"/>
        <v>Sangat Setuju</v>
      </c>
      <c r="AX57" s="13">
        <v>5</v>
      </c>
      <c r="AY57" s="13" t="str">
        <f t="shared" si="51"/>
        <v>Sangat Setuju</v>
      </c>
      <c r="AZ57" s="13">
        <v>5</v>
      </c>
      <c r="BA57" s="13" t="str">
        <f t="shared" si="52"/>
        <v>Sangat Setuju</v>
      </c>
      <c r="BB57" s="13">
        <v>5</v>
      </c>
      <c r="BC57" s="13" t="str">
        <f t="shared" si="53"/>
        <v>Sangat Setuju</v>
      </c>
      <c r="BD57" s="13">
        <v>5</v>
      </c>
      <c r="BE57" s="13" t="str">
        <f t="shared" si="54"/>
        <v>Sangat Setuju</v>
      </c>
      <c r="BF57" s="13">
        <v>4</v>
      </c>
      <c r="BG57" s="13" t="str">
        <f t="shared" si="55"/>
        <v>Sedikit Setuju</v>
      </c>
      <c r="BH57" s="13">
        <v>2</v>
      </c>
      <c r="BI57" s="13" t="str">
        <f t="shared" si="56"/>
        <v>Sedikit tidak setuju</v>
      </c>
      <c r="BJ57" s="13">
        <v>5</v>
      </c>
      <c r="BK57" s="13" t="str">
        <f t="shared" si="57"/>
        <v>Sangat Setuju</v>
      </c>
      <c r="BL57" s="13">
        <f t="shared" si="70"/>
        <v>25</v>
      </c>
      <c r="BM57" s="13">
        <f t="shared" si="71"/>
        <v>34</v>
      </c>
      <c r="BN57" s="13">
        <f t="shared" si="72"/>
        <v>28</v>
      </c>
      <c r="BO57" s="13">
        <f t="shared" si="73"/>
        <v>15</v>
      </c>
      <c r="BP57" s="13">
        <f t="shared" si="74"/>
        <v>24</v>
      </c>
      <c r="BR57" s="13">
        <f t="shared" si="75"/>
        <v>2.2360679774997898</v>
      </c>
      <c r="BS57" s="13">
        <f t="shared" si="76"/>
        <v>12.449899597988733</v>
      </c>
      <c r="BT57" s="13">
        <f t="shared" si="77"/>
        <v>24.819347291981714</v>
      </c>
      <c r="BU57" s="13">
        <f t="shared" si="78"/>
        <v>16.370705543744901</v>
      </c>
      <c r="BV57" s="13">
        <f t="shared" si="79"/>
        <v>6.164414002968976</v>
      </c>
      <c r="BW57" s="13">
        <f t="shared" si="80"/>
        <v>9.2736184954957039</v>
      </c>
      <c r="BX57" s="13">
        <f t="shared" si="81"/>
        <v>20.85665361461421</v>
      </c>
      <c r="BY57" s="13">
        <f t="shared" si="58"/>
        <v>5.6568542494923806</v>
      </c>
      <c r="BZ57" s="13">
        <f t="shared" si="59"/>
        <v>14.933184523068078</v>
      </c>
      <c r="CA57" s="13">
        <f t="shared" si="60"/>
        <v>15.394804318340652</v>
      </c>
      <c r="CB57" s="13">
        <f t="shared" si="61"/>
        <v>15.588457268119896</v>
      </c>
      <c r="CC57" s="13">
        <f t="shared" si="62"/>
        <v>7</v>
      </c>
      <c r="CD57" s="13">
        <f t="shared" si="63"/>
        <v>5.5677643628300215</v>
      </c>
      <c r="CE57" s="13">
        <f t="shared" si="64"/>
        <v>8.1240384046359608</v>
      </c>
      <c r="CF57" s="13">
        <f t="shared" si="65"/>
        <v>5.0990195135927845</v>
      </c>
      <c r="CG57" s="13">
        <f t="shared" si="66"/>
        <v>12.767145334803704</v>
      </c>
      <c r="CH57" s="13">
        <f t="shared" si="67"/>
        <v>16.703293088490067</v>
      </c>
      <c r="CI57" s="13">
        <f t="shared" si="68"/>
        <v>24.351591323771842</v>
      </c>
      <c r="CK57" s="13">
        <f t="shared" si="69"/>
        <v>2.2360679774997898</v>
      </c>
      <c r="CL57" s="25" t="s">
        <v>164</v>
      </c>
    </row>
    <row r="58" spans="1:90" ht="17" hidden="1" x14ac:dyDescent="0.2">
      <c r="A58" s="13" t="s">
        <v>219</v>
      </c>
      <c r="B58" s="15" t="s">
        <v>126</v>
      </c>
      <c r="C58" s="13">
        <v>5</v>
      </c>
      <c r="D58" s="21" t="s">
        <v>399</v>
      </c>
      <c r="E58" s="21" t="s">
        <v>43</v>
      </c>
      <c r="F58" s="21" t="s">
        <v>400</v>
      </c>
      <c r="G58" s="26" t="s">
        <v>498</v>
      </c>
      <c r="H58" s="21">
        <v>82279363401</v>
      </c>
      <c r="I58" s="13" t="str">
        <f t="shared" si="33"/>
        <v>Sangat Setuju</v>
      </c>
      <c r="J58" s="13">
        <v>5</v>
      </c>
      <c r="K58" s="13" t="str">
        <f t="shared" si="6"/>
        <v>Sangat Tidak Setuju</v>
      </c>
      <c r="L58" s="13">
        <v>4</v>
      </c>
      <c r="M58" s="13" t="str">
        <f t="shared" si="34"/>
        <v>Sedikit Setuju</v>
      </c>
      <c r="N58" s="13">
        <v>3</v>
      </c>
      <c r="O58" s="13" t="str">
        <f t="shared" si="35"/>
        <v>Antara setuju ataupun tidak setuju</v>
      </c>
      <c r="P58" s="13">
        <v>3</v>
      </c>
      <c r="Q58" s="13" t="str">
        <f t="shared" si="36"/>
        <v>Antara setuju ataupun tidak setuju</v>
      </c>
      <c r="R58" s="13">
        <v>3</v>
      </c>
      <c r="S58" s="13" t="str">
        <f t="shared" si="37"/>
        <v>Antara setuju ataupun tidak setuju</v>
      </c>
      <c r="T58" s="13">
        <v>3</v>
      </c>
      <c r="U58" s="13" t="str">
        <f t="shared" si="38"/>
        <v>Antara setuju ataupun tidak setuju</v>
      </c>
      <c r="V58" s="13">
        <v>5</v>
      </c>
      <c r="W58" s="13" t="str">
        <f t="shared" si="12"/>
        <v>Sangat Tidak Setuju</v>
      </c>
      <c r="X58" s="13">
        <v>3</v>
      </c>
      <c r="Y58" s="13" t="str">
        <f t="shared" si="39"/>
        <v>Antara setuju ataupun tidak setuju</v>
      </c>
      <c r="Z58" s="13">
        <v>4</v>
      </c>
      <c r="AA58" s="13" t="str">
        <f t="shared" si="40"/>
        <v>Sedikit Setuju</v>
      </c>
      <c r="AB58" s="13">
        <v>4</v>
      </c>
      <c r="AC58" s="13" t="str">
        <f t="shared" si="41"/>
        <v>Sedikit Setuju</v>
      </c>
      <c r="AD58" s="13">
        <v>4</v>
      </c>
      <c r="AE58" s="13" t="str">
        <f t="shared" si="42"/>
        <v>Sedikit Setuju</v>
      </c>
      <c r="AF58" s="13">
        <v>2</v>
      </c>
      <c r="AG58" s="13" t="str">
        <f t="shared" si="43"/>
        <v>Sedikit tidak setuju</v>
      </c>
      <c r="AH58" s="13">
        <v>5</v>
      </c>
      <c r="AI58" s="13" t="str">
        <f t="shared" si="44"/>
        <v>Sangat Setuju</v>
      </c>
      <c r="AJ58" s="13">
        <v>5</v>
      </c>
      <c r="AK58" s="13" t="str">
        <f t="shared" si="45"/>
        <v>Sangat Setuju</v>
      </c>
      <c r="AL58" s="13">
        <v>3</v>
      </c>
      <c r="AM58" s="13" t="str">
        <f t="shared" si="46"/>
        <v>Antara setuju ataupun tidak setuju</v>
      </c>
      <c r="AN58" s="13">
        <v>5</v>
      </c>
      <c r="AO58" s="13" t="str">
        <f t="shared" si="21"/>
        <v>Sangat Tidak Setuju</v>
      </c>
      <c r="AP58" s="13">
        <v>3</v>
      </c>
      <c r="AQ58" s="13" t="str">
        <f t="shared" si="47"/>
        <v>Antara setuju ataupun tidak setuju</v>
      </c>
      <c r="AR58" s="13">
        <v>3</v>
      </c>
      <c r="AS58" s="13" t="str">
        <f t="shared" si="48"/>
        <v>Antara setuju ataupun tidak setuju</v>
      </c>
      <c r="AT58" s="13">
        <v>3</v>
      </c>
      <c r="AU58" s="13" t="str">
        <f t="shared" si="49"/>
        <v>Antara setuju ataupun tidak setuju</v>
      </c>
      <c r="AV58" s="13">
        <v>3</v>
      </c>
      <c r="AW58" s="13" t="str">
        <f t="shared" si="50"/>
        <v>Antara setuju ataupun tidak setuju</v>
      </c>
      <c r="AX58" s="13">
        <v>4</v>
      </c>
      <c r="AY58" s="13" t="str">
        <f t="shared" si="51"/>
        <v>Sedikit Setuju</v>
      </c>
      <c r="AZ58" s="13">
        <v>3</v>
      </c>
      <c r="BA58" s="13" t="str">
        <f t="shared" si="52"/>
        <v>Antara setuju ataupun tidak setuju</v>
      </c>
      <c r="BB58" s="13">
        <v>5</v>
      </c>
      <c r="BC58" s="13" t="str">
        <f t="shared" si="53"/>
        <v>Sangat Setuju</v>
      </c>
      <c r="BD58" s="13">
        <v>4</v>
      </c>
      <c r="BE58" s="13" t="str">
        <f t="shared" si="54"/>
        <v>Sedikit Setuju</v>
      </c>
      <c r="BF58" s="13">
        <v>3</v>
      </c>
      <c r="BG58" s="13" t="str">
        <f t="shared" si="55"/>
        <v>Antara setuju ataupun tidak setuju</v>
      </c>
      <c r="BH58" s="13">
        <v>2</v>
      </c>
      <c r="BI58" s="13" t="str">
        <f t="shared" si="56"/>
        <v>Sedikit tidak setuju</v>
      </c>
      <c r="BJ58" s="13">
        <v>4</v>
      </c>
      <c r="BK58" s="13" t="str">
        <f t="shared" si="57"/>
        <v>Sedikit Setuju</v>
      </c>
      <c r="BL58" s="13">
        <f t="shared" si="70"/>
        <v>20</v>
      </c>
      <c r="BM58" s="13">
        <f t="shared" si="71"/>
        <v>26</v>
      </c>
      <c r="BN58" s="13">
        <f t="shared" si="72"/>
        <v>22</v>
      </c>
      <c r="BO58" s="13">
        <f t="shared" si="73"/>
        <v>15</v>
      </c>
      <c r="BP58" s="13">
        <f>P58+AB58+AJ58+AP58+AV58+BH58</f>
        <v>20</v>
      </c>
      <c r="BR58" s="13">
        <f t="shared" si="75"/>
        <v>12.409673645990857</v>
      </c>
      <c r="BS58" s="13">
        <f t="shared" si="76"/>
        <v>5.8309518948453007</v>
      </c>
      <c r="BT58" s="13">
        <f t="shared" si="77"/>
        <v>13.379088160259652</v>
      </c>
      <c r="BU58" s="13">
        <f t="shared" si="78"/>
        <v>6.5574385243020004</v>
      </c>
      <c r="BV58" s="13">
        <f t="shared" si="79"/>
        <v>7.2801098892805181</v>
      </c>
      <c r="BW58" s="13">
        <f t="shared" si="80"/>
        <v>7.1414284285428504</v>
      </c>
      <c r="BX58" s="13">
        <f t="shared" si="81"/>
        <v>10.295630140987001</v>
      </c>
      <c r="BY58" s="13">
        <f t="shared" si="58"/>
        <v>14.387494569938159</v>
      </c>
      <c r="BZ58" s="13">
        <f t="shared" si="59"/>
        <v>6.164414002968976</v>
      </c>
      <c r="CA58" s="13">
        <f t="shared" si="60"/>
        <v>4.2426406871192848</v>
      </c>
      <c r="CB58" s="13">
        <f t="shared" si="61"/>
        <v>5.2915026221291814</v>
      </c>
      <c r="CC58" s="13">
        <f t="shared" si="62"/>
        <v>6.164414002968976</v>
      </c>
      <c r="CD58" s="13">
        <f t="shared" si="63"/>
        <v>10.198039027185569</v>
      </c>
      <c r="CE58" s="13">
        <f t="shared" si="64"/>
        <v>9.7467943448089631</v>
      </c>
      <c r="CF58" s="13">
        <f t="shared" si="65"/>
        <v>10.816653826391969</v>
      </c>
      <c r="CG58" s="13">
        <f t="shared" si="66"/>
        <v>5.2915026221291814</v>
      </c>
      <c r="CH58" s="13">
        <f t="shared" si="67"/>
        <v>6.324555320336759</v>
      </c>
      <c r="CI58" s="13">
        <f t="shared" si="68"/>
        <v>14.832396974191326</v>
      </c>
      <c r="CK58" s="13">
        <f t="shared" si="69"/>
        <v>4.2426406871192848</v>
      </c>
      <c r="CL58" s="25" t="s">
        <v>164</v>
      </c>
    </row>
    <row r="59" spans="1:90" ht="17" hidden="1" x14ac:dyDescent="0.2">
      <c r="A59" s="13" t="s">
        <v>220</v>
      </c>
      <c r="B59" s="15" t="s">
        <v>127</v>
      </c>
      <c r="C59" s="13">
        <v>4</v>
      </c>
      <c r="D59" s="21" t="s">
        <v>450</v>
      </c>
      <c r="E59" s="21" t="s">
        <v>33</v>
      </c>
      <c r="F59" s="21" t="s">
        <v>451</v>
      </c>
      <c r="G59" s="26" t="s">
        <v>497</v>
      </c>
      <c r="H59" s="21">
        <v>81314027560</v>
      </c>
      <c r="I59" s="13" t="str">
        <f t="shared" si="33"/>
        <v>Sedikit Setuju</v>
      </c>
      <c r="J59" s="13">
        <v>5</v>
      </c>
      <c r="K59" s="13" t="str">
        <f t="shared" si="6"/>
        <v>Sangat Tidak Setuju</v>
      </c>
      <c r="L59" s="13">
        <v>4</v>
      </c>
      <c r="M59" s="13" t="str">
        <f t="shared" si="34"/>
        <v>Sedikit Setuju</v>
      </c>
      <c r="N59" s="13">
        <v>3</v>
      </c>
      <c r="O59" s="13" t="str">
        <f t="shared" si="35"/>
        <v>Antara setuju ataupun tidak setuju</v>
      </c>
      <c r="P59" s="13">
        <v>3</v>
      </c>
      <c r="Q59" s="13" t="str">
        <f t="shared" si="36"/>
        <v>Antara setuju ataupun tidak setuju</v>
      </c>
      <c r="R59" s="13">
        <v>3</v>
      </c>
      <c r="S59" s="13" t="str">
        <f t="shared" si="37"/>
        <v>Antara setuju ataupun tidak setuju</v>
      </c>
      <c r="T59" s="13">
        <v>3</v>
      </c>
      <c r="U59" s="13" t="str">
        <f t="shared" si="38"/>
        <v>Antara setuju ataupun tidak setuju</v>
      </c>
      <c r="V59" s="13">
        <v>5</v>
      </c>
      <c r="W59" s="13" t="str">
        <f t="shared" si="12"/>
        <v>Sangat Tidak Setuju</v>
      </c>
      <c r="X59" s="13">
        <v>3</v>
      </c>
      <c r="Y59" s="13" t="str">
        <f t="shared" si="39"/>
        <v>Antara setuju ataupun tidak setuju</v>
      </c>
      <c r="Z59" s="13">
        <v>4</v>
      </c>
      <c r="AA59" s="13" t="str">
        <f t="shared" si="40"/>
        <v>Sedikit Setuju</v>
      </c>
      <c r="AB59" s="13">
        <v>4</v>
      </c>
      <c r="AC59" s="13" t="str">
        <f t="shared" si="41"/>
        <v>Sedikit Setuju</v>
      </c>
      <c r="AD59" s="13">
        <v>4</v>
      </c>
      <c r="AE59" s="13" t="str">
        <f t="shared" si="42"/>
        <v>Sedikit Setuju</v>
      </c>
      <c r="AF59" s="13">
        <v>2</v>
      </c>
      <c r="AG59" s="13" t="str">
        <f t="shared" si="43"/>
        <v>Sedikit tidak setuju</v>
      </c>
      <c r="AH59" s="13">
        <v>5</v>
      </c>
      <c r="AI59" s="13" t="str">
        <f t="shared" si="44"/>
        <v>Sangat Setuju</v>
      </c>
      <c r="AJ59" s="13">
        <v>5</v>
      </c>
      <c r="AK59" s="13" t="str">
        <f t="shared" si="45"/>
        <v>Sangat Setuju</v>
      </c>
      <c r="AL59" s="13">
        <v>3</v>
      </c>
      <c r="AM59" s="13" t="str">
        <f t="shared" si="46"/>
        <v>Antara setuju ataupun tidak setuju</v>
      </c>
      <c r="AN59" s="13">
        <v>5</v>
      </c>
      <c r="AO59" s="13" t="str">
        <f t="shared" si="21"/>
        <v>Sangat Tidak Setuju</v>
      </c>
      <c r="AP59" s="13">
        <v>3</v>
      </c>
      <c r="AQ59" s="13" t="str">
        <f t="shared" si="47"/>
        <v>Antara setuju ataupun tidak setuju</v>
      </c>
      <c r="AR59" s="13">
        <v>3</v>
      </c>
      <c r="AS59" s="13" t="str">
        <f t="shared" si="48"/>
        <v>Antara setuju ataupun tidak setuju</v>
      </c>
      <c r="AT59" s="13">
        <v>3</v>
      </c>
      <c r="AU59" s="13" t="str">
        <f t="shared" si="49"/>
        <v>Antara setuju ataupun tidak setuju</v>
      </c>
      <c r="AV59" s="13">
        <v>3</v>
      </c>
      <c r="AW59" s="13" t="str">
        <f t="shared" si="50"/>
        <v>Antara setuju ataupun tidak setuju</v>
      </c>
      <c r="AX59" s="13">
        <v>4</v>
      </c>
      <c r="AY59" s="13" t="str">
        <f t="shared" si="51"/>
        <v>Sedikit Setuju</v>
      </c>
      <c r="AZ59" s="13">
        <v>3</v>
      </c>
      <c r="BA59" s="13" t="str">
        <f t="shared" si="52"/>
        <v>Antara setuju ataupun tidak setuju</v>
      </c>
      <c r="BB59" s="13">
        <v>5</v>
      </c>
      <c r="BC59" s="13" t="str">
        <f t="shared" si="53"/>
        <v>Sangat Setuju</v>
      </c>
      <c r="BD59" s="13">
        <v>4</v>
      </c>
      <c r="BE59" s="13" t="str">
        <f t="shared" si="54"/>
        <v>Sedikit Setuju</v>
      </c>
      <c r="BF59" s="13">
        <v>3</v>
      </c>
      <c r="BG59" s="13" t="str">
        <f t="shared" si="55"/>
        <v>Antara setuju ataupun tidak setuju</v>
      </c>
      <c r="BH59" s="13">
        <v>2</v>
      </c>
      <c r="BI59" s="13" t="str">
        <f t="shared" si="56"/>
        <v>Sedikit tidak setuju</v>
      </c>
      <c r="BJ59" s="13">
        <v>4</v>
      </c>
      <c r="BK59" s="13" t="str">
        <f t="shared" si="57"/>
        <v>Sedikit Setuju</v>
      </c>
      <c r="BL59" s="13">
        <f t="shared" si="70"/>
        <v>19</v>
      </c>
      <c r="BM59" s="13">
        <f t="shared" si="71"/>
        <v>26</v>
      </c>
      <c r="BN59" s="13">
        <f t="shared" si="72"/>
        <v>22</v>
      </c>
      <c r="BO59" s="13">
        <f t="shared" si="73"/>
        <v>15</v>
      </c>
      <c r="BP59" s="13">
        <f>P59+AB59+AJ59+AP59+AV59+BH59</f>
        <v>20</v>
      </c>
      <c r="BR59" s="13">
        <f t="shared" si="75"/>
        <v>12.845232578665129</v>
      </c>
      <c r="BS59" s="13">
        <f t="shared" si="76"/>
        <v>6.2449979983983983</v>
      </c>
      <c r="BT59" s="13">
        <f t="shared" si="77"/>
        <v>12.961481396815721</v>
      </c>
      <c r="BU59" s="13">
        <f t="shared" si="78"/>
        <v>6</v>
      </c>
      <c r="BV59" s="13">
        <f t="shared" si="79"/>
        <v>7.6157731058639087</v>
      </c>
      <c r="BW59" s="13">
        <f t="shared" si="80"/>
        <v>7.0710678118654755</v>
      </c>
      <c r="BX59" s="13">
        <f t="shared" si="81"/>
        <v>9.5393920141694561</v>
      </c>
      <c r="BY59" s="13">
        <f t="shared" si="58"/>
        <v>14.560219778561036</v>
      </c>
      <c r="BZ59" s="13">
        <f t="shared" si="59"/>
        <v>5.196152422706632</v>
      </c>
      <c r="CA59" s="13">
        <f t="shared" si="60"/>
        <v>3.6055512754639891</v>
      </c>
      <c r="CB59" s="13">
        <f t="shared" si="61"/>
        <v>4.358898943540674</v>
      </c>
      <c r="CC59" s="13">
        <f t="shared" si="62"/>
        <v>6.4031242374328485</v>
      </c>
      <c r="CD59" s="13">
        <f t="shared" si="63"/>
        <v>10.344080432788601</v>
      </c>
      <c r="CE59" s="13">
        <f t="shared" si="64"/>
        <v>9.6953597148326587</v>
      </c>
      <c r="CF59" s="13">
        <f t="shared" si="65"/>
        <v>11.045361017187261</v>
      </c>
      <c r="CG59" s="13">
        <f t="shared" si="66"/>
        <v>4.7958315233127191</v>
      </c>
      <c r="CH59" s="13">
        <f t="shared" si="67"/>
        <v>5.9160797830996161</v>
      </c>
      <c r="CI59" s="13">
        <f t="shared" si="68"/>
        <v>14.035668847618199</v>
      </c>
      <c r="CK59" s="13">
        <f t="shared" si="69"/>
        <v>3.6055512754639891</v>
      </c>
      <c r="CL59" s="25" t="s">
        <v>164</v>
      </c>
    </row>
    <row r="60" spans="1:90" ht="17" hidden="1" x14ac:dyDescent="0.2">
      <c r="A60" s="13" t="s">
        <v>221</v>
      </c>
      <c r="B60" s="15" t="s">
        <v>128</v>
      </c>
      <c r="C60" s="13">
        <v>4</v>
      </c>
      <c r="D60" s="21" t="s">
        <v>453</v>
      </c>
      <c r="E60" s="21" t="s">
        <v>43</v>
      </c>
      <c r="F60" s="21" t="s">
        <v>454</v>
      </c>
      <c r="G60" s="26" t="s">
        <v>499</v>
      </c>
      <c r="H60" s="21">
        <v>85218725536</v>
      </c>
      <c r="I60" s="13" t="str">
        <f t="shared" si="33"/>
        <v>Sedikit Setuju</v>
      </c>
      <c r="J60" s="13">
        <v>2</v>
      </c>
      <c r="K60" s="13" t="str">
        <f t="shared" si="6"/>
        <v>Sedikit setuju</v>
      </c>
      <c r="L60" s="13">
        <v>4</v>
      </c>
      <c r="M60" s="13" t="str">
        <f t="shared" si="34"/>
        <v>Sedikit Setuju</v>
      </c>
      <c r="N60" s="13">
        <v>4</v>
      </c>
      <c r="O60" s="13" t="str">
        <f t="shared" si="35"/>
        <v>Sedikit Setuju</v>
      </c>
      <c r="P60" s="13">
        <v>4</v>
      </c>
      <c r="Q60" s="13" t="str">
        <f t="shared" si="36"/>
        <v>Sedikit Setuju</v>
      </c>
      <c r="R60" s="13">
        <v>4</v>
      </c>
      <c r="S60" s="13" t="str">
        <f t="shared" si="37"/>
        <v>Sedikit Setuju</v>
      </c>
      <c r="T60" s="13">
        <v>4</v>
      </c>
      <c r="U60" s="13" t="str">
        <f t="shared" si="38"/>
        <v>Sedikit Setuju</v>
      </c>
      <c r="V60" s="13">
        <v>2</v>
      </c>
      <c r="W60" s="13" t="str">
        <f t="shared" si="12"/>
        <v>Sedikit setuju</v>
      </c>
      <c r="X60" s="13">
        <v>4</v>
      </c>
      <c r="Y60" s="13" t="str">
        <f t="shared" si="39"/>
        <v>Sedikit Setuju</v>
      </c>
      <c r="Z60" s="13">
        <v>4</v>
      </c>
      <c r="AA60" s="13" t="str">
        <f t="shared" si="40"/>
        <v>Sedikit Setuju</v>
      </c>
      <c r="AB60" s="13">
        <v>4</v>
      </c>
      <c r="AC60" s="13" t="str">
        <f t="shared" si="41"/>
        <v>Sedikit Setuju</v>
      </c>
      <c r="AD60" s="13">
        <v>4</v>
      </c>
      <c r="AE60" s="13" t="str">
        <f t="shared" si="42"/>
        <v>Sedikit Setuju</v>
      </c>
      <c r="AF60" s="13">
        <v>4</v>
      </c>
      <c r="AG60" s="13" t="str">
        <f t="shared" si="43"/>
        <v>Sedikit Setuju</v>
      </c>
      <c r="AH60" s="13">
        <v>4</v>
      </c>
      <c r="AI60" s="13" t="str">
        <f t="shared" si="44"/>
        <v>Sedikit Setuju</v>
      </c>
      <c r="AJ60" s="13">
        <v>4</v>
      </c>
      <c r="AK60" s="13" t="str">
        <f t="shared" si="45"/>
        <v>Sedikit Setuju</v>
      </c>
      <c r="AL60" s="13">
        <v>4</v>
      </c>
      <c r="AM60" s="13" t="str">
        <f t="shared" si="46"/>
        <v>Sedikit Setuju</v>
      </c>
      <c r="AN60" s="13">
        <v>2</v>
      </c>
      <c r="AO60" s="13" t="str">
        <f t="shared" si="21"/>
        <v>Sedikit setuju</v>
      </c>
      <c r="AP60" s="13">
        <v>4</v>
      </c>
      <c r="AQ60" s="13" t="str">
        <f t="shared" si="47"/>
        <v>Sedikit Setuju</v>
      </c>
      <c r="AR60" s="13">
        <v>4</v>
      </c>
      <c r="AS60" s="13" t="str">
        <f t="shared" si="48"/>
        <v>Sedikit Setuju</v>
      </c>
      <c r="AT60" s="13">
        <v>4</v>
      </c>
      <c r="AU60" s="13" t="str">
        <f t="shared" si="49"/>
        <v>Sedikit Setuju</v>
      </c>
      <c r="AV60" s="13">
        <v>4</v>
      </c>
      <c r="AW60" s="13" t="str">
        <f t="shared" si="50"/>
        <v>Sedikit Setuju</v>
      </c>
      <c r="AX60" s="13">
        <v>4</v>
      </c>
      <c r="AY60" s="13" t="str">
        <f t="shared" si="51"/>
        <v>Sedikit Setuju</v>
      </c>
      <c r="AZ60" s="13">
        <v>4</v>
      </c>
      <c r="BA60" s="13" t="str">
        <f t="shared" si="52"/>
        <v>Sedikit Setuju</v>
      </c>
      <c r="BB60" s="13">
        <v>4</v>
      </c>
      <c r="BC60" s="13" t="str">
        <f t="shared" si="53"/>
        <v>Sedikit Setuju</v>
      </c>
      <c r="BD60" s="13">
        <v>5</v>
      </c>
      <c r="BE60" s="13" t="str">
        <f t="shared" si="54"/>
        <v>Sangat Setuju</v>
      </c>
      <c r="BF60" s="13">
        <v>1</v>
      </c>
      <c r="BG60" s="13" t="str">
        <f t="shared" si="55"/>
        <v>Sangat Tidak Setuju</v>
      </c>
      <c r="BH60" s="13">
        <v>5</v>
      </c>
      <c r="BI60" s="13" t="str">
        <f t="shared" si="56"/>
        <v>Sangat Setuju</v>
      </c>
      <c r="BJ60" s="13">
        <v>4</v>
      </c>
      <c r="BK60" s="13" t="str">
        <f t="shared" si="57"/>
        <v>Sedikit Setuju</v>
      </c>
      <c r="BL60" s="13">
        <f t="shared" si="70"/>
        <v>20</v>
      </c>
      <c r="BM60" s="13">
        <f t="shared" si="71"/>
        <v>24</v>
      </c>
      <c r="BN60" s="13">
        <f t="shared" si="72"/>
        <v>23</v>
      </c>
      <c r="BO60" s="13">
        <f t="shared" si="73"/>
        <v>13</v>
      </c>
      <c r="BP60" s="13">
        <f t="shared" si="74"/>
        <v>25</v>
      </c>
      <c r="BR60" s="13">
        <f t="shared" si="75"/>
        <v>12.24744871391589</v>
      </c>
      <c r="BS60" s="13">
        <f t="shared" si="76"/>
        <v>8.4852813742385695</v>
      </c>
      <c r="BT60" s="13">
        <f t="shared" si="77"/>
        <v>16.15549442140351</v>
      </c>
      <c r="BU60" s="13">
        <f t="shared" si="78"/>
        <v>9.7467943448089631</v>
      </c>
      <c r="BV60" s="13">
        <f t="shared" si="79"/>
        <v>8.426149773176359</v>
      </c>
      <c r="BW60" s="13">
        <f t="shared" si="80"/>
        <v>5.5677643628300215</v>
      </c>
      <c r="BX60" s="13">
        <f t="shared" si="81"/>
        <v>13.19090595827292</v>
      </c>
      <c r="BY60" s="13">
        <f t="shared" si="58"/>
        <v>13.379088160259652</v>
      </c>
      <c r="BZ60" s="13">
        <f t="shared" si="59"/>
        <v>8.4852813742385695</v>
      </c>
      <c r="CA60" s="13">
        <f t="shared" si="60"/>
        <v>7.745966692414834</v>
      </c>
      <c r="CB60" s="13">
        <f t="shared" si="61"/>
        <v>8</v>
      </c>
      <c r="CC60" s="13">
        <f t="shared" si="62"/>
        <v>6.324555320336759</v>
      </c>
      <c r="CD60" s="13">
        <f t="shared" si="63"/>
        <v>11.401754250991379</v>
      </c>
      <c r="CE60" s="13">
        <f t="shared" si="64"/>
        <v>8.5440037453175304</v>
      </c>
      <c r="CF60" s="13">
        <f t="shared" si="65"/>
        <v>10.440306508910551</v>
      </c>
      <c r="CG60" s="13">
        <f t="shared" si="66"/>
        <v>4.2426406871192848</v>
      </c>
      <c r="CH60" s="13">
        <f t="shared" si="67"/>
        <v>6</v>
      </c>
      <c r="CI60" s="13">
        <f t="shared" si="68"/>
        <v>15.811388300841896</v>
      </c>
      <c r="CK60" s="13">
        <f t="shared" si="69"/>
        <v>4.2426406871192848</v>
      </c>
      <c r="CL60" s="25" t="s">
        <v>164</v>
      </c>
    </row>
    <row r="61" spans="1:90" ht="17" hidden="1" x14ac:dyDescent="0.2">
      <c r="A61" s="13" t="s">
        <v>222</v>
      </c>
      <c r="B61" s="15" t="s">
        <v>129</v>
      </c>
      <c r="C61" s="13">
        <v>5</v>
      </c>
      <c r="D61" s="22">
        <v>37781</v>
      </c>
      <c r="E61" s="21" t="s">
        <v>43</v>
      </c>
      <c r="F61" s="21" t="s">
        <v>396</v>
      </c>
      <c r="G61" s="26" t="s">
        <v>500</v>
      </c>
      <c r="H61" s="21">
        <v>89522878185</v>
      </c>
      <c r="I61" s="13" t="str">
        <f t="shared" si="33"/>
        <v>Sangat Setuju</v>
      </c>
      <c r="J61" s="13">
        <v>5</v>
      </c>
      <c r="K61" s="13" t="str">
        <f t="shared" si="6"/>
        <v>Sangat Tidak Setuju</v>
      </c>
      <c r="L61" s="13">
        <v>5</v>
      </c>
      <c r="M61" s="13" t="str">
        <f t="shared" si="34"/>
        <v>Sangat Setuju</v>
      </c>
      <c r="N61" s="13">
        <v>3</v>
      </c>
      <c r="O61" s="13" t="str">
        <f t="shared" si="35"/>
        <v>Antara setuju ataupun tidak setuju</v>
      </c>
      <c r="P61" s="13">
        <v>4</v>
      </c>
      <c r="Q61" s="13" t="str">
        <f t="shared" si="36"/>
        <v>Sedikit Setuju</v>
      </c>
      <c r="R61" s="13">
        <v>1</v>
      </c>
      <c r="S61" s="13" t="str">
        <f t="shared" si="37"/>
        <v>Sangat tidak setuju</v>
      </c>
      <c r="T61" s="13">
        <v>2</v>
      </c>
      <c r="U61" s="13" t="str">
        <f t="shared" si="38"/>
        <v>Sedikit tidak setuju</v>
      </c>
      <c r="V61" s="13">
        <v>4</v>
      </c>
      <c r="W61" s="13" t="str">
        <f t="shared" si="12"/>
        <v>Sedikit Tidak Setuju</v>
      </c>
      <c r="X61" s="13">
        <v>3</v>
      </c>
      <c r="Y61" s="13" t="str">
        <f t="shared" si="39"/>
        <v>Antara setuju ataupun tidak setuju</v>
      </c>
      <c r="Z61" s="13">
        <v>3</v>
      </c>
      <c r="AA61" s="13" t="str">
        <f t="shared" si="40"/>
        <v>Antara setuju ataupun tidak setuju</v>
      </c>
      <c r="AB61" s="13">
        <v>3</v>
      </c>
      <c r="AC61" s="13" t="str">
        <f t="shared" si="41"/>
        <v>Antara setuju ataupun tidak setuju</v>
      </c>
      <c r="AD61" s="13">
        <v>4</v>
      </c>
      <c r="AE61" s="13" t="str">
        <f t="shared" si="42"/>
        <v>Sedikit Setuju</v>
      </c>
      <c r="AF61" s="13">
        <v>5</v>
      </c>
      <c r="AG61" s="13" t="str">
        <f t="shared" si="43"/>
        <v>Sangat Setuju</v>
      </c>
      <c r="AH61" s="13">
        <v>3</v>
      </c>
      <c r="AI61" s="13" t="str">
        <f t="shared" si="44"/>
        <v>Antara setuju ataupun tidak setuju</v>
      </c>
      <c r="AJ61" s="13">
        <v>3</v>
      </c>
      <c r="AK61" s="13" t="str">
        <f t="shared" si="45"/>
        <v>Antara setuju ataupun tidak setuju</v>
      </c>
      <c r="AL61" s="13">
        <v>3</v>
      </c>
      <c r="AM61" s="13" t="str">
        <f t="shared" si="46"/>
        <v>Antara setuju ataupun tidak setuju</v>
      </c>
      <c r="AN61" s="13">
        <v>3</v>
      </c>
      <c r="AO61" s="13" t="str">
        <f t="shared" si="21"/>
        <v>Antara setuju ataupun tidak setuju</v>
      </c>
      <c r="AP61" s="13">
        <v>3</v>
      </c>
      <c r="AQ61" s="13" t="str">
        <f t="shared" si="47"/>
        <v>Antara setuju ataupun tidak setuju</v>
      </c>
      <c r="AR61" s="13">
        <v>5</v>
      </c>
      <c r="AS61" s="13" t="str">
        <f t="shared" si="48"/>
        <v>Sangat Setuju</v>
      </c>
      <c r="AT61" s="13">
        <v>5</v>
      </c>
      <c r="AU61" s="13" t="str">
        <f t="shared" si="49"/>
        <v>Sangat Setuju</v>
      </c>
      <c r="AV61" s="13">
        <v>3</v>
      </c>
      <c r="AW61" s="13" t="str">
        <f t="shared" si="50"/>
        <v>Antara setuju ataupun tidak setuju</v>
      </c>
      <c r="AX61" s="13">
        <v>3</v>
      </c>
      <c r="AY61" s="13" t="str">
        <f t="shared" si="51"/>
        <v>Antara setuju ataupun tidak setuju</v>
      </c>
      <c r="AZ61" s="13">
        <v>3</v>
      </c>
      <c r="BA61" s="13" t="str">
        <f t="shared" si="52"/>
        <v>Antara setuju ataupun tidak setuju</v>
      </c>
      <c r="BB61" s="13">
        <v>5</v>
      </c>
      <c r="BC61" s="13" t="str">
        <f t="shared" si="53"/>
        <v>Sangat Setuju</v>
      </c>
      <c r="BD61" s="13">
        <v>3</v>
      </c>
      <c r="BE61" s="13" t="str">
        <f t="shared" si="54"/>
        <v>Antara setuju ataupun tidak setuju</v>
      </c>
      <c r="BF61" s="13">
        <v>3</v>
      </c>
      <c r="BG61" s="13" t="str">
        <f t="shared" si="55"/>
        <v>Antara setuju ataupun tidak setuju</v>
      </c>
      <c r="BH61" s="13">
        <v>2</v>
      </c>
      <c r="BI61" s="13" t="str">
        <f t="shared" si="56"/>
        <v>Sedikit tidak setuju</v>
      </c>
      <c r="BJ61" s="13">
        <v>5</v>
      </c>
      <c r="BK61" s="13" t="str">
        <f t="shared" si="57"/>
        <v>Sangat Setuju</v>
      </c>
      <c r="BL61" s="13">
        <f t="shared" si="70"/>
        <v>21</v>
      </c>
      <c r="BM61" s="13">
        <f t="shared" si="71"/>
        <v>26</v>
      </c>
      <c r="BN61" s="13">
        <f t="shared" si="72"/>
        <v>22</v>
      </c>
      <c r="BO61" s="13">
        <f t="shared" si="73"/>
        <v>12</v>
      </c>
      <c r="BP61" s="13">
        <f t="shared" si="74"/>
        <v>18</v>
      </c>
      <c r="BR61" s="13">
        <f t="shared" si="75"/>
        <v>12.884098726725126</v>
      </c>
      <c r="BS61" s="13">
        <f t="shared" si="76"/>
        <v>2.4494897427831779</v>
      </c>
      <c r="BT61" s="13">
        <f t="shared" si="77"/>
        <v>12.609520212918492</v>
      </c>
      <c r="BU61" s="13">
        <f t="shared" si="78"/>
        <v>8.426149773176359</v>
      </c>
      <c r="BV61" s="13">
        <f t="shared" si="79"/>
        <v>9.5393920141694561</v>
      </c>
      <c r="BW61" s="13">
        <f t="shared" si="80"/>
        <v>9.8488578017961039</v>
      </c>
      <c r="BX61" s="13">
        <f t="shared" si="81"/>
        <v>12.083045973594572</v>
      </c>
      <c r="BY61" s="13">
        <f t="shared" si="58"/>
        <v>15.066519173319364</v>
      </c>
      <c r="BZ61" s="13">
        <f t="shared" si="59"/>
        <v>7.6157731058639087</v>
      </c>
      <c r="CA61" s="13">
        <f t="shared" si="60"/>
        <v>4.8989794855663558</v>
      </c>
      <c r="CB61" s="13">
        <f t="shared" si="61"/>
        <v>6.4807406984078604</v>
      </c>
      <c r="CC61" s="13">
        <f t="shared" si="62"/>
        <v>7.745966692414834</v>
      </c>
      <c r="CD61" s="13">
        <f t="shared" si="63"/>
        <v>10.770329614269007</v>
      </c>
      <c r="CE61" s="13">
        <f t="shared" si="64"/>
        <v>12.288205727444508</v>
      </c>
      <c r="CF61" s="13">
        <f t="shared" si="65"/>
        <v>11.789826122551595</v>
      </c>
      <c r="CG61" s="13">
        <f t="shared" si="66"/>
        <v>6.4807406984078604</v>
      </c>
      <c r="CH61" s="13">
        <f t="shared" si="67"/>
        <v>7.0710678118654755</v>
      </c>
      <c r="CI61" s="13">
        <f t="shared" si="68"/>
        <v>16.673332000533065</v>
      </c>
      <c r="CK61" s="13">
        <f t="shared" si="69"/>
        <v>2.4494897427831779</v>
      </c>
      <c r="CL61" s="25" t="s">
        <v>164</v>
      </c>
    </row>
    <row r="62" spans="1:90" hidden="1" x14ac:dyDescent="0.2">
      <c r="A62" s="13" t="s">
        <v>223</v>
      </c>
      <c r="B62" s="13" t="s">
        <v>226</v>
      </c>
      <c r="C62" s="13">
        <v>5</v>
      </c>
      <c r="D62" s="21" t="s">
        <v>470</v>
      </c>
      <c r="E62" s="21" t="s">
        <v>43</v>
      </c>
      <c r="F62" s="21" t="s">
        <v>471</v>
      </c>
      <c r="G62" s="26" t="s">
        <v>501</v>
      </c>
      <c r="H62" s="21">
        <v>81215236364</v>
      </c>
      <c r="I62" s="13" t="str">
        <f t="shared" si="33"/>
        <v>Sangat Setuju</v>
      </c>
      <c r="J62" s="13">
        <v>5</v>
      </c>
      <c r="K62" s="13" t="str">
        <f t="shared" si="6"/>
        <v>Sangat Tidak Setuju</v>
      </c>
      <c r="L62" s="13">
        <v>4</v>
      </c>
      <c r="M62" s="13" t="str">
        <f t="shared" si="34"/>
        <v>Sedikit Setuju</v>
      </c>
      <c r="N62" s="13">
        <v>1</v>
      </c>
      <c r="O62" s="13" t="str">
        <f t="shared" si="35"/>
        <v>Sangat tidak setuju</v>
      </c>
      <c r="P62" s="13">
        <v>3</v>
      </c>
      <c r="Q62" s="13" t="str">
        <f t="shared" si="36"/>
        <v>Antara setuju ataupun tidak setuju</v>
      </c>
      <c r="R62" s="13">
        <v>4</v>
      </c>
      <c r="S62" s="13" t="str">
        <f t="shared" si="37"/>
        <v>Sedikit Setuju</v>
      </c>
      <c r="T62" s="13">
        <v>4</v>
      </c>
      <c r="U62" s="13" t="str">
        <f t="shared" si="38"/>
        <v>Sedikit Setuju</v>
      </c>
      <c r="V62" s="13">
        <v>5</v>
      </c>
      <c r="W62" s="13" t="str">
        <f t="shared" si="12"/>
        <v>Sangat Tidak Setuju</v>
      </c>
      <c r="X62" s="13">
        <v>4</v>
      </c>
      <c r="Y62" s="13" t="str">
        <f t="shared" si="39"/>
        <v>Sedikit Setuju</v>
      </c>
      <c r="Z62" s="13">
        <v>2</v>
      </c>
      <c r="AA62" s="13" t="str">
        <f t="shared" si="40"/>
        <v>Sedikit tidak setuju</v>
      </c>
      <c r="AB62" s="13">
        <v>4</v>
      </c>
      <c r="AC62" s="13" t="str">
        <f t="shared" si="41"/>
        <v>Sedikit Setuju</v>
      </c>
      <c r="AD62" s="13">
        <v>4</v>
      </c>
      <c r="AE62" s="13" t="str">
        <f t="shared" si="42"/>
        <v>Sedikit Setuju</v>
      </c>
      <c r="AF62" s="13">
        <v>4</v>
      </c>
      <c r="AG62" s="13" t="str">
        <f t="shared" si="43"/>
        <v>Sedikit Setuju</v>
      </c>
      <c r="AH62" s="13">
        <v>2</v>
      </c>
      <c r="AI62" s="13" t="str">
        <f t="shared" si="44"/>
        <v>Sedikit tidak setuju</v>
      </c>
      <c r="AJ62" s="13">
        <v>3</v>
      </c>
      <c r="AK62" s="13" t="str">
        <f t="shared" si="45"/>
        <v>Antara setuju ataupun tidak setuju</v>
      </c>
      <c r="AL62" s="13">
        <v>4</v>
      </c>
      <c r="AM62" s="13" t="str">
        <f t="shared" si="46"/>
        <v>Sedikit Setuju</v>
      </c>
      <c r="AN62" s="13">
        <v>3</v>
      </c>
      <c r="AO62" s="13" t="str">
        <f t="shared" si="21"/>
        <v>Antara setuju ataupun tidak setuju</v>
      </c>
      <c r="AP62" s="13">
        <v>3</v>
      </c>
      <c r="AQ62" s="13" t="str">
        <f t="shared" si="47"/>
        <v>Antara setuju ataupun tidak setuju</v>
      </c>
      <c r="AR62" s="13">
        <v>4</v>
      </c>
      <c r="AS62" s="13" t="str">
        <f t="shared" si="48"/>
        <v>Sedikit Setuju</v>
      </c>
      <c r="AT62" s="13">
        <v>4</v>
      </c>
      <c r="AU62" s="13" t="str">
        <f t="shared" si="49"/>
        <v>Sedikit Setuju</v>
      </c>
      <c r="AV62" s="13">
        <v>4</v>
      </c>
      <c r="AW62" s="13" t="str">
        <f t="shared" si="50"/>
        <v>Sedikit Setuju</v>
      </c>
      <c r="AX62" s="13">
        <v>4</v>
      </c>
      <c r="AY62" s="13" t="str">
        <f t="shared" si="51"/>
        <v>Sedikit Setuju</v>
      </c>
      <c r="AZ62" s="13">
        <v>4</v>
      </c>
      <c r="BA62" s="13" t="str">
        <f t="shared" si="52"/>
        <v>Sedikit Setuju</v>
      </c>
      <c r="BB62" s="13">
        <v>3</v>
      </c>
      <c r="BC62" s="13" t="str">
        <f t="shared" si="53"/>
        <v>Antara setuju ataupun tidak setuju</v>
      </c>
      <c r="BD62" s="13">
        <v>3</v>
      </c>
      <c r="BE62" s="13" t="str">
        <f t="shared" si="54"/>
        <v>Antara setuju ataupun tidak setuju</v>
      </c>
      <c r="BF62" s="13">
        <v>3</v>
      </c>
      <c r="BG62" s="13" t="str">
        <f t="shared" si="55"/>
        <v>Antara setuju ataupun tidak setuju</v>
      </c>
      <c r="BH62" s="13">
        <v>4</v>
      </c>
      <c r="BI62" s="13" t="str">
        <f t="shared" si="56"/>
        <v>Sedikit Setuju</v>
      </c>
      <c r="BJ62" s="13">
        <v>5</v>
      </c>
      <c r="BK62" s="13" t="str">
        <f t="shared" si="57"/>
        <v>Sangat Setuju</v>
      </c>
      <c r="BL62" s="13">
        <f t="shared" si="70"/>
        <v>20</v>
      </c>
      <c r="BM62" s="13">
        <f t="shared" si="71"/>
        <v>31</v>
      </c>
      <c r="BN62" s="13">
        <f t="shared" si="72"/>
        <v>22</v>
      </c>
      <c r="BO62" s="13">
        <f t="shared" si="73"/>
        <v>8</v>
      </c>
      <c r="BP62" s="13">
        <f t="shared" si="74"/>
        <v>21</v>
      </c>
      <c r="BR62" s="13">
        <f t="shared" si="75"/>
        <v>10.535653752852738</v>
      </c>
      <c r="BS62" s="13">
        <f t="shared" si="76"/>
        <v>5.7445626465380286</v>
      </c>
      <c r="BT62" s="13">
        <f t="shared" si="77"/>
        <v>16.911534525287763</v>
      </c>
      <c r="BU62" s="13">
        <f t="shared" si="78"/>
        <v>11.045361017187261</v>
      </c>
      <c r="BV62" s="13">
        <f t="shared" si="79"/>
        <v>9.8994949366116654</v>
      </c>
      <c r="BW62" s="13">
        <f t="shared" si="80"/>
        <v>10.392304845413264</v>
      </c>
      <c r="BX62" s="13">
        <f t="shared" si="81"/>
        <v>15.716233645501712</v>
      </c>
      <c r="BY62" s="13">
        <f t="shared" si="58"/>
        <v>11.661903789690601</v>
      </c>
      <c r="BZ62" s="13">
        <f t="shared" si="59"/>
        <v>9.4339811320566032</v>
      </c>
      <c r="CA62" s="13">
        <f t="shared" si="60"/>
        <v>10.148891565092219</v>
      </c>
      <c r="CB62" s="13">
        <f t="shared" si="61"/>
        <v>10.04987562112089</v>
      </c>
      <c r="CC62" s="13">
        <f t="shared" si="62"/>
        <v>7.1414284285428504</v>
      </c>
      <c r="CD62" s="13">
        <f t="shared" si="63"/>
        <v>7.416198487095663</v>
      </c>
      <c r="CE62" s="13">
        <f t="shared" si="64"/>
        <v>12</v>
      </c>
      <c r="CF62" s="13">
        <f t="shared" si="65"/>
        <v>8.4852813742385695</v>
      </c>
      <c r="CG62" s="13">
        <f t="shared" si="66"/>
        <v>7.416198487095663</v>
      </c>
      <c r="CH62" s="13">
        <f t="shared" si="67"/>
        <v>9.9498743710661994</v>
      </c>
      <c r="CI62" s="13">
        <f t="shared" si="68"/>
        <v>18.411952639521967</v>
      </c>
      <c r="CK62" s="13">
        <f t="shared" si="69"/>
        <v>5.7445626465380286</v>
      </c>
      <c r="CL62" s="13" t="s">
        <v>163</v>
      </c>
    </row>
    <row r="63" spans="1:90" hidden="1" x14ac:dyDescent="0.2">
      <c r="A63" s="13" t="s">
        <v>224</v>
      </c>
      <c r="B63" s="13" t="s">
        <v>227</v>
      </c>
      <c r="C63" s="13">
        <v>4</v>
      </c>
      <c r="D63" s="21" t="s">
        <v>373</v>
      </c>
      <c r="E63" s="21" t="s">
        <v>43</v>
      </c>
      <c r="F63" s="21" t="s">
        <v>374</v>
      </c>
      <c r="G63" s="26" t="s">
        <v>502</v>
      </c>
      <c r="H63" s="21">
        <v>81237047801</v>
      </c>
      <c r="I63" s="13" t="str">
        <f t="shared" si="33"/>
        <v>Sedikit Setuju</v>
      </c>
      <c r="J63" s="13">
        <v>5</v>
      </c>
      <c r="K63" s="13" t="str">
        <f t="shared" si="6"/>
        <v>Sangat Tidak Setuju</v>
      </c>
      <c r="L63" s="13">
        <v>4</v>
      </c>
      <c r="M63" s="13" t="str">
        <f t="shared" si="34"/>
        <v>Sedikit Setuju</v>
      </c>
      <c r="N63" s="13">
        <v>1</v>
      </c>
      <c r="O63" s="13" t="str">
        <f t="shared" si="35"/>
        <v>Sangat tidak setuju</v>
      </c>
      <c r="P63" s="13">
        <v>3</v>
      </c>
      <c r="Q63" s="13" t="str">
        <f t="shared" si="36"/>
        <v>Antara setuju ataupun tidak setuju</v>
      </c>
      <c r="R63" s="13">
        <v>4</v>
      </c>
      <c r="S63" s="13" t="str">
        <f t="shared" si="37"/>
        <v>Sedikit Setuju</v>
      </c>
      <c r="T63" s="13">
        <v>4</v>
      </c>
      <c r="U63" s="13" t="str">
        <f t="shared" si="38"/>
        <v>Sedikit Setuju</v>
      </c>
      <c r="V63" s="13">
        <v>5</v>
      </c>
      <c r="W63" s="13" t="str">
        <f t="shared" si="12"/>
        <v>Sangat Tidak Setuju</v>
      </c>
      <c r="X63" s="13">
        <v>4</v>
      </c>
      <c r="Y63" s="13" t="str">
        <f t="shared" si="39"/>
        <v>Sedikit Setuju</v>
      </c>
      <c r="Z63" s="13">
        <v>2</v>
      </c>
      <c r="AA63" s="13" t="str">
        <f t="shared" si="40"/>
        <v>Sedikit tidak setuju</v>
      </c>
      <c r="AB63" s="13">
        <v>4</v>
      </c>
      <c r="AC63" s="13" t="str">
        <f t="shared" si="41"/>
        <v>Sedikit Setuju</v>
      </c>
      <c r="AD63" s="13">
        <v>4</v>
      </c>
      <c r="AE63" s="13" t="str">
        <f t="shared" si="42"/>
        <v>Sedikit Setuju</v>
      </c>
      <c r="AF63" s="13">
        <v>4</v>
      </c>
      <c r="AG63" s="13" t="str">
        <f t="shared" si="43"/>
        <v>Sedikit Setuju</v>
      </c>
      <c r="AH63" s="13">
        <v>2</v>
      </c>
      <c r="AI63" s="13" t="str">
        <f t="shared" si="44"/>
        <v>Sedikit tidak setuju</v>
      </c>
      <c r="AJ63" s="13">
        <v>3</v>
      </c>
      <c r="AK63" s="13" t="str">
        <f t="shared" si="45"/>
        <v>Antara setuju ataupun tidak setuju</v>
      </c>
      <c r="AL63" s="13">
        <v>4</v>
      </c>
      <c r="AM63" s="13" t="str">
        <f t="shared" si="46"/>
        <v>Sedikit Setuju</v>
      </c>
      <c r="AN63" s="13">
        <v>3</v>
      </c>
      <c r="AO63" s="13" t="str">
        <f t="shared" si="21"/>
        <v>Antara setuju ataupun tidak setuju</v>
      </c>
      <c r="AP63" s="13">
        <v>3</v>
      </c>
      <c r="AQ63" s="13" t="str">
        <f t="shared" si="47"/>
        <v>Antara setuju ataupun tidak setuju</v>
      </c>
      <c r="AR63" s="13">
        <v>4</v>
      </c>
      <c r="AS63" s="13" t="str">
        <f t="shared" si="48"/>
        <v>Sedikit Setuju</v>
      </c>
      <c r="AT63" s="13">
        <v>4</v>
      </c>
      <c r="AU63" s="13" t="str">
        <f t="shared" si="49"/>
        <v>Sedikit Setuju</v>
      </c>
      <c r="AV63" s="13">
        <v>4</v>
      </c>
      <c r="AW63" s="13" t="str">
        <f t="shared" si="50"/>
        <v>Sedikit Setuju</v>
      </c>
      <c r="AX63" s="13">
        <v>4</v>
      </c>
      <c r="AY63" s="13" t="str">
        <f t="shared" si="51"/>
        <v>Sedikit Setuju</v>
      </c>
      <c r="AZ63" s="13">
        <v>4</v>
      </c>
      <c r="BA63" s="13" t="str">
        <f t="shared" si="52"/>
        <v>Sedikit Setuju</v>
      </c>
      <c r="BB63" s="13">
        <v>3</v>
      </c>
      <c r="BC63" s="13" t="str">
        <f t="shared" si="53"/>
        <v>Antara setuju ataupun tidak setuju</v>
      </c>
      <c r="BD63" s="13">
        <v>3</v>
      </c>
      <c r="BE63" s="13" t="str">
        <f t="shared" si="54"/>
        <v>Antara setuju ataupun tidak setuju</v>
      </c>
      <c r="BF63" s="13">
        <v>3</v>
      </c>
      <c r="BG63" s="13" t="str">
        <f t="shared" si="55"/>
        <v>Antara setuju ataupun tidak setuju</v>
      </c>
      <c r="BH63" s="13">
        <v>4</v>
      </c>
      <c r="BI63" s="13" t="str">
        <f t="shared" si="56"/>
        <v>Sedikit Setuju</v>
      </c>
      <c r="BJ63" s="13">
        <v>5</v>
      </c>
      <c r="BK63" s="13" t="str">
        <f t="shared" si="57"/>
        <v>Sangat Setuju</v>
      </c>
      <c r="BL63" s="13">
        <f t="shared" si="70"/>
        <v>19</v>
      </c>
      <c r="BM63" s="13">
        <f t="shared" si="71"/>
        <v>31</v>
      </c>
      <c r="BN63" s="13">
        <f t="shared" si="72"/>
        <v>22</v>
      </c>
      <c r="BO63" s="13">
        <f t="shared" si="73"/>
        <v>8</v>
      </c>
      <c r="BP63" s="13">
        <f t="shared" si="74"/>
        <v>21</v>
      </c>
      <c r="BR63" s="13">
        <f t="shared" si="75"/>
        <v>11.045361017187261</v>
      </c>
      <c r="BS63" s="13">
        <f t="shared" si="76"/>
        <v>6.164414002968976</v>
      </c>
      <c r="BT63" s="13">
        <f t="shared" si="77"/>
        <v>16.583123951777001</v>
      </c>
      <c r="BU63" s="13">
        <f t="shared" si="78"/>
        <v>10.723805294763608</v>
      </c>
      <c r="BV63" s="13">
        <f t="shared" si="79"/>
        <v>10.148891565092219</v>
      </c>
      <c r="BW63" s="13">
        <f t="shared" si="80"/>
        <v>10.344080432788601</v>
      </c>
      <c r="BX63" s="13">
        <f t="shared" si="81"/>
        <v>15.231546211727817</v>
      </c>
      <c r="BY63" s="13">
        <f t="shared" si="58"/>
        <v>11.874342087037917</v>
      </c>
      <c r="BZ63" s="13">
        <f t="shared" si="59"/>
        <v>8.8317608663278477</v>
      </c>
      <c r="CA63" s="13">
        <f t="shared" si="60"/>
        <v>9.8994949366116654</v>
      </c>
      <c r="CB63" s="13">
        <f t="shared" si="61"/>
        <v>9.5916630466254382</v>
      </c>
      <c r="CC63" s="13">
        <f t="shared" si="62"/>
        <v>7.3484692283495345</v>
      </c>
      <c r="CD63" s="13">
        <f t="shared" si="63"/>
        <v>7.6157731058639087</v>
      </c>
      <c r="CE63" s="13">
        <f t="shared" si="64"/>
        <v>11.958260743101398</v>
      </c>
      <c r="CF63" s="13">
        <f t="shared" si="65"/>
        <v>8.7749643873921226</v>
      </c>
      <c r="CG63" s="13">
        <f t="shared" si="66"/>
        <v>7.0710678118654755</v>
      </c>
      <c r="CH63" s="13">
        <f t="shared" si="67"/>
        <v>9.6953597148326587</v>
      </c>
      <c r="CI63" s="13">
        <f t="shared" si="68"/>
        <v>17.776388834631177</v>
      </c>
      <c r="CK63" s="13">
        <f t="shared" si="69"/>
        <v>6.164414002968976</v>
      </c>
      <c r="CL63" s="13" t="s">
        <v>163</v>
      </c>
    </row>
    <row r="64" spans="1:90" x14ac:dyDescent="0.2">
      <c r="A64" s="13" t="s">
        <v>225</v>
      </c>
      <c r="B64" s="13" t="s">
        <v>228</v>
      </c>
      <c r="C64" s="13">
        <v>4</v>
      </c>
      <c r="D64" s="21" t="s">
        <v>441</v>
      </c>
      <c r="E64" s="21" t="s">
        <v>43</v>
      </c>
      <c r="F64" s="21" t="s">
        <v>442</v>
      </c>
      <c r="G64" s="26" t="s">
        <v>503</v>
      </c>
      <c r="H64" s="21">
        <v>85749005169</v>
      </c>
      <c r="I64" s="13" t="str">
        <f t="shared" si="33"/>
        <v>Sedikit Setuju</v>
      </c>
      <c r="J64" s="13">
        <v>5</v>
      </c>
      <c r="K64" s="13" t="str">
        <f t="shared" si="6"/>
        <v>Sangat Tidak Setuju</v>
      </c>
      <c r="L64" s="13">
        <v>5</v>
      </c>
      <c r="M64" s="13" t="str">
        <f t="shared" si="34"/>
        <v>Sangat Setuju</v>
      </c>
      <c r="N64" s="13">
        <v>1</v>
      </c>
      <c r="O64" s="13" t="str">
        <f t="shared" si="35"/>
        <v>Sangat tidak setuju</v>
      </c>
      <c r="P64" s="13">
        <v>3</v>
      </c>
      <c r="Q64" s="13" t="str">
        <f t="shared" si="36"/>
        <v>Antara setuju ataupun tidak setuju</v>
      </c>
      <c r="R64" s="13">
        <v>4</v>
      </c>
      <c r="S64" s="13" t="str">
        <f t="shared" si="37"/>
        <v>Sedikit Setuju</v>
      </c>
      <c r="T64" s="13">
        <v>4</v>
      </c>
      <c r="U64" s="13" t="str">
        <f t="shared" si="38"/>
        <v>Sedikit Setuju</v>
      </c>
      <c r="V64" s="13">
        <v>5</v>
      </c>
      <c r="W64" s="13" t="str">
        <f t="shared" si="12"/>
        <v>Sangat Tidak Setuju</v>
      </c>
      <c r="X64" s="13">
        <v>4</v>
      </c>
      <c r="Y64" s="13" t="str">
        <f t="shared" si="39"/>
        <v>Sedikit Setuju</v>
      </c>
      <c r="Z64" s="13">
        <v>2</v>
      </c>
      <c r="AA64" s="13" t="str">
        <f t="shared" si="40"/>
        <v>Sedikit tidak setuju</v>
      </c>
      <c r="AB64" s="13">
        <v>4</v>
      </c>
      <c r="AC64" s="13" t="str">
        <f t="shared" si="41"/>
        <v>Sedikit Setuju</v>
      </c>
      <c r="AD64" s="13">
        <v>4</v>
      </c>
      <c r="AE64" s="13" t="str">
        <f t="shared" si="42"/>
        <v>Sedikit Setuju</v>
      </c>
      <c r="AF64" s="13">
        <v>4</v>
      </c>
      <c r="AG64" s="13" t="str">
        <f t="shared" si="43"/>
        <v>Sedikit Setuju</v>
      </c>
      <c r="AH64" s="13">
        <v>2</v>
      </c>
      <c r="AI64" s="13" t="str">
        <f t="shared" si="44"/>
        <v>Sedikit tidak setuju</v>
      </c>
      <c r="AJ64" s="13">
        <v>3</v>
      </c>
      <c r="AK64" s="13" t="str">
        <f t="shared" si="45"/>
        <v>Antara setuju ataupun tidak setuju</v>
      </c>
      <c r="AL64" s="13">
        <v>4</v>
      </c>
      <c r="AM64" s="13" t="str">
        <f t="shared" si="46"/>
        <v>Sedikit Setuju</v>
      </c>
      <c r="AN64" s="13">
        <v>3</v>
      </c>
      <c r="AO64" s="13" t="str">
        <f t="shared" si="21"/>
        <v>Antara setuju ataupun tidak setuju</v>
      </c>
      <c r="AP64" s="13">
        <v>3</v>
      </c>
      <c r="AQ64" s="13" t="str">
        <f t="shared" si="47"/>
        <v>Antara setuju ataupun tidak setuju</v>
      </c>
      <c r="AR64" s="13">
        <v>4</v>
      </c>
      <c r="AS64" s="13" t="str">
        <f t="shared" si="48"/>
        <v>Sedikit Setuju</v>
      </c>
      <c r="AT64" s="13">
        <v>4</v>
      </c>
      <c r="AU64" s="13" t="str">
        <f t="shared" si="49"/>
        <v>Sedikit Setuju</v>
      </c>
      <c r="AV64" s="13">
        <v>4</v>
      </c>
      <c r="AW64" s="13" t="str">
        <f t="shared" si="50"/>
        <v>Sedikit Setuju</v>
      </c>
      <c r="AX64" s="13">
        <v>4</v>
      </c>
      <c r="AY64" s="13" t="str">
        <f t="shared" si="51"/>
        <v>Sedikit Setuju</v>
      </c>
      <c r="AZ64" s="13">
        <v>4</v>
      </c>
      <c r="BA64" s="13" t="str">
        <f t="shared" si="52"/>
        <v>Sedikit Setuju</v>
      </c>
      <c r="BB64" s="13">
        <v>3</v>
      </c>
      <c r="BC64" s="13" t="str">
        <f t="shared" si="53"/>
        <v>Antara setuju ataupun tidak setuju</v>
      </c>
      <c r="BD64" s="13">
        <v>3</v>
      </c>
      <c r="BE64" s="13" t="str">
        <f t="shared" si="54"/>
        <v>Antara setuju ataupun tidak setuju</v>
      </c>
      <c r="BF64" s="13">
        <v>3</v>
      </c>
      <c r="BG64" s="13" t="str">
        <f t="shared" si="55"/>
        <v>Antara setuju ataupun tidak setuju</v>
      </c>
      <c r="BH64" s="13">
        <v>4</v>
      </c>
      <c r="BI64" s="13" t="str">
        <f t="shared" si="56"/>
        <v>Sedikit Setuju</v>
      </c>
      <c r="BJ64" s="13">
        <v>5</v>
      </c>
      <c r="BK64" s="13" t="str">
        <f t="shared" si="57"/>
        <v>Sangat Setuju</v>
      </c>
      <c r="BL64" s="13">
        <f t="shared" si="70"/>
        <v>19</v>
      </c>
      <c r="BM64" s="13">
        <f t="shared" si="71"/>
        <v>31</v>
      </c>
      <c r="BN64" s="13">
        <f t="shared" si="72"/>
        <v>23</v>
      </c>
      <c r="BO64" s="13">
        <f t="shared" si="73"/>
        <v>8</v>
      </c>
      <c r="BP64" s="13">
        <f t="shared" si="74"/>
        <v>21</v>
      </c>
      <c r="BR64" s="13">
        <f t="shared" si="75"/>
        <v>10.535653752852738</v>
      </c>
      <c r="BS64" s="13">
        <f t="shared" si="76"/>
        <v>6.2449979983983983</v>
      </c>
      <c r="BT64" s="13">
        <f t="shared" si="77"/>
        <v>17.029386365926403</v>
      </c>
      <c r="BU64" s="13">
        <f t="shared" si="78"/>
        <v>11.224972160321824</v>
      </c>
      <c r="BV64" s="13">
        <f t="shared" si="79"/>
        <v>10</v>
      </c>
      <c r="BW64" s="13">
        <f t="shared" si="80"/>
        <v>10.099504938362077</v>
      </c>
      <c r="BX64" s="13">
        <f t="shared" si="81"/>
        <v>15.588457268119896</v>
      </c>
      <c r="BY64" s="13">
        <f t="shared" si="58"/>
        <v>11.224972160321824</v>
      </c>
      <c r="BZ64" s="13">
        <f t="shared" si="59"/>
        <v>8.8881944173155887</v>
      </c>
      <c r="CA64" s="13">
        <f t="shared" si="60"/>
        <v>9.9498743710661994</v>
      </c>
      <c r="CB64" s="13">
        <f t="shared" si="61"/>
        <v>9.6436507609929549</v>
      </c>
      <c r="CC64" s="13">
        <f t="shared" si="62"/>
        <v>7.1414284285428504</v>
      </c>
      <c r="CD64" s="13">
        <f t="shared" si="63"/>
        <v>7.2801098892805181</v>
      </c>
      <c r="CE64" s="13">
        <f t="shared" si="64"/>
        <v>11.575836902790225</v>
      </c>
      <c r="CF64" s="13">
        <f t="shared" si="65"/>
        <v>8.4852813742385695</v>
      </c>
      <c r="CG64" s="13">
        <f t="shared" si="66"/>
        <v>7</v>
      </c>
      <c r="CH64" s="13">
        <f t="shared" si="67"/>
        <v>10.04987562112089</v>
      </c>
      <c r="CI64" s="13">
        <f t="shared" si="68"/>
        <v>18.248287590894659</v>
      </c>
      <c r="CK64" s="13">
        <f t="shared" si="69"/>
        <v>6.2449979983983983</v>
      </c>
      <c r="CL64" s="13" t="s">
        <v>163</v>
      </c>
    </row>
    <row r="66" spans="70:87" x14ac:dyDescent="0.2">
      <c r="BR66" s="13">
        <f t="shared" ref="BR66:CI66" si="82">MIN(BR25:BR64)</f>
        <v>2.2360679774997898</v>
      </c>
      <c r="BS66" s="13">
        <f t="shared" si="82"/>
        <v>1</v>
      </c>
      <c r="BT66" s="13">
        <f t="shared" si="82"/>
        <v>2</v>
      </c>
      <c r="BU66" s="13">
        <f t="shared" si="82"/>
        <v>1</v>
      </c>
      <c r="BV66" s="13">
        <f t="shared" si="82"/>
        <v>1</v>
      </c>
      <c r="BW66" s="13">
        <f t="shared" si="82"/>
        <v>4.2426406871192848</v>
      </c>
      <c r="BX66" s="13">
        <f t="shared" si="82"/>
        <v>2</v>
      </c>
      <c r="BY66" s="13">
        <f t="shared" si="82"/>
        <v>1</v>
      </c>
      <c r="BZ66" s="13">
        <f t="shared" si="82"/>
        <v>1</v>
      </c>
      <c r="CA66" s="13">
        <f t="shared" si="82"/>
        <v>2.4494897427831779</v>
      </c>
      <c r="CB66" s="13">
        <f t="shared" si="82"/>
        <v>1.4142135623730951</v>
      </c>
      <c r="CC66" s="13">
        <f t="shared" si="82"/>
        <v>1.7320508075688772</v>
      </c>
      <c r="CD66" s="13">
        <f t="shared" si="82"/>
        <v>4.5825756949558398</v>
      </c>
      <c r="CE66" s="13">
        <f t="shared" si="82"/>
        <v>4.6904157598234297</v>
      </c>
      <c r="CF66" s="13">
        <f t="shared" si="82"/>
        <v>4.2426406871192848</v>
      </c>
      <c r="CG66" s="13">
        <f t="shared" si="82"/>
        <v>3.7416573867739413</v>
      </c>
      <c r="CH66" s="13">
        <f t="shared" si="82"/>
        <v>3.1622776601683795</v>
      </c>
      <c r="CI66" s="13">
        <f t="shared" si="82"/>
        <v>7.0710678118654755</v>
      </c>
    </row>
  </sheetData>
  <hyperlinks>
    <hyperlink ref="G38" r:id="rId1" xr:uid="{C1E0EE4D-17E0-F44F-9C9F-A4D314297BA4}"/>
    <hyperlink ref="G43" r:id="rId2" xr:uid="{5FBB11FB-CB6E-D84C-A037-08567EEC43B8}"/>
    <hyperlink ref="G45" r:id="rId3" xr:uid="{E234D62F-D92B-E049-88CE-B1D31E1DCE89}"/>
    <hyperlink ref="G46" r:id="rId4" xr:uid="{C3377FF8-1716-5C4B-935E-B75BD0D34486}"/>
    <hyperlink ref="G47" r:id="rId5" xr:uid="{3930B3F6-9A65-0448-8EBC-2298E70CC030}"/>
    <hyperlink ref="G48" r:id="rId6" xr:uid="{A94ACF42-C31F-4F4D-AC99-E16E00E72293}"/>
    <hyperlink ref="G49" r:id="rId7" xr:uid="{92303F52-71BC-004A-8717-96837E6F15F8}"/>
    <hyperlink ref="G50" r:id="rId8" xr:uid="{A63A10C5-2557-1346-A29E-CBC0DDF10479}"/>
    <hyperlink ref="G51" r:id="rId9" xr:uid="{0B391679-7ED7-EB42-8414-CF7231F15A59}"/>
    <hyperlink ref="G53" r:id="rId10" xr:uid="{C6FE7597-7634-2346-B227-98AC0BAA2D4F}"/>
    <hyperlink ref="G54" r:id="rId11" xr:uid="{26706028-7790-1D4C-823A-D750A9CB5002}"/>
    <hyperlink ref="G55" r:id="rId12" xr:uid="{C061AA27-AC20-1B4F-8F27-6100D5A7FF2C}"/>
    <hyperlink ref="G56" r:id="rId13" xr:uid="{6919E3CA-8CEA-4244-A5A5-3CF4690A7BA7}"/>
    <hyperlink ref="G57" r:id="rId14" xr:uid="{F78624BB-2EF6-9B4E-9D4C-B66E42C4AADB}"/>
    <hyperlink ref="G59" r:id="rId15" xr:uid="{EC06252A-5D0D-A64C-BFA0-A60CB3E52F0F}"/>
    <hyperlink ref="G58" r:id="rId16" xr:uid="{5934E94C-57E5-014E-A08B-3937DA173471}"/>
    <hyperlink ref="G60" r:id="rId17" xr:uid="{A4F48879-42B4-A24E-9FB9-87F6DAD96879}"/>
    <hyperlink ref="G61" r:id="rId18" xr:uid="{F0282375-2304-C94A-9863-ECF276532CDB}"/>
    <hyperlink ref="G62" r:id="rId19" xr:uid="{CC776916-9D5B-C545-984B-B45036E4F8BC}"/>
    <hyperlink ref="G63" r:id="rId20" xr:uid="{57396D28-867F-AA41-AC57-E0055C3CC8B1}"/>
    <hyperlink ref="G64" r:id="rId21" xr:uid="{337200D8-7AFD-384A-BFB0-855FDE02BF01}"/>
    <hyperlink ref="G8" r:id="rId22" xr:uid="{7759572D-3946-834A-B4C5-589C96D587EE}"/>
    <hyperlink ref="G9" r:id="rId23" xr:uid="{81E03866-7C78-F747-93AD-5E0DB58C6688}"/>
    <hyperlink ref="G10" r:id="rId24" xr:uid="{7B910343-0340-D94F-864C-E3EF047CE178}"/>
    <hyperlink ref="G11" r:id="rId25" xr:uid="{8C4F3977-5A0D-614F-B905-5B64884CF03A}"/>
    <hyperlink ref="G12" r:id="rId26" xr:uid="{22363F75-5379-1447-8968-82698B69D53A}"/>
    <hyperlink ref="G13" r:id="rId27" xr:uid="{F0584A49-ACCD-7643-BD56-4E7101025D41}"/>
    <hyperlink ref="G14" r:id="rId28" xr:uid="{CAA9C4C6-2CD9-C54C-B9F8-65EE746723FE}"/>
    <hyperlink ref="G15" r:id="rId29" xr:uid="{FEE338CA-08F9-9144-B9DF-C5E1C1FD526A}"/>
    <hyperlink ref="G17" r:id="rId30" xr:uid="{FED1709E-7180-CE43-92AB-ECF9CB0F561A}"/>
    <hyperlink ref="G18" r:id="rId31" xr:uid="{655B6C8B-1638-384A-980F-D1C158FD9BC7}"/>
    <hyperlink ref="G19" r:id="rId32" xr:uid="{B849CA70-21AF-EB47-9858-697B148AB1F8}"/>
    <hyperlink ref="G20" r:id="rId33" xr:uid="{B156577A-C3ED-6949-8B2C-E88BA4126544}"/>
    <hyperlink ref="G25" r:id="rId34" xr:uid="{0198E9AC-64E6-7848-B54B-9B73C1052C0A}"/>
    <hyperlink ref="G26" r:id="rId35" xr:uid="{012E6A39-822D-F044-B2C9-275B920E67BD}"/>
    <hyperlink ref="G27" r:id="rId36" xr:uid="{57F0D57A-58A3-5E44-9247-C2AE6BA0594B}"/>
    <hyperlink ref="G28" r:id="rId37" xr:uid="{A178E8BC-5A0A-BD44-97A5-3DC552EC57CB}"/>
    <hyperlink ref="G29" r:id="rId38" xr:uid="{0454CB4D-4E9D-7846-BCEE-901397E5CDD2}"/>
    <hyperlink ref="G30" r:id="rId39" xr:uid="{53D67724-2E23-B34E-92B0-062E8F3A7D03}"/>
    <hyperlink ref="G31" r:id="rId40" xr:uid="{AF5CD330-9055-D24B-BBD8-FEFD636EE830}"/>
    <hyperlink ref="G32" r:id="rId41" xr:uid="{9A4FCB6E-19AA-5344-B850-CA53E53F9BBF}"/>
    <hyperlink ref="G33" r:id="rId42" xr:uid="{EC7A0C4C-0472-654C-B67C-C3D9E0CE1609}"/>
    <hyperlink ref="G34" r:id="rId43" xr:uid="{9898A502-3C02-674B-B2BA-018A2B6FE1EB}"/>
  </hyperlinks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C285-E434-EB4D-AB31-920E25519503}">
  <dimension ref="A1:AO137"/>
  <sheetViews>
    <sheetView topLeftCell="A11" workbookViewId="0">
      <selection activeCell="I1" sqref="I1:AE41"/>
    </sheetView>
  </sheetViews>
  <sheetFormatPr baseColWidth="10" defaultRowHeight="16" x14ac:dyDescent="0.2"/>
  <cols>
    <col min="2" max="2" width="26.33203125" bestFit="1" customWidth="1"/>
    <col min="6" max="6" width="26.33203125" bestFit="1" customWidth="1"/>
    <col min="7" max="7" width="12.1640625" bestFit="1" customWidth="1"/>
  </cols>
  <sheetData>
    <row r="1" spans="1:41" x14ac:dyDescent="0.2">
      <c r="A1" s="21" t="s">
        <v>352</v>
      </c>
      <c r="B1" s="21" t="s">
        <v>1</v>
      </c>
      <c r="C1" s="21" t="s">
        <v>353</v>
      </c>
      <c r="D1" s="21" t="s">
        <v>2</v>
      </c>
      <c r="E1" s="21" t="s">
        <v>354</v>
      </c>
      <c r="F1" s="21" t="s">
        <v>355</v>
      </c>
      <c r="G1" s="21" t="s">
        <v>356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  <c r="M1" s="21" t="s">
        <v>8</v>
      </c>
      <c r="N1" s="21" t="s">
        <v>9</v>
      </c>
      <c r="O1" s="21" t="s">
        <v>10</v>
      </c>
      <c r="P1" s="21" t="s">
        <v>11</v>
      </c>
      <c r="Q1" s="21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 t="s">
        <v>20</v>
      </c>
      <c r="Z1" s="21" t="s">
        <v>21</v>
      </c>
      <c r="AA1" s="21" t="s">
        <v>22</v>
      </c>
      <c r="AB1" s="21" t="s">
        <v>23</v>
      </c>
      <c r="AC1" s="21" t="s">
        <v>24</v>
      </c>
      <c r="AD1" s="21" t="s">
        <v>25</v>
      </c>
      <c r="AE1" s="21" t="s">
        <v>26</v>
      </c>
      <c r="AF1" s="21" t="s">
        <v>27</v>
      </c>
      <c r="AG1" s="21" t="s">
        <v>28</v>
      </c>
      <c r="AH1" s="21" t="s">
        <v>29</v>
      </c>
      <c r="AI1" s="21" t="s">
        <v>30</v>
      </c>
      <c r="AJ1" s="21"/>
      <c r="AK1" s="21"/>
      <c r="AL1" s="21"/>
      <c r="AM1" s="21"/>
      <c r="AN1" s="21"/>
      <c r="AO1" s="21"/>
    </row>
    <row r="2" spans="1:41" x14ac:dyDescent="0.2">
      <c r="A2" s="21" t="s">
        <v>357</v>
      </c>
      <c r="B2" s="21" t="s">
        <v>40</v>
      </c>
      <c r="C2" s="22">
        <v>37107</v>
      </c>
      <c r="D2" s="21" t="s">
        <v>33</v>
      </c>
      <c r="E2" s="21" t="s">
        <v>358</v>
      </c>
      <c r="F2" s="26" t="s">
        <v>359</v>
      </c>
      <c r="G2" s="21">
        <v>81236264379</v>
      </c>
      <c r="H2" s="21" t="s">
        <v>38</v>
      </c>
      <c r="I2" s="21" t="s">
        <v>34</v>
      </c>
      <c r="J2" s="21" t="s">
        <v>38</v>
      </c>
      <c r="K2" s="21" t="s">
        <v>35</v>
      </c>
      <c r="L2" s="21" t="s">
        <v>38</v>
      </c>
      <c r="M2" s="21" t="s">
        <v>38</v>
      </c>
      <c r="N2" s="21" t="s">
        <v>38</v>
      </c>
      <c r="O2" s="21" t="s">
        <v>35</v>
      </c>
      <c r="P2" s="21" t="s">
        <v>36</v>
      </c>
      <c r="Q2" s="21" t="s">
        <v>36</v>
      </c>
      <c r="R2" s="21" t="s">
        <v>36</v>
      </c>
      <c r="S2" s="21" t="s">
        <v>38</v>
      </c>
      <c r="T2" s="21" t="s">
        <v>38</v>
      </c>
      <c r="U2" s="21" t="s">
        <v>36</v>
      </c>
      <c r="V2" s="21" t="s">
        <v>36</v>
      </c>
      <c r="W2" s="21" t="s">
        <v>38</v>
      </c>
      <c r="X2" s="21" t="s">
        <v>34</v>
      </c>
      <c r="Y2" s="21" t="s">
        <v>38</v>
      </c>
      <c r="Z2" s="21" t="s">
        <v>38</v>
      </c>
      <c r="AA2" s="21" t="s">
        <v>38</v>
      </c>
      <c r="AB2" s="21" t="s">
        <v>38</v>
      </c>
      <c r="AC2" s="21" t="s">
        <v>38</v>
      </c>
      <c r="AD2" s="21" t="s">
        <v>38</v>
      </c>
      <c r="AE2" s="21" t="s">
        <v>38</v>
      </c>
      <c r="AF2" s="21" t="s">
        <v>38</v>
      </c>
      <c r="AG2" s="21" t="s">
        <v>36</v>
      </c>
      <c r="AH2" s="21" t="s">
        <v>34</v>
      </c>
      <c r="AI2" s="21" t="s">
        <v>38</v>
      </c>
      <c r="AJ2" s="21"/>
      <c r="AK2" s="21"/>
      <c r="AL2" s="21"/>
      <c r="AM2" s="21"/>
      <c r="AN2" s="21"/>
      <c r="AO2" s="21"/>
    </row>
    <row r="3" spans="1:41" x14ac:dyDescent="0.2">
      <c r="A3" s="21" t="s">
        <v>360</v>
      </c>
      <c r="B3" s="21" t="s">
        <v>42</v>
      </c>
      <c r="C3" s="21" t="s">
        <v>361</v>
      </c>
      <c r="D3" s="21" t="s">
        <v>43</v>
      </c>
      <c r="E3" s="21" t="s">
        <v>362</v>
      </c>
      <c r="F3" s="21" t="s">
        <v>363</v>
      </c>
      <c r="G3" s="21">
        <v>8985062920</v>
      </c>
      <c r="H3" s="21" t="s">
        <v>37</v>
      </c>
      <c r="I3" s="21" t="s">
        <v>35</v>
      </c>
      <c r="J3" s="21" t="s">
        <v>36</v>
      </c>
      <c r="K3" s="21" t="s">
        <v>35</v>
      </c>
      <c r="L3" s="21" t="s">
        <v>37</v>
      </c>
      <c r="M3" s="21" t="s">
        <v>36</v>
      </c>
      <c r="N3" s="21" t="s">
        <v>36</v>
      </c>
      <c r="O3" s="21" t="s">
        <v>35</v>
      </c>
      <c r="P3" s="21" t="s">
        <v>36</v>
      </c>
      <c r="Q3" s="21" t="s">
        <v>34</v>
      </c>
      <c r="R3" s="21" t="s">
        <v>36</v>
      </c>
      <c r="S3" s="21" t="s">
        <v>36</v>
      </c>
      <c r="T3" s="21" t="s">
        <v>36</v>
      </c>
      <c r="U3" s="21" t="s">
        <v>34</v>
      </c>
      <c r="V3" s="21" t="s">
        <v>37</v>
      </c>
      <c r="W3" s="21" t="s">
        <v>36</v>
      </c>
      <c r="X3" s="21" t="s">
        <v>37</v>
      </c>
      <c r="Y3" s="21" t="s">
        <v>37</v>
      </c>
      <c r="Z3" s="21" t="s">
        <v>36</v>
      </c>
      <c r="AA3" s="21" t="s">
        <v>36</v>
      </c>
      <c r="AB3" s="21" t="s">
        <v>36</v>
      </c>
      <c r="AC3" s="21" t="s">
        <v>36</v>
      </c>
      <c r="AD3" s="21" t="s">
        <v>36</v>
      </c>
      <c r="AE3" s="21" t="s">
        <v>37</v>
      </c>
      <c r="AF3" s="21" t="s">
        <v>37</v>
      </c>
      <c r="AG3" s="21" t="s">
        <v>37</v>
      </c>
      <c r="AH3" s="21" t="s">
        <v>36</v>
      </c>
      <c r="AI3" s="21" t="s">
        <v>38</v>
      </c>
      <c r="AJ3" s="21"/>
      <c r="AK3" s="21"/>
      <c r="AL3" s="21"/>
      <c r="AM3" s="21"/>
      <c r="AN3" s="21"/>
      <c r="AO3" s="21"/>
    </row>
    <row r="4" spans="1:41" x14ac:dyDescent="0.2">
      <c r="A4" s="21" t="s">
        <v>364</v>
      </c>
      <c r="B4" s="21" t="s">
        <v>365</v>
      </c>
      <c r="C4" s="22">
        <v>36993</v>
      </c>
      <c r="D4" s="21" t="s">
        <v>43</v>
      </c>
      <c r="E4" s="21" t="s">
        <v>366</v>
      </c>
      <c r="F4" s="21" t="s">
        <v>367</v>
      </c>
      <c r="G4" s="21">
        <v>87828394844</v>
      </c>
      <c r="H4" s="21" t="s">
        <v>34</v>
      </c>
      <c r="I4" s="21" t="s">
        <v>35</v>
      </c>
      <c r="J4" s="21" t="s">
        <v>38</v>
      </c>
      <c r="K4" s="21" t="s">
        <v>36</v>
      </c>
      <c r="L4" s="21" t="s">
        <v>34</v>
      </c>
      <c r="M4" s="21" t="s">
        <v>36</v>
      </c>
      <c r="N4" s="21" t="s">
        <v>36</v>
      </c>
      <c r="O4" s="21" t="s">
        <v>35</v>
      </c>
      <c r="P4" s="21" t="s">
        <v>36</v>
      </c>
      <c r="Q4" s="21" t="s">
        <v>36</v>
      </c>
      <c r="R4" s="21" t="s">
        <v>36</v>
      </c>
      <c r="S4" s="21" t="s">
        <v>37</v>
      </c>
      <c r="T4" s="21" t="s">
        <v>38</v>
      </c>
      <c r="U4" s="21" t="s">
        <v>36</v>
      </c>
      <c r="V4" s="21" t="s">
        <v>34</v>
      </c>
      <c r="W4" s="21" t="s">
        <v>38</v>
      </c>
      <c r="X4" s="21" t="s">
        <v>36</v>
      </c>
      <c r="Y4" s="21" t="s">
        <v>36</v>
      </c>
      <c r="Z4" s="21" t="s">
        <v>36</v>
      </c>
      <c r="AA4" s="21" t="s">
        <v>38</v>
      </c>
      <c r="AB4" s="21" t="s">
        <v>36</v>
      </c>
      <c r="AC4" s="21" t="s">
        <v>38</v>
      </c>
      <c r="AD4" s="21" t="s">
        <v>36</v>
      </c>
      <c r="AE4" s="21" t="s">
        <v>36</v>
      </c>
      <c r="AF4" s="21" t="s">
        <v>36</v>
      </c>
      <c r="AG4" s="21" t="s">
        <v>38</v>
      </c>
      <c r="AH4" s="21" t="s">
        <v>36</v>
      </c>
      <c r="AI4" s="21" t="s">
        <v>38</v>
      </c>
      <c r="AJ4" s="21"/>
      <c r="AK4" s="21"/>
      <c r="AL4" s="21"/>
      <c r="AM4" s="21"/>
      <c r="AN4" s="21"/>
      <c r="AO4" s="21"/>
    </row>
    <row r="5" spans="1:41" x14ac:dyDescent="0.2">
      <c r="A5" s="21" t="s">
        <v>368</v>
      </c>
      <c r="B5" s="21" t="s">
        <v>47</v>
      </c>
      <c r="C5" s="21" t="s">
        <v>369</v>
      </c>
      <c r="D5" s="21" t="s">
        <v>43</v>
      </c>
      <c r="E5" s="21" t="s">
        <v>370</v>
      </c>
      <c r="F5" s="21" t="s">
        <v>371</v>
      </c>
      <c r="G5" s="21">
        <v>81337065659</v>
      </c>
      <c r="H5" s="21" t="s">
        <v>36</v>
      </c>
      <c r="I5" s="21" t="s">
        <v>36</v>
      </c>
      <c r="J5" s="21" t="s">
        <v>36</v>
      </c>
      <c r="K5" s="21" t="s">
        <v>36</v>
      </c>
      <c r="L5" s="21" t="s">
        <v>36</v>
      </c>
      <c r="M5" s="21" t="s">
        <v>36</v>
      </c>
      <c r="N5" s="21" t="s">
        <v>36</v>
      </c>
      <c r="O5" s="21" t="s">
        <v>36</v>
      </c>
      <c r="P5" s="21" t="s">
        <v>36</v>
      </c>
      <c r="Q5" s="21" t="s">
        <v>36</v>
      </c>
      <c r="R5" s="21" t="s">
        <v>36</v>
      </c>
      <c r="S5" s="21" t="s">
        <v>36</v>
      </c>
      <c r="T5" s="21" t="s">
        <v>36</v>
      </c>
      <c r="U5" s="21" t="s">
        <v>36</v>
      </c>
      <c r="V5" s="21" t="s">
        <v>36</v>
      </c>
      <c r="W5" s="21" t="s">
        <v>36</v>
      </c>
      <c r="X5" s="21" t="s">
        <v>36</v>
      </c>
      <c r="Y5" s="21" t="s">
        <v>36</v>
      </c>
      <c r="Z5" s="21" t="s">
        <v>36</v>
      </c>
      <c r="AA5" s="21" t="s">
        <v>36</v>
      </c>
      <c r="AB5" s="21" t="s">
        <v>36</v>
      </c>
      <c r="AC5" s="21" t="s">
        <v>36</v>
      </c>
      <c r="AD5" s="21" t="s">
        <v>36</v>
      </c>
      <c r="AE5" s="21" t="s">
        <v>36</v>
      </c>
      <c r="AF5" s="21" t="s">
        <v>38</v>
      </c>
      <c r="AG5" s="21" t="s">
        <v>35</v>
      </c>
      <c r="AH5" s="21" t="s">
        <v>38</v>
      </c>
      <c r="AI5" s="21" t="s">
        <v>36</v>
      </c>
      <c r="AJ5" s="21"/>
      <c r="AK5" s="21"/>
      <c r="AL5" s="21"/>
      <c r="AM5" s="21"/>
      <c r="AN5" s="21"/>
      <c r="AO5" s="21"/>
    </row>
    <row r="6" spans="1:41" x14ac:dyDescent="0.2">
      <c r="A6" s="21" t="s">
        <v>372</v>
      </c>
      <c r="B6" s="21" t="s">
        <v>49</v>
      </c>
      <c r="C6" s="21" t="s">
        <v>373</v>
      </c>
      <c r="D6" s="21" t="s">
        <v>33</v>
      </c>
      <c r="E6" s="21" t="s">
        <v>374</v>
      </c>
      <c r="F6" s="21" t="s">
        <v>375</v>
      </c>
      <c r="G6" s="21">
        <v>81237047801</v>
      </c>
      <c r="H6" s="21" t="s">
        <v>38</v>
      </c>
      <c r="I6" s="21" t="s">
        <v>35</v>
      </c>
      <c r="J6" s="21" t="s">
        <v>38</v>
      </c>
      <c r="K6" s="21" t="s">
        <v>35</v>
      </c>
      <c r="L6" s="21" t="s">
        <v>36</v>
      </c>
      <c r="M6" s="21" t="s">
        <v>35</v>
      </c>
      <c r="N6" s="21" t="s">
        <v>37</v>
      </c>
      <c r="O6" s="21" t="s">
        <v>35</v>
      </c>
      <c r="P6" s="21" t="s">
        <v>37</v>
      </c>
      <c r="Q6" s="21" t="s">
        <v>37</v>
      </c>
      <c r="R6" s="21" t="s">
        <v>37</v>
      </c>
      <c r="S6" s="21" t="s">
        <v>36</v>
      </c>
      <c r="T6" s="21" t="s">
        <v>38</v>
      </c>
      <c r="U6" s="21" t="s">
        <v>37</v>
      </c>
      <c r="V6" s="21" t="s">
        <v>37</v>
      </c>
      <c r="W6" s="21" t="s">
        <v>37</v>
      </c>
      <c r="X6" s="21" t="s">
        <v>37</v>
      </c>
      <c r="Y6" s="21" t="s">
        <v>37</v>
      </c>
      <c r="Z6" s="21" t="s">
        <v>38</v>
      </c>
      <c r="AA6" s="21" t="s">
        <v>38</v>
      </c>
      <c r="AB6" s="21" t="s">
        <v>37</v>
      </c>
      <c r="AC6" s="21" t="s">
        <v>37</v>
      </c>
      <c r="AD6" s="21" t="s">
        <v>37</v>
      </c>
      <c r="AE6" s="21" t="s">
        <v>38</v>
      </c>
      <c r="AF6" s="21" t="s">
        <v>37</v>
      </c>
      <c r="AG6" s="21" t="s">
        <v>37</v>
      </c>
      <c r="AH6" s="21" t="s">
        <v>34</v>
      </c>
      <c r="AI6" s="21" t="s">
        <v>38</v>
      </c>
      <c r="AJ6" s="21"/>
      <c r="AK6" s="21"/>
      <c r="AL6" s="21"/>
      <c r="AM6" s="21"/>
      <c r="AN6" s="21"/>
      <c r="AO6" s="21"/>
    </row>
    <row r="7" spans="1:41" x14ac:dyDescent="0.2">
      <c r="A7" s="21" t="s">
        <v>376</v>
      </c>
      <c r="B7" s="21" t="s">
        <v>51</v>
      </c>
      <c r="C7" s="21" t="s">
        <v>377</v>
      </c>
      <c r="D7" s="21" t="s">
        <v>33</v>
      </c>
      <c r="E7" s="21" t="s">
        <v>378</v>
      </c>
      <c r="F7" s="21" t="s">
        <v>379</v>
      </c>
      <c r="G7" s="21">
        <v>82239299306</v>
      </c>
      <c r="H7" s="21" t="s">
        <v>37</v>
      </c>
      <c r="I7" s="21" t="s">
        <v>38</v>
      </c>
      <c r="J7" s="21" t="s">
        <v>37</v>
      </c>
      <c r="K7" s="21" t="s">
        <v>38</v>
      </c>
      <c r="L7" s="21" t="s">
        <v>34</v>
      </c>
      <c r="M7" s="21" t="s">
        <v>37</v>
      </c>
      <c r="N7" s="21" t="s">
        <v>37</v>
      </c>
      <c r="O7" s="21" t="s">
        <v>35</v>
      </c>
      <c r="P7" s="21" t="s">
        <v>37</v>
      </c>
      <c r="Q7" s="21" t="s">
        <v>37</v>
      </c>
      <c r="R7" s="21" t="s">
        <v>34</v>
      </c>
      <c r="S7" s="21" t="s">
        <v>34</v>
      </c>
      <c r="T7" s="21" t="s">
        <v>34</v>
      </c>
      <c r="U7" s="21" t="s">
        <v>34</v>
      </c>
      <c r="V7" s="21" t="s">
        <v>34</v>
      </c>
      <c r="W7" s="21" t="s">
        <v>36</v>
      </c>
      <c r="X7" s="21" t="s">
        <v>38</v>
      </c>
      <c r="Y7" s="21" t="s">
        <v>34</v>
      </c>
      <c r="Z7" s="21" t="s">
        <v>37</v>
      </c>
      <c r="AA7" s="21" t="s">
        <v>34</v>
      </c>
      <c r="AB7" s="21" t="s">
        <v>37</v>
      </c>
      <c r="AC7" s="21" t="s">
        <v>37</v>
      </c>
      <c r="AD7" s="21" t="s">
        <v>34</v>
      </c>
      <c r="AE7" s="21" t="s">
        <v>37</v>
      </c>
      <c r="AF7" s="21" t="s">
        <v>36</v>
      </c>
      <c r="AG7" s="21" t="s">
        <v>34</v>
      </c>
      <c r="AH7" s="21" t="s">
        <v>34</v>
      </c>
      <c r="AI7" s="21" t="s">
        <v>34</v>
      </c>
      <c r="AJ7" s="21"/>
      <c r="AK7" s="21"/>
      <c r="AL7" s="21"/>
      <c r="AM7" s="21"/>
      <c r="AN7" s="21"/>
      <c r="AO7" s="21"/>
    </row>
    <row r="8" spans="1:41" x14ac:dyDescent="0.2">
      <c r="A8" s="21" t="s">
        <v>380</v>
      </c>
      <c r="B8" s="21" t="s">
        <v>53</v>
      </c>
      <c r="C8" s="21" t="s">
        <v>381</v>
      </c>
      <c r="D8" s="21" t="s">
        <v>33</v>
      </c>
      <c r="E8" s="21" t="s">
        <v>382</v>
      </c>
      <c r="F8" s="26" t="s">
        <v>383</v>
      </c>
      <c r="G8" s="21">
        <v>895806403705</v>
      </c>
      <c r="H8" s="21" t="s">
        <v>36</v>
      </c>
      <c r="I8" s="21" t="s">
        <v>36</v>
      </c>
      <c r="J8" s="21" t="s">
        <v>34</v>
      </c>
      <c r="K8" s="21" t="s">
        <v>35</v>
      </c>
      <c r="L8" s="21" t="s">
        <v>37</v>
      </c>
      <c r="M8" s="21" t="s">
        <v>34</v>
      </c>
      <c r="N8" s="21" t="s">
        <v>36</v>
      </c>
      <c r="O8" s="21" t="s">
        <v>35</v>
      </c>
      <c r="P8" s="21" t="s">
        <v>36</v>
      </c>
      <c r="Q8" s="21" t="s">
        <v>38</v>
      </c>
      <c r="R8" s="21" t="s">
        <v>37</v>
      </c>
      <c r="S8" s="21" t="s">
        <v>36</v>
      </c>
      <c r="T8" s="21" t="s">
        <v>38</v>
      </c>
      <c r="U8" s="21" t="s">
        <v>38</v>
      </c>
      <c r="V8" s="21" t="s">
        <v>37</v>
      </c>
      <c r="W8" s="21" t="s">
        <v>38</v>
      </c>
      <c r="X8" s="21" t="s">
        <v>36</v>
      </c>
      <c r="Y8" s="21" t="s">
        <v>37</v>
      </c>
      <c r="Z8" s="21" t="s">
        <v>34</v>
      </c>
      <c r="AA8" s="21" t="s">
        <v>37</v>
      </c>
      <c r="AB8" s="21" t="s">
        <v>36</v>
      </c>
      <c r="AC8" s="21" t="s">
        <v>37</v>
      </c>
      <c r="AD8" s="21" t="s">
        <v>37</v>
      </c>
      <c r="AE8" s="21" t="s">
        <v>34</v>
      </c>
      <c r="AF8" s="21" t="s">
        <v>37</v>
      </c>
      <c r="AG8" s="21" t="s">
        <v>38</v>
      </c>
      <c r="AH8" s="21" t="s">
        <v>36</v>
      </c>
      <c r="AI8" s="21" t="s">
        <v>38</v>
      </c>
      <c r="AJ8" s="21"/>
      <c r="AK8" s="21"/>
      <c r="AL8" s="21"/>
      <c r="AM8" s="21"/>
      <c r="AN8" s="21"/>
      <c r="AO8" s="21"/>
    </row>
    <row r="9" spans="1:41" x14ac:dyDescent="0.2">
      <c r="A9" s="21" t="s">
        <v>384</v>
      </c>
      <c r="B9" s="21" t="s">
        <v>55</v>
      </c>
      <c r="C9" s="22">
        <v>36442</v>
      </c>
      <c r="D9" s="21" t="s">
        <v>33</v>
      </c>
      <c r="E9" s="21" t="s">
        <v>385</v>
      </c>
      <c r="F9" s="26" t="s">
        <v>386</v>
      </c>
      <c r="G9" s="21">
        <v>89640597947</v>
      </c>
      <c r="H9" s="21" t="s">
        <v>38</v>
      </c>
      <c r="I9" s="21" t="s">
        <v>36</v>
      </c>
      <c r="J9" s="21" t="s">
        <v>38</v>
      </c>
      <c r="K9" s="21" t="s">
        <v>34</v>
      </c>
      <c r="L9" s="21" t="s">
        <v>36</v>
      </c>
      <c r="M9" s="21" t="s">
        <v>38</v>
      </c>
      <c r="N9" s="21" t="s">
        <v>38</v>
      </c>
      <c r="O9" s="21" t="s">
        <v>35</v>
      </c>
      <c r="P9" s="21" t="s">
        <v>36</v>
      </c>
      <c r="Q9" s="21" t="s">
        <v>38</v>
      </c>
      <c r="R9" s="21" t="s">
        <v>36</v>
      </c>
      <c r="S9" s="21" t="s">
        <v>37</v>
      </c>
      <c r="T9" s="21" t="s">
        <v>36</v>
      </c>
      <c r="U9" s="21" t="s">
        <v>38</v>
      </c>
      <c r="V9" s="21" t="s">
        <v>36</v>
      </c>
      <c r="W9" s="21" t="s">
        <v>38</v>
      </c>
      <c r="X9" s="21" t="s">
        <v>36</v>
      </c>
      <c r="Y9" s="21" t="s">
        <v>37</v>
      </c>
      <c r="Z9" s="21" t="s">
        <v>36</v>
      </c>
      <c r="AA9" s="21" t="s">
        <v>38</v>
      </c>
      <c r="AB9" s="21" t="s">
        <v>38</v>
      </c>
      <c r="AC9" s="21" t="s">
        <v>38</v>
      </c>
      <c r="AD9" s="21" t="s">
        <v>36</v>
      </c>
      <c r="AE9" s="21" t="s">
        <v>38</v>
      </c>
      <c r="AF9" s="21" t="s">
        <v>36</v>
      </c>
      <c r="AG9" s="21" t="s">
        <v>38</v>
      </c>
      <c r="AH9" s="21" t="s">
        <v>36</v>
      </c>
      <c r="AI9" s="21" t="s">
        <v>38</v>
      </c>
      <c r="AJ9" s="21"/>
      <c r="AK9" s="21"/>
      <c r="AL9" s="21"/>
      <c r="AM9" s="21"/>
      <c r="AN9" s="21"/>
      <c r="AO9" s="21"/>
    </row>
    <row r="10" spans="1:41" x14ac:dyDescent="0.2">
      <c r="A10" s="21" t="s">
        <v>387</v>
      </c>
      <c r="B10" s="21" t="s">
        <v>57</v>
      </c>
      <c r="C10" s="21" t="s">
        <v>388</v>
      </c>
      <c r="D10" s="21" t="s">
        <v>43</v>
      </c>
      <c r="E10" s="21" t="s">
        <v>389</v>
      </c>
      <c r="F10" s="21" t="s">
        <v>390</v>
      </c>
      <c r="G10" s="21">
        <v>81575775662</v>
      </c>
      <c r="H10" s="21" t="s">
        <v>38</v>
      </c>
      <c r="I10" s="21" t="s">
        <v>35</v>
      </c>
      <c r="J10" s="21" t="s">
        <v>36</v>
      </c>
      <c r="K10" s="21" t="s">
        <v>36</v>
      </c>
      <c r="L10" s="21" t="s">
        <v>38</v>
      </c>
      <c r="M10" s="21" t="s">
        <v>36</v>
      </c>
      <c r="N10" s="21" t="s">
        <v>36</v>
      </c>
      <c r="O10" s="21" t="s">
        <v>35</v>
      </c>
      <c r="P10" s="21" t="s">
        <v>36</v>
      </c>
      <c r="Q10" s="21" t="s">
        <v>36</v>
      </c>
      <c r="R10" s="21" t="s">
        <v>36</v>
      </c>
      <c r="S10" s="21" t="s">
        <v>34</v>
      </c>
      <c r="T10" s="21" t="s">
        <v>36</v>
      </c>
      <c r="U10" s="21" t="s">
        <v>36</v>
      </c>
      <c r="V10" s="21" t="s">
        <v>38</v>
      </c>
      <c r="W10" s="21" t="s">
        <v>34</v>
      </c>
      <c r="X10" s="21" t="s">
        <v>35</v>
      </c>
      <c r="Y10" s="21" t="s">
        <v>36</v>
      </c>
      <c r="Z10" s="21" t="s">
        <v>36</v>
      </c>
      <c r="AA10" s="21" t="s">
        <v>36</v>
      </c>
      <c r="AB10" s="21" t="s">
        <v>38</v>
      </c>
      <c r="AC10" s="21" t="s">
        <v>36</v>
      </c>
      <c r="AD10" s="21" t="s">
        <v>36</v>
      </c>
      <c r="AE10" s="21" t="s">
        <v>36</v>
      </c>
      <c r="AF10" s="21" t="s">
        <v>36</v>
      </c>
      <c r="AG10" s="21" t="s">
        <v>36</v>
      </c>
      <c r="AH10" s="21" t="s">
        <v>37</v>
      </c>
      <c r="AI10" s="21" t="s">
        <v>36</v>
      </c>
      <c r="AJ10" s="21"/>
      <c r="AK10" s="21"/>
      <c r="AL10" s="21"/>
      <c r="AM10" s="21"/>
      <c r="AN10" s="21"/>
      <c r="AO10" s="21"/>
    </row>
    <row r="11" spans="1:41" x14ac:dyDescent="0.2">
      <c r="A11" s="21" t="s">
        <v>391</v>
      </c>
      <c r="B11" s="21" t="s">
        <v>59</v>
      </c>
      <c r="C11" s="21" t="s">
        <v>392</v>
      </c>
      <c r="D11" s="21" t="s">
        <v>33</v>
      </c>
      <c r="E11" s="21" t="s">
        <v>393</v>
      </c>
      <c r="F11" s="21" t="s">
        <v>394</v>
      </c>
      <c r="G11" s="21">
        <v>85702621442</v>
      </c>
      <c r="H11" s="21" t="s">
        <v>35</v>
      </c>
      <c r="I11" s="21" t="s">
        <v>36</v>
      </c>
      <c r="J11" s="21" t="s">
        <v>38</v>
      </c>
      <c r="K11" s="21" t="s">
        <v>38</v>
      </c>
      <c r="L11" s="21" t="s">
        <v>36</v>
      </c>
      <c r="M11" s="21" t="s">
        <v>38</v>
      </c>
      <c r="N11" s="21" t="s">
        <v>36</v>
      </c>
      <c r="O11" s="21" t="s">
        <v>35</v>
      </c>
      <c r="P11" s="21" t="s">
        <v>36</v>
      </c>
      <c r="Q11" s="21" t="s">
        <v>36</v>
      </c>
      <c r="R11" s="21" t="s">
        <v>36</v>
      </c>
      <c r="S11" s="21" t="s">
        <v>37</v>
      </c>
      <c r="T11" s="21" t="s">
        <v>36</v>
      </c>
      <c r="U11" s="21" t="s">
        <v>38</v>
      </c>
      <c r="V11" s="21" t="s">
        <v>36</v>
      </c>
      <c r="W11" s="21" t="s">
        <v>36</v>
      </c>
      <c r="X11" s="21" t="s">
        <v>36</v>
      </c>
      <c r="Y11" s="21" t="s">
        <v>37</v>
      </c>
      <c r="Z11" s="21" t="s">
        <v>35</v>
      </c>
      <c r="AA11" s="21" t="s">
        <v>37</v>
      </c>
      <c r="AB11" s="21" t="s">
        <v>36</v>
      </c>
      <c r="AC11" s="21" t="s">
        <v>34</v>
      </c>
      <c r="AD11" s="21" t="s">
        <v>36</v>
      </c>
      <c r="AE11" s="21" t="s">
        <v>34</v>
      </c>
      <c r="AF11" s="21" t="s">
        <v>34</v>
      </c>
      <c r="AG11" s="21" t="s">
        <v>36</v>
      </c>
      <c r="AH11" s="21" t="s">
        <v>38</v>
      </c>
      <c r="AI11" s="21" t="s">
        <v>34</v>
      </c>
      <c r="AJ11" s="21"/>
      <c r="AK11" s="21"/>
      <c r="AL11" s="21"/>
      <c r="AM11" s="21"/>
      <c r="AN11" s="21"/>
      <c r="AO11" s="21"/>
    </row>
    <row r="12" spans="1:41" x14ac:dyDescent="0.2">
      <c r="A12" s="21" t="s">
        <v>395</v>
      </c>
      <c r="B12" s="21" t="s">
        <v>61</v>
      </c>
      <c r="C12" s="22">
        <v>37781</v>
      </c>
      <c r="D12" s="21" t="s">
        <v>33</v>
      </c>
      <c r="E12" s="21" t="s">
        <v>396</v>
      </c>
      <c r="F12" s="21" t="s">
        <v>397</v>
      </c>
      <c r="G12" s="21">
        <v>89522878185</v>
      </c>
      <c r="H12" s="21" t="s">
        <v>36</v>
      </c>
      <c r="I12" s="21" t="s">
        <v>34</v>
      </c>
      <c r="J12" s="21" t="s">
        <v>38</v>
      </c>
      <c r="K12" s="21" t="s">
        <v>36</v>
      </c>
      <c r="L12" s="21" t="s">
        <v>38</v>
      </c>
      <c r="M12" s="21" t="s">
        <v>38</v>
      </c>
      <c r="N12" s="21" t="s">
        <v>38</v>
      </c>
      <c r="O12" s="21" t="s">
        <v>34</v>
      </c>
      <c r="P12" s="21" t="s">
        <v>36</v>
      </c>
      <c r="Q12" s="21" t="s">
        <v>38</v>
      </c>
      <c r="R12" s="21" t="s">
        <v>38</v>
      </c>
      <c r="S12" s="21" t="s">
        <v>38</v>
      </c>
      <c r="T12" s="21" t="s">
        <v>36</v>
      </c>
      <c r="U12" s="21" t="s">
        <v>38</v>
      </c>
      <c r="V12" s="21" t="s">
        <v>38</v>
      </c>
      <c r="W12" s="21" t="s">
        <v>36</v>
      </c>
      <c r="X12" s="21" t="s">
        <v>36</v>
      </c>
      <c r="Y12" s="21" t="s">
        <v>38</v>
      </c>
      <c r="Z12" s="21" t="s">
        <v>36</v>
      </c>
      <c r="AA12" s="21" t="s">
        <v>36</v>
      </c>
      <c r="AB12" s="21" t="s">
        <v>38</v>
      </c>
      <c r="AC12" s="21" t="s">
        <v>38</v>
      </c>
      <c r="AD12" s="21" t="s">
        <v>36</v>
      </c>
      <c r="AE12" s="21" t="s">
        <v>38</v>
      </c>
      <c r="AF12" s="21" t="s">
        <v>38</v>
      </c>
      <c r="AG12" s="21" t="s">
        <v>38</v>
      </c>
      <c r="AH12" s="21" t="s">
        <v>38</v>
      </c>
      <c r="AI12" s="21" t="s">
        <v>34</v>
      </c>
      <c r="AJ12" s="21"/>
      <c r="AK12" s="21"/>
      <c r="AL12" s="21"/>
      <c r="AM12" s="21"/>
      <c r="AN12" s="21"/>
      <c r="AO12" s="21"/>
    </row>
    <row r="13" spans="1:41" x14ac:dyDescent="0.2">
      <c r="A13" s="21" t="s">
        <v>398</v>
      </c>
      <c r="B13" s="21" t="s">
        <v>63</v>
      </c>
      <c r="C13" s="21" t="s">
        <v>399</v>
      </c>
      <c r="D13" s="21" t="s">
        <v>43</v>
      </c>
      <c r="E13" s="21" t="s">
        <v>400</v>
      </c>
      <c r="F13" s="21" t="s">
        <v>401</v>
      </c>
      <c r="G13" s="21">
        <v>82279363401</v>
      </c>
      <c r="H13" s="21" t="s">
        <v>34</v>
      </c>
      <c r="I13" s="21" t="s">
        <v>37</v>
      </c>
      <c r="J13" s="21" t="s">
        <v>34</v>
      </c>
      <c r="K13" s="21" t="s">
        <v>36</v>
      </c>
      <c r="L13" s="21" t="s">
        <v>38</v>
      </c>
      <c r="M13" s="21" t="s">
        <v>35</v>
      </c>
      <c r="N13" s="21" t="s">
        <v>37</v>
      </c>
      <c r="O13" s="21" t="s">
        <v>34</v>
      </c>
      <c r="P13" s="21" t="s">
        <v>36</v>
      </c>
      <c r="Q13" s="21" t="s">
        <v>38</v>
      </c>
      <c r="R13" s="21" t="s">
        <v>38</v>
      </c>
      <c r="S13" s="21" t="s">
        <v>36</v>
      </c>
      <c r="T13" s="21" t="s">
        <v>36</v>
      </c>
      <c r="U13" s="21" t="s">
        <v>36</v>
      </c>
      <c r="V13" s="21" t="s">
        <v>36</v>
      </c>
      <c r="W13" s="21" t="s">
        <v>38</v>
      </c>
      <c r="X13" s="21" t="s">
        <v>36</v>
      </c>
      <c r="Y13" s="21" t="s">
        <v>37</v>
      </c>
      <c r="Z13" s="21" t="s">
        <v>36</v>
      </c>
      <c r="AA13" s="21" t="s">
        <v>36</v>
      </c>
      <c r="AB13" s="21" t="s">
        <v>36</v>
      </c>
      <c r="AC13" s="21" t="s">
        <v>37</v>
      </c>
      <c r="AD13" s="21" t="s">
        <v>38</v>
      </c>
      <c r="AE13" s="21" t="s">
        <v>36</v>
      </c>
      <c r="AF13" s="21" t="s">
        <v>37</v>
      </c>
      <c r="AG13" s="21" t="s">
        <v>38</v>
      </c>
      <c r="AH13" s="21" t="s">
        <v>38</v>
      </c>
      <c r="AI13" s="21" t="s">
        <v>36</v>
      </c>
      <c r="AJ13" s="21"/>
      <c r="AK13" s="21"/>
      <c r="AL13" s="21"/>
      <c r="AM13" s="21"/>
      <c r="AN13" s="21"/>
      <c r="AO13" s="21"/>
    </row>
    <row r="14" spans="1:41" x14ac:dyDescent="0.2">
      <c r="A14" s="21" t="s">
        <v>402</v>
      </c>
      <c r="B14" s="21" t="s">
        <v>65</v>
      </c>
      <c r="C14" s="22">
        <v>36954</v>
      </c>
      <c r="D14" s="21" t="s">
        <v>33</v>
      </c>
      <c r="E14" s="21" t="s">
        <v>403</v>
      </c>
      <c r="F14" s="21" t="s">
        <v>404</v>
      </c>
      <c r="G14" s="21">
        <v>85876236016</v>
      </c>
      <c r="H14" s="21" t="s">
        <v>37</v>
      </c>
      <c r="I14" s="21" t="s">
        <v>37</v>
      </c>
      <c r="J14" s="21" t="s">
        <v>37</v>
      </c>
      <c r="K14" s="21" t="s">
        <v>36</v>
      </c>
      <c r="L14" s="21" t="s">
        <v>34</v>
      </c>
      <c r="M14" s="21" t="s">
        <v>36</v>
      </c>
      <c r="N14" s="21" t="s">
        <v>37</v>
      </c>
      <c r="O14" s="21" t="s">
        <v>34</v>
      </c>
      <c r="P14" s="21" t="s">
        <v>37</v>
      </c>
      <c r="Q14" s="21" t="s">
        <v>38</v>
      </c>
      <c r="R14" s="21" t="s">
        <v>34</v>
      </c>
      <c r="S14" s="21" t="s">
        <v>37</v>
      </c>
      <c r="T14" s="21" t="s">
        <v>37</v>
      </c>
      <c r="U14" s="21" t="s">
        <v>36</v>
      </c>
      <c r="V14" s="21" t="s">
        <v>37</v>
      </c>
      <c r="W14" s="21" t="s">
        <v>36</v>
      </c>
      <c r="X14" s="21" t="s">
        <v>37</v>
      </c>
      <c r="Y14" s="21" t="s">
        <v>37</v>
      </c>
      <c r="Z14" s="21" t="s">
        <v>35</v>
      </c>
      <c r="AA14" s="21" t="s">
        <v>37</v>
      </c>
      <c r="AB14" s="21" t="s">
        <v>36</v>
      </c>
      <c r="AC14" s="21" t="s">
        <v>37</v>
      </c>
      <c r="AD14" s="21" t="s">
        <v>37</v>
      </c>
      <c r="AE14" s="21" t="s">
        <v>34</v>
      </c>
      <c r="AF14" s="21" t="s">
        <v>34</v>
      </c>
      <c r="AG14" s="21" t="s">
        <v>38</v>
      </c>
      <c r="AH14" s="21" t="s">
        <v>36</v>
      </c>
      <c r="AI14" s="21" t="s">
        <v>37</v>
      </c>
      <c r="AJ14" s="21"/>
      <c r="AK14" s="21"/>
      <c r="AL14" s="21"/>
      <c r="AM14" s="21"/>
      <c r="AN14" s="21"/>
      <c r="AO14" s="21"/>
    </row>
    <row r="15" spans="1:41" x14ac:dyDescent="0.2">
      <c r="A15" s="21" t="s">
        <v>405</v>
      </c>
      <c r="B15" s="21" t="s">
        <v>67</v>
      </c>
      <c r="C15" s="21" t="s">
        <v>406</v>
      </c>
      <c r="D15" s="21" t="s">
        <v>43</v>
      </c>
      <c r="E15" s="21" t="s">
        <v>407</v>
      </c>
      <c r="F15" s="21" t="s">
        <v>408</v>
      </c>
      <c r="G15" s="21">
        <v>82137192498</v>
      </c>
      <c r="H15" s="21" t="s">
        <v>34</v>
      </c>
      <c r="I15" s="21" t="s">
        <v>35</v>
      </c>
      <c r="J15" s="21" t="s">
        <v>38</v>
      </c>
      <c r="K15" s="21" t="s">
        <v>37</v>
      </c>
      <c r="L15" s="21" t="s">
        <v>36</v>
      </c>
      <c r="M15" s="21" t="s">
        <v>37</v>
      </c>
      <c r="N15" s="21" t="s">
        <v>38</v>
      </c>
      <c r="O15" s="21" t="s">
        <v>37</v>
      </c>
      <c r="P15" s="21" t="s">
        <v>38</v>
      </c>
      <c r="Q15" s="21" t="s">
        <v>37</v>
      </c>
      <c r="R15" s="21" t="s">
        <v>36</v>
      </c>
      <c r="S15" s="21" t="s">
        <v>37</v>
      </c>
      <c r="T15" s="21" t="s">
        <v>36</v>
      </c>
      <c r="U15" s="21" t="s">
        <v>37</v>
      </c>
      <c r="V15" s="21" t="s">
        <v>38</v>
      </c>
      <c r="W15" s="21" t="s">
        <v>38</v>
      </c>
      <c r="X15" s="21" t="s">
        <v>37</v>
      </c>
      <c r="Y15" s="21" t="s">
        <v>36</v>
      </c>
      <c r="Z15" s="21" t="s">
        <v>37</v>
      </c>
      <c r="AA15" s="21" t="s">
        <v>38</v>
      </c>
      <c r="AB15" s="21" t="s">
        <v>36</v>
      </c>
      <c r="AC15" s="21" t="s">
        <v>36</v>
      </c>
      <c r="AD15" s="21" t="s">
        <v>38</v>
      </c>
      <c r="AE15" s="21" t="s">
        <v>37</v>
      </c>
      <c r="AF15" s="21" t="s">
        <v>38</v>
      </c>
      <c r="AG15" s="21" t="s">
        <v>36</v>
      </c>
      <c r="AH15" s="21" t="s">
        <v>38</v>
      </c>
      <c r="AI15" s="21" t="s">
        <v>38</v>
      </c>
      <c r="AJ15" s="21"/>
      <c r="AK15" s="21"/>
      <c r="AL15" s="21"/>
      <c r="AM15" s="21"/>
      <c r="AN15" s="21"/>
      <c r="AO15" s="21"/>
    </row>
    <row r="16" spans="1:41" x14ac:dyDescent="0.2">
      <c r="A16" s="21" t="s">
        <v>409</v>
      </c>
      <c r="B16" s="21" t="s">
        <v>69</v>
      </c>
      <c r="C16" s="21" t="s">
        <v>410</v>
      </c>
      <c r="D16" s="21" t="s">
        <v>43</v>
      </c>
      <c r="E16" s="21" t="s">
        <v>411</v>
      </c>
      <c r="F16" s="21" t="s">
        <v>412</v>
      </c>
      <c r="G16" s="21">
        <v>88239423129</v>
      </c>
      <c r="H16" s="21" t="s">
        <v>36</v>
      </c>
      <c r="I16" s="21" t="s">
        <v>35</v>
      </c>
      <c r="J16" s="21" t="s">
        <v>38</v>
      </c>
      <c r="K16" s="21" t="s">
        <v>34</v>
      </c>
      <c r="L16" s="21" t="s">
        <v>36</v>
      </c>
      <c r="M16" s="21" t="s">
        <v>38</v>
      </c>
      <c r="N16" s="21" t="s">
        <v>38</v>
      </c>
      <c r="O16" s="21" t="s">
        <v>35</v>
      </c>
      <c r="P16" s="21" t="s">
        <v>38</v>
      </c>
      <c r="Q16" s="21" t="s">
        <v>36</v>
      </c>
      <c r="R16" s="21" t="s">
        <v>38</v>
      </c>
      <c r="S16" s="21" t="s">
        <v>36</v>
      </c>
      <c r="T16" s="21" t="s">
        <v>38</v>
      </c>
      <c r="U16" s="21" t="s">
        <v>36</v>
      </c>
      <c r="V16" s="21" t="s">
        <v>36</v>
      </c>
      <c r="W16" s="21" t="s">
        <v>38</v>
      </c>
      <c r="X16" s="21" t="s">
        <v>35</v>
      </c>
      <c r="Y16" s="21" t="s">
        <v>38</v>
      </c>
      <c r="Z16" s="21" t="s">
        <v>38</v>
      </c>
      <c r="AA16" s="21" t="s">
        <v>38</v>
      </c>
      <c r="AB16" s="21" t="s">
        <v>38</v>
      </c>
      <c r="AC16" s="21" t="s">
        <v>38</v>
      </c>
      <c r="AD16" s="21" t="s">
        <v>38</v>
      </c>
      <c r="AE16" s="21" t="s">
        <v>36</v>
      </c>
      <c r="AF16" s="21" t="s">
        <v>38</v>
      </c>
      <c r="AG16" s="21" t="s">
        <v>34</v>
      </c>
      <c r="AH16" s="21" t="s">
        <v>36</v>
      </c>
      <c r="AI16" s="21" t="s">
        <v>38</v>
      </c>
      <c r="AJ16" s="21"/>
      <c r="AK16" s="21"/>
      <c r="AL16" s="21"/>
      <c r="AM16" s="21"/>
      <c r="AN16" s="21"/>
      <c r="AO16" s="21"/>
    </row>
    <row r="17" spans="1:41" x14ac:dyDescent="0.2">
      <c r="A17" s="21" t="s">
        <v>413</v>
      </c>
      <c r="B17" s="21" t="s">
        <v>71</v>
      </c>
      <c r="C17" s="22">
        <v>36377</v>
      </c>
      <c r="D17" s="21" t="s">
        <v>43</v>
      </c>
      <c r="E17" s="21" t="s">
        <v>414</v>
      </c>
      <c r="F17" s="21" t="s">
        <v>415</v>
      </c>
      <c r="G17" s="21">
        <v>89664214503</v>
      </c>
      <c r="H17" s="21" t="s">
        <v>34</v>
      </c>
      <c r="I17" s="21" t="s">
        <v>37</v>
      </c>
      <c r="J17" s="21" t="s">
        <v>36</v>
      </c>
      <c r="K17" s="21" t="s">
        <v>36</v>
      </c>
      <c r="L17" s="21" t="s">
        <v>37</v>
      </c>
      <c r="M17" s="21" t="s">
        <v>36</v>
      </c>
      <c r="N17" s="21" t="s">
        <v>36</v>
      </c>
      <c r="O17" s="21" t="s">
        <v>35</v>
      </c>
      <c r="P17" s="21" t="s">
        <v>37</v>
      </c>
      <c r="Q17" s="21" t="s">
        <v>36</v>
      </c>
      <c r="R17" s="21" t="s">
        <v>37</v>
      </c>
      <c r="S17" s="21" t="s">
        <v>37</v>
      </c>
      <c r="T17" s="21" t="s">
        <v>37</v>
      </c>
      <c r="U17" s="21" t="s">
        <v>37</v>
      </c>
      <c r="V17" s="21" t="s">
        <v>37</v>
      </c>
      <c r="W17" s="21" t="s">
        <v>36</v>
      </c>
      <c r="X17" s="21" t="s">
        <v>37</v>
      </c>
      <c r="Y17" s="21" t="s">
        <v>34</v>
      </c>
      <c r="Z17" s="21" t="s">
        <v>37</v>
      </c>
      <c r="AA17" s="21" t="s">
        <v>37</v>
      </c>
      <c r="AB17" s="21" t="s">
        <v>38</v>
      </c>
      <c r="AC17" s="21" t="s">
        <v>37</v>
      </c>
      <c r="AD17" s="21" t="s">
        <v>38</v>
      </c>
      <c r="AE17" s="21" t="s">
        <v>34</v>
      </c>
      <c r="AF17" s="21" t="s">
        <v>36</v>
      </c>
      <c r="AG17" s="21" t="s">
        <v>37</v>
      </c>
      <c r="AH17" s="21" t="s">
        <v>36</v>
      </c>
      <c r="AI17" s="21" t="s">
        <v>38</v>
      </c>
      <c r="AJ17" s="21"/>
      <c r="AK17" s="21"/>
      <c r="AL17" s="21"/>
      <c r="AM17" s="21"/>
      <c r="AN17" s="21"/>
      <c r="AO17" s="21"/>
    </row>
    <row r="18" spans="1:41" x14ac:dyDescent="0.2">
      <c r="A18" s="21" t="s">
        <v>416</v>
      </c>
      <c r="B18" s="21" t="s">
        <v>73</v>
      </c>
      <c r="C18" s="21" t="s">
        <v>417</v>
      </c>
      <c r="D18" s="21" t="s">
        <v>33</v>
      </c>
      <c r="E18" s="21" t="s">
        <v>418</v>
      </c>
      <c r="F18" s="21" t="s">
        <v>419</v>
      </c>
      <c r="G18" s="21">
        <v>82140628596</v>
      </c>
      <c r="H18" s="21" t="s">
        <v>38</v>
      </c>
      <c r="I18" s="21" t="s">
        <v>34</v>
      </c>
      <c r="J18" s="21" t="s">
        <v>36</v>
      </c>
      <c r="K18" s="21" t="s">
        <v>34</v>
      </c>
      <c r="L18" s="21" t="s">
        <v>36</v>
      </c>
      <c r="M18" s="21" t="s">
        <v>36</v>
      </c>
      <c r="N18" s="21" t="s">
        <v>36</v>
      </c>
      <c r="O18" s="21" t="s">
        <v>34</v>
      </c>
      <c r="P18" s="21" t="s">
        <v>34</v>
      </c>
      <c r="Q18" s="21" t="s">
        <v>34</v>
      </c>
      <c r="R18" s="21" t="s">
        <v>36</v>
      </c>
      <c r="S18" s="21" t="s">
        <v>36</v>
      </c>
      <c r="T18" s="21" t="s">
        <v>38</v>
      </c>
      <c r="U18" s="21" t="s">
        <v>34</v>
      </c>
      <c r="V18" s="21" t="s">
        <v>37</v>
      </c>
      <c r="W18" s="21" t="s">
        <v>36</v>
      </c>
      <c r="X18" s="21" t="s">
        <v>34</v>
      </c>
      <c r="Y18" s="21" t="s">
        <v>37</v>
      </c>
      <c r="Z18" s="21" t="s">
        <v>36</v>
      </c>
      <c r="AA18" s="21" t="s">
        <v>36</v>
      </c>
      <c r="AB18" s="21" t="s">
        <v>38</v>
      </c>
      <c r="AC18" s="21" t="s">
        <v>36</v>
      </c>
      <c r="AD18" s="21" t="s">
        <v>37</v>
      </c>
      <c r="AE18" s="21" t="s">
        <v>36</v>
      </c>
      <c r="AF18" s="21" t="s">
        <v>36</v>
      </c>
      <c r="AG18" s="21" t="s">
        <v>34</v>
      </c>
      <c r="AH18" s="21" t="s">
        <v>36</v>
      </c>
      <c r="AI18" s="21" t="s">
        <v>36</v>
      </c>
      <c r="AJ18" s="21"/>
      <c r="AK18" s="21"/>
      <c r="AL18" s="21"/>
      <c r="AM18" s="21"/>
      <c r="AN18" s="21"/>
      <c r="AO18" s="21"/>
    </row>
    <row r="19" spans="1:41" x14ac:dyDescent="0.2">
      <c r="A19" s="21" t="s">
        <v>420</v>
      </c>
      <c r="B19" s="21" t="s">
        <v>75</v>
      </c>
      <c r="C19" s="21" t="s">
        <v>421</v>
      </c>
      <c r="D19" s="21" t="s">
        <v>33</v>
      </c>
      <c r="E19" s="21" t="s">
        <v>422</v>
      </c>
      <c r="F19" s="21" t="s">
        <v>423</v>
      </c>
      <c r="G19" s="21">
        <v>89669745305</v>
      </c>
      <c r="H19" s="21" t="s">
        <v>34</v>
      </c>
      <c r="I19" s="21" t="s">
        <v>34</v>
      </c>
      <c r="J19" s="21" t="s">
        <v>38</v>
      </c>
      <c r="K19" s="21" t="s">
        <v>34</v>
      </c>
      <c r="L19" s="21" t="s">
        <v>34</v>
      </c>
      <c r="M19" s="21" t="s">
        <v>37</v>
      </c>
      <c r="N19" s="21" t="s">
        <v>37</v>
      </c>
      <c r="O19" s="21" t="s">
        <v>34</v>
      </c>
      <c r="P19" s="21" t="s">
        <v>37</v>
      </c>
      <c r="Q19" s="21" t="s">
        <v>36</v>
      </c>
      <c r="R19" s="21" t="s">
        <v>36</v>
      </c>
      <c r="S19" s="21" t="s">
        <v>37</v>
      </c>
      <c r="T19" s="21" t="s">
        <v>37</v>
      </c>
      <c r="U19" s="21" t="s">
        <v>36</v>
      </c>
      <c r="V19" s="21" t="s">
        <v>34</v>
      </c>
      <c r="W19" s="21" t="s">
        <v>37</v>
      </c>
      <c r="X19" s="21" t="s">
        <v>36</v>
      </c>
      <c r="Y19" s="21" t="s">
        <v>36</v>
      </c>
      <c r="Z19" s="21" t="s">
        <v>36</v>
      </c>
      <c r="AA19" s="21" t="s">
        <v>37</v>
      </c>
      <c r="AB19" s="21" t="s">
        <v>37</v>
      </c>
      <c r="AC19" s="21" t="s">
        <v>37</v>
      </c>
      <c r="AD19" s="21" t="s">
        <v>36</v>
      </c>
      <c r="AE19" s="21" t="s">
        <v>38</v>
      </c>
      <c r="AF19" s="21" t="s">
        <v>38</v>
      </c>
      <c r="AG19" s="21" t="s">
        <v>36</v>
      </c>
      <c r="AH19" s="21" t="s">
        <v>37</v>
      </c>
      <c r="AI19" s="21" t="s">
        <v>36</v>
      </c>
      <c r="AJ19" s="21"/>
      <c r="AK19" s="21"/>
      <c r="AL19" s="21"/>
      <c r="AM19" s="21"/>
      <c r="AN19" s="21"/>
      <c r="AO19" s="21"/>
    </row>
    <row r="20" spans="1:41" x14ac:dyDescent="0.2">
      <c r="A20" s="21" t="s">
        <v>424</v>
      </c>
      <c r="B20" s="21" t="s">
        <v>77</v>
      </c>
      <c r="C20" s="21" t="s">
        <v>425</v>
      </c>
      <c r="D20" s="21" t="s">
        <v>43</v>
      </c>
      <c r="E20" s="21" t="s">
        <v>426</v>
      </c>
      <c r="F20" s="21" t="s">
        <v>427</v>
      </c>
      <c r="G20" s="21">
        <v>82377695824</v>
      </c>
      <c r="H20" s="21" t="s">
        <v>34</v>
      </c>
      <c r="I20" s="21" t="s">
        <v>34</v>
      </c>
      <c r="J20" s="21" t="s">
        <v>36</v>
      </c>
      <c r="K20" s="21" t="s">
        <v>37</v>
      </c>
      <c r="L20" s="21" t="s">
        <v>37</v>
      </c>
      <c r="M20" s="21" t="s">
        <v>37</v>
      </c>
      <c r="N20" s="21" t="s">
        <v>36</v>
      </c>
      <c r="O20" s="21" t="s">
        <v>35</v>
      </c>
      <c r="P20" s="21" t="s">
        <v>36</v>
      </c>
      <c r="Q20" s="21" t="s">
        <v>36</v>
      </c>
      <c r="R20" s="21" t="s">
        <v>37</v>
      </c>
      <c r="S20" s="21" t="s">
        <v>37</v>
      </c>
      <c r="T20" s="21" t="s">
        <v>37</v>
      </c>
      <c r="U20" s="21" t="s">
        <v>37</v>
      </c>
      <c r="V20" s="21" t="s">
        <v>38</v>
      </c>
      <c r="W20" s="21" t="s">
        <v>36</v>
      </c>
      <c r="X20" s="21" t="s">
        <v>37</v>
      </c>
      <c r="Y20" s="21" t="s">
        <v>34</v>
      </c>
      <c r="Z20" s="21" t="s">
        <v>37</v>
      </c>
      <c r="AA20" s="21" t="s">
        <v>37</v>
      </c>
      <c r="AB20" s="21" t="s">
        <v>36</v>
      </c>
      <c r="AC20" s="21" t="s">
        <v>34</v>
      </c>
      <c r="AD20" s="21" t="s">
        <v>36</v>
      </c>
      <c r="AE20" s="21" t="s">
        <v>37</v>
      </c>
      <c r="AF20" s="21" t="s">
        <v>36</v>
      </c>
      <c r="AG20" s="21" t="s">
        <v>36</v>
      </c>
      <c r="AH20" s="21" t="s">
        <v>34</v>
      </c>
      <c r="AI20" s="21" t="s">
        <v>36</v>
      </c>
      <c r="AJ20" s="21"/>
      <c r="AK20" s="21"/>
      <c r="AL20" s="21"/>
      <c r="AM20" s="21"/>
      <c r="AN20" s="21"/>
      <c r="AO20" s="21"/>
    </row>
    <row r="21" spans="1:41" x14ac:dyDescent="0.2">
      <c r="A21" s="21" t="s">
        <v>428</v>
      </c>
      <c r="B21" s="21" t="s">
        <v>79</v>
      </c>
      <c r="C21" s="22">
        <v>37106</v>
      </c>
      <c r="D21" s="21" t="s">
        <v>43</v>
      </c>
      <c r="E21" s="21" t="s">
        <v>429</v>
      </c>
      <c r="F21" s="21" t="s">
        <v>430</v>
      </c>
      <c r="G21" s="21">
        <v>82372006595</v>
      </c>
      <c r="H21" s="21" t="s">
        <v>36</v>
      </c>
      <c r="I21" s="21" t="s">
        <v>37</v>
      </c>
      <c r="J21" s="21" t="s">
        <v>36</v>
      </c>
      <c r="K21" s="21" t="s">
        <v>37</v>
      </c>
      <c r="L21" s="21" t="s">
        <v>38</v>
      </c>
      <c r="M21" s="21" t="s">
        <v>38</v>
      </c>
      <c r="N21" s="21" t="s">
        <v>38</v>
      </c>
      <c r="O21" s="21" t="s">
        <v>35</v>
      </c>
      <c r="P21" s="21" t="s">
        <v>36</v>
      </c>
      <c r="Q21" s="21" t="s">
        <v>36</v>
      </c>
      <c r="R21" s="21" t="s">
        <v>34</v>
      </c>
      <c r="S21" s="21" t="s">
        <v>38</v>
      </c>
      <c r="T21" s="21" t="s">
        <v>38</v>
      </c>
      <c r="U21" s="21" t="s">
        <v>38</v>
      </c>
      <c r="V21" s="21" t="s">
        <v>38</v>
      </c>
      <c r="W21" s="21" t="s">
        <v>36</v>
      </c>
      <c r="X21" s="21" t="s">
        <v>34</v>
      </c>
      <c r="Y21" s="21" t="s">
        <v>37</v>
      </c>
      <c r="Z21" s="21" t="s">
        <v>36</v>
      </c>
      <c r="AA21" s="21" t="s">
        <v>37</v>
      </c>
      <c r="AB21" s="21" t="s">
        <v>38</v>
      </c>
      <c r="AC21" s="21" t="s">
        <v>36</v>
      </c>
      <c r="AD21" s="21" t="s">
        <v>38</v>
      </c>
      <c r="AE21" s="21" t="s">
        <v>37</v>
      </c>
      <c r="AF21" s="21" t="s">
        <v>36</v>
      </c>
      <c r="AG21" s="21" t="s">
        <v>34</v>
      </c>
      <c r="AH21" s="21" t="s">
        <v>36</v>
      </c>
      <c r="AI21" s="21" t="s">
        <v>36</v>
      </c>
      <c r="AJ21" s="21"/>
      <c r="AK21" s="21"/>
      <c r="AL21" s="21"/>
      <c r="AM21" s="21"/>
      <c r="AN21" s="21"/>
      <c r="AO21" s="21"/>
    </row>
    <row r="22" spans="1:41" x14ac:dyDescent="0.2">
      <c r="A22" s="21" t="s">
        <v>431</v>
      </c>
      <c r="B22" s="21" t="s">
        <v>81</v>
      </c>
      <c r="C22" s="21" t="s">
        <v>432</v>
      </c>
      <c r="D22" s="21" t="s">
        <v>33</v>
      </c>
      <c r="E22" s="21" t="s">
        <v>433</v>
      </c>
      <c r="F22" s="21" t="s">
        <v>434</v>
      </c>
      <c r="G22" s="21">
        <v>85900284063</v>
      </c>
      <c r="H22" s="21" t="s">
        <v>34</v>
      </c>
      <c r="I22" s="21" t="s">
        <v>35</v>
      </c>
      <c r="J22" s="21" t="s">
        <v>38</v>
      </c>
      <c r="K22" s="21" t="s">
        <v>34</v>
      </c>
      <c r="L22" s="21" t="s">
        <v>36</v>
      </c>
      <c r="M22" s="21" t="s">
        <v>38</v>
      </c>
      <c r="N22" s="21" t="s">
        <v>38</v>
      </c>
      <c r="O22" s="21" t="s">
        <v>35</v>
      </c>
      <c r="P22" s="21" t="s">
        <v>36</v>
      </c>
      <c r="Q22" s="21" t="s">
        <v>34</v>
      </c>
      <c r="R22" s="21" t="s">
        <v>37</v>
      </c>
      <c r="S22" s="21" t="s">
        <v>36</v>
      </c>
      <c r="T22" s="21" t="s">
        <v>38</v>
      </c>
      <c r="U22" s="21" t="s">
        <v>38</v>
      </c>
      <c r="V22" s="21" t="s">
        <v>36</v>
      </c>
      <c r="W22" s="21" t="s">
        <v>38</v>
      </c>
      <c r="X22" s="21" t="s">
        <v>37</v>
      </c>
      <c r="Y22" s="21" t="s">
        <v>37</v>
      </c>
      <c r="Z22" s="21" t="s">
        <v>38</v>
      </c>
      <c r="AA22" s="21" t="s">
        <v>36</v>
      </c>
      <c r="AB22" s="21" t="s">
        <v>38</v>
      </c>
      <c r="AC22" s="21" t="s">
        <v>38</v>
      </c>
      <c r="AD22" s="21" t="s">
        <v>38</v>
      </c>
      <c r="AE22" s="21" t="s">
        <v>38</v>
      </c>
      <c r="AF22" s="21" t="s">
        <v>36</v>
      </c>
      <c r="AG22" s="21" t="s">
        <v>36</v>
      </c>
      <c r="AH22" s="21" t="s">
        <v>36</v>
      </c>
      <c r="AI22" s="21" t="s">
        <v>38</v>
      </c>
      <c r="AJ22" s="21"/>
      <c r="AK22" s="21"/>
      <c r="AL22" s="21"/>
      <c r="AM22" s="21"/>
      <c r="AN22" s="21"/>
      <c r="AO22" s="21"/>
    </row>
    <row r="23" spans="1:41" x14ac:dyDescent="0.2">
      <c r="A23" s="23">
        <v>44267.733101851853</v>
      </c>
      <c r="B23" s="21" t="s">
        <v>83</v>
      </c>
      <c r="C23" s="21" t="s">
        <v>435</v>
      </c>
      <c r="D23" s="21" t="s">
        <v>43</v>
      </c>
      <c r="E23" s="21" t="s">
        <v>436</v>
      </c>
      <c r="F23" s="21" t="s">
        <v>437</v>
      </c>
      <c r="G23" s="21">
        <v>82133080822</v>
      </c>
      <c r="H23" s="21" t="s">
        <v>37</v>
      </c>
      <c r="I23" s="21" t="s">
        <v>34</v>
      </c>
      <c r="J23" s="21" t="s">
        <v>37</v>
      </c>
      <c r="K23" s="21" t="s">
        <v>34</v>
      </c>
      <c r="L23" s="21" t="s">
        <v>36</v>
      </c>
      <c r="M23" s="21" t="s">
        <v>35</v>
      </c>
      <c r="N23" s="21" t="s">
        <v>36</v>
      </c>
      <c r="O23" s="21" t="s">
        <v>35</v>
      </c>
      <c r="P23" s="21" t="s">
        <v>36</v>
      </c>
      <c r="Q23" s="21" t="s">
        <v>36</v>
      </c>
      <c r="R23" s="21" t="s">
        <v>37</v>
      </c>
      <c r="S23" s="21" t="s">
        <v>36</v>
      </c>
      <c r="T23" s="21" t="s">
        <v>36</v>
      </c>
      <c r="U23" s="21" t="s">
        <v>36</v>
      </c>
      <c r="V23" s="21" t="s">
        <v>37</v>
      </c>
      <c r="W23" s="21" t="s">
        <v>34</v>
      </c>
      <c r="X23" s="21" t="s">
        <v>34</v>
      </c>
      <c r="Y23" s="21" t="s">
        <v>37</v>
      </c>
      <c r="Z23" s="21" t="s">
        <v>36</v>
      </c>
      <c r="AA23" s="21" t="s">
        <v>37</v>
      </c>
      <c r="AB23" s="21" t="s">
        <v>37</v>
      </c>
      <c r="AC23" s="21" t="s">
        <v>37</v>
      </c>
      <c r="AD23" s="21" t="s">
        <v>36</v>
      </c>
      <c r="AE23" s="21" t="s">
        <v>36</v>
      </c>
      <c r="AF23" s="21" t="s">
        <v>34</v>
      </c>
      <c r="AG23" s="21" t="s">
        <v>37</v>
      </c>
      <c r="AH23" s="21" t="s">
        <v>36</v>
      </c>
      <c r="AI23" s="21" t="s">
        <v>36</v>
      </c>
      <c r="AJ23" s="21"/>
      <c r="AK23" s="21"/>
      <c r="AL23" s="21"/>
      <c r="AM23" s="21"/>
      <c r="AN23" s="21"/>
      <c r="AO23" s="21"/>
    </row>
    <row r="24" spans="1:41" x14ac:dyDescent="0.2">
      <c r="A24" s="23">
        <v>44267.854780092595</v>
      </c>
      <c r="B24" s="21" t="s">
        <v>438</v>
      </c>
      <c r="C24" s="22">
        <v>35558</v>
      </c>
      <c r="D24" s="21" t="s">
        <v>43</v>
      </c>
      <c r="E24" s="21" t="s">
        <v>439</v>
      </c>
      <c r="F24" s="21" t="s">
        <v>440</v>
      </c>
      <c r="G24" s="21">
        <v>82122608907</v>
      </c>
      <c r="H24" s="21" t="s">
        <v>35</v>
      </c>
      <c r="I24" s="21" t="s">
        <v>35</v>
      </c>
      <c r="J24" s="21" t="s">
        <v>38</v>
      </c>
      <c r="K24" s="21" t="s">
        <v>36</v>
      </c>
      <c r="L24" s="21" t="s">
        <v>38</v>
      </c>
      <c r="M24" s="21" t="s">
        <v>36</v>
      </c>
      <c r="N24" s="21" t="s">
        <v>38</v>
      </c>
      <c r="O24" s="21" t="s">
        <v>38</v>
      </c>
      <c r="P24" s="21" t="s">
        <v>38</v>
      </c>
      <c r="Q24" s="21" t="s">
        <v>36</v>
      </c>
      <c r="R24" s="21" t="s">
        <v>38</v>
      </c>
      <c r="S24" s="21" t="s">
        <v>36</v>
      </c>
      <c r="T24" s="21" t="s">
        <v>38</v>
      </c>
      <c r="U24" s="21" t="s">
        <v>36</v>
      </c>
      <c r="V24" s="21" t="s">
        <v>36</v>
      </c>
      <c r="W24" s="21" t="s">
        <v>38</v>
      </c>
      <c r="X24" s="21" t="s">
        <v>36</v>
      </c>
      <c r="Y24" s="21" t="s">
        <v>36</v>
      </c>
      <c r="Z24" s="21" t="s">
        <v>36</v>
      </c>
      <c r="AA24" s="21" t="s">
        <v>38</v>
      </c>
      <c r="AB24" s="21" t="s">
        <v>36</v>
      </c>
      <c r="AC24" s="21" t="s">
        <v>38</v>
      </c>
      <c r="AD24" s="21" t="s">
        <v>38</v>
      </c>
      <c r="AE24" s="21" t="s">
        <v>38</v>
      </c>
      <c r="AF24" s="21" t="s">
        <v>38</v>
      </c>
      <c r="AG24" s="21" t="s">
        <v>38</v>
      </c>
      <c r="AH24" s="21" t="s">
        <v>38</v>
      </c>
      <c r="AI24" s="21" t="s">
        <v>38</v>
      </c>
      <c r="AJ24" s="21"/>
      <c r="AK24" s="21"/>
      <c r="AL24" s="21"/>
      <c r="AM24" s="21"/>
      <c r="AN24" s="21"/>
      <c r="AO24" s="21"/>
    </row>
    <row r="25" spans="1:41" x14ac:dyDescent="0.2">
      <c r="A25" s="23">
        <v>44267.937442129631</v>
      </c>
      <c r="B25" s="21" t="s">
        <v>87</v>
      </c>
      <c r="C25" s="21" t="s">
        <v>441</v>
      </c>
      <c r="D25" s="21" t="s">
        <v>33</v>
      </c>
      <c r="E25" s="21" t="s">
        <v>442</v>
      </c>
      <c r="F25" s="21" t="s">
        <v>443</v>
      </c>
      <c r="G25" s="21">
        <v>85749005169</v>
      </c>
      <c r="H25" s="21" t="s">
        <v>36</v>
      </c>
      <c r="I25" s="21" t="s">
        <v>34</v>
      </c>
      <c r="J25" s="21" t="s">
        <v>38</v>
      </c>
      <c r="K25" s="21" t="s">
        <v>35</v>
      </c>
      <c r="L25" s="21" t="s">
        <v>38</v>
      </c>
      <c r="M25" s="21" t="s">
        <v>38</v>
      </c>
      <c r="N25" s="21" t="s">
        <v>38</v>
      </c>
      <c r="O25" s="21" t="s">
        <v>35</v>
      </c>
      <c r="P25" s="21" t="s">
        <v>38</v>
      </c>
      <c r="Q25" s="21" t="s">
        <v>36</v>
      </c>
      <c r="R25" s="21" t="s">
        <v>36</v>
      </c>
      <c r="S25" s="21" t="s">
        <v>38</v>
      </c>
      <c r="T25" s="21" t="s">
        <v>38</v>
      </c>
      <c r="U25" s="21" t="s">
        <v>36</v>
      </c>
      <c r="V25" s="21" t="s">
        <v>38</v>
      </c>
      <c r="W25" s="21" t="s">
        <v>38</v>
      </c>
      <c r="X25" s="21" t="s">
        <v>36</v>
      </c>
      <c r="Y25" s="21" t="s">
        <v>36</v>
      </c>
      <c r="Z25" s="21" t="s">
        <v>37</v>
      </c>
      <c r="AA25" s="21" t="s">
        <v>36</v>
      </c>
      <c r="AB25" s="21" t="s">
        <v>38</v>
      </c>
      <c r="AC25" s="21" t="s">
        <v>38</v>
      </c>
      <c r="AD25" s="21" t="s">
        <v>36</v>
      </c>
      <c r="AE25" s="21" t="s">
        <v>38</v>
      </c>
      <c r="AF25" s="21" t="s">
        <v>38</v>
      </c>
      <c r="AG25" s="21" t="s">
        <v>36</v>
      </c>
      <c r="AH25" s="21" t="s">
        <v>37</v>
      </c>
      <c r="AI25" s="21" t="s">
        <v>38</v>
      </c>
      <c r="AJ25" s="21"/>
      <c r="AK25" s="21"/>
      <c r="AL25" s="21"/>
      <c r="AM25" s="21"/>
      <c r="AN25" s="21"/>
      <c r="AO25" s="21"/>
    </row>
    <row r="26" spans="1:41" x14ac:dyDescent="0.2">
      <c r="A26" s="23">
        <v>44298.244340277779</v>
      </c>
      <c r="B26" s="21" t="s">
        <v>89</v>
      </c>
      <c r="C26" s="21" t="s">
        <v>444</v>
      </c>
      <c r="D26" s="21" t="s">
        <v>43</v>
      </c>
      <c r="E26" s="21" t="s">
        <v>445</v>
      </c>
      <c r="F26" s="21" t="s">
        <v>446</v>
      </c>
      <c r="G26" s="21">
        <v>82239126956</v>
      </c>
      <c r="H26" s="21" t="s">
        <v>37</v>
      </c>
      <c r="I26" s="21" t="s">
        <v>34</v>
      </c>
      <c r="J26" s="21" t="s">
        <v>36</v>
      </c>
      <c r="K26" s="21" t="s">
        <v>34</v>
      </c>
      <c r="L26" s="21" t="s">
        <v>36</v>
      </c>
      <c r="M26" s="21" t="s">
        <v>38</v>
      </c>
      <c r="N26" s="21" t="s">
        <v>36</v>
      </c>
      <c r="O26" s="21" t="s">
        <v>37</v>
      </c>
      <c r="P26" s="21" t="s">
        <v>37</v>
      </c>
      <c r="Q26" s="21" t="s">
        <v>37</v>
      </c>
      <c r="R26" s="21" t="s">
        <v>34</v>
      </c>
      <c r="S26" s="21" t="s">
        <v>37</v>
      </c>
      <c r="T26" s="21" t="s">
        <v>34</v>
      </c>
      <c r="U26" s="21" t="s">
        <v>36</v>
      </c>
      <c r="V26" s="21" t="s">
        <v>38</v>
      </c>
      <c r="W26" s="21" t="s">
        <v>37</v>
      </c>
      <c r="X26" s="21" t="s">
        <v>34</v>
      </c>
      <c r="Y26" s="21" t="s">
        <v>37</v>
      </c>
      <c r="Z26" s="21" t="s">
        <v>36</v>
      </c>
      <c r="AA26" s="21" t="s">
        <v>36</v>
      </c>
      <c r="AB26" s="21" t="s">
        <v>38</v>
      </c>
      <c r="AC26" s="21" t="s">
        <v>36</v>
      </c>
      <c r="AD26" s="21" t="s">
        <v>37</v>
      </c>
      <c r="AE26" s="21" t="s">
        <v>37</v>
      </c>
      <c r="AF26" s="21" t="s">
        <v>38</v>
      </c>
      <c r="AG26" s="21" t="s">
        <v>37</v>
      </c>
      <c r="AH26" s="21" t="s">
        <v>36</v>
      </c>
      <c r="AI26" s="21" t="s">
        <v>38</v>
      </c>
      <c r="AJ26" s="21"/>
      <c r="AK26" s="21"/>
      <c r="AL26" s="21"/>
      <c r="AM26" s="21"/>
      <c r="AN26" s="21"/>
      <c r="AO26" s="21"/>
    </row>
    <row r="27" spans="1:41" x14ac:dyDescent="0.2">
      <c r="A27" s="23">
        <v>44298.331053240741</v>
      </c>
      <c r="B27" s="21" t="s">
        <v>447</v>
      </c>
      <c r="C27" s="22">
        <v>36343</v>
      </c>
      <c r="D27" s="21" t="s">
        <v>43</v>
      </c>
      <c r="E27" s="21" t="s">
        <v>448</v>
      </c>
      <c r="F27" s="21" t="s">
        <v>449</v>
      </c>
      <c r="G27" s="21">
        <v>82135589202</v>
      </c>
      <c r="H27" s="21" t="s">
        <v>37</v>
      </c>
      <c r="I27" s="21" t="s">
        <v>37</v>
      </c>
      <c r="J27" s="21" t="s">
        <v>38</v>
      </c>
      <c r="K27" s="21" t="s">
        <v>35</v>
      </c>
      <c r="L27" s="21" t="s">
        <v>36</v>
      </c>
      <c r="M27" s="21" t="s">
        <v>36</v>
      </c>
      <c r="N27" s="21" t="s">
        <v>36</v>
      </c>
      <c r="O27" s="21" t="s">
        <v>36</v>
      </c>
      <c r="P27" s="21" t="s">
        <v>36</v>
      </c>
      <c r="Q27" s="21" t="s">
        <v>36</v>
      </c>
      <c r="R27" s="21" t="s">
        <v>36</v>
      </c>
      <c r="S27" s="21" t="s">
        <v>36</v>
      </c>
      <c r="T27" s="21" t="s">
        <v>37</v>
      </c>
      <c r="U27" s="21" t="s">
        <v>36</v>
      </c>
      <c r="V27" s="21" t="s">
        <v>37</v>
      </c>
      <c r="W27" s="21" t="s">
        <v>38</v>
      </c>
      <c r="X27" s="21" t="s">
        <v>38</v>
      </c>
      <c r="Y27" s="21" t="s">
        <v>38</v>
      </c>
      <c r="Z27" s="21" t="s">
        <v>37</v>
      </c>
      <c r="AA27" s="21" t="s">
        <v>37</v>
      </c>
      <c r="AB27" s="21" t="s">
        <v>37</v>
      </c>
      <c r="AC27" s="21" t="s">
        <v>37</v>
      </c>
      <c r="AD27" s="21" t="s">
        <v>37</v>
      </c>
      <c r="AE27" s="21" t="s">
        <v>37</v>
      </c>
      <c r="AF27" s="21" t="s">
        <v>37</v>
      </c>
      <c r="AG27" s="21" t="s">
        <v>37</v>
      </c>
      <c r="AH27" s="21" t="s">
        <v>37</v>
      </c>
      <c r="AI27" s="21" t="s">
        <v>37</v>
      </c>
      <c r="AJ27" s="21"/>
      <c r="AK27" s="21"/>
      <c r="AL27" s="21"/>
      <c r="AM27" s="21"/>
      <c r="AN27" s="21"/>
      <c r="AO27" s="21"/>
    </row>
    <row r="28" spans="1:41" x14ac:dyDescent="0.2">
      <c r="A28" s="23">
        <v>44298.378935185188</v>
      </c>
      <c r="B28" s="21" t="s">
        <v>93</v>
      </c>
      <c r="C28" s="21" t="s">
        <v>450</v>
      </c>
      <c r="D28" s="21" t="s">
        <v>33</v>
      </c>
      <c r="E28" s="21" t="s">
        <v>451</v>
      </c>
      <c r="F28" s="21" t="s">
        <v>452</v>
      </c>
      <c r="G28" s="21">
        <v>81314027560</v>
      </c>
      <c r="H28" s="21" t="s">
        <v>35</v>
      </c>
      <c r="I28" s="21" t="s">
        <v>34</v>
      </c>
      <c r="J28" s="21" t="s">
        <v>34</v>
      </c>
      <c r="K28" s="21" t="s">
        <v>37</v>
      </c>
      <c r="L28" s="21" t="s">
        <v>37</v>
      </c>
      <c r="M28" s="21" t="s">
        <v>37</v>
      </c>
      <c r="N28" s="21" t="s">
        <v>34</v>
      </c>
      <c r="O28" s="21" t="s">
        <v>35</v>
      </c>
      <c r="P28" s="21" t="s">
        <v>37</v>
      </c>
      <c r="Q28" s="21" t="s">
        <v>36</v>
      </c>
      <c r="R28" s="21" t="s">
        <v>36</v>
      </c>
      <c r="S28" s="21" t="s">
        <v>34</v>
      </c>
      <c r="T28" s="21" t="s">
        <v>38</v>
      </c>
      <c r="U28" s="21" t="s">
        <v>38</v>
      </c>
      <c r="V28" s="21" t="s">
        <v>38</v>
      </c>
      <c r="W28" s="21" t="s">
        <v>38</v>
      </c>
      <c r="X28" s="21" t="s">
        <v>36</v>
      </c>
      <c r="Y28" s="21" t="s">
        <v>35</v>
      </c>
      <c r="Z28" s="21" t="s">
        <v>34</v>
      </c>
      <c r="AA28" s="21" t="s">
        <v>37</v>
      </c>
      <c r="AB28" s="21" t="s">
        <v>38</v>
      </c>
      <c r="AC28" s="21" t="s">
        <v>35</v>
      </c>
      <c r="AD28" s="21" t="s">
        <v>34</v>
      </c>
      <c r="AE28" s="21" t="s">
        <v>35</v>
      </c>
      <c r="AF28" s="21" t="s">
        <v>34</v>
      </c>
      <c r="AG28" s="21" t="s">
        <v>38</v>
      </c>
      <c r="AH28" s="21" t="s">
        <v>36</v>
      </c>
      <c r="AI28" s="21" t="s">
        <v>35</v>
      </c>
      <c r="AJ28" s="21"/>
      <c r="AK28" s="21"/>
      <c r="AL28" s="21"/>
      <c r="AM28" s="21"/>
      <c r="AN28" s="21"/>
      <c r="AO28" s="21"/>
    </row>
    <row r="29" spans="1:41" x14ac:dyDescent="0.2">
      <c r="A29" s="23">
        <v>44298.388159722221</v>
      </c>
      <c r="B29" s="21" t="s">
        <v>95</v>
      </c>
      <c r="C29" s="21" t="s">
        <v>453</v>
      </c>
      <c r="D29" s="21" t="s">
        <v>43</v>
      </c>
      <c r="E29" s="21" t="s">
        <v>454</v>
      </c>
      <c r="F29" s="21" t="s">
        <v>455</v>
      </c>
      <c r="G29" s="21">
        <v>85218725536</v>
      </c>
      <c r="H29" s="21" t="s">
        <v>38</v>
      </c>
      <c r="I29" s="21" t="s">
        <v>34</v>
      </c>
      <c r="J29" s="21" t="s">
        <v>38</v>
      </c>
      <c r="K29" s="21" t="s">
        <v>35</v>
      </c>
      <c r="L29" s="21" t="s">
        <v>38</v>
      </c>
      <c r="M29" s="21" t="s">
        <v>38</v>
      </c>
      <c r="N29" s="21" t="s">
        <v>38</v>
      </c>
      <c r="O29" s="21" t="s">
        <v>35</v>
      </c>
      <c r="P29" s="21" t="s">
        <v>38</v>
      </c>
      <c r="Q29" s="21" t="s">
        <v>34</v>
      </c>
      <c r="R29" s="21" t="s">
        <v>38</v>
      </c>
      <c r="S29" s="21" t="s">
        <v>38</v>
      </c>
      <c r="T29" s="21" t="s">
        <v>38</v>
      </c>
      <c r="U29" s="21" t="s">
        <v>34</v>
      </c>
      <c r="V29" s="21" t="s">
        <v>36</v>
      </c>
      <c r="W29" s="21" t="s">
        <v>38</v>
      </c>
      <c r="X29" s="21" t="s">
        <v>34</v>
      </c>
      <c r="Y29" s="21" t="s">
        <v>38</v>
      </c>
      <c r="Z29" s="21" t="s">
        <v>38</v>
      </c>
      <c r="AA29" s="21" t="s">
        <v>38</v>
      </c>
      <c r="AB29" s="21" t="s">
        <v>36</v>
      </c>
      <c r="AC29" s="21" t="s">
        <v>38</v>
      </c>
      <c r="AD29" s="21" t="s">
        <v>38</v>
      </c>
      <c r="AE29" s="21" t="s">
        <v>38</v>
      </c>
      <c r="AF29" s="21" t="s">
        <v>36</v>
      </c>
      <c r="AG29" s="21" t="s">
        <v>34</v>
      </c>
      <c r="AH29" s="21" t="s">
        <v>38</v>
      </c>
      <c r="AI29" s="21" t="s">
        <v>38</v>
      </c>
      <c r="AJ29" s="21"/>
      <c r="AK29" s="21"/>
      <c r="AL29" s="21"/>
      <c r="AM29" s="21"/>
      <c r="AN29" s="21"/>
      <c r="AO29" s="21"/>
    </row>
    <row r="30" spans="1:41" x14ac:dyDescent="0.2">
      <c r="A30" s="23">
        <v>44298.38894675926</v>
      </c>
      <c r="B30" s="21" t="s">
        <v>456</v>
      </c>
      <c r="C30" s="22">
        <v>36343</v>
      </c>
      <c r="D30" s="21" t="s">
        <v>43</v>
      </c>
      <c r="E30" s="21" t="s">
        <v>457</v>
      </c>
      <c r="F30" s="21" t="s">
        <v>449</v>
      </c>
      <c r="G30" s="21">
        <v>82135589202</v>
      </c>
      <c r="H30" s="21" t="s">
        <v>37</v>
      </c>
      <c r="I30" s="21" t="s">
        <v>35</v>
      </c>
      <c r="J30" s="21" t="s">
        <v>38</v>
      </c>
      <c r="K30" s="21" t="s">
        <v>35</v>
      </c>
      <c r="L30" s="21" t="s">
        <v>37</v>
      </c>
      <c r="M30" s="21" t="s">
        <v>36</v>
      </c>
      <c r="N30" s="21" t="s">
        <v>37</v>
      </c>
      <c r="O30" s="21" t="s">
        <v>35</v>
      </c>
      <c r="P30" s="21" t="s">
        <v>37</v>
      </c>
      <c r="Q30" s="21" t="s">
        <v>37</v>
      </c>
      <c r="R30" s="21" t="s">
        <v>37</v>
      </c>
      <c r="S30" s="21" t="s">
        <v>38</v>
      </c>
      <c r="T30" s="21" t="s">
        <v>38</v>
      </c>
      <c r="U30" s="21" t="s">
        <v>37</v>
      </c>
      <c r="V30" s="21" t="s">
        <v>37</v>
      </c>
      <c r="W30" s="21" t="s">
        <v>38</v>
      </c>
      <c r="X30" s="21" t="s">
        <v>37</v>
      </c>
      <c r="Y30" s="21" t="s">
        <v>37</v>
      </c>
      <c r="Z30" s="21" t="s">
        <v>37</v>
      </c>
      <c r="AA30" s="21" t="s">
        <v>37</v>
      </c>
      <c r="AB30" s="21" t="s">
        <v>37</v>
      </c>
      <c r="AC30" s="21" t="s">
        <v>37</v>
      </c>
      <c r="AD30" s="21" t="s">
        <v>36</v>
      </c>
      <c r="AE30" s="21" t="s">
        <v>38</v>
      </c>
      <c r="AF30" s="21" t="s">
        <v>38</v>
      </c>
      <c r="AG30" s="21" t="s">
        <v>37</v>
      </c>
      <c r="AH30" s="21" t="s">
        <v>37</v>
      </c>
      <c r="AI30" s="21" t="s">
        <v>36</v>
      </c>
      <c r="AJ30" s="21"/>
      <c r="AK30" s="21"/>
      <c r="AL30" s="21"/>
      <c r="AM30" s="21"/>
      <c r="AN30" s="21"/>
      <c r="AO30" s="21"/>
    </row>
    <row r="31" spans="1:41" x14ac:dyDescent="0.2">
      <c r="A31" s="23">
        <v>44298.390810185185</v>
      </c>
      <c r="B31" s="21" t="s">
        <v>99</v>
      </c>
      <c r="C31" s="22">
        <v>36953</v>
      </c>
      <c r="D31" s="21" t="s">
        <v>33</v>
      </c>
      <c r="E31" s="21" t="s">
        <v>458</v>
      </c>
      <c r="F31" s="26" t="s">
        <v>459</v>
      </c>
      <c r="G31" s="21">
        <v>895621059130</v>
      </c>
      <c r="H31" s="21" t="s">
        <v>34</v>
      </c>
      <c r="I31" s="21" t="s">
        <v>35</v>
      </c>
      <c r="J31" s="21" t="s">
        <v>36</v>
      </c>
      <c r="K31" s="21" t="s">
        <v>37</v>
      </c>
      <c r="L31" s="21" t="s">
        <v>37</v>
      </c>
      <c r="M31" s="21" t="s">
        <v>37</v>
      </c>
      <c r="N31" s="21" t="s">
        <v>37</v>
      </c>
      <c r="O31" s="21" t="s">
        <v>35</v>
      </c>
      <c r="P31" s="21" t="s">
        <v>37</v>
      </c>
      <c r="Q31" s="21" t="s">
        <v>36</v>
      </c>
      <c r="R31" s="21" t="s">
        <v>36</v>
      </c>
      <c r="S31" s="21" t="s">
        <v>36</v>
      </c>
      <c r="T31" s="21" t="s">
        <v>34</v>
      </c>
      <c r="U31" s="21" t="s">
        <v>38</v>
      </c>
      <c r="V31" s="21" t="s">
        <v>38</v>
      </c>
      <c r="W31" s="21" t="s">
        <v>37</v>
      </c>
      <c r="X31" s="21" t="s">
        <v>35</v>
      </c>
      <c r="Y31" s="21" t="s">
        <v>37</v>
      </c>
      <c r="Z31" s="21" t="s">
        <v>37</v>
      </c>
      <c r="AA31" s="21" t="s">
        <v>37</v>
      </c>
      <c r="AB31" s="21" t="s">
        <v>37</v>
      </c>
      <c r="AC31" s="21" t="s">
        <v>36</v>
      </c>
      <c r="AD31" s="21" t="s">
        <v>37</v>
      </c>
      <c r="AE31" s="21" t="s">
        <v>38</v>
      </c>
      <c r="AF31" s="21" t="s">
        <v>36</v>
      </c>
      <c r="AG31" s="21" t="s">
        <v>37</v>
      </c>
      <c r="AH31" s="21" t="s">
        <v>34</v>
      </c>
      <c r="AI31" s="21" t="s">
        <v>36</v>
      </c>
      <c r="AJ31" s="21"/>
      <c r="AK31" s="21"/>
      <c r="AL31" s="21"/>
      <c r="AM31" s="21"/>
      <c r="AN31" s="21"/>
      <c r="AO31" s="21"/>
    </row>
    <row r="32" spans="1:41" x14ac:dyDescent="0.2">
      <c r="A32" s="23">
        <v>44389.721678240741</v>
      </c>
      <c r="B32" s="21" t="s">
        <v>460</v>
      </c>
      <c r="C32" s="22">
        <v>36343</v>
      </c>
      <c r="D32" s="21" t="s">
        <v>43</v>
      </c>
      <c r="E32" s="21" t="s">
        <v>461</v>
      </c>
      <c r="F32" s="21" t="s">
        <v>449</v>
      </c>
      <c r="G32" s="21">
        <v>82135589202</v>
      </c>
      <c r="H32" s="21" t="s">
        <v>37</v>
      </c>
      <c r="I32" s="21" t="s">
        <v>37</v>
      </c>
      <c r="J32" s="21" t="s">
        <v>38</v>
      </c>
      <c r="K32" s="21" t="s">
        <v>35</v>
      </c>
      <c r="L32" s="21" t="s">
        <v>37</v>
      </c>
      <c r="M32" s="21" t="s">
        <v>37</v>
      </c>
      <c r="N32" s="21" t="s">
        <v>37</v>
      </c>
      <c r="O32" s="21" t="s">
        <v>37</v>
      </c>
      <c r="P32" s="21" t="s">
        <v>38</v>
      </c>
      <c r="Q32" s="21" t="s">
        <v>35</v>
      </c>
      <c r="R32" s="21" t="s">
        <v>37</v>
      </c>
      <c r="S32" s="21" t="s">
        <v>37</v>
      </c>
      <c r="T32" s="21" t="s">
        <v>38</v>
      </c>
      <c r="U32" s="21" t="s">
        <v>35</v>
      </c>
      <c r="V32" s="21" t="s">
        <v>37</v>
      </c>
      <c r="W32" s="21" t="s">
        <v>38</v>
      </c>
      <c r="X32" s="21" t="s">
        <v>37</v>
      </c>
      <c r="Y32" s="21" t="s">
        <v>37</v>
      </c>
      <c r="Z32" s="21" t="s">
        <v>37</v>
      </c>
      <c r="AA32" s="21" t="s">
        <v>38</v>
      </c>
      <c r="AB32" s="21" t="s">
        <v>38</v>
      </c>
      <c r="AC32" s="21" t="s">
        <v>38</v>
      </c>
      <c r="AD32" s="21" t="s">
        <v>37</v>
      </c>
      <c r="AE32" s="21" t="s">
        <v>38</v>
      </c>
      <c r="AF32" s="21" t="s">
        <v>38</v>
      </c>
      <c r="AG32" s="21" t="s">
        <v>38</v>
      </c>
      <c r="AH32" s="21" t="s">
        <v>38</v>
      </c>
      <c r="AI32" s="21" t="s">
        <v>37</v>
      </c>
      <c r="AJ32" s="21"/>
      <c r="AK32" s="21"/>
      <c r="AL32" s="21"/>
      <c r="AM32" s="21"/>
      <c r="AN32" s="21"/>
      <c r="AO32" s="21"/>
    </row>
    <row r="33" spans="1:41" x14ac:dyDescent="0.2">
      <c r="A33" s="23">
        <v>44774.352569444447</v>
      </c>
      <c r="B33" s="21" t="s">
        <v>103</v>
      </c>
      <c r="C33" s="22">
        <v>44774</v>
      </c>
      <c r="D33" s="21" t="s">
        <v>43</v>
      </c>
      <c r="E33" s="21" t="s">
        <v>462</v>
      </c>
      <c r="F33" s="21" t="s">
        <v>463</v>
      </c>
      <c r="G33" s="21">
        <v>8994563616</v>
      </c>
      <c r="H33" s="21" t="s">
        <v>37</v>
      </c>
      <c r="I33" s="21" t="s">
        <v>37</v>
      </c>
      <c r="J33" s="21" t="s">
        <v>36</v>
      </c>
      <c r="K33" s="21" t="s">
        <v>34</v>
      </c>
      <c r="L33" s="21" t="s">
        <v>36</v>
      </c>
      <c r="M33" s="21" t="s">
        <v>37</v>
      </c>
      <c r="N33" s="21" t="s">
        <v>37</v>
      </c>
      <c r="O33" s="21" t="s">
        <v>34</v>
      </c>
      <c r="P33" s="21" t="s">
        <v>36</v>
      </c>
      <c r="Q33" s="21" t="s">
        <v>34</v>
      </c>
      <c r="R33" s="21" t="s">
        <v>37</v>
      </c>
      <c r="S33" s="21" t="s">
        <v>34</v>
      </c>
      <c r="T33" s="21" t="s">
        <v>34</v>
      </c>
      <c r="U33" s="21" t="s">
        <v>34</v>
      </c>
      <c r="V33" s="21" t="s">
        <v>34</v>
      </c>
      <c r="W33" s="21" t="s">
        <v>36</v>
      </c>
      <c r="X33" s="21" t="s">
        <v>34</v>
      </c>
      <c r="Y33" s="21" t="s">
        <v>37</v>
      </c>
      <c r="Z33" s="21" t="s">
        <v>38</v>
      </c>
      <c r="AA33" s="21" t="s">
        <v>36</v>
      </c>
      <c r="AB33" s="21" t="s">
        <v>38</v>
      </c>
      <c r="AC33" s="21" t="s">
        <v>36</v>
      </c>
      <c r="AD33" s="21" t="s">
        <v>38</v>
      </c>
      <c r="AE33" s="21" t="s">
        <v>36</v>
      </c>
      <c r="AF33" s="21" t="s">
        <v>36</v>
      </c>
      <c r="AG33" s="21" t="s">
        <v>34</v>
      </c>
      <c r="AH33" s="21" t="s">
        <v>36</v>
      </c>
      <c r="AI33" s="21" t="s">
        <v>38</v>
      </c>
      <c r="AJ33" s="21"/>
      <c r="AK33" s="21"/>
      <c r="AL33" s="21"/>
      <c r="AM33" s="21"/>
      <c r="AN33" s="21"/>
      <c r="AO33" s="21"/>
    </row>
    <row r="34" spans="1:41" x14ac:dyDescent="0.2">
      <c r="A34" s="23">
        <v>44774.354629629626</v>
      </c>
      <c r="B34" s="21" t="s">
        <v>105</v>
      </c>
      <c r="C34" s="21" t="s">
        <v>464</v>
      </c>
      <c r="D34" s="21" t="s">
        <v>43</v>
      </c>
      <c r="E34" s="21" t="s">
        <v>465</v>
      </c>
      <c r="F34" s="21" t="s">
        <v>466</v>
      </c>
      <c r="G34" s="21">
        <v>82199118407</v>
      </c>
      <c r="H34" s="21" t="s">
        <v>36</v>
      </c>
      <c r="I34" s="21" t="s">
        <v>36</v>
      </c>
      <c r="J34" s="21" t="s">
        <v>36</v>
      </c>
      <c r="K34" s="21" t="s">
        <v>37</v>
      </c>
      <c r="L34" s="21" t="s">
        <v>37</v>
      </c>
      <c r="M34" s="21" t="s">
        <v>34</v>
      </c>
      <c r="N34" s="21" t="s">
        <v>38</v>
      </c>
      <c r="O34" s="21" t="s">
        <v>35</v>
      </c>
      <c r="P34" s="21" t="s">
        <v>37</v>
      </c>
      <c r="Q34" s="21" t="s">
        <v>36</v>
      </c>
      <c r="R34" s="21" t="s">
        <v>37</v>
      </c>
      <c r="S34" s="21" t="s">
        <v>36</v>
      </c>
      <c r="T34" s="21" t="s">
        <v>38</v>
      </c>
      <c r="U34" s="21" t="s">
        <v>36</v>
      </c>
      <c r="V34" s="21" t="s">
        <v>37</v>
      </c>
      <c r="W34" s="21" t="s">
        <v>36</v>
      </c>
      <c r="X34" s="21" t="s">
        <v>37</v>
      </c>
      <c r="Y34" s="21" t="s">
        <v>37</v>
      </c>
      <c r="Z34" s="21" t="s">
        <v>37</v>
      </c>
      <c r="AA34" s="21" t="s">
        <v>34</v>
      </c>
      <c r="AB34" s="21" t="s">
        <v>36</v>
      </c>
      <c r="AC34" s="21" t="s">
        <v>38</v>
      </c>
      <c r="AD34" s="21" t="s">
        <v>38</v>
      </c>
      <c r="AE34" s="21" t="s">
        <v>38</v>
      </c>
      <c r="AF34" s="21" t="s">
        <v>34</v>
      </c>
      <c r="AG34" s="21" t="s">
        <v>36</v>
      </c>
      <c r="AH34" s="21" t="s">
        <v>37</v>
      </c>
      <c r="AI34" s="21" t="s">
        <v>36</v>
      </c>
      <c r="AJ34" s="21"/>
      <c r="AK34" s="21"/>
      <c r="AL34" s="21"/>
      <c r="AM34" s="21"/>
      <c r="AN34" s="21"/>
      <c r="AO34" s="21"/>
    </row>
    <row r="35" spans="1:41" x14ac:dyDescent="0.2">
      <c r="A35" s="23">
        <v>44774.355879629627</v>
      </c>
      <c r="B35" s="21" t="s">
        <v>467</v>
      </c>
      <c r="C35" s="22">
        <v>36008</v>
      </c>
      <c r="D35" s="21" t="s">
        <v>43</v>
      </c>
      <c r="E35" s="21" t="s">
        <v>468</v>
      </c>
      <c r="F35" s="21" t="s">
        <v>469</v>
      </c>
      <c r="G35" s="21">
        <v>81298674878</v>
      </c>
      <c r="H35" s="21" t="s">
        <v>37</v>
      </c>
      <c r="I35" s="21" t="s">
        <v>34</v>
      </c>
      <c r="J35" s="21" t="s">
        <v>36</v>
      </c>
      <c r="K35" s="21" t="s">
        <v>35</v>
      </c>
      <c r="L35" s="21" t="s">
        <v>36</v>
      </c>
      <c r="M35" s="21" t="s">
        <v>36</v>
      </c>
      <c r="N35" s="21" t="s">
        <v>36</v>
      </c>
      <c r="O35" s="21" t="s">
        <v>35</v>
      </c>
      <c r="P35" s="21" t="s">
        <v>37</v>
      </c>
      <c r="Q35" s="21" t="s">
        <v>34</v>
      </c>
      <c r="R35" s="21" t="s">
        <v>37</v>
      </c>
      <c r="S35" s="21" t="s">
        <v>37</v>
      </c>
      <c r="T35" s="21" t="s">
        <v>37</v>
      </c>
      <c r="U35" s="21" t="s">
        <v>36</v>
      </c>
      <c r="V35" s="21" t="s">
        <v>36</v>
      </c>
      <c r="W35" s="21" t="s">
        <v>36</v>
      </c>
      <c r="X35" s="21" t="s">
        <v>38</v>
      </c>
      <c r="Y35" s="21" t="s">
        <v>36</v>
      </c>
      <c r="Z35" s="21" t="s">
        <v>37</v>
      </c>
      <c r="AA35" s="21" t="s">
        <v>38</v>
      </c>
      <c r="AB35" s="21" t="s">
        <v>38</v>
      </c>
      <c r="AC35" s="21" t="s">
        <v>36</v>
      </c>
      <c r="AD35" s="21" t="s">
        <v>37</v>
      </c>
      <c r="AE35" s="21" t="s">
        <v>38</v>
      </c>
      <c r="AF35" s="21" t="s">
        <v>37</v>
      </c>
      <c r="AG35" s="21" t="s">
        <v>36</v>
      </c>
      <c r="AH35" s="21" t="s">
        <v>36</v>
      </c>
      <c r="AI35" s="21" t="s">
        <v>36</v>
      </c>
      <c r="AJ35" s="21"/>
      <c r="AK35" s="21"/>
      <c r="AL35" s="21"/>
      <c r="AM35" s="21"/>
      <c r="AN35" s="21"/>
      <c r="AO35" s="21"/>
    </row>
    <row r="36" spans="1:41" x14ac:dyDescent="0.2">
      <c r="A36" s="23">
        <v>44774.566134259258</v>
      </c>
      <c r="B36" s="21" t="s">
        <v>109</v>
      </c>
      <c r="C36" s="21" t="s">
        <v>470</v>
      </c>
      <c r="D36" s="21" t="s">
        <v>43</v>
      </c>
      <c r="E36" s="21" t="s">
        <v>471</v>
      </c>
      <c r="F36" s="21" t="s">
        <v>472</v>
      </c>
      <c r="G36" s="21">
        <v>81215236364</v>
      </c>
      <c r="H36" s="21" t="s">
        <v>38</v>
      </c>
      <c r="I36" s="21" t="s">
        <v>35</v>
      </c>
      <c r="J36" s="21" t="s">
        <v>38</v>
      </c>
      <c r="K36" s="21" t="s">
        <v>34</v>
      </c>
      <c r="L36" s="21" t="s">
        <v>36</v>
      </c>
      <c r="M36" s="21" t="s">
        <v>38</v>
      </c>
      <c r="N36" s="21" t="s">
        <v>36</v>
      </c>
      <c r="O36" s="21" t="s">
        <v>35</v>
      </c>
      <c r="P36" s="21" t="s">
        <v>36</v>
      </c>
      <c r="Q36" s="21" t="s">
        <v>38</v>
      </c>
      <c r="R36" s="21" t="s">
        <v>37</v>
      </c>
      <c r="S36" s="21" t="s">
        <v>36</v>
      </c>
      <c r="T36" s="21" t="s">
        <v>36</v>
      </c>
      <c r="U36" s="21" t="s">
        <v>38</v>
      </c>
      <c r="V36" s="21" t="s">
        <v>36</v>
      </c>
      <c r="W36" s="21" t="s">
        <v>38</v>
      </c>
      <c r="X36" s="21" t="s">
        <v>35</v>
      </c>
      <c r="Y36" s="21" t="s">
        <v>37</v>
      </c>
      <c r="Z36" s="21" t="s">
        <v>38</v>
      </c>
      <c r="AA36" s="21" t="s">
        <v>38</v>
      </c>
      <c r="AB36" s="21" t="s">
        <v>38</v>
      </c>
      <c r="AC36" s="21" t="s">
        <v>38</v>
      </c>
      <c r="AD36" s="21" t="s">
        <v>36</v>
      </c>
      <c r="AE36" s="21" t="s">
        <v>38</v>
      </c>
      <c r="AF36" s="21" t="s">
        <v>38</v>
      </c>
      <c r="AG36" s="21" t="s">
        <v>36</v>
      </c>
      <c r="AH36" s="21" t="s">
        <v>34</v>
      </c>
      <c r="AI36" s="21" t="s">
        <v>38</v>
      </c>
      <c r="AJ36" s="21"/>
      <c r="AK36" s="21"/>
      <c r="AL36" s="21"/>
      <c r="AM36" s="21"/>
      <c r="AN36" s="21"/>
      <c r="AO36" s="21"/>
    </row>
    <row r="37" spans="1:41" x14ac:dyDescent="0.2">
      <c r="A37" s="21" t="s">
        <v>473</v>
      </c>
      <c r="B37" s="21" t="s">
        <v>111</v>
      </c>
      <c r="C37" s="21" t="s">
        <v>474</v>
      </c>
      <c r="D37" s="21" t="s">
        <v>43</v>
      </c>
      <c r="E37" s="21" t="s">
        <v>475</v>
      </c>
      <c r="F37" s="21" t="s">
        <v>476</v>
      </c>
      <c r="G37" s="21">
        <v>82293456565</v>
      </c>
      <c r="H37" s="21" t="s">
        <v>37</v>
      </c>
      <c r="I37" s="21" t="s">
        <v>34</v>
      </c>
      <c r="J37" s="21" t="s">
        <v>37</v>
      </c>
      <c r="K37" s="21" t="s">
        <v>37</v>
      </c>
      <c r="L37" s="21" t="s">
        <v>34</v>
      </c>
      <c r="M37" s="21" t="s">
        <v>37</v>
      </c>
      <c r="N37" s="21" t="s">
        <v>37</v>
      </c>
      <c r="O37" s="21" t="s">
        <v>35</v>
      </c>
      <c r="P37" s="21" t="s">
        <v>37</v>
      </c>
      <c r="Q37" s="21" t="s">
        <v>35</v>
      </c>
      <c r="R37" s="21" t="s">
        <v>37</v>
      </c>
      <c r="S37" s="21" t="s">
        <v>34</v>
      </c>
      <c r="T37" s="21" t="s">
        <v>36</v>
      </c>
      <c r="U37" s="21" t="s">
        <v>37</v>
      </c>
      <c r="V37" s="21" t="s">
        <v>37</v>
      </c>
      <c r="W37" s="21" t="s">
        <v>36</v>
      </c>
      <c r="X37" s="21" t="s">
        <v>37</v>
      </c>
      <c r="Y37" s="21" t="s">
        <v>34</v>
      </c>
      <c r="Z37" s="21" t="s">
        <v>34</v>
      </c>
      <c r="AA37" s="21" t="s">
        <v>36</v>
      </c>
      <c r="AB37" s="21" t="s">
        <v>36</v>
      </c>
      <c r="AC37" s="21" t="s">
        <v>37</v>
      </c>
      <c r="AD37" s="21" t="s">
        <v>36</v>
      </c>
      <c r="AE37" s="21" t="s">
        <v>37</v>
      </c>
      <c r="AF37" s="21" t="s">
        <v>34</v>
      </c>
      <c r="AG37" s="21" t="s">
        <v>34</v>
      </c>
      <c r="AH37" s="21" t="s">
        <v>37</v>
      </c>
      <c r="AI37" s="21" t="s">
        <v>36</v>
      </c>
      <c r="AJ37" s="21"/>
      <c r="AK37" s="21"/>
      <c r="AL37" s="21"/>
      <c r="AM37" s="21"/>
      <c r="AN37" s="21"/>
      <c r="AO37" s="21"/>
    </row>
    <row r="38" spans="1:41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1:41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1:4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1:4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1:4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1:41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1:41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1:41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1:41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1:41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1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1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1:41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1:41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1:41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1:41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1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1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1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</row>
    <row r="94" spans="1:41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</row>
    <row r="95" spans="1:4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</row>
    <row r="96" spans="1:41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</row>
    <row r="97" spans="1:41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</row>
    <row r="98" spans="1:41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</row>
    <row r="99" spans="1:4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</row>
    <row r="100" spans="1:41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</row>
    <row r="101" spans="1:41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</row>
    <row r="102" spans="1:41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</row>
    <row r="103" spans="1:41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</row>
    <row r="104" spans="1:41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</row>
    <row r="105" spans="1:41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</row>
    <row r="106" spans="1:41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</row>
    <row r="107" spans="1:4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</row>
    <row r="108" spans="1:41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</row>
    <row r="109" spans="1:4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</row>
    <row r="110" spans="1:41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</row>
    <row r="111" spans="1:4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</row>
    <row r="112" spans="1:4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</row>
    <row r="113" spans="1:4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 spans="1:41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</row>
    <row r="115" spans="1:41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</row>
    <row r="116" spans="1:41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</row>
    <row r="117" spans="1:4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</row>
    <row r="118" spans="1:41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1:4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spans="1:41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1:4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1:4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1:41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</row>
    <row r="136" spans="1:41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</row>
    <row r="137" spans="1:41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</sheetData>
  <hyperlinks>
    <hyperlink ref="F2" r:id="rId1" xr:uid="{4E346D1F-E4D7-C142-B0CB-928BE0B38503}"/>
    <hyperlink ref="F31" r:id="rId2" xr:uid="{644970A2-64AC-7349-8877-7B457335F383}"/>
    <hyperlink ref="F8" r:id="rId3" xr:uid="{B9524592-6135-4440-B8B5-2E1A0CCBC065}"/>
    <hyperlink ref="F9" r:id="rId4" xr:uid="{BE7A2B5F-EA52-C948-B44A-1D9EB09ACD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Data peserta pendukung&amp;utama</vt:lpstr>
      <vt:lpstr>Penentuan Partisipan</vt:lpstr>
      <vt:lpstr>Rater</vt:lpstr>
      <vt:lpstr>Sheet5</vt:lpstr>
      <vt:lpstr>Sheet2</vt:lpstr>
      <vt:lpstr>Sheet3</vt:lpstr>
      <vt:lpstr>Sheet4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2022-04-06T04:04:00Z</dcterms:created>
  <dcterms:modified xsi:type="dcterms:W3CDTF">2022-11-09T02:39:08Z</dcterms:modified>
</cp:coreProperties>
</file>