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clay\Circuit\R6\"/>
    </mc:Choice>
  </mc:AlternateContent>
  <bookViews>
    <workbookView xWindow="0" yWindow="0" windowWidth="28800" windowHeight="12585"/>
  </bookViews>
  <sheets>
    <sheet name="CLAYR6_ENG BILL OF MATERIALS" sheetId="1" r:id="rId1"/>
  </sheets>
  <definedNames>
    <definedName name="_xlnm._FilterDatabase" localSheetId="0" hidden="1">'CLAYR6_ENG BILL OF MATERIALS'!$A$1:$H$48</definedName>
  </definedNames>
  <calcPr calcId="152511"/>
</workbook>
</file>

<file path=xl/calcChain.xml><?xml version="1.0" encoding="utf-8"?>
<calcChain xmlns="http://schemas.openxmlformats.org/spreadsheetml/2006/main">
  <c r="Q13" i="1" l="1"/>
  <c r="P13" i="1"/>
  <c r="O13" i="1"/>
  <c r="N13" i="1"/>
  <c r="Q7" i="1"/>
  <c r="Q8" i="1"/>
  <c r="Q9" i="1"/>
  <c r="Q10" i="1"/>
  <c r="Q11" i="1"/>
  <c r="Q6" i="1"/>
  <c r="P7" i="1"/>
  <c r="P8" i="1"/>
  <c r="P9" i="1"/>
  <c r="P10" i="1"/>
  <c r="P11" i="1"/>
  <c r="P6" i="1"/>
  <c r="N7" i="1"/>
  <c r="O7" i="1"/>
  <c r="N8" i="1"/>
  <c r="O8" i="1"/>
  <c r="N9" i="1"/>
  <c r="O9" i="1"/>
  <c r="N10" i="1"/>
  <c r="O10" i="1"/>
  <c r="N11" i="1"/>
  <c r="O11" i="1"/>
  <c r="O6" i="1"/>
  <c r="N6" i="1"/>
</calcChain>
</file>

<file path=xl/sharedStrings.xml><?xml version="1.0" encoding="utf-8"?>
<sst xmlns="http://schemas.openxmlformats.org/spreadsheetml/2006/main" count="117" uniqueCount="85">
  <si>
    <t>Item Number</t>
  </si>
  <si>
    <t>Quantity</t>
  </si>
  <si>
    <t>Value</t>
  </si>
  <si>
    <t>Description</t>
  </si>
  <si>
    <t>Part Number</t>
  </si>
  <si>
    <t>Manufacturer</t>
  </si>
  <si>
    <t>Manufacturer Part Number</t>
  </si>
  <si>
    <t>Murata Electronics North America</t>
  </si>
  <si>
    <t>SE20AFJ-M3/6A</t>
  </si>
  <si>
    <t>SE20AFJ_M3_6A</t>
  </si>
  <si>
    <t>Vishay Semiconductor Diodes Division</t>
  </si>
  <si>
    <t>LB_QH9G_N100_35_1</t>
  </si>
  <si>
    <t>LB QH9G-N100-35-1</t>
  </si>
  <si>
    <t>OSRAM Semiconductors</t>
  </si>
  <si>
    <t>LTST_C19FD1WT</t>
  </si>
  <si>
    <t>LTST-C19FD1WT</t>
  </si>
  <si>
    <t>Lite-On</t>
  </si>
  <si>
    <t>S2B-PH-K-S(LF)(SN)</t>
  </si>
  <si>
    <t>JST2_SIDE_TH</t>
  </si>
  <si>
    <t>JST Sales America Inc.</t>
  </si>
  <si>
    <t>2x5 SMT</t>
  </si>
  <si>
    <t>FTSH-105-01-F-DV</t>
  </si>
  <si>
    <t>Samtec</t>
  </si>
  <si>
    <t>PKMCS0909E4000-R1</t>
  </si>
  <si>
    <t>BUZZER PIEZO +/-12.5v 4KHz SMD</t>
  </si>
  <si>
    <t>PKMCS0909E4000_R1</t>
  </si>
  <si>
    <t>3904</t>
  </si>
  <si>
    <t>MMBT3904LT1G</t>
  </si>
  <si>
    <t>ON Semiconductor</t>
  </si>
  <si>
    <t>LM3658</t>
  </si>
  <si>
    <t>TI</t>
  </si>
  <si>
    <t>LM3658SD/NOPB</t>
  </si>
  <si>
    <t>MPU9250</t>
  </si>
  <si>
    <t>Invensense</t>
  </si>
  <si>
    <t>NRF24L01P</t>
  </si>
  <si>
    <t>Nordic Semiconductor</t>
  </si>
  <si>
    <t>NRF24L01P-T</t>
  </si>
  <si>
    <t>IS31FL3236</t>
  </si>
  <si>
    <t>LED Driver, 36 channel, 38mA/channel</t>
  </si>
  <si>
    <t>IS31FL3236-QFLS2-TR</t>
  </si>
  <si>
    <t>ISSI</t>
  </si>
  <si>
    <t>MK64FN1M0VLL12</t>
  </si>
  <si>
    <t>Freescale</t>
  </si>
  <si>
    <t>TPS61201DRCT</t>
  </si>
  <si>
    <t>W25Q80DVSNIG</t>
  </si>
  <si>
    <t>Winbond Electronics</t>
  </si>
  <si>
    <t>15qty price</t>
  </si>
  <si>
    <t>20qty price</t>
  </si>
  <si>
    <t>50qty price</t>
  </si>
  <si>
    <t>100qty price</t>
  </si>
  <si>
    <t>IC FLASH 8MBIT 104MHZ 8SOIC</t>
    <phoneticPr fontId="5" type="noConversion"/>
  </si>
  <si>
    <t>IC REG BST 3.3V 1.2A SYNC 10SON</t>
    <phoneticPr fontId="5" type="noConversion"/>
  </si>
  <si>
    <t>DIODE GEN PURP 600V 2A DO221AC</t>
    <phoneticPr fontId="5" type="noConversion"/>
  </si>
  <si>
    <t>IC RF Transciever 2.4GHz 20QFN</t>
    <phoneticPr fontId="5" type="noConversion"/>
  </si>
  <si>
    <t>9DOF IMU</t>
    <phoneticPr fontId="5" type="noConversion"/>
  </si>
  <si>
    <t>TRANS NPN 40V .2A SOT23</t>
    <phoneticPr fontId="5" type="noConversion"/>
  </si>
  <si>
    <t>IC MCU KINETIS 1MB 100LQFP</t>
    <phoneticPr fontId="5" type="noConversion"/>
  </si>
  <si>
    <t>LED RGB Diffused 4SMD</t>
    <phoneticPr fontId="5" type="noConversion"/>
  </si>
  <si>
    <t>IC USB/AC LI-ION CHARGER 10WSON</t>
    <phoneticPr fontId="5" type="noConversion"/>
  </si>
  <si>
    <t>LED Blue Diffused 0402</t>
    <phoneticPr fontId="5" type="noConversion"/>
  </si>
  <si>
    <t>CONN HEADER PH SIDE 2POS 2mm</t>
    <phoneticPr fontId="5" type="noConversion"/>
  </si>
  <si>
    <t>CONN HEADER 10POS DUAL .05" SMD</t>
    <phoneticPr fontId="5" type="noConversion"/>
  </si>
  <si>
    <t>Target Price (10 qty)</t>
    <phoneticPr fontId="5" type="noConversion"/>
  </si>
  <si>
    <t>W25Q80DVSNIG</t>
    <phoneticPr fontId="5" type="noConversion"/>
  </si>
  <si>
    <t>TPS61201DRCT</t>
    <phoneticPr fontId="5" type="noConversion"/>
  </si>
  <si>
    <t>MMBT3904LT1G</t>
    <phoneticPr fontId="5" type="noConversion"/>
  </si>
  <si>
    <t>LB_QH9G-N100-35-1</t>
    <phoneticPr fontId="5" type="noConversion"/>
  </si>
  <si>
    <t>FTSH-105-01-F-DV</t>
    <phoneticPr fontId="5" type="noConversion"/>
  </si>
  <si>
    <t>no stock</t>
    <phoneticPr fontId="5" type="noConversion"/>
  </si>
  <si>
    <t>no stock</t>
    <phoneticPr fontId="5" type="noConversion"/>
  </si>
  <si>
    <t>4</t>
  </si>
  <si>
    <t>0.29</t>
  </si>
  <si>
    <t>1.33</t>
  </si>
  <si>
    <t>2.66</t>
  </si>
  <si>
    <t>7.8</t>
  </si>
  <si>
    <t>0.95</t>
  </si>
  <si>
    <t>1</t>
  </si>
  <si>
    <t>3.8</t>
  </si>
  <si>
    <t>0.26</t>
  </si>
  <si>
    <t>2.6</t>
  </si>
  <si>
    <t>7.5</t>
  </si>
  <si>
    <t>0.38</t>
  </si>
  <si>
    <t>ESP8266EX</t>
  </si>
  <si>
    <t>WiFi IC</t>
  </si>
  <si>
    <t>Espressif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</si>
</sst>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2">
    <xf numFmtId="0" fontId="0" fillId="0" borderId="0" xfId="0" applyAlignment="1"/>
    <xf numFmtId="1" fontId="4" fillId="0" borderId="0" xfId="1" applyNumberForma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1" applyNumberFormat="1" applyAlignment="1">
      <alignment vertical="center"/>
    </xf>
    <xf numFmtId="49" fontId="2" fillId="0" borderId="0" xfId="1" applyNumberFormat="1" applyFont="1" applyAlignment="1">
      <alignment vertical="center"/>
    </xf>
    <xf numFmtId="164" fontId="4" fillId="0" borderId="0" xfId="1" applyNumberForma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3" fillId="0" borderId="0" xfId="1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49" fontId="4" fillId="0" borderId="0" xfId="1" applyNumberFormat="1" applyFont="1" applyAlignment="1">
      <alignment vertical="center"/>
    </xf>
    <xf numFmtId="49" fontId="4" fillId="0" borderId="0" xfId="1" applyNumberFormat="1" applyAlignment="1">
      <alignment vertical="center" wrapText="1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horizontal="left" vertical="center"/>
    </xf>
    <xf numFmtId="1" fontId="4" fillId="0" borderId="0" xfId="1" applyNumberFormat="1"/>
    <xf numFmtId="1" fontId="0" fillId="0" borderId="0" xfId="0" applyNumberFormat="1" applyAlignment="1"/>
    <xf numFmtId="49" fontId="4" fillId="0" borderId="0" xfId="1" applyNumberFormat="1"/>
    <xf numFmtId="49" fontId="1" fillId="0" borderId="0" xfId="1" applyNumberFormat="1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B1" workbookViewId="0">
      <selection activeCell="N11" sqref="N11"/>
    </sheetView>
  </sheetViews>
  <sheetFormatPr defaultColWidth="9" defaultRowHeight="15"/>
  <cols>
    <col min="1" max="2" width="9" style="5"/>
    <col min="3" max="3" width="19.7109375" style="5" customWidth="1"/>
    <col min="4" max="4" width="38.42578125" style="5" customWidth="1"/>
    <col min="5" max="5" width="23.7109375" style="5" customWidth="1"/>
    <col min="6" max="6" width="35.5703125" style="5" customWidth="1"/>
    <col min="7" max="7" width="25.140625" style="5" customWidth="1"/>
    <col min="8" max="8" width="21.140625" style="16" bestFit="1" customWidth="1"/>
    <col min="9" max="10" width="10.7109375" style="5" bestFit="1" customWidth="1"/>
    <col min="11" max="11" width="10.7109375" style="10" bestFit="1" customWidth="1"/>
    <col min="12" max="12" width="11.7109375" style="10" bestFit="1" customWidth="1"/>
    <col min="13" max="16384" width="9" style="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62</v>
      </c>
      <c r="I1" s="3" t="s">
        <v>46</v>
      </c>
      <c r="J1" s="3" t="s">
        <v>47</v>
      </c>
      <c r="K1" s="4" t="s">
        <v>48</v>
      </c>
      <c r="L1" s="4" t="s">
        <v>49</v>
      </c>
      <c r="N1" s="5">
        <v>25</v>
      </c>
      <c r="O1" s="5">
        <v>50</v>
      </c>
      <c r="P1" s="5">
        <v>15</v>
      </c>
      <c r="Q1" s="5">
        <v>20</v>
      </c>
    </row>
    <row r="2" spans="1:17">
      <c r="A2" s="1">
        <v>50</v>
      </c>
      <c r="B2" s="1">
        <v>11</v>
      </c>
      <c r="C2" s="6" t="s">
        <v>44</v>
      </c>
      <c r="D2" s="7" t="s">
        <v>50</v>
      </c>
      <c r="E2" s="6" t="s">
        <v>44</v>
      </c>
      <c r="F2" s="6" t="s">
        <v>45</v>
      </c>
      <c r="G2" s="7" t="s">
        <v>63</v>
      </c>
      <c r="H2" s="8">
        <v>0.36</v>
      </c>
      <c r="I2" s="9">
        <v>1.28</v>
      </c>
      <c r="J2" s="9">
        <v>1.28</v>
      </c>
      <c r="K2" s="17">
        <v>1.1000000000000001</v>
      </c>
      <c r="L2" s="17" t="s">
        <v>76</v>
      </c>
    </row>
    <row r="3" spans="1:17">
      <c r="A3" s="1">
        <v>48</v>
      </c>
      <c r="B3" s="1">
        <v>11</v>
      </c>
      <c r="C3" s="6" t="s">
        <v>43</v>
      </c>
      <c r="D3" s="7" t="s">
        <v>51</v>
      </c>
      <c r="E3" s="6" t="s">
        <v>43</v>
      </c>
      <c r="F3" s="6" t="s">
        <v>30</v>
      </c>
      <c r="G3" s="7" t="s">
        <v>64</v>
      </c>
      <c r="H3" s="8">
        <v>2.2000000000000002</v>
      </c>
      <c r="I3" s="9">
        <v>4.55</v>
      </c>
      <c r="J3" s="9">
        <v>4.55</v>
      </c>
      <c r="K3" s="17" t="s">
        <v>70</v>
      </c>
      <c r="L3" s="17" t="s">
        <v>77</v>
      </c>
      <c r="M3" s="5">
        <v>2.5</v>
      </c>
    </row>
    <row r="4" spans="1:17">
      <c r="A4" s="1">
        <v>14</v>
      </c>
      <c r="B4" s="1">
        <v>11</v>
      </c>
      <c r="C4" s="6" t="s">
        <v>8</v>
      </c>
      <c r="D4" s="7" t="s">
        <v>52</v>
      </c>
      <c r="E4" s="6" t="s">
        <v>9</v>
      </c>
      <c r="F4" s="6" t="s">
        <v>10</v>
      </c>
      <c r="G4" s="6" t="s">
        <v>8</v>
      </c>
      <c r="H4" s="11">
        <v>0.31</v>
      </c>
      <c r="I4" s="5">
        <v>0.31</v>
      </c>
      <c r="J4" s="5">
        <v>0.31</v>
      </c>
      <c r="K4" s="10" t="s">
        <v>71</v>
      </c>
      <c r="L4" s="10" t="s">
        <v>78</v>
      </c>
    </row>
    <row r="5" spans="1:17">
      <c r="A5" s="1">
        <v>26</v>
      </c>
      <c r="B5" s="1">
        <v>11</v>
      </c>
      <c r="C5" s="6" t="s">
        <v>23</v>
      </c>
      <c r="D5" s="6" t="s">
        <v>24</v>
      </c>
      <c r="E5" s="6" t="s">
        <v>25</v>
      </c>
      <c r="F5" s="6" t="s">
        <v>7</v>
      </c>
      <c r="G5" s="6" t="s">
        <v>23</v>
      </c>
      <c r="H5" s="8">
        <v>1.9</v>
      </c>
      <c r="I5" s="12" t="s">
        <v>68</v>
      </c>
      <c r="J5" s="12" t="s">
        <v>68</v>
      </c>
      <c r="K5" s="13" t="s">
        <v>68</v>
      </c>
      <c r="L5" s="13"/>
    </row>
    <row r="6" spans="1:17">
      <c r="A6" s="1">
        <v>45</v>
      </c>
      <c r="B6" s="1">
        <v>11</v>
      </c>
      <c r="C6" s="6" t="s">
        <v>34</v>
      </c>
      <c r="D6" s="7" t="s">
        <v>53</v>
      </c>
      <c r="E6" s="14" t="s">
        <v>34</v>
      </c>
      <c r="F6" s="6" t="s">
        <v>35</v>
      </c>
      <c r="G6" s="6" t="s">
        <v>36</v>
      </c>
      <c r="H6" s="8">
        <v>1.35</v>
      </c>
      <c r="I6" s="5">
        <v>1.35</v>
      </c>
      <c r="J6" s="5">
        <v>1.35</v>
      </c>
      <c r="K6" s="10" t="s">
        <v>72</v>
      </c>
      <c r="L6" s="10" t="s">
        <v>72</v>
      </c>
      <c r="M6" s="5">
        <v>1</v>
      </c>
      <c r="N6" s="5">
        <f>M6*$N$1</f>
        <v>25</v>
      </c>
      <c r="O6" s="5">
        <f>M6*$O$1</f>
        <v>50</v>
      </c>
      <c r="P6" s="5">
        <f>M6*$P$1</f>
        <v>15</v>
      </c>
      <c r="Q6" s="5">
        <f>M6*$Q$1</f>
        <v>20</v>
      </c>
    </row>
    <row r="7" spans="1:17">
      <c r="A7" s="1">
        <v>44</v>
      </c>
      <c r="B7" s="1">
        <v>11</v>
      </c>
      <c r="C7" s="6" t="s">
        <v>32</v>
      </c>
      <c r="D7" s="7" t="s">
        <v>54</v>
      </c>
      <c r="E7" s="6" t="s">
        <v>32</v>
      </c>
      <c r="F7" s="6" t="s">
        <v>33</v>
      </c>
      <c r="G7" s="6" t="s">
        <v>32</v>
      </c>
      <c r="H7" s="8">
        <v>2.8</v>
      </c>
      <c r="I7" s="5">
        <v>2.8</v>
      </c>
      <c r="J7" s="5">
        <v>2.8</v>
      </c>
      <c r="K7" s="10" t="s">
        <v>73</v>
      </c>
      <c r="L7" s="10" t="s">
        <v>79</v>
      </c>
      <c r="M7" s="5">
        <v>2.2999999999999998</v>
      </c>
      <c r="N7" s="5">
        <f t="shared" ref="N7:N11" si="0">M7*$N$1</f>
        <v>57.499999999999993</v>
      </c>
      <c r="O7" s="5">
        <f t="shared" ref="O7:O11" si="1">M7*$O$1</f>
        <v>114.99999999999999</v>
      </c>
      <c r="P7" s="5">
        <f t="shared" ref="P7:P11" si="2">M7*$P$1</f>
        <v>34.5</v>
      </c>
      <c r="Q7" s="5">
        <f t="shared" ref="Q7:Q11" si="3">M7*$Q$1</f>
        <v>46</v>
      </c>
    </row>
    <row r="8" spans="1:17">
      <c r="A8" s="1">
        <v>27</v>
      </c>
      <c r="B8" s="1">
        <v>11</v>
      </c>
      <c r="C8" s="6" t="s">
        <v>26</v>
      </c>
      <c r="D8" s="7" t="s">
        <v>55</v>
      </c>
      <c r="E8" s="6" t="s">
        <v>27</v>
      </c>
      <c r="F8" s="6" t="s">
        <v>28</v>
      </c>
      <c r="G8" s="7" t="s">
        <v>65</v>
      </c>
      <c r="H8" s="8">
        <v>0</v>
      </c>
      <c r="I8" s="9">
        <v>0.31</v>
      </c>
      <c r="J8" s="9">
        <v>0.31</v>
      </c>
      <c r="K8" s="17" t="s">
        <v>71</v>
      </c>
      <c r="L8" s="17" t="s">
        <v>78</v>
      </c>
      <c r="M8" s="5">
        <v>0.31</v>
      </c>
      <c r="N8" s="5">
        <f t="shared" si="0"/>
        <v>7.75</v>
      </c>
      <c r="O8" s="5">
        <f t="shared" si="1"/>
        <v>15.5</v>
      </c>
      <c r="P8" s="5">
        <f t="shared" si="2"/>
        <v>4.6500000000000004</v>
      </c>
      <c r="Q8" s="5">
        <f t="shared" si="3"/>
        <v>6.2</v>
      </c>
    </row>
    <row r="9" spans="1:17">
      <c r="A9" s="1">
        <v>47</v>
      </c>
      <c r="B9" s="1">
        <v>11</v>
      </c>
      <c r="C9" s="6" t="s">
        <v>41</v>
      </c>
      <c r="D9" s="7" t="s">
        <v>56</v>
      </c>
      <c r="E9" s="6" t="s">
        <v>41</v>
      </c>
      <c r="F9" s="6" t="s">
        <v>42</v>
      </c>
      <c r="G9" s="6" t="s">
        <v>41</v>
      </c>
      <c r="H9" s="11">
        <v>9</v>
      </c>
      <c r="I9" s="5">
        <v>8.5</v>
      </c>
      <c r="J9" s="5">
        <v>8.5</v>
      </c>
      <c r="K9" s="10" t="s">
        <v>74</v>
      </c>
      <c r="L9" s="10" t="s">
        <v>80</v>
      </c>
      <c r="M9" s="5">
        <v>7.25</v>
      </c>
      <c r="N9" s="5">
        <f t="shared" si="0"/>
        <v>181.25</v>
      </c>
      <c r="O9" s="5">
        <f t="shared" si="1"/>
        <v>362.5</v>
      </c>
      <c r="P9" s="5">
        <f t="shared" si="2"/>
        <v>108.75</v>
      </c>
      <c r="Q9" s="5">
        <f t="shared" si="3"/>
        <v>145</v>
      </c>
    </row>
    <row r="10" spans="1:17">
      <c r="A10" s="1">
        <v>16</v>
      </c>
      <c r="B10" s="1">
        <v>132</v>
      </c>
      <c r="C10" s="6" t="s">
        <v>14</v>
      </c>
      <c r="D10" s="7" t="s">
        <v>57</v>
      </c>
      <c r="E10" s="6" t="s">
        <v>15</v>
      </c>
      <c r="F10" s="6" t="s">
        <v>16</v>
      </c>
      <c r="G10" s="14" t="s">
        <v>15</v>
      </c>
      <c r="H10" s="8">
        <v>0.4</v>
      </c>
      <c r="I10" s="5">
        <v>0.4</v>
      </c>
      <c r="J10" s="5">
        <v>0.4</v>
      </c>
      <c r="K10" s="10">
        <v>0.38</v>
      </c>
      <c r="L10" s="10" t="s">
        <v>81</v>
      </c>
      <c r="M10" s="5">
        <v>0.2</v>
      </c>
      <c r="N10" s="5">
        <f t="shared" si="0"/>
        <v>5</v>
      </c>
      <c r="O10" s="5">
        <f t="shared" si="1"/>
        <v>10</v>
      </c>
      <c r="P10" s="5">
        <f t="shared" si="2"/>
        <v>3</v>
      </c>
      <c r="Q10" s="5">
        <f t="shared" si="3"/>
        <v>4</v>
      </c>
    </row>
    <row r="11" spans="1:17">
      <c r="A11" s="1">
        <v>43</v>
      </c>
      <c r="B11" s="1">
        <v>11</v>
      </c>
      <c r="C11" s="6" t="s">
        <v>29</v>
      </c>
      <c r="D11" s="7" t="s">
        <v>58</v>
      </c>
      <c r="E11" s="6" t="s">
        <v>29</v>
      </c>
      <c r="F11" s="6" t="s">
        <v>30</v>
      </c>
      <c r="G11" s="6" t="s">
        <v>31</v>
      </c>
      <c r="H11" s="8">
        <v>1</v>
      </c>
      <c r="I11" s="5">
        <v>1</v>
      </c>
      <c r="J11" s="5">
        <v>1</v>
      </c>
      <c r="K11" s="10" t="s">
        <v>75</v>
      </c>
      <c r="L11" s="10" t="s">
        <v>75</v>
      </c>
      <c r="M11" s="5">
        <v>1</v>
      </c>
      <c r="N11" s="5">
        <f t="shared" si="0"/>
        <v>25</v>
      </c>
      <c r="O11" s="5">
        <f t="shared" si="1"/>
        <v>50</v>
      </c>
      <c r="P11" s="5">
        <f t="shared" si="2"/>
        <v>15</v>
      </c>
      <c r="Q11" s="5">
        <f t="shared" si="3"/>
        <v>20</v>
      </c>
    </row>
    <row r="12" spans="1:17">
      <c r="A12" s="1">
        <v>15</v>
      </c>
      <c r="B12" s="1">
        <v>44</v>
      </c>
      <c r="C12" s="6" t="s">
        <v>11</v>
      </c>
      <c r="D12" s="7" t="s">
        <v>59</v>
      </c>
      <c r="E12" s="14" t="s">
        <v>12</v>
      </c>
      <c r="F12" s="6" t="s">
        <v>13</v>
      </c>
      <c r="G12" s="7" t="s">
        <v>66</v>
      </c>
      <c r="H12" s="8">
        <v>0.4</v>
      </c>
      <c r="I12" s="12" t="s">
        <v>69</v>
      </c>
      <c r="J12" s="12" t="s">
        <v>68</v>
      </c>
      <c r="K12" s="13" t="s">
        <v>68</v>
      </c>
      <c r="L12" s="13"/>
    </row>
    <row r="13" spans="1:17">
      <c r="A13" s="1">
        <v>18</v>
      </c>
      <c r="B13" s="1">
        <v>11</v>
      </c>
      <c r="C13" s="6" t="s">
        <v>17</v>
      </c>
      <c r="D13" s="7" t="s">
        <v>60</v>
      </c>
      <c r="E13" s="6" t="s">
        <v>18</v>
      </c>
      <c r="F13" s="6" t="s">
        <v>19</v>
      </c>
      <c r="G13" s="6" t="s">
        <v>17</v>
      </c>
      <c r="H13" s="8">
        <v>0.15</v>
      </c>
      <c r="I13" s="12" t="s">
        <v>69</v>
      </c>
      <c r="J13" s="12" t="s">
        <v>68</v>
      </c>
      <c r="K13" s="13" t="s">
        <v>68</v>
      </c>
      <c r="L13" s="13"/>
      <c r="N13" s="5">
        <f>SUM(N6:N11)</f>
        <v>301.5</v>
      </c>
      <c r="O13" s="5">
        <f>SUM(O6:O11)</f>
        <v>603</v>
      </c>
      <c r="P13" s="5">
        <f>SUM(P6:P11)</f>
        <v>180.9</v>
      </c>
      <c r="Q13" s="5">
        <f>SUM(Q6:Q11)</f>
        <v>241.2</v>
      </c>
    </row>
    <row r="14" spans="1:17">
      <c r="A14" s="1">
        <v>46</v>
      </c>
      <c r="B14" s="1">
        <v>11</v>
      </c>
      <c r="C14" s="6" t="s">
        <v>37</v>
      </c>
      <c r="D14" s="6" t="s">
        <v>38</v>
      </c>
      <c r="E14" s="15" t="s">
        <v>39</v>
      </c>
      <c r="F14" s="6" t="s">
        <v>40</v>
      </c>
      <c r="G14" s="6" t="s">
        <v>37</v>
      </c>
      <c r="H14" s="11">
        <v>2.016</v>
      </c>
      <c r="I14" s="12" t="s">
        <v>69</v>
      </c>
      <c r="J14" s="12" t="s">
        <v>68</v>
      </c>
      <c r="K14" s="13" t="s">
        <v>68</v>
      </c>
      <c r="L14" s="13"/>
    </row>
    <row r="15" spans="1:17">
      <c r="A15" s="1">
        <v>20</v>
      </c>
      <c r="B15" s="1">
        <v>11</v>
      </c>
      <c r="C15" s="6" t="s">
        <v>20</v>
      </c>
      <c r="D15" s="7" t="s">
        <v>61</v>
      </c>
      <c r="E15" s="6" t="s">
        <v>21</v>
      </c>
      <c r="F15" s="6" t="s">
        <v>22</v>
      </c>
      <c r="G15" s="7" t="s">
        <v>67</v>
      </c>
      <c r="H15" s="8">
        <v>3</v>
      </c>
      <c r="I15" s="9">
        <v>4.55</v>
      </c>
      <c r="J15" s="9">
        <v>4.55</v>
      </c>
      <c r="K15" s="17" t="s">
        <v>70</v>
      </c>
      <c r="L15" s="17" t="s">
        <v>77</v>
      </c>
    </row>
    <row r="16" spans="1:17">
      <c r="A16" s="18">
        <v>49</v>
      </c>
      <c r="B16" s="19">
        <v>1</v>
      </c>
      <c r="C16" s="20" t="s">
        <v>82</v>
      </c>
      <c r="D16" s="20" t="s">
        <v>83</v>
      </c>
      <c r="E16" s="20" t="s">
        <v>82</v>
      </c>
      <c r="F16" s="20" t="s">
        <v>84</v>
      </c>
      <c r="G16" s="20" t="s">
        <v>82</v>
      </c>
      <c r="H16" s="8">
        <v>2.5</v>
      </c>
      <c r="I16" s="5">
        <v>2.5</v>
      </c>
      <c r="J16" s="5">
        <v>2.33</v>
      </c>
      <c r="K16" s="10">
        <v>2.2000000000000002</v>
      </c>
      <c r="L16" s="10">
        <v>2.08</v>
      </c>
    </row>
    <row r="17" spans="1:8">
      <c r="A17" s="1"/>
      <c r="B17" s="1"/>
      <c r="C17" s="6"/>
      <c r="D17" s="6"/>
      <c r="E17" s="6"/>
      <c r="F17" s="6"/>
      <c r="G17" s="6"/>
      <c r="H17" s="11"/>
    </row>
    <row r="18" spans="1:8">
      <c r="A18" s="1"/>
      <c r="B18" s="1"/>
      <c r="C18" s="6"/>
      <c r="D18" s="6"/>
      <c r="E18" s="6"/>
      <c r="F18" s="6"/>
      <c r="G18" s="6"/>
      <c r="H18" s="8"/>
    </row>
    <row r="19" spans="1:8">
      <c r="A19" s="1"/>
      <c r="B19" s="1"/>
      <c r="C19" s="6"/>
      <c r="D19" s="6"/>
      <c r="E19" s="6"/>
      <c r="F19" s="6"/>
      <c r="G19" s="6"/>
      <c r="H19" s="8"/>
    </row>
    <row r="20" spans="1:8">
      <c r="A20" s="1"/>
      <c r="B20" s="1"/>
      <c r="C20" s="6"/>
      <c r="D20" s="6"/>
      <c r="E20" s="6"/>
      <c r="F20" s="6"/>
      <c r="G20" s="6"/>
      <c r="H20" s="8"/>
    </row>
    <row r="21" spans="1:8">
      <c r="A21" s="1"/>
      <c r="B21" s="1"/>
      <c r="C21" s="6"/>
      <c r="D21" s="6"/>
      <c r="E21" s="6"/>
      <c r="F21" s="6"/>
      <c r="G21" s="6"/>
      <c r="H21" s="8"/>
    </row>
    <row r="22" spans="1:8">
      <c r="A22" s="1"/>
      <c r="B22" s="1"/>
      <c r="C22" s="6"/>
      <c r="D22" s="6"/>
      <c r="E22" s="6"/>
      <c r="F22" s="6"/>
      <c r="G22" s="6"/>
      <c r="H22" s="8"/>
    </row>
    <row r="23" spans="1:8">
      <c r="A23" s="1"/>
      <c r="B23" s="1"/>
      <c r="C23" s="6"/>
      <c r="D23" s="6"/>
      <c r="E23" s="6"/>
      <c r="F23" s="6"/>
      <c r="G23" s="6"/>
      <c r="H23" s="8"/>
    </row>
    <row r="24" spans="1:8">
      <c r="A24" s="1"/>
      <c r="B24" s="1"/>
      <c r="C24" s="6"/>
      <c r="D24" s="6"/>
      <c r="E24" s="6"/>
      <c r="F24" s="6"/>
      <c r="G24" s="6"/>
      <c r="H24" s="8"/>
    </row>
    <row r="25" spans="1:8">
      <c r="A25" s="1"/>
      <c r="B25" s="1"/>
      <c r="C25" s="6"/>
      <c r="D25" s="6"/>
      <c r="E25" s="6"/>
      <c r="F25" s="6"/>
      <c r="G25" s="6"/>
      <c r="H25" s="8"/>
    </row>
    <row r="26" spans="1:8">
      <c r="A26" s="1"/>
      <c r="B26" s="1"/>
      <c r="C26" s="6"/>
      <c r="D26" s="6"/>
      <c r="E26" s="6"/>
      <c r="F26" s="6"/>
      <c r="G26" s="6"/>
      <c r="H26" s="8"/>
    </row>
    <row r="27" spans="1:8">
      <c r="A27" s="1"/>
      <c r="B27" s="1"/>
      <c r="C27" s="6"/>
      <c r="D27" s="21"/>
      <c r="E27" s="6"/>
      <c r="F27" s="6"/>
      <c r="G27" s="6"/>
      <c r="H27" s="8"/>
    </row>
    <row r="28" spans="1:8">
      <c r="A28" s="1"/>
      <c r="B28" s="1"/>
      <c r="C28" s="6"/>
      <c r="D28" s="6"/>
      <c r="E28" s="6"/>
      <c r="F28" s="6"/>
      <c r="G28" s="6"/>
      <c r="H28" s="8"/>
    </row>
    <row r="29" spans="1:8">
      <c r="A29" s="1"/>
      <c r="B29" s="1"/>
      <c r="C29" s="6"/>
      <c r="D29" s="6"/>
      <c r="E29" s="6"/>
      <c r="F29" s="6"/>
      <c r="G29" s="6"/>
      <c r="H29" s="8"/>
    </row>
    <row r="30" spans="1:8">
      <c r="A30" s="1"/>
      <c r="B30" s="1"/>
      <c r="C30" s="6"/>
      <c r="D30" s="6"/>
      <c r="E30" s="6"/>
      <c r="F30" s="6"/>
      <c r="G30" s="6"/>
      <c r="H30" s="8"/>
    </row>
    <row r="31" spans="1:8">
      <c r="A31" s="1"/>
      <c r="B31" s="1"/>
      <c r="C31" s="6"/>
      <c r="D31" s="14"/>
      <c r="E31" s="6"/>
      <c r="F31" s="6"/>
      <c r="G31" s="6"/>
      <c r="H31" s="8"/>
    </row>
    <row r="32" spans="1:8">
      <c r="A32" s="1"/>
      <c r="B32" s="1"/>
      <c r="C32" s="6"/>
      <c r="D32" s="6"/>
      <c r="E32" s="6"/>
      <c r="F32" s="6"/>
      <c r="G32" s="6"/>
      <c r="H32" s="8"/>
    </row>
    <row r="33" spans="1:8">
      <c r="A33" s="1"/>
      <c r="B33" s="1"/>
      <c r="C33" s="6"/>
      <c r="D33" s="6"/>
      <c r="E33" s="6"/>
      <c r="F33" s="6"/>
      <c r="G33" s="6"/>
      <c r="H33" s="8"/>
    </row>
    <row r="34" spans="1:8">
      <c r="A34" s="1"/>
      <c r="B34" s="1"/>
      <c r="C34" s="6"/>
      <c r="D34" s="6"/>
      <c r="E34" s="6"/>
      <c r="F34" s="6"/>
      <c r="G34" s="6"/>
      <c r="H34" s="8"/>
    </row>
    <row r="35" spans="1:8">
      <c r="A35" s="1"/>
      <c r="B35" s="1"/>
      <c r="C35" s="6"/>
      <c r="D35" s="6"/>
      <c r="E35" s="6"/>
      <c r="F35" s="6"/>
      <c r="G35" s="6"/>
      <c r="H35" s="8"/>
    </row>
    <row r="36" spans="1:8">
      <c r="A36" s="1"/>
      <c r="B36" s="1"/>
      <c r="C36" s="6"/>
      <c r="D36" s="6"/>
      <c r="E36" s="6"/>
      <c r="F36" s="6"/>
      <c r="G36" s="6"/>
      <c r="H36" s="8"/>
    </row>
    <row r="37" spans="1:8">
      <c r="A37" s="1"/>
      <c r="B37" s="1"/>
      <c r="C37" s="6"/>
      <c r="D37" s="6"/>
      <c r="E37" s="6"/>
      <c r="F37" s="6"/>
      <c r="G37" s="6"/>
      <c r="H37" s="8"/>
    </row>
    <row r="38" spans="1:8">
      <c r="A38" s="1"/>
      <c r="B38" s="1"/>
      <c r="C38" s="6"/>
      <c r="D38" s="6"/>
      <c r="E38" s="6"/>
      <c r="F38" s="6"/>
      <c r="G38" s="6"/>
      <c r="H38" s="8"/>
    </row>
    <row r="39" spans="1:8">
      <c r="A39" s="1"/>
      <c r="B39" s="1"/>
      <c r="C39" s="6"/>
      <c r="D39" s="6"/>
      <c r="E39" s="6"/>
      <c r="F39" s="6"/>
      <c r="G39" s="6"/>
      <c r="H39" s="8"/>
    </row>
    <row r="40" spans="1:8">
      <c r="A40" s="1"/>
      <c r="B40" s="1"/>
      <c r="C40" s="6"/>
      <c r="D40" s="6"/>
      <c r="E40" s="6"/>
      <c r="F40" s="6"/>
      <c r="G40" s="6"/>
      <c r="H40" s="11"/>
    </row>
    <row r="41" spans="1:8">
      <c r="A41" s="1"/>
      <c r="B41" s="1"/>
      <c r="C41" s="6"/>
      <c r="D41" s="6"/>
      <c r="E41" s="6"/>
      <c r="F41" s="6"/>
      <c r="G41" s="6"/>
      <c r="H41" s="8"/>
    </row>
    <row r="42" spans="1:8">
      <c r="A42" s="1"/>
      <c r="B42" s="1"/>
      <c r="C42" s="6"/>
      <c r="D42" s="6"/>
      <c r="E42" s="6"/>
      <c r="F42" s="6"/>
      <c r="G42" s="6"/>
      <c r="H42" s="8"/>
    </row>
    <row r="43" spans="1:8">
      <c r="A43" s="1"/>
      <c r="B43" s="1"/>
      <c r="C43" s="6"/>
      <c r="D43" s="6"/>
      <c r="E43" s="6"/>
      <c r="F43" s="6"/>
      <c r="G43" s="6"/>
      <c r="H43" s="8"/>
    </row>
    <row r="44" spans="1:8">
      <c r="A44" s="1"/>
      <c r="B44" s="1"/>
      <c r="C44" s="6"/>
      <c r="D44" s="6"/>
      <c r="E44" s="6"/>
      <c r="F44" s="6"/>
      <c r="G44" s="6"/>
      <c r="H44" s="8"/>
    </row>
    <row r="45" spans="1:8">
      <c r="A45" s="1"/>
      <c r="B45" s="1"/>
      <c r="C45" s="6"/>
      <c r="D45" s="6"/>
      <c r="E45" s="6"/>
      <c r="F45" s="6"/>
      <c r="G45" s="6"/>
      <c r="H45" s="8"/>
    </row>
    <row r="46" spans="1:8">
      <c r="A46" s="1"/>
      <c r="B46" s="1"/>
      <c r="C46" s="6"/>
      <c r="D46" s="6"/>
      <c r="E46" s="6"/>
      <c r="F46" s="6"/>
      <c r="G46" s="14"/>
      <c r="H46" s="8"/>
    </row>
    <row r="47" spans="1:8">
      <c r="A47" s="1"/>
      <c r="B47" s="1"/>
      <c r="C47" s="6"/>
      <c r="D47" s="6"/>
      <c r="E47" s="6"/>
      <c r="F47" s="6"/>
      <c r="G47" s="14"/>
      <c r="H47" s="11"/>
    </row>
    <row r="48" spans="1:8">
      <c r="A48" s="1"/>
      <c r="B48" s="1"/>
      <c r="C48" s="14"/>
      <c r="D48" s="6"/>
      <c r="E48" s="6"/>
      <c r="F48" s="6"/>
      <c r="G48" s="6"/>
      <c r="H48" s="8"/>
    </row>
  </sheetData>
  <autoFilter ref="A1:H48">
    <sortState ref="A2:H53">
      <sortCondition descending="1" ref="E1:E53"/>
    </sortState>
  </autoFilter>
  <phoneticPr fontId="5" type="noConversion"/>
  <pageMargins left="0.69930555555555596" right="0.69930555555555596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CLAYR6_ENG 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thebhef@gmail.com</dc:creator>
  <cp:lastModifiedBy>thebhef@gmail.com</cp:lastModifiedBy>
  <dcterms:created xsi:type="dcterms:W3CDTF">2015-12-15T02:31:00Z</dcterms:created>
  <dcterms:modified xsi:type="dcterms:W3CDTF">2015-12-16T07:41:24Z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