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FBABE53-5932-4669-8C37-818071FA0067}" xr6:coauthVersionLast="47" xr6:coauthVersionMax="47" xr10:uidLastSave="{00000000-0000-0000-0000-000000000000}"/>
  <bookViews>
    <workbookView xWindow="-120" yWindow="-120" windowWidth="20730" windowHeight="11160" xr2:uid="{333847E6-0872-43A6-BB1D-999F2469CF24}"/>
  </bookViews>
  <sheets>
    <sheet name="Sheet1" sheetId="1" r:id="rId1"/>
  </sheets>
  <definedNames>
    <definedName name="D">Sheet1!$E$9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" i="1" l="1"/>
  <c r="M24" i="1" l="1"/>
  <c r="N24" i="1"/>
  <c r="O24" i="1"/>
  <c r="K10" i="1"/>
  <c r="L10" i="1"/>
  <c r="N10" i="1"/>
  <c r="G10" i="1"/>
  <c r="H10" i="1"/>
  <c r="I10" i="1"/>
  <c r="B10" i="1"/>
  <c r="C10" i="1"/>
  <c r="D10" i="1"/>
  <c r="E10" i="1"/>
  <c r="G12" i="1" l="1"/>
  <c r="M12" i="1"/>
  <c r="C12" i="1"/>
  <c r="K24" i="1" l="1"/>
  <c r="L24" i="1"/>
  <c r="G19" i="1" l="1"/>
  <c r="D21" i="1" s="1"/>
  <c r="A19" i="1" s="1"/>
  <c r="A20" i="1" s="1"/>
  <c r="G26" i="1" s="1"/>
  <c r="B21" i="1" l="1"/>
</calcChain>
</file>

<file path=xl/sharedStrings.xml><?xml version="1.0" encoding="utf-8"?>
<sst xmlns="http://schemas.openxmlformats.org/spreadsheetml/2006/main" count="34" uniqueCount="32">
  <si>
    <t>Analysis</t>
  </si>
  <si>
    <t>D</t>
  </si>
  <si>
    <t>H4</t>
  </si>
  <si>
    <t>H1</t>
  </si>
  <si>
    <t>M30</t>
  </si>
  <si>
    <t>Trend direction</t>
  </si>
  <si>
    <t>15 min</t>
  </si>
  <si>
    <t>5 min</t>
  </si>
  <si>
    <t>1  min</t>
  </si>
  <si>
    <t>states</t>
  </si>
  <si>
    <t>Major Line</t>
  </si>
  <si>
    <t>Minor Line</t>
  </si>
  <si>
    <t>MACD</t>
  </si>
  <si>
    <t>Slope</t>
  </si>
  <si>
    <t>Strategy</t>
  </si>
  <si>
    <t>Khalagh Academy Trade Plan</t>
  </si>
  <si>
    <t>ACD</t>
  </si>
  <si>
    <t>Pirce Action</t>
  </si>
  <si>
    <t>Miner</t>
  </si>
  <si>
    <t>EOC</t>
  </si>
  <si>
    <t>EOW</t>
  </si>
  <si>
    <t>Set up</t>
  </si>
  <si>
    <t>Trend Score</t>
  </si>
  <si>
    <t>Analysis Score</t>
  </si>
  <si>
    <t>strategy Score</t>
  </si>
  <si>
    <t>All Score</t>
  </si>
  <si>
    <t>Position Type</t>
  </si>
  <si>
    <t>State Score</t>
  </si>
  <si>
    <t>Blance</t>
  </si>
  <si>
    <t>StopLoss</t>
  </si>
  <si>
    <t>(Pipet)</t>
  </si>
  <si>
    <t>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</si>
</sst>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 tint="-0.249977111117893"/>
      <name val="Calibri"/>
      <family val="2"/>
      <charset val="178"/>
      <scheme val="minor"/>
    </font>
    <font>
      <b/>
      <sz val="11"/>
      <color theme="9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charset val="17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53003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4" borderId="0" xfId="0" applyFill="1"/>
    <xf numFmtId="0" fontId="6" fillId="4" borderId="0" xfId="0" applyFont="1" applyFill="1"/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7" fillId="4" borderId="1" xfId="0" applyFont="1" applyFill="1" applyBorder="1" applyProtection="1">
      <protection locked="0"/>
    </xf>
    <xf numFmtId="0" fontId="6" fillId="4" borderId="0" xfId="0" applyFont="1" applyFill="1" applyProtection="1">
      <protection locked="0"/>
    </xf>
    <xf numFmtId="0" fontId="9" fillId="4" borderId="0" xfId="0" applyFont="1" applyFill="1"/>
    <xf numFmtId="0" fontId="0" fillId="4" borderId="0" xfId="0" applyFill="1" applyBorder="1"/>
    <xf numFmtId="0" fontId="3" fillId="4" borderId="0" xfId="0" applyFont="1" applyFill="1" applyBorder="1" applyAlignment="1">
      <alignment horizontal="center" vertical="center"/>
    </xf>
    <xf numFmtId="0" fontId="6" fillId="4" borderId="0" xfId="0" applyFont="1" applyFill="1" applyProtection="1"/>
    <xf numFmtId="0" fontId="4" fillId="11" borderId="11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7" fillId="4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8" fillId="12" borderId="4" xfId="0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vertical="center"/>
    </xf>
    <xf numFmtId="0" fontId="6" fillId="4" borderId="8" xfId="0" applyFont="1" applyFill="1" applyBorder="1" applyAlignment="1" applyProtection="1">
      <alignment horizontal="center"/>
      <protection locked="0"/>
    </xf>
    <xf numFmtId="0" fontId="4" fillId="12" borderId="10" xfId="0" applyFont="1" applyFill="1" applyBorder="1" applyAlignment="1" applyProtection="1">
      <alignment horizontal="center" vertical="center"/>
      <protection locked="0"/>
    </xf>
    <xf numFmtId="0" fontId="4" fillId="12" borderId="11" xfId="0" applyFont="1" applyFill="1" applyBorder="1" applyAlignment="1" applyProtection="1">
      <alignment horizontal="center" vertical="center"/>
      <protection locked="0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30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0BB56-17EC-477A-8AEF-8C568916516F}">
  <sheetPr codeName="Sheet1"/>
  <dimension ref="A1:P31"/>
  <sheetViews>
    <sheetView rightToLeft="1" tabSelected="1" topLeftCell="A7" zoomScaleNormal="100" workbookViewId="0">
      <selection activeCell="G9" sqref="G9"/>
    </sheetView>
  </sheetViews>
  <sheetFormatPr defaultRowHeight="15" x14ac:dyDescent="0.25"/>
  <cols>
    <col min="11" max="11" width="10.140625" customWidth="1"/>
    <col min="12" max="12" width="9.140625" customWidth="1"/>
    <col min="13" max="13" width="8.140625" customWidth="1"/>
    <col min="14" max="14" width="12.85546875" customWidth="1"/>
    <col min="15" max="15" width="10.5703125" customWidth="1"/>
  </cols>
  <sheetData>
    <row r="1" spans="1:16" ht="14.25" customHeight="1" thickBot="1" x14ac:dyDescent="0.3">
      <c r="A1" s="10"/>
      <c r="B1" s="1"/>
      <c r="C1" s="1"/>
      <c r="D1" s="1"/>
      <c r="E1" s="1"/>
      <c r="F1" s="16" t="s">
        <v>15</v>
      </c>
      <c r="G1" s="16"/>
      <c r="H1" s="16"/>
      <c r="I1" s="16"/>
      <c r="J1" s="16"/>
      <c r="K1" s="16"/>
      <c r="L1" s="17"/>
      <c r="M1" s="11"/>
      <c r="N1" s="12"/>
      <c r="O1" s="1"/>
      <c r="P1" s="1"/>
    </row>
    <row r="2" spans="1:16" ht="14.25" customHeight="1" thickBot="1" x14ac:dyDescent="0.3">
      <c r="A2" s="2" t="b">
        <v>1</v>
      </c>
      <c r="B2" s="1"/>
      <c r="C2" s="1"/>
      <c r="D2" s="1"/>
      <c r="E2" s="1"/>
      <c r="F2" s="16"/>
      <c r="G2" s="16"/>
      <c r="H2" s="16"/>
      <c r="I2" s="16"/>
      <c r="J2" s="16"/>
      <c r="K2" s="16"/>
      <c r="L2" s="17"/>
      <c r="M2" s="11"/>
      <c r="N2" s="11"/>
      <c r="O2" s="1"/>
      <c r="P2" s="1"/>
    </row>
    <row r="3" spans="1:16" ht="15.75" thickBot="1" x14ac:dyDescent="0.3">
      <c r="A3" s="2" t="b">
        <v>0</v>
      </c>
      <c r="B3" s="1"/>
      <c r="C3" s="1"/>
      <c r="D3" s="1"/>
      <c r="E3" s="1"/>
      <c r="F3" s="16"/>
      <c r="G3" s="16"/>
      <c r="H3" s="16"/>
      <c r="I3" s="16"/>
      <c r="J3" s="16"/>
      <c r="K3" s="16"/>
      <c r="L3" s="17"/>
      <c r="M3" s="11"/>
      <c r="N3" s="11"/>
      <c r="O3" s="1"/>
      <c r="P3" s="1"/>
    </row>
    <row r="4" spans="1:16" x14ac:dyDescent="0.25">
      <c r="A4" s="10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.75" thickBot="1" x14ac:dyDescent="0.3">
      <c r="A5" s="10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5.75" thickBot="1" x14ac:dyDescent="0.3">
      <c r="A6" s="1"/>
      <c r="B6" s="22" t="s">
        <v>0</v>
      </c>
      <c r="C6" s="22"/>
      <c r="D6" s="22"/>
      <c r="E6" s="22"/>
      <c r="F6" s="1"/>
      <c r="G6" s="23" t="s">
        <v>5</v>
      </c>
      <c r="H6" s="23"/>
      <c r="I6" s="23"/>
      <c r="J6" s="1"/>
      <c r="K6" s="24" t="s">
        <v>9</v>
      </c>
      <c r="L6" s="24"/>
      <c r="M6" s="24"/>
      <c r="N6" s="24"/>
      <c r="O6" s="24"/>
      <c r="P6" s="1"/>
    </row>
    <row r="7" spans="1:16" ht="15.75" thickBot="1" x14ac:dyDescent="0.3">
      <c r="A7" s="1"/>
      <c r="B7" s="22"/>
      <c r="C7" s="22"/>
      <c r="D7" s="22"/>
      <c r="E7" s="22"/>
      <c r="F7" s="1"/>
      <c r="G7" s="23"/>
      <c r="H7" s="23"/>
      <c r="I7" s="23"/>
      <c r="J7" s="1"/>
      <c r="K7" s="24"/>
      <c r="L7" s="24"/>
      <c r="M7" s="24"/>
      <c r="N7" s="24"/>
      <c r="O7" s="24"/>
      <c r="P7" s="1"/>
    </row>
    <row r="8" spans="1:16" ht="15.75" thickBot="1" x14ac:dyDescent="0.3">
      <c r="A8" s="1"/>
      <c r="B8" s="3" t="s">
        <v>4</v>
      </c>
      <c r="C8" s="3" t="s">
        <v>3</v>
      </c>
      <c r="D8" s="3" t="s">
        <v>2</v>
      </c>
      <c r="E8" s="3" t="s">
        <v>1</v>
      </c>
      <c r="F8" s="1"/>
      <c r="G8" s="3" t="s">
        <v>8</v>
      </c>
      <c r="H8" s="3" t="s">
        <v>7</v>
      </c>
      <c r="I8" s="3" t="s">
        <v>6</v>
      </c>
      <c r="J8" s="1"/>
      <c r="K8" s="4" t="s">
        <v>12</v>
      </c>
      <c r="L8" s="25" t="s">
        <v>11</v>
      </c>
      <c r="M8" s="25"/>
      <c r="N8" s="4" t="s">
        <v>10</v>
      </c>
      <c r="O8" s="4" t="s">
        <v>13</v>
      </c>
      <c r="P8" s="1"/>
    </row>
    <row r="9" spans="1:16" ht="15.75" thickBot="1" x14ac:dyDescent="0.3">
      <c r="A9" s="1"/>
      <c r="B9" s="8" t="b">
        <v>0</v>
      </c>
      <c r="C9" s="8" t="b">
        <v>0</v>
      </c>
      <c r="D9" s="8" t="b">
        <v>0</v>
      </c>
      <c r="E9" s="8" t="b">
        <v>0</v>
      </c>
      <c r="F9" s="1"/>
      <c r="G9" s="8" t="b">
        <v>0</v>
      </c>
      <c r="H9" s="8" t="b">
        <v>0</v>
      </c>
      <c r="I9" s="8" t="b">
        <v>0</v>
      </c>
      <c r="J9" s="1"/>
      <c r="K9" s="8" t="b">
        <v>0</v>
      </c>
      <c r="L9" s="21" t="b">
        <v>0</v>
      </c>
      <c r="M9" s="21"/>
      <c r="N9" s="8" t="b">
        <v>0</v>
      </c>
      <c r="O9" s="8" t="b">
        <v>0</v>
      </c>
      <c r="P9" s="1"/>
    </row>
    <row r="10" spans="1:16" x14ac:dyDescent="0.25">
      <c r="A10" s="1"/>
      <c r="B10" s="2">
        <f>IF(B9,6.25,0)</f>
        <v>0</v>
      </c>
      <c r="C10" s="2">
        <f>IF(C9,5,0)</f>
        <v>0</v>
      </c>
      <c r="D10" s="2">
        <f>IF(D9,3.75,0)</f>
        <v>0</v>
      </c>
      <c r="E10" s="2">
        <f>IF(E9,2.5,0)</f>
        <v>0</v>
      </c>
      <c r="F10" s="1"/>
      <c r="G10" s="2">
        <f>IF(G9,5,0)</f>
        <v>0</v>
      </c>
      <c r="H10" s="2">
        <f>IF(H9,5,0)</f>
        <v>0</v>
      </c>
      <c r="I10" s="2">
        <f>IF(I9,5,0)</f>
        <v>0</v>
      </c>
      <c r="J10" s="1"/>
      <c r="K10" s="9">
        <f>IF(K9,5,0)</f>
        <v>0</v>
      </c>
      <c r="L10" s="38">
        <f>IF(L9,7.5,0)</f>
        <v>0</v>
      </c>
      <c r="M10" s="38"/>
      <c r="N10" s="13">
        <f>IF(N9,10,0)</f>
        <v>0</v>
      </c>
      <c r="O10" s="9">
        <f>IF(O9,5,0)</f>
        <v>0</v>
      </c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1"/>
      <c r="B12" s="1"/>
      <c r="C12" s="20">
        <f>SUM(B10:E10)</f>
        <v>0</v>
      </c>
      <c r="D12" s="27" t="s">
        <v>23</v>
      </c>
      <c r="E12" s="27"/>
      <c r="F12" s="1"/>
      <c r="G12" s="20">
        <f>SUM(G10:I10)</f>
        <v>0</v>
      </c>
      <c r="H12" s="18" t="s">
        <v>22</v>
      </c>
      <c r="I12" s="18"/>
      <c r="J12" s="1"/>
      <c r="K12" s="1"/>
      <c r="L12" s="1"/>
      <c r="M12" s="20">
        <f>SUM(K10:O10)</f>
        <v>0</v>
      </c>
      <c r="N12" s="18" t="s">
        <v>27</v>
      </c>
      <c r="O12" s="19"/>
      <c r="P12" s="1"/>
    </row>
    <row r="13" spans="1:16" x14ac:dyDescent="0.25">
      <c r="A13" s="1"/>
      <c r="B13" s="1"/>
      <c r="C13" s="20"/>
      <c r="D13" s="27"/>
      <c r="E13" s="27"/>
      <c r="F13" s="1"/>
      <c r="G13" s="20"/>
      <c r="H13" s="18"/>
      <c r="I13" s="18"/>
      <c r="J13" s="1"/>
      <c r="K13" s="1"/>
      <c r="L13" s="1"/>
      <c r="M13" s="20"/>
      <c r="N13" s="19"/>
      <c r="O13" s="19"/>
      <c r="P13" s="1"/>
    </row>
    <row r="14" spans="1:16" x14ac:dyDescent="0.25">
      <c r="A14" s="1"/>
      <c r="B14" s="1"/>
      <c r="C14" s="20"/>
      <c r="D14" s="27"/>
      <c r="E14" s="27"/>
      <c r="F14" s="1"/>
      <c r="G14" s="20"/>
      <c r="H14" s="18"/>
      <c r="I14" s="18"/>
      <c r="J14" s="1"/>
      <c r="K14" s="1"/>
      <c r="L14" s="1"/>
      <c r="M14" s="20"/>
      <c r="N14" s="19"/>
      <c r="O14" s="19"/>
      <c r="P14" s="1"/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4.25" customHeight="1" thickBot="1" x14ac:dyDescent="0.3">
      <c r="A19" s="2">
        <f>IF(D21&gt;=80,0.03,IF(D21&gt;=70,0.02,IF(D21&lt;70,0.01)))</f>
        <v>0.01</v>
      </c>
      <c r="B19" s="29" t="s">
        <v>26</v>
      </c>
      <c r="C19" s="30"/>
      <c r="D19" s="28" t="s">
        <v>25</v>
      </c>
      <c r="E19" s="28"/>
      <c r="F19" s="1"/>
      <c r="G19" s="20">
        <f>SUM(K24:O24)</f>
        <v>0</v>
      </c>
      <c r="H19" s="18" t="s">
        <v>24</v>
      </c>
      <c r="I19" s="18"/>
      <c r="J19" s="1"/>
      <c r="K19" s="24" t="s">
        <v>14</v>
      </c>
      <c r="L19" s="24"/>
      <c r="M19" s="24"/>
      <c r="N19" s="24"/>
      <c r="O19" s="24"/>
      <c r="P19" s="1"/>
    </row>
    <row r="20" spans="1:16" ht="18" customHeight="1" thickBot="1" x14ac:dyDescent="0.3">
      <c r="A20" s="2">
        <f>(I26*A19)</f>
        <v>10</v>
      </c>
      <c r="B20" s="31"/>
      <c r="C20" s="32"/>
      <c r="D20" s="28"/>
      <c r="E20" s="28"/>
      <c r="F20" s="1"/>
      <c r="G20" s="20"/>
      <c r="H20" s="18"/>
      <c r="I20" s="18"/>
      <c r="J20" s="1"/>
      <c r="K20" s="24"/>
      <c r="L20" s="24"/>
      <c r="M20" s="24"/>
      <c r="N20" s="24"/>
      <c r="O20" s="24"/>
      <c r="P20" s="1"/>
    </row>
    <row r="21" spans="1:16" ht="19.5" thickBot="1" x14ac:dyDescent="0.3">
      <c r="A21" s="1"/>
      <c r="B21" s="34" t="str">
        <f>IF(D21&gt;=80," GOOD",IF(D21&gt;=70,"Normal",IF(D21&lt;70,"Risky")))</f>
        <v>Risky</v>
      </c>
      <c r="C21" s="35"/>
      <c r="D21" s="33">
        <f>SUM(M12,G12,C12,G19)</f>
        <v>0</v>
      </c>
      <c r="E21" s="33"/>
      <c r="F21" s="1"/>
      <c r="G21" s="20"/>
      <c r="H21" s="18"/>
      <c r="I21" s="18"/>
      <c r="J21" s="1"/>
      <c r="K21" s="26" t="s">
        <v>18</v>
      </c>
      <c r="L21" s="26"/>
      <c r="M21" s="26" t="s">
        <v>17</v>
      </c>
      <c r="N21" s="26"/>
      <c r="O21" s="5" t="s">
        <v>16</v>
      </c>
      <c r="P21" s="1"/>
    </row>
    <row r="22" spans="1:16" ht="19.5" thickBot="1" x14ac:dyDescent="0.3">
      <c r="A22" s="1"/>
      <c r="B22" s="36"/>
      <c r="C22" s="37"/>
      <c r="D22" s="33"/>
      <c r="E22" s="33"/>
      <c r="F22" s="1"/>
      <c r="G22" s="1"/>
      <c r="H22" s="1"/>
      <c r="I22" s="1"/>
      <c r="J22" s="1"/>
      <c r="K22" s="6" t="s">
        <v>20</v>
      </c>
      <c r="L22" s="6" t="s">
        <v>19</v>
      </c>
      <c r="M22" s="7" t="s">
        <v>20</v>
      </c>
      <c r="N22" s="7" t="s">
        <v>19</v>
      </c>
      <c r="O22" s="6" t="s">
        <v>21</v>
      </c>
      <c r="P22" s="1"/>
    </row>
    <row r="23" spans="1:16" ht="15.75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8" t="b">
        <v>0</v>
      </c>
      <c r="L23" s="8" t="b">
        <v>0</v>
      </c>
      <c r="M23" s="8" t="b">
        <v>0</v>
      </c>
      <c r="N23" s="8" t="b">
        <v>0</v>
      </c>
      <c r="O23" s="8" t="b">
        <v>0</v>
      </c>
      <c r="P23" s="1"/>
    </row>
    <row r="24" spans="1:16" ht="15.75" thickBot="1" x14ac:dyDescent="0.3">
      <c r="A24" s="1"/>
      <c r="B24" s="1"/>
      <c r="C24" s="1"/>
      <c r="D24" s="1"/>
      <c r="E24" s="1"/>
      <c r="F24" s="1"/>
      <c r="G24" s="43" t="s">
        <v>31</v>
      </c>
      <c r="H24" s="15" t="s">
        <v>29</v>
      </c>
      <c r="I24" s="43" t="s">
        <v>28</v>
      </c>
      <c r="J24" s="1"/>
      <c r="K24" s="2">
        <f>IF(K23,5,0)</f>
        <v>0</v>
      </c>
      <c r="L24" s="2">
        <f>IF(L23,15,0)</f>
        <v>0</v>
      </c>
      <c r="M24" s="2">
        <f>IF(M23,5,0)</f>
        <v>0</v>
      </c>
      <c r="N24" s="2">
        <f>IF(N23,15,0)</f>
        <v>0</v>
      </c>
      <c r="O24" s="2">
        <f>IF(O23,10,0)</f>
        <v>0</v>
      </c>
      <c r="P24" s="1"/>
    </row>
    <row r="25" spans="1:16" ht="15" customHeight="1" thickBot="1" x14ac:dyDescent="0.3">
      <c r="A25" s="1"/>
      <c r="B25" s="1"/>
      <c r="C25" s="1"/>
      <c r="D25" s="1"/>
      <c r="E25" s="1"/>
      <c r="F25" s="1"/>
      <c r="G25" s="43"/>
      <c r="H25" s="14" t="s">
        <v>30</v>
      </c>
      <c r="I25" s="43"/>
      <c r="J25" s="1"/>
      <c r="K25" s="1"/>
      <c r="L25" s="1"/>
      <c r="M25" s="1"/>
      <c r="N25" s="1"/>
      <c r="O25" s="1"/>
      <c r="P25" s="1"/>
    </row>
    <row r="26" spans="1:16" ht="15" customHeight="1" x14ac:dyDescent="0.25">
      <c r="A26" s="1"/>
      <c r="B26" s="1"/>
      <c r="C26" s="1"/>
      <c r="D26" s="1"/>
      <c r="E26" s="1"/>
      <c r="F26" s="1"/>
      <c r="G26" s="41">
        <f>(A20/H26)</f>
        <v>3.3333333333333333E-2</v>
      </c>
      <c r="H26" s="39">
        <v>300</v>
      </c>
      <c r="I26" s="39">
        <v>1000</v>
      </c>
      <c r="J26" s="1"/>
      <c r="K26" s="1"/>
      <c r="L26" s="1"/>
      <c r="M26" s="1"/>
      <c r="N26" s="1"/>
      <c r="O26" s="1"/>
      <c r="P26" s="1"/>
    </row>
    <row r="27" spans="1:16" ht="15.75" thickBot="1" x14ac:dyDescent="0.3">
      <c r="A27" s="1"/>
      <c r="B27" s="1"/>
      <c r="C27" s="1"/>
      <c r="D27" s="1"/>
      <c r="E27" s="1"/>
      <c r="F27" s="1"/>
      <c r="G27" s="42"/>
      <c r="H27" s="40"/>
      <c r="I27" s="40"/>
      <c r="J27" s="1"/>
      <c r="K27" s="1"/>
      <c r="L27" s="1"/>
      <c r="M27" s="1"/>
      <c r="N27" s="1"/>
      <c r="O27" s="1"/>
      <c r="P27" s="1"/>
    </row>
    <row r="28" spans="1:1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sheetProtection algorithmName="SHA-512" hashValue="V0nS6GExYkaubwnuBr8zPRpk25wP6FR6jGzsKtpiWCBca1KRhuprgzNH2ccqUKInCzieeY5FDDa3FT39RS0gzw==" saltValue="EQZ+z05A5FDr047HOAgNsA==" spinCount="100000" sheet="1" formatColumns="0" formatRows="0" insertColumns="0" insertRows="0" deleteColumns="0" deleteRows="0"/>
  <mergeCells count="27">
    <mergeCell ref="I26:I27"/>
    <mergeCell ref="H26:H27"/>
    <mergeCell ref="G26:G27"/>
    <mergeCell ref="I24:I25"/>
    <mergeCell ref="G24:G25"/>
    <mergeCell ref="B6:E7"/>
    <mergeCell ref="G6:I7"/>
    <mergeCell ref="K6:O7"/>
    <mergeCell ref="L8:M8"/>
    <mergeCell ref="M21:N21"/>
    <mergeCell ref="K21:L21"/>
    <mergeCell ref="K19:O20"/>
    <mergeCell ref="D12:E14"/>
    <mergeCell ref="C12:C14"/>
    <mergeCell ref="H19:I21"/>
    <mergeCell ref="G19:G21"/>
    <mergeCell ref="D19:E20"/>
    <mergeCell ref="B19:C20"/>
    <mergeCell ref="D21:E22"/>
    <mergeCell ref="B21:C22"/>
    <mergeCell ref="L10:M10"/>
    <mergeCell ref="F1:L3"/>
    <mergeCell ref="N12:O14"/>
    <mergeCell ref="M12:M14"/>
    <mergeCell ref="H12:I14"/>
    <mergeCell ref="G12:G14"/>
    <mergeCell ref="L9:M9"/>
  </mergeCells>
  <conditionalFormatting sqref="B9:E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iconSet" priority="2">
      <iconSet iconSet="3Arrow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B9:E9 G9:I9 K23:O23 K9:L9 N9:O9" xr:uid="{BEF5C7ED-9B04-41E5-9D67-D91A49E00013}">
      <formula1>$A$2:$A$4</formula1>
    </dataValidation>
  </dataValidations>
  <pageMargins left="0.7" right="0.7" top="0.75" bottom="0.75" header="0.3" footer="0.3"/>
  <pageSetup paperSize="9" orientation="portrait" horizontalDpi="1200" verticalDpi="1200" r:id="rId1"/>
  <ignoredErrors>
    <ignoredError sqref="L24:M24" formula="1"/>
    <ignoredError sqref="K10:L10 O1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User</cp:lastModifiedBy>
  <dcterms:created xsi:type="dcterms:W3CDTF">2022-02-08T15:35:43Z</dcterms:created>
  <dcterms:modified xsi:type="dcterms:W3CDTF">2022-07-24T13:44:30Z</dcterms:modified>
</cp:coreProperties>
</file>