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icrosoft Computers\Desktop\MUSTAQIL ISH.REGIONAL ECONOMY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M89" i="1"/>
  <c r="L89" i="1"/>
  <c r="K89" i="1"/>
  <c r="J89" i="1"/>
  <c r="I89" i="1"/>
  <c r="H89" i="1"/>
  <c r="G89" i="1"/>
  <c r="F89" i="1"/>
  <c r="E89" i="1"/>
  <c r="N73" i="1" l="1"/>
  <c r="M73" i="1"/>
  <c r="L73" i="1"/>
  <c r="K73" i="1"/>
  <c r="J73" i="1"/>
  <c r="I73" i="1"/>
  <c r="H73" i="1"/>
  <c r="G73" i="1"/>
  <c r="F73" i="1"/>
  <c r="E73" i="1"/>
  <c r="I4" i="1" l="1"/>
  <c r="I2" i="1"/>
  <c r="I3" i="1"/>
  <c r="I5" i="1"/>
  <c r="I6" i="1"/>
  <c r="I7" i="1"/>
  <c r="I8" i="1"/>
  <c r="I9" i="1"/>
  <c r="I10" i="1"/>
  <c r="I11" i="1"/>
  <c r="I12" i="1"/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<sst xmlns="http://schemas.openxmlformats.org/spreadsheetml/2006/main" count="242" uniqueCount="168">
  <si>
    <t xml:space="preserve">O'rni </t>
  </si>
  <si>
    <t>Hudud/Xusuiyatlar</t>
  </si>
  <si>
    <t>YaHM(mlrd,so'm)</t>
  </si>
  <si>
    <t>Aholi jon boshiga YaHM (ming so'm)</t>
  </si>
  <si>
    <t>Tabiiy o'sish(ming kishi)</t>
  </si>
  <si>
    <t>2012-yil</t>
  </si>
  <si>
    <t>2013-yil</t>
  </si>
  <si>
    <t>2014-yil</t>
  </si>
  <si>
    <t>2015-yil</t>
  </si>
  <si>
    <t>2016-yil</t>
  </si>
  <si>
    <t>2017-yil</t>
  </si>
  <si>
    <t>2018-yil</t>
  </si>
  <si>
    <t>2019-yil</t>
  </si>
  <si>
    <t>2020-yil</t>
  </si>
  <si>
    <t>2021-yil</t>
  </si>
  <si>
    <t>2022-yil</t>
  </si>
  <si>
    <t>Aholisi(ming kishi)</t>
  </si>
  <si>
    <t>Maydoni (ming kv.km)</t>
  </si>
  <si>
    <t>20-24</t>
  </si>
  <si>
    <t>25-29</t>
  </si>
  <si>
    <t>30-34</t>
  </si>
  <si>
    <t>35-39</t>
  </si>
  <si>
    <t>70-74</t>
  </si>
  <si>
    <t>75-79</t>
  </si>
  <si>
    <t>Erkaklar</t>
  </si>
  <si>
    <t>Ayollar</t>
  </si>
  <si>
    <t>1085,6</t>
  </si>
  <si>
    <t>377,0</t>
  </si>
  <si>
    <t>536,7</t>
  </si>
  <si>
    <t>1099,9</t>
  </si>
  <si>
    <t>353,0</t>
  </si>
  <si>
    <t>696,8</t>
  </si>
  <si>
    <t>1112,6</t>
  </si>
  <si>
    <t>313,1</t>
  </si>
  <si>
    <t>689,8</t>
  </si>
  <si>
    <t>1123,1</t>
  </si>
  <si>
    <t>321,5</t>
  </si>
  <si>
    <t>601,3</t>
  </si>
  <si>
    <t>1131,9</t>
  </si>
  <si>
    <t>261,9</t>
  </si>
  <si>
    <t>453,6</t>
  </si>
  <si>
    <t>1140,5</t>
  </si>
  <si>
    <t>201,7</t>
  </si>
  <si>
    <t>676,2</t>
  </si>
  <si>
    <t>1146,6</t>
  </si>
  <si>
    <t>187,2</t>
  </si>
  <si>
    <t>724,2</t>
  </si>
  <si>
    <t>1151,0</t>
  </si>
  <si>
    <t>265,8</t>
  </si>
  <si>
    <t>993,6</t>
  </si>
  <si>
    <t>1154,1</t>
  </si>
  <si>
    <t>231,1</t>
  </si>
  <si>
    <t>600,1</t>
  </si>
  <si>
    <t>1157,0</t>
  </si>
  <si>
    <t>312,1</t>
  </si>
  <si>
    <t>868,8</t>
  </si>
  <si>
    <t>1162,5</t>
  </si>
  <si>
    <t>310,2</t>
  </si>
  <si>
    <t>917,5</t>
  </si>
  <si>
    <t>YaIM dagi ulushi(%)</t>
  </si>
  <si>
    <t>0-2</t>
  </si>
  <si>
    <t>3-5</t>
  </si>
  <si>
    <t>6-7</t>
  </si>
  <si>
    <t>8-15</t>
  </si>
  <si>
    <t>16-17</t>
  </si>
  <si>
    <t>18-19</t>
  </si>
  <si>
    <t>40-49</t>
  </si>
  <si>
    <t>50-59</t>
  </si>
  <si>
    <t>60-69</t>
  </si>
  <si>
    <t>80 yoshdan kattalar</t>
  </si>
  <si>
    <t>2012 y.</t>
  </si>
  <si>
    <t>2013 y.</t>
  </si>
  <si>
    <t>2014 y.</t>
  </si>
  <si>
    <t>2015 y.</t>
  </si>
  <si>
    <t>2016 y.</t>
  </si>
  <si>
    <t>2017 y.</t>
  </si>
  <si>
    <t>2018 y.</t>
  </si>
  <si>
    <t>2019 y.</t>
  </si>
  <si>
    <t>2020 y.</t>
  </si>
  <si>
    <t>2021 y.</t>
  </si>
  <si>
    <t>15 780,0</t>
  </si>
  <si>
    <t>o'sish sur'ati, % da</t>
  </si>
  <si>
    <t>2022 y.1)</t>
  </si>
  <si>
    <t>Yalpi hududiy mahsulotmlrd.so`m</t>
  </si>
  <si>
    <t>Sanoat mahsulotimlrd.so`m</t>
  </si>
  <si>
    <t>Iste'mol tovarlarimlrd.so`m</t>
  </si>
  <si>
    <t>Qishloq, o'rmon va baliq xo'jaligi 2)mlrd.so`m</t>
  </si>
  <si>
    <t>Asosiy kapitalga investitsiyalarmlrd.so`m</t>
  </si>
  <si>
    <t>Qurilish ishlarimlrd.so`m</t>
  </si>
  <si>
    <t>Chakana savdo tovar aylanmasimlrd.so`m</t>
  </si>
  <si>
    <t>Xizmatlar, jamimlrd.so`m</t>
  </si>
  <si>
    <t>Tashqi savdo aylanmasimln. AQSh. Dollor</t>
  </si>
  <si>
    <t>Eksport mln. AQSh. Dollor</t>
  </si>
  <si>
    <t>Import mln. AQSh. Dollor</t>
  </si>
  <si>
    <t>2010 y.</t>
  </si>
  <si>
    <t>2011 y.</t>
  </si>
  <si>
    <t xml:space="preserve"> 2020 y.</t>
  </si>
  <si>
    <t xml:space="preserve">   2021 y.</t>
  </si>
  <si>
    <t xml:space="preserve">   2022 y. </t>
  </si>
  <si>
    <t>Sanoat mahsuloti hajmi, mln so‘m</t>
  </si>
  <si>
    <t>Tog‘- kon sanoati va ochiq konlarni ishlash</t>
  </si>
  <si>
    <t>Ishlab chiqaradigan sanoat</t>
  </si>
  <si>
    <t>Oziq-ovqat mahsulotlari ishlab chiqarish</t>
  </si>
  <si>
    <t>Ichimliklar ishlab chiqarish</t>
  </si>
  <si>
    <t>Tamaki mahsulotlari ishlab chiqarish</t>
  </si>
  <si>
    <t>To‘qimachilik mahsulotlari ishlab chiqarish</t>
  </si>
  <si>
    <t>Kiyim ishlab chiqarish</t>
  </si>
  <si>
    <t>Teri va unga tegishli mahsulotlar ishlab chiqarish</t>
  </si>
  <si>
    <t>Yog‘och va po‘kak buyumlar (mebeldan tashqari), pohol va to‘qish uchun materiallardan buyumlar ishlab chiqarish</t>
  </si>
  <si>
    <t>Qog‘oz va qog‘oz mahsulotlari ishlab chiqarish</t>
  </si>
  <si>
    <t>Yozilgan materiallarni nashr qilish va aks ettirish</t>
  </si>
  <si>
    <t>Koks va neftni qayta ishlash mahsulotlari ishlab chiqarish</t>
  </si>
  <si>
    <t>Kimyo mahsulotlari ishlab chiqarish</t>
  </si>
  <si>
    <t>Asosiy farmatsevtika mahsulotlari va preparatlari ishlab chiqarish</t>
  </si>
  <si>
    <t>Rezina va plastmassa buyumlar ishlab chiqarish</t>
  </si>
  <si>
    <t>Boshqa nometall mineral mahsulotlar ishlab chiqarish</t>
  </si>
  <si>
    <t>Metallurgiya sanoati</t>
  </si>
  <si>
    <t>Mashina va uskunalardna tashqari tayyormetall buyumlar ishlab chiqarish</t>
  </si>
  <si>
    <t>Kompyuterlar, elektron va optik mahsulotlar ishlab chiqarish</t>
  </si>
  <si>
    <t>Elektr uskunalar ishlab chiqarish</t>
  </si>
  <si>
    <t>Boshqa toifalarga kiritilmagan mashina va uskunalar ishlab chiqarish</t>
  </si>
  <si>
    <t>Avtotransport vositalari, treylerlar va yarim pritseplar ishlab chiqarish</t>
  </si>
  <si>
    <t>Boshqa transport uskunalari ishlab chiqarish</t>
  </si>
  <si>
    <t>Mebel ishlab chiqarish</t>
  </si>
  <si>
    <t>Boshqa tayyor buyumlar ishlab chiqarish</t>
  </si>
  <si>
    <t>Mashina va uskunalarni ta`mirlash va o‘rnatish</t>
  </si>
  <si>
    <t>Elektr, gaz, bug‘ bilan ta`minlash va havoni konditsiyalash</t>
  </si>
  <si>
    <t>Suv bilan ta’minlash; kanalizatsiya tizimi, chiqindilarni yig‘ish va utilizatsiya qilish</t>
  </si>
  <si>
    <t>Faol</t>
  </si>
  <si>
    <t>Jami</t>
  </si>
  <si>
    <t>shu jumladan:</t>
  </si>
  <si>
    <t xml:space="preserve">qishloq, o'rmon va baliq xo'jaligi </t>
  </si>
  <si>
    <t>sanoat</t>
  </si>
  <si>
    <t>qurilish</t>
  </si>
  <si>
    <t>savdo</t>
  </si>
  <si>
    <t>tashish va saqlash</t>
  </si>
  <si>
    <t>yashash va ovqatlanish bo'yicha xizmatlar</t>
  </si>
  <si>
    <t>axborot va aloqa</t>
  </si>
  <si>
    <t>sog'liqni saqlash va ijtimoiy xizmatlar</t>
  </si>
  <si>
    <t>boshqa turlari</t>
  </si>
  <si>
    <t xml:space="preserve">   2022 y.</t>
  </si>
  <si>
    <t xml:space="preserve">yanvar-sentabr           2023 yil </t>
  </si>
  <si>
    <t>Oziq- ovqat mahsulotlari ishlab chiqarish</t>
  </si>
  <si>
    <t>Mashina va uskunalarni ta’mirlash va o‘rnatish</t>
  </si>
  <si>
    <t>2022 y.</t>
  </si>
  <si>
    <t>yanvar-mart 2023 y.</t>
  </si>
  <si>
    <t>yanvar-iyun 2023 y.</t>
  </si>
  <si>
    <t>yanvar-sentabr 2023 y.</t>
  </si>
  <si>
    <t>Tashqi savdo aylanmasi</t>
  </si>
  <si>
    <t>eksport</t>
  </si>
  <si>
    <t>import</t>
  </si>
  <si>
    <t>Eksport tarkibi</t>
  </si>
  <si>
    <t>paxta tolasi</t>
  </si>
  <si>
    <t>oziq-ovqat mahsulotlari</t>
  </si>
  <si>
    <t>kimyo mahsulotlari va undan tayyorlangan buyumlar</t>
  </si>
  <si>
    <t>energiya manbaalari va neft mahsulotlari</t>
  </si>
  <si>
    <t>qora va rangli metallar</t>
  </si>
  <si>
    <t>mashina va asbob-uskunalar</t>
  </si>
  <si>
    <t>xizmatlar</t>
  </si>
  <si>
    <t>boshqalar</t>
  </si>
  <si>
    <t>Import tarkibi</t>
  </si>
  <si>
    <t xml:space="preserve"> -</t>
  </si>
  <si>
    <t xml:space="preserve">      </t>
  </si>
  <si>
    <t xml:space="preserve"> Tug'ilish</t>
  </si>
  <si>
    <t>O'lim</t>
  </si>
  <si>
    <t>Jami aholi</t>
  </si>
  <si>
    <t>Eksport(mln. AQSH dollar)</t>
  </si>
  <si>
    <t>Import(mln. AQSH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</si>
</sst>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* #,##0.0\ _₽_-;\-* #,##0.0\ _₽_-;_-* &quot;-&quot;??\ _₽_-;_-@_-"/>
    <numFmt numFmtId="166" formatCode="#,##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color rgb="FF3F3F3F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charset val="204"/>
    </font>
    <font>
      <sz val="11"/>
      <color theme="1"/>
      <name val="Times New Roman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5" fillId="0" borderId="0"/>
    <xf numFmtId="43" fontId="6" fillId="0" borderId="0" applyFont="0" applyFill="0" applyBorder="0" applyAlignment="0" applyProtection="0"/>
    <xf numFmtId="0" fontId="14" fillId="0" borderId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4" xfId="2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7" fillId="0" borderId="1" xfId="3" applyNumberFormat="1" applyFont="1" applyBorder="1" applyAlignment="1">
      <alignment horizontal="center" vertical="center" wrapText="1"/>
    </xf>
    <xf numFmtId="165" fontId="7" fillId="0" borderId="3" xfId="3" applyNumberFormat="1" applyFont="1" applyBorder="1" applyAlignment="1">
      <alignment horizontal="center" vertical="center" wrapText="1"/>
    </xf>
    <xf numFmtId="165" fontId="7" fillId="0" borderId="3" xfId="3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5" fontId="9" fillId="0" borderId="1" xfId="3" applyNumberFormat="1" applyFont="1" applyBorder="1" applyAlignment="1">
      <alignment vertical="center" wrapText="1"/>
    </xf>
    <xf numFmtId="165" fontId="9" fillId="0" borderId="1" xfId="3" applyNumberFormat="1" applyFont="1" applyFill="1" applyBorder="1" applyAlignment="1">
      <alignment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165" fontId="10" fillId="0" borderId="1" xfId="3" applyNumberFormat="1" applyFont="1" applyFill="1" applyBorder="1" applyAlignment="1">
      <alignment vertical="center" wrapText="1"/>
    </xf>
    <xf numFmtId="164" fontId="10" fillId="0" borderId="1" xfId="3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/>
    <xf numFmtId="0" fontId="8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1" xfId="4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5">
    <cellStyle name="Вывод" xfId="1" builtinId="21"/>
    <cellStyle name="Обычный" xfId="0" builtinId="0"/>
    <cellStyle name="Обычный 12" xfId="2"/>
    <cellStyle name="Обычный 2" xfId="4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M142"/>
  <sheetViews>
    <sheetView tabSelected="1" topLeftCell="A233" zoomScale="56" zoomScaleNormal="40" workbookViewId="0">
      <pane xSplit="1" topLeftCell="B1" activePane="topRight" state="frozen"/>
      <selection pane="topRight" activeCell="O122" sqref="O122"/>
    </sheetView>
  </sheetViews>
  <sheetFormatPr defaultRowHeight="20.5" x14ac:dyDescent="0.45"/>
  <cols>
    <col min="1" max="1" width="23" style="1" bestFit="1" customWidth="1"/>
    <col min="2" max="2" width="23.36328125" style="1" bestFit="1" customWidth="1"/>
    <col min="3" max="3" width="7.7265625" style="1" customWidth="1"/>
    <col min="4" max="4" width="27.81640625" style="1" bestFit="1" customWidth="1"/>
    <col min="5" max="5" width="23" style="1" customWidth="1"/>
    <col min="6" max="6" width="40.453125" style="1" bestFit="1" customWidth="1"/>
    <col min="7" max="7" width="44.81640625" style="1" bestFit="1" customWidth="1"/>
    <col min="8" max="8" width="32.54296875" style="1" bestFit="1" customWidth="1"/>
    <col min="9" max="9" width="29.54296875" style="1" bestFit="1" customWidth="1"/>
    <col min="10" max="10" width="32.453125" style="1" bestFit="1" customWidth="1"/>
    <col min="11" max="11" width="22.1796875" style="1" bestFit="1" customWidth="1"/>
    <col min="12" max="12" width="52.453125" style="1" customWidth="1"/>
    <col min="13" max="13" width="22.1796875" style="1" bestFit="1" customWidth="1"/>
    <col min="14" max="14" width="48.81640625" style="1" bestFit="1" customWidth="1"/>
    <col min="15" max="15" width="22.1796875" style="1" bestFit="1" customWidth="1"/>
    <col min="16" max="16" width="30.08984375" style="1" bestFit="1" customWidth="1"/>
    <col min="17" max="17" width="22.1796875" style="1" bestFit="1" customWidth="1"/>
    <col min="18" max="18" width="49.1796875" style="1" bestFit="1" customWidth="1"/>
    <col min="19" max="19" width="22.1796875" style="1" bestFit="1" customWidth="1"/>
    <col min="20" max="20" width="30.90625" style="1" bestFit="1" customWidth="1"/>
    <col min="21" max="21" width="22.1796875" style="1" bestFit="1" customWidth="1"/>
    <col min="22" max="22" width="50.7265625" style="1" bestFit="1" customWidth="1"/>
    <col min="23" max="23" width="22.1796875" style="1" bestFit="1" customWidth="1"/>
    <col min="24" max="24" width="33.08984375" style="1" bestFit="1" customWidth="1"/>
    <col min="25" max="25" width="22.1796875" style="1" bestFit="1" customWidth="1"/>
    <col min="26" max="26" width="31.90625" style="1" bestFit="1" customWidth="1"/>
    <col min="27" max="27" width="22.1796875" style="1" bestFit="1" customWidth="1"/>
    <col min="28" max="28" width="10.453125" style="1" bestFit="1" customWidth="1"/>
    <col min="29" max="29" width="16.36328125" style="1" bestFit="1" customWidth="1"/>
    <col min="30" max="30" width="23.6328125" style="1" bestFit="1" customWidth="1"/>
    <col min="31" max="31" width="11.08984375" style="1" bestFit="1" customWidth="1"/>
    <col min="32" max="32" width="9.7265625" style="1" bestFit="1" customWidth="1"/>
    <col min="33" max="33" width="30.7265625" style="1" bestFit="1" customWidth="1"/>
    <col min="34" max="34" width="26.26953125" style="1" bestFit="1" customWidth="1"/>
    <col min="35" max="35" width="29.453125" style="1" bestFit="1" customWidth="1"/>
    <col min="36" max="36" width="26.08984375" style="1" bestFit="1" customWidth="1"/>
    <col min="37" max="37" width="42.453125" style="1" customWidth="1"/>
    <col min="38" max="39" width="16.36328125" style="1" bestFit="1" customWidth="1"/>
    <col min="40" max="40" width="22.1796875" style="1" bestFit="1" customWidth="1"/>
    <col min="41" max="41" width="32.453125" style="1" bestFit="1" customWidth="1"/>
    <col min="42" max="42" width="22.1796875" style="1" bestFit="1" customWidth="1"/>
    <col min="43" max="43" width="54.81640625" style="1" bestFit="1" customWidth="1"/>
    <col min="44" max="44" width="22.1796875" style="1" bestFit="1" customWidth="1"/>
    <col min="45" max="45" width="48.81640625" style="1" bestFit="1" customWidth="1"/>
    <col min="46" max="46" width="22.1796875" style="1" bestFit="1" customWidth="1"/>
    <col min="47" max="47" width="30.08984375" style="1" bestFit="1" customWidth="1"/>
    <col min="48" max="48" width="22.1796875" style="1" bestFit="1" customWidth="1"/>
    <col min="49" max="49" width="49.1796875" style="1" bestFit="1" customWidth="1"/>
    <col min="50" max="50" width="22.1796875" style="1" bestFit="1" customWidth="1"/>
    <col min="51" max="51" width="30.90625" style="1" bestFit="1" customWidth="1"/>
    <col min="52" max="52" width="22.1796875" style="1" bestFit="1" customWidth="1"/>
    <col min="53" max="53" width="50.7265625" style="1" bestFit="1" customWidth="1"/>
    <col min="54" max="54" width="22.1796875" style="1" bestFit="1" customWidth="1"/>
    <col min="55" max="55" width="33.08984375" style="1" bestFit="1" customWidth="1"/>
    <col min="56" max="56" width="22.1796875" style="1" bestFit="1" customWidth="1"/>
    <col min="57" max="57" width="31.90625" style="1" bestFit="1" customWidth="1"/>
    <col min="58" max="58" width="22.1796875" style="1" bestFit="1" customWidth="1"/>
    <col min="59" max="59" width="23.81640625" style="1" bestFit="1" customWidth="1"/>
    <col min="60" max="60" width="33.08984375" style="1" bestFit="1" customWidth="1"/>
    <col min="61" max="61" width="23.81640625" style="1" bestFit="1" customWidth="1"/>
    <col min="62" max="16384" width="8.7265625" style="1"/>
  </cols>
  <sheetData>
    <row r="1" spans="1:39" ht="41" customHeight="1" x14ac:dyDescent="0.45">
      <c r="A1" s="2" t="s">
        <v>1</v>
      </c>
      <c r="B1" s="2" t="s">
        <v>16</v>
      </c>
      <c r="C1" s="2" t="s">
        <v>0</v>
      </c>
      <c r="D1" s="2" t="s">
        <v>17</v>
      </c>
      <c r="E1" s="2" t="s">
        <v>2</v>
      </c>
      <c r="G1" s="2" t="s">
        <v>3</v>
      </c>
      <c r="H1" s="2" t="s">
        <v>59</v>
      </c>
      <c r="I1" s="2" t="s">
        <v>4</v>
      </c>
      <c r="J1" s="6" t="s">
        <v>163</v>
      </c>
      <c r="K1" s="6" t="s">
        <v>164</v>
      </c>
      <c r="L1" s="9" t="s">
        <v>166</v>
      </c>
      <c r="M1" s="9" t="s">
        <v>167</v>
      </c>
      <c r="N1" s="14" t="s">
        <v>165</v>
      </c>
      <c r="O1" s="7" t="s">
        <v>60</v>
      </c>
      <c r="P1" s="7" t="s">
        <v>61</v>
      </c>
      <c r="Q1" s="7" t="s">
        <v>62</v>
      </c>
      <c r="R1" s="7" t="s">
        <v>63</v>
      </c>
      <c r="S1" s="7" t="s">
        <v>64</v>
      </c>
      <c r="T1" s="7" t="s">
        <v>65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66</v>
      </c>
      <c r="Z1" s="7" t="s">
        <v>67</v>
      </c>
      <c r="AA1" s="7" t="s">
        <v>68</v>
      </c>
      <c r="AB1" s="7" t="s">
        <v>22</v>
      </c>
      <c r="AC1" s="7" t="s">
        <v>23</v>
      </c>
      <c r="AD1" s="7" t="s">
        <v>69</v>
      </c>
      <c r="AE1" s="13" t="s">
        <v>24</v>
      </c>
      <c r="AF1" s="13" t="s">
        <v>25</v>
      </c>
      <c r="AG1" s="13"/>
      <c r="AH1" s="13"/>
      <c r="AI1" s="13"/>
      <c r="AJ1" s="13"/>
      <c r="AK1" s="13"/>
    </row>
    <row r="2" spans="1:39" x14ac:dyDescent="0.45">
      <c r="A2" s="2" t="s">
        <v>5</v>
      </c>
      <c r="B2" s="2">
        <v>1707.4</v>
      </c>
      <c r="C2" s="2">
        <v>9</v>
      </c>
      <c r="D2" s="2">
        <v>40.32</v>
      </c>
      <c r="E2" s="2">
        <v>7133.2</v>
      </c>
      <c r="F2" s="2"/>
      <c r="G2" s="2">
        <f t="shared" ref="G2:G12" si="0">E2/B2*1000</f>
        <v>4177.8142204521491</v>
      </c>
      <c r="H2" s="3">
        <v>5.6</v>
      </c>
      <c r="I2" s="2">
        <f t="shared" ref="I2:I12" si="1">AL2-AM2</f>
        <v>26.770999999999997</v>
      </c>
      <c r="J2" s="12">
        <v>13057</v>
      </c>
      <c r="K2" s="13" t="s">
        <v>26</v>
      </c>
      <c r="L2" s="9" t="s">
        <v>27</v>
      </c>
      <c r="M2" s="13" t="s">
        <v>28</v>
      </c>
      <c r="N2" s="2">
        <v>1695998</v>
      </c>
      <c r="O2" s="2">
        <v>93564</v>
      </c>
      <c r="P2" s="2">
        <v>103492</v>
      </c>
      <c r="Q2" s="2">
        <v>58283</v>
      </c>
      <c r="R2" s="2">
        <v>218185</v>
      </c>
      <c r="S2" s="2">
        <v>70915</v>
      </c>
      <c r="T2" s="2">
        <v>79806</v>
      </c>
      <c r="U2" s="2">
        <v>191835</v>
      </c>
      <c r="V2" s="2">
        <v>168168</v>
      </c>
      <c r="W2" s="2">
        <v>121380</v>
      </c>
      <c r="X2" s="2">
        <v>121547</v>
      </c>
      <c r="Y2" s="2">
        <v>211914</v>
      </c>
      <c r="Z2" s="2">
        <v>154770</v>
      </c>
      <c r="AA2" s="2">
        <v>50314</v>
      </c>
      <c r="AB2" s="2">
        <v>22902.5</v>
      </c>
      <c r="AC2" s="2">
        <v>23062.342857142899</v>
      </c>
      <c r="AD2" s="8">
        <v>7888.5809523809503</v>
      </c>
      <c r="AE2" s="2">
        <v>849.7</v>
      </c>
      <c r="AF2" s="15">
        <v>857.7</v>
      </c>
      <c r="AG2" s="13"/>
      <c r="AH2" s="13"/>
      <c r="AI2" s="13"/>
      <c r="AJ2" s="13"/>
      <c r="AK2" s="13"/>
      <c r="AL2" s="2">
        <v>34.256999999999998</v>
      </c>
      <c r="AM2" s="2">
        <v>7.4859999999999998</v>
      </c>
    </row>
    <row r="3" spans="1:39" x14ac:dyDescent="0.45">
      <c r="A3" s="2" t="s">
        <v>6</v>
      </c>
      <c r="B3" s="2">
        <v>1729.7</v>
      </c>
      <c r="C3" s="2">
        <v>9</v>
      </c>
      <c r="D3" s="2">
        <v>40.32</v>
      </c>
      <c r="E3" s="2">
        <v>8325.9</v>
      </c>
      <c r="F3" s="2"/>
      <c r="G3" s="2">
        <f t="shared" si="0"/>
        <v>4813.4936694224434</v>
      </c>
      <c r="H3" s="3">
        <v>5.4</v>
      </c>
      <c r="I3" s="2">
        <f t="shared" si="1"/>
        <v>29.081000000000003</v>
      </c>
      <c r="J3" s="9">
        <v>12403</v>
      </c>
      <c r="K3" s="13" t="s">
        <v>29</v>
      </c>
      <c r="L3" s="9" t="s">
        <v>30</v>
      </c>
      <c r="M3" s="13" t="s">
        <v>31</v>
      </c>
      <c r="N3" s="2">
        <v>1725802</v>
      </c>
      <c r="O3" s="2">
        <v>98230</v>
      </c>
      <c r="P3" s="2">
        <v>102777</v>
      </c>
      <c r="Q3" s="2">
        <v>60675</v>
      </c>
      <c r="R3" s="2">
        <v>222239</v>
      </c>
      <c r="S3" s="2">
        <v>67380</v>
      </c>
      <c r="T3" s="2">
        <v>75777</v>
      </c>
      <c r="U3" s="2">
        <v>189306</v>
      </c>
      <c r="V3" s="2">
        <v>170526</v>
      </c>
      <c r="W3" s="2">
        <v>129127</v>
      </c>
      <c r="X3" s="2">
        <v>123412</v>
      </c>
      <c r="Y3" s="2">
        <v>215572</v>
      </c>
      <c r="Z3" s="2">
        <v>161389</v>
      </c>
      <c r="AA3" s="2">
        <v>58047</v>
      </c>
      <c r="AB3" s="2">
        <v>21507</v>
      </c>
      <c r="AC3" s="2">
        <v>22223.371428571401</v>
      </c>
      <c r="AD3" s="8">
        <v>9214.3238095238103</v>
      </c>
      <c r="AE3" s="2">
        <v>861.6</v>
      </c>
      <c r="AF3" s="15">
        <v>868.1</v>
      </c>
      <c r="AG3" s="13"/>
      <c r="AH3" s="13"/>
      <c r="AI3" s="13"/>
      <c r="AJ3" s="13"/>
      <c r="AK3" s="13"/>
      <c r="AL3" s="2">
        <v>36.743000000000002</v>
      </c>
      <c r="AM3" s="2">
        <v>7.6619999999999999</v>
      </c>
    </row>
    <row r="4" spans="1:39" x14ac:dyDescent="0.45">
      <c r="A4" s="2" t="s">
        <v>7</v>
      </c>
      <c r="B4" s="2">
        <v>1756.4</v>
      </c>
      <c r="C4" s="2">
        <v>9</v>
      </c>
      <c r="D4" s="2">
        <v>40.32</v>
      </c>
      <c r="E4" s="2">
        <v>10228.799999999999</v>
      </c>
      <c r="F4" s="2"/>
      <c r="G4" s="2">
        <f t="shared" si="0"/>
        <v>5823.7303575495325</v>
      </c>
      <c r="H4" s="3">
        <v>5.5</v>
      </c>
      <c r="I4" s="2">
        <f t="shared" si="1"/>
        <v>30.582999999999998</v>
      </c>
      <c r="J4" s="9">
        <v>11468</v>
      </c>
      <c r="K4" s="13" t="s">
        <v>32</v>
      </c>
      <c r="L4" s="9" t="s">
        <v>33</v>
      </c>
      <c r="M4" s="13" t="s">
        <v>34</v>
      </c>
      <c r="N4" s="2">
        <v>1755606</v>
      </c>
      <c r="O4" s="2">
        <v>102896</v>
      </c>
      <c r="P4" s="2">
        <v>102062</v>
      </c>
      <c r="Q4" s="2">
        <v>63067</v>
      </c>
      <c r="R4" s="2">
        <v>226293</v>
      </c>
      <c r="S4" s="2">
        <v>63845</v>
      </c>
      <c r="T4" s="2">
        <v>71748</v>
      </c>
      <c r="U4" s="2">
        <v>186777</v>
      </c>
      <c r="V4" s="2">
        <v>172884</v>
      </c>
      <c r="W4" s="2">
        <v>136874</v>
      </c>
      <c r="X4" s="2">
        <v>125277</v>
      </c>
      <c r="Y4" s="2">
        <v>219230</v>
      </c>
      <c r="Z4" s="2">
        <v>168008</v>
      </c>
      <c r="AA4" s="2">
        <v>65780</v>
      </c>
      <c r="AB4" s="2">
        <v>20111.5</v>
      </c>
      <c r="AC4" s="2">
        <v>21384.400000000001</v>
      </c>
      <c r="AD4" s="8">
        <v>10540.0666666667</v>
      </c>
      <c r="AE4" s="2">
        <v>876</v>
      </c>
      <c r="AF4" s="15">
        <v>880.4</v>
      </c>
      <c r="AG4" s="13"/>
      <c r="AH4" s="13"/>
      <c r="AI4" s="13"/>
      <c r="AJ4" s="13"/>
      <c r="AK4" s="13"/>
      <c r="AL4" s="2">
        <v>38.290999999999997</v>
      </c>
      <c r="AM4" s="2">
        <v>7.7080000000000002</v>
      </c>
    </row>
    <row r="5" spans="1:39" x14ac:dyDescent="0.45">
      <c r="A5" s="2" t="s">
        <v>8</v>
      </c>
      <c r="B5" s="2">
        <v>1785.4</v>
      </c>
      <c r="C5" s="2">
        <v>9</v>
      </c>
      <c r="D5" s="2">
        <v>40.32</v>
      </c>
      <c r="E5" s="2">
        <v>12368.6</v>
      </c>
      <c r="F5" s="2"/>
      <c r="G5" s="2">
        <f t="shared" si="0"/>
        <v>6927.63526380643</v>
      </c>
      <c r="H5" s="3">
        <v>5.6</v>
      </c>
      <c r="I5" s="2">
        <f t="shared" si="1"/>
        <v>31.375999999999998</v>
      </c>
      <c r="J5" s="9">
        <v>12082</v>
      </c>
      <c r="K5" s="13" t="s">
        <v>35</v>
      </c>
      <c r="L5" s="9" t="s">
        <v>36</v>
      </c>
      <c r="M5" s="13" t="s">
        <v>37</v>
      </c>
      <c r="N5" s="2">
        <v>1785410</v>
      </c>
      <c r="O5" s="2">
        <v>107562</v>
      </c>
      <c r="P5" s="2">
        <v>101347</v>
      </c>
      <c r="Q5" s="2">
        <v>65459</v>
      </c>
      <c r="R5" s="2">
        <v>230347</v>
      </c>
      <c r="S5" s="2">
        <v>60310</v>
      </c>
      <c r="T5" s="2">
        <v>67719</v>
      </c>
      <c r="U5" s="2">
        <v>184248</v>
      </c>
      <c r="V5" s="2">
        <v>175242</v>
      </c>
      <c r="W5" s="2">
        <v>144621</v>
      </c>
      <c r="X5" s="2">
        <v>127142</v>
      </c>
      <c r="Y5" s="2">
        <v>222888</v>
      </c>
      <c r="Z5" s="2">
        <v>174627</v>
      </c>
      <c r="AA5" s="2">
        <v>73479</v>
      </c>
      <c r="AB5" s="2">
        <v>19206</v>
      </c>
      <c r="AC5" s="2">
        <v>18692</v>
      </c>
      <c r="AD5" s="10">
        <v>12500</v>
      </c>
      <c r="AE5" s="2">
        <v>891.3</v>
      </c>
      <c r="AF5" s="15">
        <v>894.1</v>
      </c>
      <c r="AG5" s="13"/>
      <c r="AH5" s="13"/>
      <c r="AI5" s="13"/>
      <c r="AJ5" s="13"/>
      <c r="AK5" s="13"/>
      <c r="AL5" s="2">
        <v>39.351999999999997</v>
      </c>
      <c r="AM5" s="2">
        <v>7.976</v>
      </c>
    </row>
    <row r="6" spans="1:39" x14ac:dyDescent="0.45">
      <c r="A6" s="2" t="s">
        <v>9</v>
      </c>
      <c r="B6" s="2">
        <v>1815.2</v>
      </c>
      <c r="C6" s="2">
        <v>9</v>
      </c>
      <c r="D6" s="2">
        <v>40.32</v>
      </c>
      <c r="E6" s="2">
        <v>14390.7</v>
      </c>
      <c r="F6" s="2"/>
      <c r="G6" s="2">
        <f t="shared" si="0"/>
        <v>7927.8867342441608</v>
      </c>
      <c r="H6" s="3">
        <v>5.6</v>
      </c>
      <c r="I6" s="2">
        <f t="shared" si="1"/>
        <v>30.283999999999999</v>
      </c>
      <c r="J6" s="9">
        <v>13828</v>
      </c>
      <c r="K6" s="13" t="s">
        <v>38</v>
      </c>
      <c r="L6" s="9" t="s">
        <v>39</v>
      </c>
      <c r="M6" s="13" t="s">
        <v>40</v>
      </c>
      <c r="N6" s="2">
        <v>1815214</v>
      </c>
      <c r="O6" s="2">
        <v>112228</v>
      </c>
      <c r="P6" s="2">
        <v>100632</v>
      </c>
      <c r="Q6" s="2">
        <v>67851</v>
      </c>
      <c r="R6" s="2">
        <v>234401</v>
      </c>
      <c r="S6" s="2">
        <v>56775</v>
      </c>
      <c r="T6" s="2">
        <v>63690</v>
      </c>
      <c r="U6" s="2">
        <v>181719</v>
      </c>
      <c r="V6" s="2">
        <v>177600</v>
      </c>
      <c r="W6" s="2">
        <v>152368</v>
      </c>
      <c r="X6" s="2">
        <v>129007</v>
      </c>
      <c r="Y6" s="2">
        <v>226546</v>
      </c>
      <c r="Z6" s="2">
        <v>181246</v>
      </c>
      <c r="AA6" s="2">
        <v>81314</v>
      </c>
      <c r="AB6" s="2">
        <v>16874</v>
      </c>
      <c r="AC6" s="2">
        <v>20242</v>
      </c>
      <c r="AD6" s="11">
        <v>12721</v>
      </c>
      <c r="AE6" s="2">
        <v>906.9</v>
      </c>
      <c r="AF6" s="15">
        <v>908.3</v>
      </c>
      <c r="AG6" s="13"/>
      <c r="AH6" s="13"/>
      <c r="AI6" s="13"/>
      <c r="AJ6" s="13"/>
      <c r="AK6" s="13"/>
      <c r="AL6" s="2">
        <v>38.296999999999997</v>
      </c>
      <c r="AM6" s="2">
        <v>8.0129999999999999</v>
      </c>
    </row>
    <row r="7" spans="1:39" x14ac:dyDescent="0.45">
      <c r="A7" s="2" t="s">
        <v>10</v>
      </c>
      <c r="B7" s="2">
        <v>1843.1</v>
      </c>
      <c r="C7" s="2">
        <v>9</v>
      </c>
      <c r="D7" s="2">
        <v>40.32</v>
      </c>
      <c r="E7" s="2">
        <v>17191</v>
      </c>
      <c r="F7" s="2"/>
      <c r="G7" s="2">
        <f t="shared" si="0"/>
        <v>9327.2204438174813</v>
      </c>
      <c r="H7" s="3">
        <v>5.4</v>
      </c>
      <c r="I7" s="2">
        <f t="shared" si="1"/>
        <v>28.892000000000003</v>
      </c>
      <c r="J7" s="9">
        <v>14809</v>
      </c>
      <c r="K7" s="13" t="s">
        <v>41</v>
      </c>
      <c r="L7" s="9" t="s">
        <v>42</v>
      </c>
      <c r="M7" s="13" t="s">
        <v>43</v>
      </c>
      <c r="N7" s="2">
        <v>1843525</v>
      </c>
      <c r="O7" s="2">
        <v>113819</v>
      </c>
      <c r="P7" s="2">
        <v>102109</v>
      </c>
      <c r="Q7" s="2">
        <v>68783</v>
      </c>
      <c r="R7" s="2">
        <v>239210</v>
      </c>
      <c r="S7" s="2">
        <v>55789</v>
      </c>
      <c r="T7" s="2">
        <v>60166</v>
      </c>
      <c r="U7" s="2">
        <v>175750</v>
      </c>
      <c r="V7" s="2">
        <v>180156</v>
      </c>
      <c r="W7" s="2">
        <v>159729</v>
      </c>
      <c r="X7" s="2">
        <v>130428</v>
      </c>
      <c r="Y7" s="2">
        <v>231133</v>
      </c>
      <c r="Z7" s="2">
        <v>187891</v>
      </c>
      <c r="AA7" s="2">
        <v>88945</v>
      </c>
      <c r="AB7" s="2">
        <v>15348</v>
      </c>
      <c r="AC7" s="2">
        <v>20018</v>
      </c>
      <c r="AD7" s="2">
        <v>14251</v>
      </c>
      <c r="AE7" s="2">
        <v>921.7</v>
      </c>
      <c r="AF7" s="15">
        <v>921.8</v>
      </c>
      <c r="AG7" s="13"/>
      <c r="AH7" s="13"/>
      <c r="AI7" s="13"/>
      <c r="AJ7" s="13"/>
      <c r="AK7" s="13"/>
      <c r="AL7" s="2">
        <v>37.228000000000002</v>
      </c>
      <c r="AM7" s="2">
        <v>8.3360000000000003</v>
      </c>
    </row>
    <row r="8" spans="1:39" x14ac:dyDescent="0.45">
      <c r="A8" s="2" t="s">
        <v>11</v>
      </c>
      <c r="B8" s="2">
        <v>1870.2</v>
      </c>
      <c r="C8" s="2">
        <v>9</v>
      </c>
      <c r="D8" s="2">
        <v>40.32</v>
      </c>
      <c r="E8" s="2">
        <v>21928.400000000001</v>
      </c>
      <c r="F8" s="2"/>
      <c r="G8" s="2">
        <f t="shared" si="0"/>
        <v>11725.163084162123</v>
      </c>
      <c r="H8" s="3">
        <v>5.0999999999999996</v>
      </c>
      <c r="I8" s="2">
        <f t="shared" si="1"/>
        <v>32.36</v>
      </c>
      <c r="J8" s="9">
        <v>15625</v>
      </c>
      <c r="K8" s="13" t="s">
        <v>44</v>
      </c>
      <c r="L8" s="9" t="s">
        <v>45</v>
      </c>
      <c r="M8" s="13" t="s">
        <v>46</v>
      </c>
      <c r="N8" s="2">
        <v>1870163</v>
      </c>
      <c r="O8" s="2">
        <v>112668</v>
      </c>
      <c r="P8" s="2">
        <v>107065</v>
      </c>
      <c r="Q8" s="2">
        <v>66522</v>
      </c>
      <c r="R8" s="2">
        <v>244551</v>
      </c>
      <c r="S8" s="2">
        <v>56841</v>
      </c>
      <c r="T8" s="2">
        <v>56633</v>
      </c>
      <c r="U8" s="2">
        <v>169250</v>
      </c>
      <c r="V8" s="2">
        <v>181469</v>
      </c>
      <c r="W8" s="2">
        <v>166625</v>
      </c>
      <c r="X8" s="2">
        <v>134446</v>
      </c>
      <c r="Y8" s="2">
        <v>234812</v>
      </c>
      <c r="Z8" s="2">
        <v>192283</v>
      </c>
      <c r="AA8" s="2">
        <v>96572</v>
      </c>
      <c r="AB8" s="2">
        <v>15063</v>
      </c>
      <c r="AC8" s="2">
        <v>19735</v>
      </c>
      <c r="AD8" s="8">
        <v>15628</v>
      </c>
      <c r="AE8" s="2">
        <v>935.6</v>
      </c>
      <c r="AF8" s="15">
        <v>934.6</v>
      </c>
      <c r="AG8" s="13"/>
      <c r="AH8" s="13"/>
      <c r="AI8" s="13"/>
      <c r="AJ8" s="13"/>
      <c r="AK8" s="13"/>
      <c r="AL8" s="2">
        <v>40.338000000000001</v>
      </c>
      <c r="AM8" s="2">
        <v>7.9779999999999998</v>
      </c>
    </row>
    <row r="9" spans="1:39" x14ac:dyDescent="0.45">
      <c r="A9" s="2" t="s">
        <v>12</v>
      </c>
      <c r="B9" s="2">
        <v>1894.8</v>
      </c>
      <c r="C9" s="2">
        <v>9</v>
      </c>
      <c r="D9" s="2">
        <v>40.22</v>
      </c>
      <c r="E9" s="2">
        <v>28143.3</v>
      </c>
      <c r="F9" s="2"/>
      <c r="G9" s="2">
        <f t="shared" si="0"/>
        <v>14852.91323622546</v>
      </c>
      <c r="H9" s="3">
        <v>5.2</v>
      </c>
      <c r="I9" s="2">
        <f t="shared" si="1"/>
        <v>32.805999999999997</v>
      </c>
      <c r="J9" s="9">
        <v>18115</v>
      </c>
      <c r="K9" s="13" t="s">
        <v>47</v>
      </c>
      <c r="L9" s="9" t="s">
        <v>48</v>
      </c>
      <c r="M9" s="13" t="s">
        <v>49</v>
      </c>
      <c r="N9" s="2">
        <v>1894809</v>
      </c>
      <c r="O9" s="2">
        <v>113389</v>
      </c>
      <c r="P9" s="2">
        <v>111359</v>
      </c>
      <c r="Q9" s="2">
        <v>65851</v>
      </c>
      <c r="R9" s="2">
        <v>248966</v>
      </c>
      <c r="S9" s="2">
        <v>57522</v>
      </c>
      <c r="T9" s="2">
        <v>55456</v>
      </c>
      <c r="U9" s="2">
        <v>162099</v>
      </c>
      <c r="V9" s="2">
        <v>180842</v>
      </c>
      <c r="W9" s="2">
        <v>170898</v>
      </c>
      <c r="X9" s="2">
        <v>137701</v>
      </c>
      <c r="Y9" s="2">
        <v>237931</v>
      </c>
      <c r="Z9" s="2">
        <v>195242</v>
      </c>
      <c r="AA9" s="2">
        <v>106200</v>
      </c>
      <c r="AB9" s="2">
        <v>16794</v>
      </c>
      <c r="AC9" s="2">
        <v>17450</v>
      </c>
      <c r="AD9" s="8">
        <v>17109</v>
      </c>
      <c r="AE9" s="2">
        <v>948.3</v>
      </c>
      <c r="AF9" s="15">
        <v>946.5</v>
      </c>
      <c r="AG9" s="13"/>
      <c r="AH9" s="13"/>
      <c r="AI9" s="13"/>
      <c r="AJ9" s="13"/>
      <c r="AK9" s="13"/>
      <c r="AL9" s="2">
        <v>41.140999999999998</v>
      </c>
      <c r="AM9" s="2">
        <v>8.3350000000000009</v>
      </c>
    </row>
    <row r="10" spans="1:39" x14ac:dyDescent="0.45">
      <c r="A10" s="2" t="s">
        <v>13</v>
      </c>
      <c r="B10" s="2">
        <v>1923.9</v>
      </c>
      <c r="C10" s="2">
        <v>9</v>
      </c>
      <c r="D10" s="2">
        <v>40.22</v>
      </c>
      <c r="E10" s="2">
        <v>31593.4</v>
      </c>
      <c r="F10" s="2"/>
      <c r="G10" s="2">
        <f t="shared" si="0"/>
        <v>16421.539581059307</v>
      </c>
      <c r="H10" s="3">
        <v>5.2</v>
      </c>
      <c r="I10" s="2">
        <f t="shared" si="1"/>
        <v>31.5</v>
      </c>
      <c r="J10" s="9">
        <v>23459</v>
      </c>
      <c r="K10" s="13" t="s">
        <v>50</v>
      </c>
      <c r="L10" s="9" t="s">
        <v>51</v>
      </c>
      <c r="M10" s="13" t="s">
        <v>52</v>
      </c>
      <c r="N10" s="2">
        <v>1923934</v>
      </c>
      <c r="O10" s="2">
        <v>116259</v>
      </c>
      <c r="P10" s="2">
        <v>112879</v>
      </c>
      <c r="Q10" s="2">
        <v>69200</v>
      </c>
      <c r="R10" s="2">
        <v>253264</v>
      </c>
      <c r="S10" s="2">
        <v>56095</v>
      </c>
      <c r="T10" s="2">
        <v>56497</v>
      </c>
      <c r="U10" s="2">
        <v>153867</v>
      </c>
      <c r="V10" s="2">
        <v>181232</v>
      </c>
      <c r="W10" s="2">
        <v>172688</v>
      </c>
      <c r="X10" s="2">
        <v>142607</v>
      </c>
      <c r="Y10" s="2">
        <v>243805</v>
      </c>
      <c r="Z10" s="2">
        <v>196981</v>
      </c>
      <c r="AA10" s="2">
        <v>115118</v>
      </c>
      <c r="AB10" s="2">
        <v>20019</v>
      </c>
      <c r="AC10" s="2">
        <v>14551</v>
      </c>
      <c r="AD10" s="8">
        <v>18872</v>
      </c>
      <c r="AE10" s="2">
        <v>963.5</v>
      </c>
      <c r="AF10" s="15">
        <v>960.4</v>
      </c>
      <c r="AG10" s="13"/>
      <c r="AH10" s="13"/>
      <c r="AI10" s="13"/>
      <c r="AJ10" s="13"/>
      <c r="AK10" s="13"/>
      <c r="AL10" s="2">
        <v>41.555</v>
      </c>
      <c r="AM10" s="2">
        <v>10.055</v>
      </c>
    </row>
    <row r="11" spans="1:39" x14ac:dyDescent="0.45">
      <c r="A11" s="2" t="s">
        <v>14</v>
      </c>
      <c r="B11" s="2">
        <v>1947.1</v>
      </c>
      <c r="C11" s="2">
        <v>9</v>
      </c>
      <c r="D11" s="2">
        <v>40.22</v>
      </c>
      <c r="E11" s="2">
        <v>38350.1</v>
      </c>
      <c r="F11" s="2"/>
      <c r="G11" s="2">
        <f t="shared" si="0"/>
        <v>19696.009449951209</v>
      </c>
      <c r="H11" s="3">
        <v>5.2</v>
      </c>
      <c r="I11" s="2">
        <f t="shared" si="1"/>
        <v>34.044000000000004</v>
      </c>
      <c r="J11" s="9">
        <v>28233</v>
      </c>
      <c r="K11" s="13" t="s">
        <v>53</v>
      </c>
      <c r="L11" s="9" t="s">
        <v>54</v>
      </c>
      <c r="M11" s="13" t="s">
        <v>55</v>
      </c>
      <c r="N11" s="2">
        <v>1947098</v>
      </c>
      <c r="O11" s="2">
        <v>120771</v>
      </c>
      <c r="P11" s="2">
        <v>111445</v>
      </c>
      <c r="Q11" s="2">
        <v>72522</v>
      </c>
      <c r="R11" s="2">
        <v>257179</v>
      </c>
      <c r="S11" s="2">
        <v>55563</v>
      </c>
      <c r="T11" s="2">
        <v>57079</v>
      </c>
      <c r="U11" s="2">
        <v>146293</v>
      </c>
      <c r="V11" s="2">
        <v>177950</v>
      </c>
      <c r="W11" s="2">
        <v>174161</v>
      </c>
      <c r="X11" s="2">
        <v>149382</v>
      </c>
      <c r="Y11" s="2">
        <v>246332</v>
      </c>
      <c r="Z11" s="2">
        <v>198886</v>
      </c>
      <c r="AA11" s="2">
        <v>123528</v>
      </c>
      <c r="AB11" s="2">
        <v>26848</v>
      </c>
      <c r="AC11" s="2">
        <v>15512</v>
      </c>
      <c r="AD11" s="8">
        <v>13647</v>
      </c>
      <c r="AE11" s="2">
        <v>975.2</v>
      </c>
      <c r="AF11" s="15">
        <v>971.9</v>
      </c>
      <c r="AG11" s="13"/>
      <c r="AH11" s="13"/>
      <c r="AI11" s="13"/>
      <c r="AJ11" s="13"/>
      <c r="AK11" s="13"/>
      <c r="AL11" s="2">
        <v>43.173000000000002</v>
      </c>
      <c r="AM11" s="2">
        <v>9.1289999999999996</v>
      </c>
    </row>
    <row r="12" spans="1:39" x14ac:dyDescent="0.45">
      <c r="A12" s="2" t="s">
        <v>15</v>
      </c>
      <c r="B12" s="2">
        <v>1976.8</v>
      </c>
      <c r="C12" s="2">
        <v>9</v>
      </c>
      <c r="D12" s="2">
        <v>40.22</v>
      </c>
      <c r="E12" s="2">
        <v>45797.3</v>
      </c>
      <c r="F12" s="2"/>
      <c r="G12" s="2">
        <f t="shared" si="0"/>
        <v>23167.391744233108</v>
      </c>
      <c r="H12" s="3">
        <v>5.2</v>
      </c>
      <c r="I12" s="2">
        <f t="shared" si="1"/>
        <v>35.988999999999997</v>
      </c>
      <c r="J12" s="9">
        <v>31160</v>
      </c>
      <c r="K12" s="13" t="s">
        <v>56</v>
      </c>
      <c r="L12" s="9" t="s">
        <v>57</v>
      </c>
      <c r="M12" s="13" t="s">
        <v>58</v>
      </c>
      <c r="N12" s="2">
        <v>1976823</v>
      </c>
      <c r="O12" s="2">
        <v>123964</v>
      </c>
      <c r="P12" s="2">
        <v>112574</v>
      </c>
      <c r="Q12" s="2">
        <v>75165</v>
      </c>
      <c r="R12" s="2">
        <v>263020</v>
      </c>
      <c r="S12" s="2">
        <v>57621</v>
      </c>
      <c r="T12" s="2">
        <v>55586</v>
      </c>
      <c r="U12" s="2">
        <v>142076</v>
      </c>
      <c r="V12" s="2">
        <v>171638</v>
      </c>
      <c r="W12" s="2">
        <v>176292</v>
      </c>
      <c r="X12" s="2">
        <v>156292</v>
      </c>
      <c r="Y12" s="2">
        <v>247944</v>
      </c>
      <c r="Z12" s="2">
        <v>202541</v>
      </c>
      <c r="AA12" s="2">
        <v>132422</v>
      </c>
      <c r="AB12" s="2">
        <v>30038</v>
      </c>
      <c r="AC12" s="2">
        <v>14963</v>
      </c>
      <c r="AD12" s="8">
        <v>14687</v>
      </c>
      <c r="AE12" s="2">
        <v>990.4</v>
      </c>
      <c r="AF12" s="15">
        <v>986.4</v>
      </c>
      <c r="AG12" s="13"/>
      <c r="AH12" s="13"/>
      <c r="AI12" s="13"/>
      <c r="AJ12" s="13"/>
      <c r="AK12" s="13"/>
      <c r="AL12" s="2">
        <v>45.058</v>
      </c>
      <c r="AM12" s="2">
        <v>9.0690000000000008</v>
      </c>
    </row>
    <row r="13" spans="1:39" x14ac:dyDescent="0.45">
      <c r="A13" s="4"/>
      <c r="B13" s="5"/>
      <c r="C13" s="5"/>
      <c r="D13" s="5"/>
      <c r="E13" s="5"/>
      <c r="F13" s="5"/>
      <c r="G13" s="5"/>
      <c r="H13" s="5"/>
      <c r="I13" s="5"/>
      <c r="AL13" s="2">
        <v>44.774054545454497</v>
      </c>
      <c r="AM13" s="2">
        <v>9.5137454545454592</v>
      </c>
    </row>
    <row r="14" spans="1:39" x14ac:dyDescent="0.45">
      <c r="A14" s="4"/>
      <c r="B14" s="5"/>
      <c r="C14" s="5"/>
      <c r="D14" s="5"/>
      <c r="E14" s="5"/>
      <c r="F14" s="5"/>
      <c r="G14" s="5"/>
      <c r="H14" s="5"/>
    </row>
    <row r="18" spans="4:27" x14ac:dyDescent="0.45">
      <c r="D18" s="1" t="s">
        <v>162</v>
      </c>
    </row>
    <row r="22" spans="4:27" x14ac:dyDescent="0.45">
      <c r="D22" s="16"/>
      <c r="E22" s="16"/>
      <c r="F22" s="16" t="s">
        <v>83</v>
      </c>
      <c r="G22" s="16" t="s">
        <v>81</v>
      </c>
      <c r="H22" s="16" t="s">
        <v>84</v>
      </c>
      <c r="I22" s="16" t="s">
        <v>81</v>
      </c>
      <c r="J22" s="16" t="s">
        <v>85</v>
      </c>
      <c r="K22" s="16" t="s">
        <v>81</v>
      </c>
      <c r="L22" s="16" t="s">
        <v>86</v>
      </c>
      <c r="M22" s="16" t="s">
        <v>81</v>
      </c>
      <c r="N22" s="16" t="s">
        <v>87</v>
      </c>
      <c r="O22" s="16" t="s">
        <v>81</v>
      </c>
      <c r="P22" s="16" t="s">
        <v>88</v>
      </c>
      <c r="Q22" s="16" t="s">
        <v>81</v>
      </c>
      <c r="R22" s="16" t="s">
        <v>89</v>
      </c>
      <c r="S22" s="16" t="s">
        <v>81</v>
      </c>
      <c r="T22" s="16" t="s">
        <v>90</v>
      </c>
      <c r="U22" s="16" t="s">
        <v>81</v>
      </c>
      <c r="V22" s="16" t="s">
        <v>91</v>
      </c>
      <c r="W22" s="16" t="s">
        <v>81</v>
      </c>
      <c r="X22" s="16" t="s">
        <v>92</v>
      </c>
      <c r="Y22" s="16" t="s">
        <v>81</v>
      </c>
      <c r="Z22" s="16" t="s">
        <v>93</v>
      </c>
      <c r="AA22" s="16" t="s">
        <v>81</v>
      </c>
    </row>
    <row r="23" spans="4:27" x14ac:dyDescent="0.45">
      <c r="D23" s="16" t="s">
        <v>70</v>
      </c>
      <c r="E23" s="16"/>
      <c r="F23" s="16">
        <v>7133.2</v>
      </c>
      <c r="G23" s="16">
        <v>107.53958737451153</v>
      </c>
      <c r="H23" s="16">
        <v>2457.8000000000002</v>
      </c>
      <c r="I23" s="16">
        <v>104.9</v>
      </c>
      <c r="J23" s="16">
        <v>1082</v>
      </c>
      <c r="K23" s="16">
        <v>104.6</v>
      </c>
      <c r="L23" s="16">
        <v>4601.1999999999989</v>
      </c>
      <c r="M23" s="16">
        <v>106.13551245007531</v>
      </c>
      <c r="N23" s="16">
        <v>2405.8000000000002</v>
      </c>
      <c r="O23" s="16">
        <v>100.3</v>
      </c>
      <c r="P23" s="16">
        <v>978.5</v>
      </c>
      <c r="Q23" s="16">
        <v>114.8</v>
      </c>
      <c r="R23" s="16">
        <v>2259.6999999999998</v>
      </c>
      <c r="S23" s="16">
        <v>114.5</v>
      </c>
      <c r="T23" s="16">
        <v>1844.6000000000004</v>
      </c>
      <c r="U23" s="16">
        <v>118.3</v>
      </c>
      <c r="V23" s="16">
        <v>913.7</v>
      </c>
      <c r="W23" s="16">
        <v>106.23183350773166</v>
      </c>
      <c r="X23" s="16">
        <v>377</v>
      </c>
      <c r="Y23" s="16">
        <v>140.56674123788218</v>
      </c>
      <c r="Z23" s="16">
        <v>536.70000000000005</v>
      </c>
      <c r="AA23" s="16">
        <v>90.674100354789672</v>
      </c>
    </row>
    <row r="24" spans="4:27" x14ac:dyDescent="0.45">
      <c r="D24" s="16" t="s">
        <v>71</v>
      </c>
      <c r="E24" s="16"/>
      <c r="F24" s="16">
        <v>8325.9</v>
      </c>
      <c r="G24" s="16">
        <v>108.33666808292388</v>
      </c>
      <c r="H24" s="16">
        <v>3073.9</v>
      </c>
      <c r="I24" s="16">
        <v>110.3</v>
      </c>
      <c r="J24" s="16">
        <v>1331.8</v>
      </c>
      <c r="K24" s="16">
        <v>100.5</v>
      </c>
      <c r="L24" s="16">
        <v>5772.3999999999987</v>
      </c>
      <c r="M24" s="16">
        <v>106.56434796385881</v>
      </c>
      <c r="N24" s="16">
        <v>2998.7</v>
      </c>
      <c r="O24" s="16">
        <v>105.7</v>
      </c>
      <c r="P24" s="16">
        <v>1279.5999999999999</v>
      </c>
      <c r="Q24" s="16">
        <v>116.8</v>
      </c>
      <c r="R24" s="16">
        <v>2958.2</v>
      </c>
      <c r="S24" s="16">
        <v>114.2</v>
      </c>
      <c r="T24" s="16">
        <v>2407.7000000000007</v>
      </c>
      <c r="U24" s="16">
        <v>120.41170373438302</v>
      </c>
      <c r="V24" s="16">
        <v>1049.8</v>
      </c>
      <c r="W24" s="16">
        <v>114.8954799168217</v>
      </c>
      <c r="X24" s="16">
        <v>353</v>
      </c>
      <c r="Y24" s="16">
        <v>93.633952254641912</v>
      </c>
      <c r="Z24" s="16">
        <v>696.8</v>
      </c>
      <c r="AA24" s="16">
        <v>129.83044531395564</v>
      </c>
    </row>
    <row r="25" spans="4:27" x14ac:dyDescent="0.45">
      <c r="D25" s="16" t="s">
        <v>72</v>
      </c>
      <c r="E25" s="16"/>
      <c r="F25" s="16">
        <v>10228.799999999999</v>
      </c>
      <c r="G25" s="16">
        <v>108.30869489398573</v>
      </c>
      <c r="H25" s="16">
        <v>3972.6</v>
      </c>
      <c r="I25" s="16">
        <v>109.6</v>
      </c>
      <c r="J25" s="16">
        <v>1732.7</v>
      </c>
      <c r="K25" s="16">
        <v>110.9</v>
      </c>
      <c r="L25" s="16">
        <v>6986</v>
      </c>
      <c r="M25" s="16">
        <v>106.51463026815293</v>
      </c>
      <c r="N25" s="16">
        <v>3583.2</v>
      </c>
      <c r="O25" s="16">
        <v>101</v>
      </c>
      <c r="P25" s="16">
        <v>1648.4</v>
      </c>
      <c r="Q25" s="16">
        <v>104.7</v>
      </c>
      <c r="R25" s="16">
        <v>3693.8</v>
      </c>
      <c r="S25" s="16">
        <v>114.8</v>
      </c>
      <c r="T25" s="16">
        <v>3045.6</v>
      </c>
      <c r="U25" s="16">
        <v>119.78942384891548</v>
      </c>
      <c r="V25" s="16">
        <v>1002.8393908200082</v>
      </c>
      <c r="W25" s="16">
        <v>95.526708975043647</v>
      </c>
      <c r="X25" s="16">
        <v>313.0505296200003</v>
      </c>
      <c r="Y25" s="16">
        <v>88.682869580736636</v>
      </c>
      <c r="Z25" s="16">
        <v>689.78886120000789</v>
      </c>
      <c r="AA25" s="16">
        <v>98.993809012630294</v>
      </c>
    </row>
    <row r="26" spans="4:27" x14ac:dyDescent="0.45">
      <c r="D26" s="16" t="s">
        <v>73</v>
      </c>
      <c r="E26" s="16"/>
      <c r="F26" s="16">
        <v>12368.6</v>
      </c>
      <c r="G26" s="16">
        <v>108.49806544840064</v>
      </c>
      <c r="H26" s="16">
        <v>5143.8999999999996</v>
      </c>
      <c r="I26" s="16">
        <v>111.3</v>
      </c>
      <c r="J26" s="16">
        <v>2292</v>
      </c>
      <c r="K26" s="16">
        <v>113.4</v>
      </c>
      <c r="L26" s="16">
        <v>8441.7000000000007</v>
      </c>
      <c r="M26" s="16">
        <v>107.08815763163541</v>
      </c>
      <c r="N26" s="16">
        <v>4075.9</v>
      </c>
      <c r="O26" s="16">
        <v>98.7</v>
      </c>
      <c r="P26" s="16">
        <v>2061.6999999999998</v>
      </c>
      <c r="Q26" s="16">
        <v>116.2</v>
      </c>
      <c r="R26" s="16">
        <v>4481.8</v>
      </c>
      <c r="S26" s="16">
        <v>115.6</v>
      </c>
      <c r="T26" s="16">
        <v>3751.1999999999994</v>
      </c>
      <c r="U26" s="16">
        <v>116.4</v>
      </c>
      <c r="V26" s="16">
        <v>922.79190359000631</v>
      </c>
      <c r="W26" s="16">
        <v>92.017915534356092</v>
      </c>
      <c r="X26" s="16">
        <v>321.50676999000007</v>
      </c>
      <c r="Y26" s="16">
        <v>102.70123816122097</v>
      </c>
      <c r="Z26" s="16">
        <v>601.28513360000625</v>
      </c>
      <c r="AA26" s="16">
        <v>87.169446684593595</v>
      </c>
    </row>
    <row r="27" spans="4:27" x14ac:dyDescent="0.45">
      <c r="D27" s="16" t="s">
        <v>74</v>
      </c>
      <c r="E27" s="16"/>
      <c r="F27" s="16">
        <v>14390.7</v>
      </c>
      <c r="G27" s="16">
        <v>106.44745603736223</v>
      </c>
      <c r="H27" s="16">
        <v>5569.6</v>
      </c>
      <c r="I27" s="16">
        <v>106.5</v>
      </c>
      <c r="J27" s="16">
        <v>2635.9</v>
      </c>
      <c r="K27" s="16">
        <v>105.1</v>
      </c>
      <c r="L27" s="16">
        <v>9988.5</v>
      </c>
      <c r="M27" s="16">
        <v>108.37438317439559</v>
      </c>
      <c r="N27" s="16">
        <v>5922.9</v>
      </c>
      <c r="O27" s="16">
        <v>120.8</v>
      </c>
      <c r="P27" s="16">
        <v>2202.9</v>
      </c>
      <c r="Q27" s="16">
        <v>98.2</v>
      </c>
      <c r="R27" s="16">
        <v>5611.9</v>
      </c>
      <c r="S27" s="16">
        <v>115.1</v>
      </c>
      <c r="T27" s="16">
        <v>4756.1336348999994</v>
      </c>
      <c r="U27" s="16">
        <v>115.6</v>
      </c>
      <c r="V27" s="16">
        <v>715.5156223000015</v>
      </c>
      <c r="W27" s="16">
        <v>77.538133951585138</v>
      </c>
      <c r="X27" s="16">
        <v>261.92021250000022</v>
      </c>
      <c r="Y27" s="16">
        <v>81.466468811262288</v>
      </c>
      <c r="Z27" s="16">
        <v>453.59540980000128</v>
      </c>
      <c r="AA27" s="16">
        <v>75.437655856255915</v>
      </c>
    </row>
    <row r="28" spans="4:27" x14ac:dyDescent="0.45">
      <c r="D28" s="16" t="s">
        <v>75</v>
      </c>
      <c r="E28" s="16"/>
      <c r="F28" s="16">
        <v>17191</v>
      </c>
      <c r="G28" s="16">
        <v>102.43584416793669</v>
      </c>
      <c r="H28" s="16">
        <v>6422.3</v>
      </c>
      <c r="I28" s="16">
        <v>99.6</v>
      </c>
      <c r="J28" s="16">
        <v>3112.1</v>
      </c>
      <c r="K28" s="16">
        <v>104.2</v>
      </c>
      <c r="L28" s="16">
        <v>13178.6</v>
      </c>
      <c r="M28" s="16">
        <v>103.43001933507796</v>
      </c>
      <c r="N28" s="16">
        <v>11613.4</v>
      </c>
      <c r="O28" s="16">
        <v>154.69999999999999</v>
      </c>
      <c r="P28" s="16">
        <v>2543.6999999999998</v>
      </c>
      <c r="Q28" s="16">
        <v>106.4</v>
      </c>
      <c r="R28" s="16">
        <v>6578.5</v>
      </c>
      <c r="S28" s="16">
        <v>100.3</v>
      </c>
      <c r="T28" s="16">
        <v>5421.1</v>
      </c>
      <c r="U28" s="16">
        <v>104.6</v>
      </c>
      <c r="V28" s="16">
        <v>877.89211152000098</v>
      </c>
      <c r="W28" s="16">
        <v>122.69363297729903</v>
      </c>
      <c r="X28" s="16">
        <v>201.67380799999972</v>
      </c>
      <c r="Y28" s="16">
        <v>76.998184323021476</v>
      </c>
      <c r="Z28" s="16">
        <v>676.2183035200012</v>
      </c>
      <c r="AA28" s="16">
        <v>149.07961785110624</v>
      </c>
    </row>
    <row r="29" spans="4:27" x14ac:dyDescent="0.45">
      <c r="D29" s="16" t="s">
        <v>76</v>
      </c>
      <c r="E29" s="16"/>
      <c r="F29" s="16">
        <v>21928.400000000001</v>
      </c>
      <c r="G29" s="16">
        <v>105.38730328682068</v>
      </c>
      <c r="H29" s="16">
        <v>8601.2000000000007</v>
      </c>
      <c r="I29" s="16">
        <v>101.6</v>
      </c>
      <c r="J29" s="16">
        <v>3661.3</v>
      </c>
      <c r="K29" s="16">
        <v>102.6</v>
      </c>
      <c r="L29" s="16">
        <v>17334.2</v>
      </c>
      <c r="M29" s="16">
        <v>102.94398575312296</v>
      </c>
      <c r="N29" s="16">
        <v>9610.9</v>
      </c>
      <c r="O29" s="16">
        <v>60.6</v>
      </c>
      <c r="P29" s="16">
        <v>3581.2</v>
      </c>
      <c r="Q29" s="16">
        <v>119.8</v>
      </c>
      <c r="R29" s="16">
        <v>8375</v>
      </c>
      <c r="S29" s="16">
        <v>108.2</v>
      </c>
      <c r="T29" s="16">
        <v>6631.6283409999978</v>
      </c>
      <c r="U29" s="16">
        <v>108.6</v>
      </c>
      <c r="V29" s="16">
        <v>911.32903620000093</v>
      </c>
      <c r="W29" s="16">
        <v>103.80877379363925</v>
      </c>
      <c r="X29" s="16">
        <v>187.1543988999999</v>
      </c>
      <c r="Y29" s="16">
        <v>92.800547952166482</v>
      </c>
      <c r="Z29" s="16">
        <v>724.174637300001</v>
      </c>
      <c r="AA29" s="16">
        <v>107.09184201763939</v>
      </c>
    </row>
    <row r="30" spans="4:27" x14ac:dyDescent="0.45">
      <c r="D30" s="16" t="s">
        <v>77</v>
      </c>
      <c r="E30" s="16"/>
      <c r="F30" s="16">
        <v>28143.3</v>
      </c>
      <c r="G30" s="16">
        <v>106.29167053190555</v>
      </c>
      <c r="H30" s="16">
        <v>14798.2</v>
      </c>
      <c r="I30" s="16">
        <v>110.5</v>
      </c>
      <c r="J30" s="16">
        <v>5311.1</v>
      </c>
      <c r="K30" s="16">
        <v>105.9</v>
      </c>
      <c r="L30" s="16">
        <v>19436.2</v>
      </c>
      <c r="M30" s="16">
        <v>103.40412703521045</v>
      </c>
      <c r="N30" s="16">
        <v>10366.6</v>
      </c>
      <c r="O30" s="16">
        <v>95.9</v>
      </c>
      <c r="P30" s="16">
        <v>4368.1000000000004</v>
      </c>
      <c r="Q30" s="16">
        <v>114.9</v>
      </c>
      <c r="R30" s="16">
        <v>10309.200000000001</v>
      </c>
      <c r="S30" s="16">
        <v>107.7</v>
      </c>
      <c r="T30" s="16">
        <v>8413.2347000000009</v>
      </c>
      <c r="U30" s="16">
        <v>113.3</v>
      </c>
      <c r="V30" s="16">
        <v>1259.3555041498389</v>
      </c>
      <c r="W30" s="16">
        <v>138.18889271881599</v>
      </c>
      <c r="X30" s="16">
        <v>265.79808214983797</v>
      </c>
      <c r="Y30" s="16">
        <v>142.02075062732501</v>
      </c>
      <c r="Z30" s="16">
        <v>993.557422000001</v>
      </c>
      <c r="AA30" s="16">
        <v>137.19859420986651</v>
      </c>
    </row>
    <row r="31" spans="4:27" x14ac:dyDescent="0.45">
      <c r="D31" s="16" t="s">
        <v>78</v>
      </c>
      <c r="E31" s="16"/>
      <c r="F31" s="16">
        <v>31593.4</v>
      </c>
      <c r="G31" s="16">
        <v>102.77520547164436</v>
      </c>
      <c r="H31" s="16">
        <v>17574.400000000001</v>
      </c>
      <c r="I31" s="16">
        <v>100.6</v>
      </c>
      <c r="J31" s="16">
        <v>6701.9</v>
      </c>
      <c r="K31" s="16">
        <v>113.5</v>
      </c>
      <c r="L31" s="16">
        <v>24367.5</v>
      </c>
      <c r="M31" s="16">
        <v>101.55170385666952</v>
      </c>
      <c r="N31" s="16">
        <v>12183.9</v>
      </c>
      <c r="O31" s="16">
        <v>104.7</v>
      </c>
      <c r="P31" s="16">
        <v>5659.8</v>
      </c>
      <c r="Q31" s="16">
        <v>117</v>
      </c>
      <c r="R31" s="16">
        <v>12072.8</v>
      </c>
      <c r="S31" s="16">
        <v>100.382688174658</v>
      </c>
      <c r="T31" s="16">
        <v>9843.1</v>
      </c>
      <c r="U31" s="16">
        <v>106.1</v>
      </c>
      <c r="V31" s="16">
        <v>831.21222911090501</v>
      </c>
      <c r="W31" s="16">
        <v>66.002985366077127</v>
      </c>
      <c r="X31" s="16">
        <v>231.06761441090512</v>
      </c>
      <c r="Y31" s="16">
        <v>86.933514546822693</v>
      </c>
      <c r="Z31" s="16">
        <v>600.14461469999992</v>
      </c>
      <c r="AA31" s="16">
        <v>60.403616480658663</v>
      </c>
    </row>
    <row r="32" spans="4:27" x14ac:dyDescent="0.45">
      <c r="D32" s="16" t="s">
        <v>79</v>
      </c>
      <c r="E32" s="16"/>
      <c r="F32" s="16">
        <v>38350.0792</v>
      </c>
      <c r="G32" s="16">
        <v>106.5248717986368</v>
      </c>
      <c r="H32" s="16">
        <v>20772.099999999999</v>
      </c>
      <c r="I32" s="16">
        <v>100.1</v>
      </c>
      <c r="J32" s="16">
        <v>8570.2000000000007</v>
      </c>
      <c r="K32" s="16">
        <v>114.9</v>
      </c>
      <c r="L32" s="16">
        <v>29170.400000000001</v>
      </c>
      <c r="M32" s="16">
        <v>104.9</v>
      </c>
      <c r="N32" s="16">
        <v>20528.3</v>
      </c>
      <c r="O32" s="16">
        <v>147.4</v>
      </c>
      <c r="P32" s="16">
        <v>7401.1</v>
      </c>
      <c r="Q32" s="16">
        <v>111.8</v>
      </c>
      <c r="R32" s="16">
        <v>14605.3</v>
      </c>
      <c r="S32" s="16">
        <v>109.3</v>
      </c>
      <c r="T32" s="16">
        <v>12574.1</v>
      </c>
      <c r="U32" s="16">
        <v>118</v>
      </c>
      <c r="V32" s="16">
        <v>1080.9000000000001</v>
      </c>
      <c r="W32" s="16">
        <v>142.1</v>
      </c>
      <c r="X32" s="16">
        <v>312.10000000000002</v>
      </c>
      <c r="Y32" s="16">
        <v>135.1</v>
      </c>
      <c r="Z32" s="16">
        <v>868.8</v>
      </c>
      <c r="AA32" s="16">
        <v>144.80000000000001</v>
      </c>
    </row>
    <row r="33" spans="4:27" x14ac:dyDescent="0.45">
      <c r="D33" s="16" t="s">
        <v>82</v>
      </c>
      <c r="E33" s="16"/>
      <c r="F33" s="16">
        <v>45797.315900000009</v>
      </c>
      <c r="G33" s="16">
        <v>104.41893535748872</v>
      </c>
      <c r="H33" s="16">
        <v>27245.200000000001</v>
      </c>
      <c r="I33" s="16">
        <v>106.2</v>
      </c>
      <c r="J33" s="16">
        <v>9635.2999999999993</v>
      </c>
      <c r="K33" s="16">
        <v>105.8</v>
      </c>
      <c r="L33" s="16">
        <v>34102.9</v>
      </c>
      <c r="M33" s="16">
        <v>103.6</v>
      </c>
      <c r="N33" s="16">
        <v>21138</v>
      </c>
      <c r="O33" s="16">
        <v>92</v>
      </c>
      <c r="P33" s="16">
        <v>8340.4</v>
      </c>
      <c r="Q33" s="16">
        <v>100.2</v>
      </c>
      <c r="R33" s="16">
        <v>18190.2</v>
      </c>
      <c r="S33" s="16">
        <v>110.5</v>
      </c>
      <c r="T33" s="16" t="s">
        <v>80</v>
      </c>
      <c r="U33" s="16">
        <v>115.8</v>
      </c>
      <c r="V33" s="16">
        <v>1227.7</v>
      </c>
      <c r="W33" s="16">
        <v>104</v>
      </c>
      <c r="X33" s="16">
        <v>310.2</v>
      </c>
      <c r="Y33" s="16">
        <v>99.4</v>
      </c>
      <c r="Z33" s="16">
        <v>917.5</v>
      </c>
      <c r="AA33" s="16">
        <v>105.6</v>
      </c>
    </row>
    <row r="37" spans="4:27" x14ac:dyDescent="0.45">
      <c r="D37" s="17"/>
      <c r="E37" s="18" t="s">
        <v>70</v>
      </c>
      <c r="F37" s="18" t="s">
        <v>71</v>
      </c>
      <c r="G37" s="18" t="s">
        <v>72</v>
      </c>
      <c r="H37" s="18" t="s">
        <v>73</v>
      </c>
      <c r="I37" s="18" t="s">
        <v>74</v>
      </c>
      <c r="J37" s="18" t="s">
        <v>75</v>
      </c>
      <c r="K37" s="18" t="s">
        <v>76</v>
      </c>
      <c r="L37" s="18" t="s">
        <v>77</v>
      </c>
      <c r="M37" s="19" t="s">
        <v>96</v>
      </c>
      <c r="N37" s="19" t="s">
        <v>97</v>
      </c>
      <c r="O37" s="20" t="s">
        <v>98</v>
      </c>
    </row>
    <row r="38" spans="4:27" ht="28" x14ac:dyDescent="0.45">
      <c r="D38" s="22" t="s">
        <v>99</v>
      </c>
      <c r="E38" s="23">
        <v>2457789.2620000001</v>
      </c>
      <c r="F38" s="23">
        <v>3073898.8050000002</v>
      </c>
      <c r="G38" s="23">
        <v>3972640.6</v>
      </c>
      <c r="H38" s="23">
        <v>5143888.66</v>
      </c>
      <c r="I38" s="24">
        <v>5569619.7000000002</v>
      </c>
      <c r="J38" s="24">
        <v>6422265.2999999998</v>
      </c>
      <c r="K38" s="24">
        <v>8601217.9000000004</v>
      </c>
      <c r="L38" s="24">
        <v>14798198.6</v>
      </c>
      <c r="M38" s="24">
        <v>17574436.899999999</v>
      </c>
      <c r="N38" s="24">
        <v>20826883.399999999</v>
      </c>
      <c r="O38" s="25">
        <v>27202382</v>
      </c>
    </row>
    <row r="39" spans="4:27" ht="28" x14ac:dyDescent="0.45">
      <c r="D39" s="22" t="s">
        <v>100</v>
      </c>
      <c r="E39" s="26">
        <v>154917.14199999999</v>
      </c>
      <c r="F39" s="26">
        <v>155825.46299999999</v>
      </c>
      <c r="G39" s="26">
        <v>226195.01500000001</v>
      </c>
      <c r="H39" s="26">
        <v>530915.64</v>
      </c>
      <c r="I39" s="26">
        <v>553831.80000000005</v>
      </c>
      <c r="J39" s="26">
        <v>514387.3</v>
      </c>
      <c r="K39" s="26">
        <v>600542.80000000005</v>
      </c>
      <c r="L39" s="26">
        <v>1266716.3</v>
      </c>
      <c r="M39" s="26">
        <v>238936.2</v>
      </c>
      <c r="N39" s="26">
        <v>535513.125</v>
      </c>
      <c r="O39" s="26">
        <v>330210.09999999998</v>
      </c>
    </row>
    <row r="40" spans="4:27" x14ac:dyDescent="0.45">
      <c r="D40" s="22" t="s">
        <v>101</v>
      </c>
      <c r="E40" s="26">
        <v>2232227.7340000002</v>
      </c>
      <c r="F40" s="26">
        <v>2827906.9350000001</v>
      </c>
      <c r="G40" s="26">
        <v>3622496.38</v>
      </c>
      <c r="H40" s="26">
        <v>4375287.8389999997</v>
      </c>
      <c r="I40" s="26">
        <v>4768402.9000000004</v>
      </c>
      <c r="J40" s="26">
        <v>5585330.9000000004</v>
      </c>
      <c r="K40" s="26">
        <v>7601826.2999999998</v>
      </c>
      <c r="L40" s="26">
        <v>13040542.199999999</v>
      </c>
      <c r="M40" s="26">
        <v>16781746.199999999</v>
      </c>
      <c r="N40" s="26">
        <v>19654911.978999998</v>
      </c>
      <c r="O40" s="26">
        <v>25712824.699999999</v>
      </c>
    </row>
    <row r="41" spans="4:27" ht="28" x14ac:dyDescent="0.45">
      <c r="D41" s="22" t="s">
        <v>102</v>
      </c>
      <c r="E41" s="26">
        <v>546063.51699999999</v>
      </c>
      <c r="F41" s="26">
        <v>624301.55200000003</v>
      </c>
      <c r="G41" s="26">
        <v>955722.37300000002</v>
      </c>
      <c r="H41" s="26">
        <v>1101962.42</v>
      </c>
      <c r="I41" s="26">
        <v>1410934.9</v>
      </c>
      <c r="J41" s="26">
        <v>1359134.2</v>
      </c>
      <c r="K41" s="26">
        <v>1639688.6</v>
      </c>
      <c r="L41" s="26">
        <v>2253145.9</v>
      </c>
      <c r="M41" s="26">
        <v>2792918.5</v>
      </c>
      <c r="N41" s="26">
        <v>3460011.8250000002</v>
      </c>
      <c r="O41" s="26">
        <v>3583383.9</v>
      </c>
    </row>
    <row r="42" spans="4:27" x14ac:dyDescent="0.45">
      <c r="D42" s="22" t="s">
        <v>103</v>
      </c>
      <c r="E42" s="26">
        <v>24128.126</v>
      </c>
      <c r="F42" s="26">
        <v>29476.488000000001</v>
      </c>
      <c r="G42" s="26">
        <v>31495.645</v>
      </c>
      <c r="H42" s="26">
        <v>26143.982</v>
      </c>
      <c r="I42" s="26">
        <v>42391.1</v>
      </c>
      <c r="J42" s="26">
        <v>44653.4</v>
      </c>
      <c r="K42" s="26">
        <v>55060.1</v>
      </c>
      <c r="L42" s="26">
        <v>63290.8</v>
      </c>
      <c r="M42" s="26">
        <v>107718.1</v>
      </c>
      <c r="N42" s="26">
        <v>171891.34899999999</v>
      </c>
      <c r="O42" s="26">
        <v>344396.3</v>
      </c>
    </row>
    <row r="43" spans="4:27" ht="28" x14ac:dyDescent="0.45">
      <c r="D43" s="22" t="s">
        <v>104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</row>
    <row r="44" spans="4:27" ht="28" x14ac:dyDescent="0.45">
      <c r="D44" s="22" t="s">
        <v>105</v>
      </c>
      <c r="E44" s="26">
        <v>564051.37399999995</v>
      </c>
      <c r="F44" s="26">
        <v>655909.549</v>
      </c>
      <c r="G44" s="26">
        <v>838734.29599999997</v>
      </c>
      <c r="H44" s="26">
        <v>1148974.2709999999</v>
      </c>
      <c r="I44" s="26">
        <v>1073173.8999999999</v>
      </c>
      <c r="J44" s="26">
        <v>1089717.1000000001</v>
      </c>
      <c r="K44" s="26">
        <v>1574897.1</v>
      </c>
      <c r="L44" s="26">
        <v>2458606.4</v>
      </c>
      <c r="M44" s="26">
        <v>3122283.6</v>
      </c>
      <c r="N44" s="26">
        <v>4372214.5329999998</v>
      </c>
      <c r="O44" s="26">
        <v>5234240.9000000004</v>
      </c>
    </row>
    <row r="45" spans="4:27" x14ac:dyDescent="0.45">
      <c r="D45" s="22" t="s">
        <v>106</v>
      </c>
      <c r="E45" s="26">
        <v>23589.947</v>
      </c>
      <c r="F45" s="26">
        <v>75054.466</v>
      </c>
      <c r="G45" s="26">
        <v>90823.433000000005</v>
      </c>
      <c r="H45" s="26">
        <v>19644.373</v>
      </c>
      <c r="I45" s="26">
        <v>30128.9</v>
      </c>
      <c r="J45" s="26">
        <v>344286.7</v>
      </c>
      <c r="K45" s="26">
        <v>383765.4</v>
      </c>
      <c r="L45" s="26">
        <v>502776.4</v>
      </c>
      <c r="M45" s="26">
        <v>603222.1</v>
      </c>
      <c r="N45" s="26">
        <v>712160.38500000001</v>
      </c>
      <c r="O45" s="26">
        <v>747231.9</v>
      </c>
    </row>
    <row r="46" spans="4:27" ht="28" x14ac:dyDescent="0.45">
      <c r="D46" s="22" t="s">
        <v>107</v>
      </c>
      <c r="E46" s="26">
        <v>2998.4</v>
      </c>
      <c r="F46" s="26">
        <v>4035.3820000000001</v>
      </c>
      <c r="G46" s="26">
        <v>6488.6469999999999</v>
      </c>
      <c r="H46" s="26">
        <v>3983.5459999999998</v>
      </c>
      <c r="I46" s="26">
        <v>5000.8999999999996</v>
      </c>
      <c r="J46" s="26">
        <v>5759.7</v>
      </c>
      <c r="K46" s="26">
        <v>7259.8</v>
      </c>
      <c r="L46" s="26">
        <v>7679.4</v>
      </c>
      <c r="M46" s="26">
        <v>8550.2000000000007</v>
      </c>
      <c r="N46" s="26">
        <v>28192.743999999999</v>
      </c>
      <c r="O46" s="26">
        <v>18496.400000000001</v>
      </c>
    </row>
    <row r="47" spans="4:27" ht="56" x14ac:dyDescent="0.45">
      <c r="D47" s="22" t="s">
        <v>108</v>
      </c>
      <c r="E47" s="26">
        <v>2530.933</v>
      </c>
      <c r="F47" s="26">
        <v>1752.75</v>
      </c>
      <c r="G47" s="26">
        <v>3839.3359999999998</v>
      </c>
      <c r="H47" s="26">
        <v>9849.1270000000004</v>
      </c>
      <c r="I47" s="26">
        <v>3751.5</v>
      </c>
      <c r="J47" s="26">
        <v>4474.8999999999996</v>
      </c>
      <c r="K47" s="26">
        <v>6389.3</v>
      </c>
      <c r="L47" s="27">
        <v>12772</v>
      </c>
      <c r="M47" s="26">
        <v>24200.2</v>
      </c>
      <c r="N47" s="26">
        <v>36410.493000000002</v>
      </c>
      <c r="O47" s="26">
        <v>18752.7</v>
      </c>
    </row>
    <row r="48" spans="4:27" ht="28" x14ac:dyDescent="0.45">
      <c r="D48" s="22" t="s">
        <v>109</v>
      </c>
      <c r="E48" s="26">
        <v>3785.0279999999998</v>
      </c>
      <c r="F48" s="26">
        <v>4865.8050000000003</v>
      </c>
      <c r="G48" s="26">
        <v>5515.549</v>
      </c>
      <c r="H48" s="26">
        <v>29039.888999999999</v>
      </c>
      <c r="I48" s="26">
        <v>37832</v>
      </c>
      <c r="J48" s="26">
        <v>30106.7</v>
      </c>
      <c r="K48" s="26">
        <v>11820.7</v>
      </c>
      <c r="L48" s="26">
        <v>17243</v>
      </c>
      <c r="M48" s="26">
        <v>17185.3</v>
      </c>
      <c r="N48" s="26">
        <v>24612.858</v>
      </c>
      <c r="O48" s="26">
        <v>39292.9</v>
      </c>
    </row>
    <row r="49" spans="4:16" ht="28" x14ac:dyDescent="0.45">
      <c r="D49" s="22" t="s">
        <v>110</v>
      </c>
      <c r="E49" s="26">
        <v>4010.0210000000002</v>
      </c>
      <c r="F49" s="26">
        <v>3001.2159999999999</v>
      </c>
      <c r="G49" s="26">
        <v>4192.8639999999996</v>
      </c>
      <c r="H49" s="26">
        <v>3048.5239999999999</v>
      </c>
      <c r="I49" s="26">
        <v>4447.7</v>
      </c>
      <c r="J49" s="26">
        <v>3360.7</v>
      </c>
      <c r="K49" s="26">
        <v>4214.3999999999996</v>
      </c>
      <c r="L49" s="26">
        <v>3061.7</v>
      </c>
      <c r="M49" s="26">
        <v>3976.2</v>
      </c>
      <c r="N49" s="26">
        <v>3886.1640000000002</v>
      </c>
      <c r="O49" s="26">
        <v>5832.9</v>
      </c>
    </row>
    <row r="50" spans="4:16" ht="28" x14ac:dyDescent="0.45">
      <c r="D50" s="22" t="s">
        <v>111</v>
      </c>
      <c r="E50" s="26">
        <v>784955.72100000002</v>
      </c>
      <c r="F50" s="26">
        <v>1049625.3330000001</v>
      </c>
      <c r="G50" s="26">
        <v>1194619.1170000001</v>
      </c>
      <c r="H50" s="26">
        <v>1448888.993</v>
      </c>
      <c r="I50" s="26">
        <v>1354886.6</v>
      </c>
      <c r="J50" s="26">
        <v>1803523.9</v>
      </c>
      <c r="K50" s="26">
        <v>2721177.2</v>
      </c>
      <c r="L50" s="26">
        <v>6158053.0999999996</v>
      </c>
      <c r="M50" s="26">
        <v>8211524.5</v>
      </c>
      <c r="N50" s="26">
        <v>8332316.7960000001</v>
      </c>
      <c r="O50" s="26">
        <v>13099206.9</v>
      </c>
    </row>
    <row r="51" spans="4:16" ht="28" x14ac:dyDescent="0.45">
      <c r="D51" s="22" t="s">
        <v>112</v>
      </c>
      <c r="E51" s="26">
        <v>10819.317999999999</v>
      </c>
      <c r="F51" s="26">
        <v>23731.337</v>
      </c>
      <c r="G51" s="26">
        <v>26954.504000000001</v>
      </c>
      <c r="H51" s="26">
        <v>108215.639</v>
      </c>
      <c r="I51" s="26">
        <v>185139.3</v>
      </c>
      <c r="J51" s="26">
        <v>130745.5</v>
      </c>
      <c r="K51" s="26">
        <v>124734.6</v>
      </c>
      <c r="L51" s="26">
        <v>249676.2</v>
      </c>
      <c r="M51" s="26">
        <v>257627</v>
      </c>
      <c r="N51" s="26">
        <v>323636.58100000001</v>
      </c>
      <c r="O51" s="26">
        <v>338656.2</v>
      </c>
    </row>
    <row r="52" spans="4:16" ht="42" x14ac:dyDescent="0.45">
      <c r="D52" s="22" t="s">
        <v>113</v>
      </c>
      <c r="E52" s="26">
        <v>6964.152</v>
      </c>
      <c r="F52" s="26">
        <v>12495.428</v>
      </c>
      <c r="G52" s="26">
        <v>11384.88</v>
      </c>
      <c r="H52" s="26">
        <v>5566.8990000000003</v>
      </c>
      <c r="I52" s="26">
        <v>6598.4</v>
      </c>
      <c r="J52" s="26">
        <v>10285.1</v>
      </c>
      <c r="K52" s="26">
        <v>5896</v>
      </c>
      <c r="L52" s="26">
        <v>6744.8</v>
      </c>
      <c r="M52" s="26">
        <v>6764</v>
      </c>
      <c r="N52" s="26">
        <v>13888.894</v>
      </c>
      <c r="O52" s="26">
        <v>8245.4</v>
      </c>
    </row>
    <row r="53" spans="4:16" ht="28" x14ac:dyDescent="0.45">
      <c r="D53" s="22" t="s">
        <v>114</v>
      </c>
      <c r="E53" s="26">
        <v>4133.29</v>
      </c>
      <c r="F53" s="26">
        <v>9025.4110000000001</v>
      </c>
      <c r="G53" s="26">
        <v>12484.651</v>
      </c>
      <c r="H53" s="26">
        <v>26996.095000000001</v>
      </c>
      <c r="I53" s="26">
        <v>24530.7</v>
      </c>
      <c r="J53" s="26">
        <v>41847.300000000003</v>
      </c>
      <c r="K53" s="26">
        <v>70274.3</v>
      </c>
      <c r="L53" s="26">
        <v>91455.7</v>
      </c>
      <c r="M53" s="26">
        <v>140124.20000000001</v>
      </c>
      <c r="N53" s="26">
        <v>208925.76500000001</v>
      </c>
      <c r="O53" s="26">
        <v>235438.2</v>
      </c>
    </row>
    <row r="54" spans="4:16" ht="28" x14ac:dyDescent="0.45">
      <c r="D54" s="22" t="s">
        <v>115</v>
      </c>
      <c r="E54" s="26">
        <v>165307.75</v>
      </c>
      <c r="F54" s="26">
        <v>254262.09099999999</v>
      </c>
      <c r="G54" s="26">
        <v>314712.52600000001</v>
      </c>
      <c r="H54" s="26">
        <v>264979.43800000002</v>
      </c>
      <c r="I54" s="26">
        <v>347215.4</v>
      </c>
      <c r="J54" s="26">
        <v>424935.6</v>
      </c>
      <c r="K54" s="26">
        <v>627819.9</v>
      </c>
      <c r="L54" s="26">
        <v>748397.2</v>
      </c>
      <c r="M54" s="26">
        <v>934925.9</v>
      </c>
      <c r="N54" s="26">
        <v>1220850.551</v>
      </c>
      <c r="O54" s="26">
        <v>1230664.3999999999</v>
      </c>
    </row>
    <row r="55" spans="4:16" x14ac:dyDescent="0.45">
      <c r="D55" s="22" t="s">
        <v>116</v>
      </c>
      <c r="E55" s="26">
        <v>9468.3439999999991</v>
      </c>
      <c r="F55" s="26">
        <v>12016.368</v>
      </c>
      <c r="G55" s="26">
        <v>17731.153999999999</v>
      </c>
      <c r="H55" s="26">
        <v>1533.4659999999999</v>
      </c>
      <c r="I55" s="26">
        <v>4539.6000000000004</v>
      </c>
      <c r="J55" s="26">
        <v>5987.9</v>
      </c>
      <c r="K55" s="26">
        <v>9143</v>
      </c>
      <c r="L55" s="26">
        <v>41933</v>
      </c>
      <c r="M55" s="26">
        <v>68309.3</v>
      </c>
      <c r="N55" s="26">
        <v>84598.712</v>
      </c>
      <c r="O55" s="26">
        <v>86092.1</v>
      </c>
    </row>
    <row r="56" spans="4:16" ht="42" x14ac:dyDescent="0.45">
      <c r="D56" s="22" t="s">
        <v>117</v>
      </c>
      <c r="E56" s="26">
        <v>13347.550999999999</v>
      </c>
      <c r="F56" s="26">
        <v>16267.78</v>
      </c>
      <c r="G56" s="26">
        <v>25155.830999999998</v>
      </c>
      <c r="H56" s="26">
        <v>121906.409</v>
      </c>
      <c r="I56" s="26">
        <v>148571.1</v>
      </c>
      <c r="J56" s="26">
        <v>180281.8</v>
      </c>
      <c r="K56" s="26">
        <v>199303.3</v>
      </c>
      <c r="L56" s="26">
        <v>210249.2</v>
      </c>
      <c r="M56" s="26">
        <v>217133.9</v>
      </c>
      <c r="N56" s="26">
        <v>290640.783</v>
      </c>
      <c r="O56" s="26">
        <v>186609.9</v>
      </c>
    </row>
    <row r="57" spans="4:16" ht="28" x14ac:dyDescent="0.45">
      <c r="D57" s="22" t="s">
        <v>118</v>
      </c>
      <c r="E57" s="26">
        <v>0</v>
      </c>
      <c r="F57" s="26">
        <v>0</v>
      </c>
      <c r="G57" s="26">
        <v>8.0389999999999997</v>
      </c>
      <c r="H57" s="26">
        <v>165.02</v>
      </c>
      <c r="I57" s="26">
        <v>102.3</v>
      </c>
      <c r="J57" s="26">
        <v>3</v>
      </c>
      <c r="K57" s="26">
        <v>1296.5999999999999</v>
      </c>
      <c r="L57" s="26">
        <v>1580.5</v>
      </c>
      <c r="M57" s="26">
        <v>2226.9</v>
      </c>
      <c r="N57" s="26">
        <v>1079.731</v>
      </c>
      <c r="O57" s="26">
        <v>8716</v>
      </c>
    </row>
    <row r="58" spans="4:16" x14ac:dyDescent="0.45">
      <c r="D58" s="22" t="s">
        <v>119</v>
      </c>
      <c r="E58" s="26">
        <v>0</v>
      </c>
      <c r="F58" s="26">
        <v>0</v>
      </c>
      <c r="G58" s="26">
        <v>0</v>
      </c>
      <c r="H58" s="26">
        <v>2.4</v>
      </c>
      <c r="I58" s="26">
        <v>0</v>
      </c>
      <c r="J58" s="26">
        <v>0</v>
      </c>
      <c r="K58" s="26">
        <v>189</v>
      </c>
      <c r="L58" s="26">
        <v>1647.9</v>
      </c>
      <c r="M58" s="26">
        <v>3154.3</v>
      </c>
      <c r="N58" s="26">
        <v>9275.7970000000005</v>
      </c>
      <c r="O58" s="26">
        <v>6486.7</v>
      </c>
      <c r="P58" s="21" t="s">
        <v>79</v>
      </c>
    </row>
    <row r="59" spans="4:16" ht="42" x14ac:dyDescent="0.45">
      <c r="D59" s="22" t="s">
        <v>120</v>
      </c>
      <c r="E59" s="26">
        <v>24795.376</v>
      </c>
      <c r="F59" s="26">
        <v>22562.448</v>
      </c>
      <c r="G59" s="26">
        <v>39192.553999999996</v>
      </c>
      <c r="H59" s="26">
        <v>5639.2650000000003</v>
      </c>
      <c r="I59" s="26">
        <v>691.7</v>
      </c>
      <c r="J59" s="26">
        <v>136.1</v>
      </c>
      <c r="K59" s="26">
        <v>534.4</v>
      </c>
      <c r="L59" s="26">
        <v>6674.3</v>
      </c>
      <c r="M59" s="26">
        <v>14310.9</v>
      </c>
      <c r="N59" s="26">
        <v>24928.903999999999</v>
      </c>
      <c r="O59" s="26">
        <v>52743.8</v>
      </c>
      <c r="P59" s="36">
        <v>100</v>
      </c>
    </row>
    <row r="60" spans="4:16" ht="42" x14ac:dyDescent="0.45">
      <c r="D60" s="22" t="s">
        <v>121</v>
      </c>
      <c r="E60" s="26">
        <v>0</v>
      </c>
      <c r="F60" s="26">
        <v>0</v>
      </c>
      <c r="G60" s="26">
        <v>0</v>
      </c>
      <c r="H60" s="26">
        <v>913.26700000000005</v>
      </c>
      <c r="I60" s="26">
        <v>647.20000000000005</v>
      </c>
      <c r="J60" s="26">
        <v>118.1</v>
      </c>
      <c r="K60" s="26">
        <v>120.7</v>
      </c>
      <c r="L60" s="26">
        <v>175.1</v>
      </c>
      <c r="M60" s="26">
        <v>46.3</v>
      </c>
      <c r="N60" s="26">
        <v>1454.0809999999999</v>
      </c>
      <c r="O60" s="26">
        <v>51508.9</v>
      </c>
      <c r="P60" s="37">
        <v>17.600000000000001</v>
      </c>
    </row>
    <row r="61" spans="4:16" ht="28" x14ac:dyDescent="0.45">
      <c r="D61" s="22" t="s">
        <v>122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71.400000000000006</v>
      </c>
      <c r="K61" s="26">
        <v>9750.5</v>
      </c>
      <c r="L61" s="26">
        <v>38993.4</v>
      </c>
      <c r="M61" s="26">
        <v>38303.699999999997</v>
      </c>
      <c r="N61" s="26">
        <v>54364.85</v>
      </c>
      <c r="O61" s="26">
        <v>145860.5</v>
      </c>
      <c r="P61" s="37">
        <v>0.9</v>
      </c>
    </row>
    <row r="62" spans="4:16" x14ac:dyDescent="0.45">
      <c r="D62" s="22" t="s">
        <v>123</v>
      </c>
      <c r="E62" s="26">
        <v>9097.7970000000005</v>
      </c>
      <c r="F62" s="26">
        <v>12489.91</v>
      </c>
      <c r="G62" s="26">
        <v>16828.55</v>
      </c>
      <c r="H62" s="26">
        <v>25238.512999999999</v>
      </c>
      <c r="I62" s="26">
        <v>43807.199999999997</v>
      </c>
      <c r="J62" s="26">
        <v>58643.6</v>
      </c>
      <c r="K62" s="26">
        <v>72765.2</v>
      </c>
      <c r="L62" s="26">
        <v>107299.8</v>
      </c>
      <c r="M62" s="26">
        <v>138412.9</v>
      </c>
      <c r="N62" s="26">
        <v>189875.43599999999</v>
      </c>
      <c r="O62" s="26">
        <v>179171.8</v>
      </c>
      <c r="P62" s="37">
        <v>0</v>
      </c>
    </row>
    <row r="63" spans="4:16" ht="28" x14ac:dyDescent="0.45">
      <c r="D63" s="22" t="s">
        <v>124</v>
      </c>
      <c r="E63" s="26">
        <v>3870.8139999999999</v>
      </c>
      <c r="F63" s="26">
        <v>1018.5410000000001</v>
      </c>
      <c r="G63" s="26">
        <v>1226.501</v>
      </c>
      <c r="H63" s="26">
        <v>434.00700000000001</v>
      </c>
      <c r="I63" s="26">
        <v>12756.8</v>
      </c>
      <c r="J63" s="26">
        <v>927.9</v>
      </c>
      <c r="K63" s="26">
        <v>378</v>
      </c>
      <c r="L63" s="26">
        <v>9732.7000000000007</v>
      </c>
      <c r="M63" s="26">
        <v>17679.900000000001</v>
      </c>
      <c r="N63" s="26">
        <v>16158.800999999999</v>
      </c>
      <c r="O63" s="26">
        <v>21678.2</v>
      </c>
      <c r="P63" s="37">
        <v>22.2</v>
      </c>
    </row>
    <row r="64" spans="4:16" ht="28" x14ac:dyDescent="0.45">
      <c r="D64" s="22" t="s">
        <v>125</v>
      </c>
      <c r="E64" s="26">
        <v>28310.275000000001</v>
      </c>
      <c r="F64" s="26">
        <v>16015.08</v>
      </c>
      <c r="G64" s="26">
        <v>25385.93</v>
      </c>
      <c r="H64" s="26">
        <v>22162.295999999998</v>
      </c>
      <c r="I64" s="26">
        <v>31255.599999999999</v>
      </c>
      <c r="J64" s="26">
        <v>46330.3</v>
      </c>
      <c r="K64" s="26">
        <v>75348.2</v>
      </c>
      <c r="L64" s="26">
        <v>49353.7</v>
      </c>
      <c r="M64" s="26">
        <v>51148.3</v>
      </c>
      <c r="N64" s="26">
        <v>73535.945999999996</v>
      </c>
      <c r="O64" s="26">
        <v>70118</v>
      </c>
      <c r="P64" s="37">
        <v>3.6</v>
      </c>
    </row>
    <row r="65" spans="4:16" ht="28" x14ac:dyDescent="0.45">
      <c r="D65" s="22" t="s">
        <v>126</v>
      </c>
      <c r="E65" s="26">
        <v>57305.451999999997</v>
      </c>
      <c r="F65" s="26">
        <v>72999.764999999999</v>
      </c>
      <c r="G65" s="26">
        <v>101029.02099999999</v>
      </c>
      <c r="H65" s="26">
        <v>199800.04500000001</v>
      </c>
      <c r="I65" s="26">
        <v>199133.5</v>
      </c>
      <c r="J65" s="26">
        <v>244592.4</v>
      </c>
      <c r="K65" s="26">
        <v>264107.5</v>
      </c>
      <c r="L65" s="26">
        <v>353707</v>
      </c>
      <c r="M65" s="26">
        <v>449430.5</v>
      </c>
      <c r="N65" s="26">
        <v>440917.57699999999</v>
      </c>
      <c r="O65" s="26">
        <v>983325.8</v>
      </c>
      <c r="P65" s="37">
        <v>0.1</v>
      </c>
    </row>
    <row r="66" spans="4:16" ht="56" x14ac:dyDescent="0.45">
      <c r="D66" s="22" t="s">
        <v>127</v>
      </c>
      <c r="E66" s="26">
        <v>13338.933999999999</v>
      </c>
      <c r="F66" s="26">
        <v>17166.642</v>
      </c>
      <c r="G66" s="26">
        <v>22920.184000000001</v>
      </c>
      <c r="H66" s="26">
        <v>37885.135999999999</v>
      </c>
      <c r="I66" s="26">
        <v>48251.5</v>
      </c>
      <c r="J66" s="26">
        <v>77954.7</v>
      </c>
      <c r="K66" s="26">
        <v>134741.29999999999</v>
      </c>
      <c r="L66" s="26">
        <v>137233.1</v>
      </c>
      <c r="M66" s="26">
        <v>104324</v>
      </c>
      <c r="N66" s="26">
        <v>140738.80300000001</v>
      </c>
      <c r="O66" s="26">
        <v>176021.4</v>
      </c>
      <c r="P66" s="37">
        <v>0.2</v>
      </c>
    </row>
    <row r="67" spans="4:16" x14ac:dyDescent="0.45">
      <c r="P67" s="37">
        <v>0.1</v>
      </c>
    </row>
    <row r="68" spans="4:16" x14ac:dyDescent="0.45">
      <c r="P68" s="37">
        <v>0</v>
      </c>
    </row>
    <row r="69" spans="4:16" x14ac:dyDescent="0.45">
      <c r="P69" s="37">
        <v>42.5</v>
      </c>
    </row>
    <row r="70" spans="4:16" x14ac:dyDescent="0.45">
      <c r="P70" s="37">
        <v>1.6</v>
      </c>
    </row>
    <row r="71" spans="4:16" x14ac:dyDescent="0.45">
      <c r="D71" s="50"/>
      <c r="E71" s="52" t="s">
        <v>128</v>
      </c>
      <c r="F71" s="53"/>
      <c r="G71" s="53"/>
      <c r="H71" s="53"/>
      <c r="I71" s="53"/>
      <c r="J71" s="53"/>
      <c r="K71" s="53"/>
      <c r="L71" s="53"/>
      <c r="M71" s="53"/>
      <c r="N71" s="54"/>
      <c r="P71" s="37">
        <v>0.1</v>
      </c>
    </row>
    <row r="72" spans="4:16" x14ac:dyDescent="0.45">
      <c r="D72" s="51"/>
      <c r="E72" s="28">
        <v>2014</v>
      </c>
      <c r="F72" s="29">
        <v>2015</v>
      </c>
      <c r="G72" s="29">
        <v>2016</v>
      </c>
      <c r="H72" s="29">
        <v>2017</v>
      </c>
      <c r="I72" s="29">
        <v>2018</v>
      </c>
      <c r="J72" s="29">
        <v>2019</v>
      </c>
      <c r="K72" s="28">
        <v>2020</v>
      </c>
      <c r="L72" s="28">
        <v>2021</v>
      </c>
      <c r="M72" s="28">
        <v>2022</v>
      </c>
      <c r="N72" s="28">
        <v>2023</v>
      </c>
      <c r="P72" s="37">
        <v>1.1000000000000001</v>
      </c>
    </row>
    <row r="73" spans="4:16" x14ac:dyDescent="0.45">
      <c r="D73" s="30" t="s">
        <v>129</v>
      </c>
      <c r="E73" s="29">
        <f t="shared" ref="E73:N73" si="2">SUM(E75:E83)</f>
        <v>11468</v>
      </c>
      <c r="F73" s="29">
        <f t="shared" si="2"/>
        <v>12082</v>
      </c>
      <c r="G73" s="29">
        <f t="shared" si="2"/>
        <v>13828</v>
      </c>
      <c r="H73" s="29">
        <f t="shared" si="2"/>
        <v>14809</v>
      </c>
      <c r="I73" s="29">
        <f t="shared" si="2"/>
        <v>15625</v>
      </c>
      <c r="J73" s="29">
        <f t="shared" si="2"/>
        <v>18115</v>
      </c>
      <c r="K73" s="29">
        <f t="shared" si="2"/>
        <v>23459</v>
      </c>
      <c r="L73" s="29">
        <f t="shared" si="2"/>
        <v>28233</v>
      </c>
      <c r="M73" s="29">
        <f t="shared" si="2"/>
        <v>31160</v>
      </c>
      <c r="N73" s="29">
        <f t="shared" si="2"/>
        <v>33686</v>
      </c>
      <c r="P73" s="37">
        <v>6.2</v>
      </c>
    </row>
    <row r="74" spans="4:16" x14ac:dyDescent="0.45">
      <c r="D74" s="31" t="s">
        <v>130</v>
      </c>
      <c r="E74" s="32"/>
      <c r="F74" s="32"/>
      <c r="G74" s="32"/>
      <c r="H74" s="32"/>
      <c r="I74" s="32"/>
      <c r="J74" s="32"/>
      <c r="K74" s="32"/>
      <c r="L74" s="32"/>
      <c r="M74" s="33"/>
      <c r="N74" s="33"/>
      <c r="P74" s="37">
        <v>0.4</v>
      </c>
    </row>
    <row r="75" spans="4:16" x14ac:dyDescent="0.45">
      <c r="D75" s="31" t="s">
        <v>131</v>
      </c>
      <c r="E75" s="32">
        <v>824</v>
      </c>
      <c r="F75" s="32">
        <v>907</v>
      </c>
      <c r="G75" s="32">
        <v>1151</v>
      </c>
      <c r="H75" s="32">
        <v>1258</v>
      </c>
      <c r="I75" s="32">
        <v>1499</v>
      </c>
      <c r="J75" s="32">
        <v>1873</v>
      </c>
      <c r="K75" s="32">
        <v>2275</v>
      </c>
      <c r="L75" s="32">
        <v>3082</v>
      </c>
      <c r="M75" s="32">
        <v>3293</v>
      </c>
      <c r="N75" s="32">
        <v>3542</v>
      </c>
      <c r="P75" s="37">
        <v>1.5</v>
      </c>
    </row>
    <row r="76" spans="4:16" x14ac:dyDescent="0.45">
      <c r="D76" s="31" t="s">
        <v>132</v>
      </c>
      <c r="E76" s="32">
        <v>1423</v>
      </c>
      <c r="F76" s="32">
        <v>1611</v>
      </c>
      <c r="G76" s="32">
        <v>1924</v>
      </c>
      <c r="H76" s="32">
        <v>2036</v>
      </c>
      <c r="I76" s="32">
        <v>2309</v>
      </c>
      <c r="J76" s="32">
        <v>2625</v>
      </c>
      <c r="K76" s="32">
        <v>3588</v>
      </c>
      <c r="L76" s="32">
        <v>4381</v>
      </c>
      <c r="M76" s="32">
        <v>4874</v>
      </c>
      <c r="N76" s="32">
        <v>5089</v>
      </c>
      <c r="P76" s="37">
        <v>0</v>
      </c>
    </row>
    <row r="77" spans="4:16" x14ac:dyDescent="0.45">
      <c r="D77" s="31" t="s">
        <v>133</v>
      </c>
      <c r="E77" s="32">
        <v>1059</v>
      </c>
      <c r="F77" s="32">
        <v>1232</v>
      </c>
      <c r="G77" s="32">
        <v>1387</v>
      </c>
      <c r="H77" s="32">
        <v>1421</v>
      </c>
      <c r="I77" s="32">
        <v>1505</v>
      </c>
      <c r="J77" s="32">
        <v>1899</v>
      </c>
      <c r="K77" s="32">
        <v>2462</v>
      </c>
      <c r="L77" s="32">
        <v>2738</v>
      </c>
      <c r="M77" s="32">
        <v>2859</v>
      </c>
      <c r="N77" s="32">
        <v>3004</v>
      </c>
      <c r="P77" s="37">
        <v>0</v>
      </c>
    </row>
    <row r="78" spans="4:16" x14ac:dyDescent="0.45">
      <c r="D78" s="31" t="s">
        <v>134</v>
      </c>
      <c r="E78" s="32">
        <v>2720</v>
      </c>
      <c r="F78" s="32">
        <v>2827</v>
      </c>
      <c r="G78" s="32">
        <v>3222</v>
      </c>
      <c r="H78" s="32">
        <v>3520</v>
      </c>
      <c r="I78" s="32">
        <v>3472</v>
      </c>
      <c r="J78" s="32">
        <v>3823</v>
      </c>
      <c r="K78" s="32">
        <v>5722</v>
      </c>
      <c r="L78" s="32">
        <v>7550</v>
      </c>
      <c r="M78" s="32">
        <v>8883</v>
      </c>
      <c r="N78" s="32">
        <v>9711</v>
      </c>
      <c r="P78" s="37">
        <v>0.1</v>
      </c>
    </row>
    <row r="79" spans="4:16" x14ac:dyDescent="0.45">
      <c r="D79" s="31" t="s">
        <v>135</v>
      </c>
      <c r="E79" s="32">
        <v>574</v>
      </c>
      <c r="F79" s="32">
        <v>656</v>
      </c>
      <c r="G79" s="32">
        <v>882</v>
      </c>
      <c r="H79" s="32">
        <v>996</v>
      </c>
      <c r="I79" s="32">
        <v>1028</v>
      </c>
      <c r="J79" s="32">
        <v>1149</v>
      </c>
      <c r="K79" s="32">
        <v>1340</v>
      </c>
      <c r="L79" s="32">
        <v>1554</v>
      </c>
      <c r="M79" s="32">
        <v>1744</v>
      </c>
      <c r="N79" s="32">
        <v>2263</v>
      </c>
      <c r="P79" s="37">
        <v>0</v>
      </c>
    </row>
    <row r="80" spans="4:16" ht="28" x14ac:dyDescent="0.45">
      <c r="D80" s="31" t="s">
        <v>136</v>
      </c>
      <c r="E80" s="32">
        <v>544</v>
      </c>
      <c r="F80" s="32">
        <v>633</v>
      </c>
      <c r="G80" s="32">
        <v>738</v>
      </c>
      <c r="H80" s="32">
        <v>832</v>
      </c>
      <c r="I80" s="32">
        <v>961</v>
      </c>
      <c r="J80" s="32">
        <v>1202</v>
      </c>
      <c r="K80" s="32">
        <v>1845</v>
      </c>
      <c r="L80" s="32">
        <v>2296</v>
      </c>
      <c r="M80" s="32">
        <v>2445</v>
      </c>
      <c r="N80" s="32">
        <v>2550</v>
      </c>
      <c r="P80" s="37">
        <v>0.3</v>
      </c>
    </row>
    <row r="81" spans="4:18" x14ac:dyDescent="0.45">
      <c r="D81" s="31" t="s">
        <v>137</v>
      </c>
      <c r="E81" s="32">
        <v>150</v>
      </c>
      <c r="F81" s="32">
        <v>165</v>
      </c>
      <c r="G81" s="32">
        <v>205</v>
      </c>
      <c r="H81" s="32">
        <v>192</v>
      </c>
      <c r="I81" s="32">
        <v>198</v>
      </c>
      <c r="J81" s="32">
        <v>207</v>
      </c>
      <c r="K81" s="32">
        <v>240</v>
      </c>
      <c r="L81" s="32">
        <v>297</v>
      </c>
      <c r="M81" s="32">
        <v>341</v>
      </c>
      <c r="N81" s="32">
        <v>363</v>
      </c>
      <c r="P81" s="37">
        <v>1</v>
      </c>
    </row>
    <row r="82" spans="4:18" ht="28" x14ac:dyDescent="0.45">
      <c r="D82" s="31" t="s">
        <v>138</v>
      </c>
      <c r="E82" s="32">
        <v>657</v>
      </c>
      <c r="F82" s="32">
        <v>617</v>
      </c>
      <c r="G82" s="32">
        <v>644</v>
      </c>
      <c r="H82" s="32">
        <v>648</v>
      </c>
      <c r="I82" s="32">
        <v>428</v>
      </c>
      <c r="J82" s="32">
        <v>495</v>
      </c>
      <c r="K82" s="32">
        <v>572</v>
      </c>
      <c r="L82" s="32">
        <v>669</v>
      </c>
      <c r="M82" s="32">
        <v>781</v>
      </c>
      <c r="N82" s="32">
        <v>820</v>
      </c>
      <c r="P82" s="37">
        <v>0.1</v>
      </c>
    </row>
    <row r="83" spans="4:18" x14ac:dyDescent="0.45">
      <c r="D83" s="31" t="s">
        <v>139</v>
      </c>
      <c r="E83" s="32">
        <v>3517</v>
      </c>
      <c r="F83" s="32">
        <v>3434</v>
      </c>
      <c r="G83" s="32">
        <v>3675</v>
      </c>
      <c r="H83" s="32">
        <v>3906</v>
      </c>
      <c r="I83" s="32">
        <v>4225</v>
      </c>
      <c r="J83" s="32">
        <v>4842</v>
      </c>
      <c r="K83" s="32">
        <v>5415</v>
      </c>
      <c r="L83" s="32">
        <v>5666</v>
      </c>
      <c r="M83" s="32">
        <v>5940</v>
      </c>
      <c r="N83" s="32">
        <v>6344</v>
      </c>
      <c r="P83" s="37">
        <v>0.4</v>
      </c>
    </row>
    <row r="88" spans="4:18" x14ac:dyDescent="0.45">
      <c r="D88" s="34"/>
      <c r="E88" s="21" t="s">
        <v>94</v>
      </c>
      <c r="F88" s="21" t="s">
        <v>95</v>
      </c>
      <c r="G88" s="21" t="s">
        <v>70</v>
      </c>
      <c r="H88" s="21" t="s">
        <v>71</v>
      </c>
      <c r="I88" s="21" t="s">
        <v>72</v>
      </c>
      <c r="J88" s="21" t="s">
        <v>73</v>
      </c>
      <c r="K88" s="21" t="s">
        <v>74</v>
      </c>
      <c r="L88" s="21" t="s">
        <v>75</v>
      </c>
      <c r="M88" s="21" t="s">
        <v>76</v>
      </c>
      <c r="N88" s="21" t="s">
        <v>77</v>
      </c>
      <c r="O88" s="21" t="s">
        <v>78</v>
      </c>
      <c r="Q88" s="35" t="s">
        <v>140</v>
      </c>
      <c r="R88" s="21" t="s">
        <v>141</v>
      </c>
    </row>
    <row r="89" spans="4:18" x14ac:dyDescent="0.45">
      <c r="D89" s="17" t="s">
        <v>101</v>
      </c>
      <c r="E89" s="36">
        <f t="shared" ref="E89:J89" si="3">E90+E91+E92+E93+E94+E95+E96+E97+E98+E99+E100+E101+E102+E103++E104+E105+E106+E107+E108+E109+E110+E111+E112+E113</f>
        <v>99.999999999999986</v>
      </c>
      <c r="F89" s="36">
        <f t="shared" si="3"/>
        <v>99.999999999999986</v>
      </c>
      <c r="G89" s="36">
        <f t="shared" si="3"/>
        <v>100</v>
      </c>
      <c r="H89" s="36">
        <f t="shared" si="3"/>
        <v>100.00000000000001</v>
      </c>
      <c r="I89" s="36">
        <f t="shared" si="3"/>
        <v>100</v>
      </c>
      <c r="J89" s="36">
        <f t="shared" si="3"/>
        <v>99.999999999999986</v>
      </c>
      <c r="K89" s="36">
        <f>K90+K91+K92+K93+K94+K95+K96+K97+K98+K99+K100+K101+K102+K103++K104+K105+K106+K107+K108+K109+K110+K111+K112+K113</f>
        <v>99.999999999999986</v>
      </c>
      <c r="L89" s="36">
        <f t="shared" ref="L89:O89" si="4">L90+L91+L92+L93+L94+L95+L96+L97+L98+L99+L100+L101+L102+L103++L104+L105+L106+L107+L108+L109+L110+L111+L112+L113</f>
        <v>100.00000000000001</v>
      </c>
      <c r="M89" s="36">
        <f t="shared" si="4"/>
        <v>100</v>
      </c>
      <c r="N89" s="36">
        <f t="shared" si="4"/>
        <v>100</v>
      </c>
      <c r="O89" s="36">
        <f t="shared" si="4"/>
        <v>99.960658934976053</v>
      </c>
      <c r="Q89" s="36">
        <v>100</v>
      </c>
      <c r="R89" s="36">
        <v>100</v>
      </c>
    </row>
    <row r="90" spans="4:18" ht="28" x14ac:dyDescent="0.45">
      <c r="D90" s="34" t="s">
        <v>142</v>
      </c>
      <c r="E90" s="37">
        <v>16.419848264829238</v>
      </c>
      <c r="F90" s="37">
        <v>24.089338872023127</v>
      </c>
      <c r="G90" s="37">
        <v>24.462715370957756</v>
      </c>
      <c r="H90" s="37">
        <v>22.07645323377659</v>
      </c>
      <c r="I90" s="37">
        <v>26.382976620117422</v>
      </c>
      <c r="J90" s="37">
        <v>25.186055421941351</v>
      </c>
      <c r="K90" s="37">
        <v>29.589256178044554</v>
      </c>
      <c r="L90" s="37">
        <v>24.333996744994657</v>
      </c>
      <c r="M90" s="37">
        <v>21.569667488982219</v>
      </c>
      <c r="N90" s="37">
        <v>17.278008054770471</v>
      </c>
      <c r="O90" s="37">
        <v>16.642597793718654</v>
      </c>
      <c r="P90" s="21" t="s">
        <v>79</v>
      </c>
      <c r="Q90" s="37">
        <v>13.9</v>
      </c>
      <c r="R90" s="37">
        <v>14.715441466188471</v>
      </c>
    </row>
    <row r="91" spans="4:18" x14ac:dyDescent="0.45">
      <c r="D91" s="34" t="s">
        <v>103</v>
      </c>
      <c r="E91" s="37">
        <v>1.0994816867725725</v>
      </c>
      <c r="F91" s="37">
        <v>0.88515979435003778</v>
      </c>
      <c r="G91" s="37">
        <v>1.0808989437992531</v>
      </c>
      <c r="H91" s="37">
        <v>1.0423429298602431</v>
      </c>
      <c r="I91" s="37">
        <v>0.86944586539517821</v>
      </c>
      <c r="J91" s="37">
        <v>0.59753741838332108</v>
      </c>
      <c r="K91" s="37">
        <v>0.88899967893169907</v>
      </c>
      <c r="L91" s="37">
        <v>0.79947694443887474</v>
      </c>
      <c r="M91" s="37">
        <v>0.72430044869612442</v>
      </c>
      <c r="N91" s="37">
        <v>0.48533903874151713</v>
      </c>
      <c r="O91" s="37">
        <v>0.64187651178114025</v>
      </c>
      <c r="P91" s="40">
        <v>100</v>
      </c>
      <c r="Q91" s="37">
        <v>1.3</v>
      </c>
      <c r="R91" s="37">
        <v>1.0944742249383119</v>
      </c>
    </row>
    <row r="92" spans="4:18" ht="28" x14ac:dyDescent="0.45">
      <c r="D92" s="34" t="s">
        <v>104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42">
        <v>26.4</v>
      </c>
      <c r="Q92" s="37">
        <v>0</v>
      </c>
      <c r="R92" s="37">
        <v>0</v>
      </c>
    </row>
    <row r="93" spans="4:18" ht="28" x14ac:dyDescent="0.45">
      <c r="D93" s="34" t="s">
        <v>105</v>
      </c>
      <c r="E93" s="37">
        <v>31.561413336414397</v>
      </c>
      <c r="F93" s="37">
        <v>27.550534075954918</v>
      </c>
      <c r="G93" s="37">
        <v>25.268540723184113</v>
      </c>
      <c r="H93" s="37">
        <v>23.194170249453418</v>
      </c>
      <c r="I93" s="37">
        <v>23.153488865598259</v>
      </c>
      <c r="J93" s="37">
        <v>26.260541323896199</v>
      </c>
      <c r="K93" s="37">
        <v>22.505940236890392</v>
      </c>
      <c r="L93" s="37">
        <v>19.510340157511916</v>
      </c>
      <c r="M93" s="37">
        <v>20.717351276495226</v>
      </c>
      <c r="N93" s="37">
        <v>18.853559894324597</v>
      </c>
      <c r="O93" s="37">
        <v>18.605236692290198</v>
      </c>
      <c r="P93" s="42">
        <v>73.599999999999994</v>
      </c>
      <c r="Q93" s="37">
        <v>20.399999999999999</v>
      </c>
      <c r="R93" s="37">
        <v>19.292262721133898</v>
      </c>
    </row>
    <row r="94" spans="4:18" x14ac:dyDescent="0.45">
      <c r="D94" s="34" t="s">
        <v>106</v>
      </c>
      <c r="E94" s="37">
        <v>1.192145745499289</v>
      </c>
      <c r="F94" s="37">
        <v>0.74346148858206274</v>
      </c>
      <c r="G94" s="37">
        <v>1.0567894413590331</v>
      </c>
      <c r="H94" s="37">
        <v>2.6540642151648459</v>
      </c>
      <c r="I94" s="37">
        <v>2.5072056248680088</v>
      </c>
      <c r="J94" s="37">
        <v>0.44898470050120964</v>
      </c>
      <c r="K94" s="37">
        <v>0.63184443443060467</v>
      </c>
      <c r="L94" s="37">
        <v>6.1641229453791491</v>
      </c>
      <c r="M94" s="37">
        <v>5.0483320567322094</v>
      </c>
      <c r="N94" s="37">
        <v>3.8554868851412536</v>
      </c>
      <c r="O94" s="37">
        <v>3.5945133570029535</v>
      </c>
      <c r="P94" s="40">
        <v>100</v>
      </c>
      <c r="Q94" s="37">
        <v>2.9</v>
      </c>
      <c r="R94" s="37">
        <v>2.7548900643483316</v>
      </c>
    </row>
    <row r="95" spans="4:18" ht="28" x14ac:dyDescent="0.45">
      <c r="D95" s="34" t="s">
        <v>107</v>
      </c>
      <c r="E95" s="37">
        <v>0.18374510625008394</v>
      </c>
      <c r="F95" s="37">
        <v>8.6598584857815658E-2</v>
      </c>
      <c r="G95" s="37">
        <v>0.13432321238241546</v>
      </c>
      <c r="H95" s="37">
        <v>0.14269854322486747</v>
      </c>
      <c r="I95" s="37">
        <v>0.17912086912837716</v>
      </c>
      <c r="J95" s="37">
        <v>9.1046489890147769E-2</v>
      </c>
      <c r="K95" s="37">
        <v>0.10487658363735558</v>
      </c>
      <c r="L95" s="37">
        <v>0.10312169644742106</v>
      </c>
      <c r="M95" s="37">
        <v>9.5500379954748499E-2</v>
      </c>
      <c r="N95" s="37">
        <v>5.8888625194075485E-2</v>
      </c>
      <c r="O95" s="37">
        <v>5.0949346438597498E-2</v>
      </c>
      <c r="P95" s="45"/>
      <c r="Q95" s="37">
        <v>0.1</v>
      </c>
      <c r="R95" s="37">
        <v>0.10844169229357289</v>
      </c>
    </row>
    <row r="96" spans="4:18" ht="56" x14ac:dyDescent="0.45">
      <c r="D96" s="34" t="s">
        <v>108</v>
      </c>
      <c r="E96" s="37">
        <v>9.1917146922483969E-2</v>
      </c>
      <c r="F96" s="37">
        <v>7.2603200909601331E-2</v>
      </c>
      <c r="G96" s="37">
        <v>0.11338148708800155</v>
      </c>
      <c r="H96" s="37">
        <v>6.1980469664925514E-2</v>
      </c>
      <c r="I96" s="37">
        <v>0.1059859168168444</v>
      </c>
      <c r="J96" s="37">
        <v>0.22510809259696798</v>
      </c>
      <c r="K96" s="37">
        <v>7.8675085146387172E-2</v>
      </c>
      <c r="L96" s="37">
        <v>8.0118350401992819E-2</v>
      </c>
      <c r="M96" s="37">
        <v>8.4049605290244522E-2</v>
      </c>
      <c r="N96" s="37">
        <v>9.7940682499539203E-2</v>
      </c>
      <c r="O96" s="37">
        <v>0.14420529150879322</v>
      </c>
      <c r="P96" s="47">
        <v>35.799999999999997</v>
      </c>
      <c r="Q96" s="37">
        <v>0.1</v>
      </c>
      <c r="R96" s="37">
        <v>3.7400373636957703E-2</v>
      </c>
    </row>
    <row r="97" spans="4:18" ht="28" x14ac:dyDescent="0.45">
      <c r="D97" s="34" t="s">
        <v>109</v>
      </c>
      <c r="E97" s="37">
        <v>5.1977158181539668E-2</v>
      </c>
      <c r="F97" s="37">
        <v>9.3328307509355501E-2</v>
      </c>
      <c r="G97" s="37">
        <v>0.16956280680275787</v>
      </c>
      <c r="H97" s="37">
        <v>0.17206383066492248</v>
      </c>
      <c r="I97" s="37">
        <v>0.15225823358862819</v>
      </c>
      <c r="J97" s="37">
        <v>0.66372522377035781</v>
      </c>
      <c r="K97" s="37">
        <v>0.79338869248015942</v>
      </c>
      <c r="L97" s="37">
        <v>0.53903142741324006</v>
      </c>
      <c r="M97" s="37">
        <v>0.15549876481655467</v>
      </c>
      <c r="N97" s="37">
        <v>0.1322257294151043</v>
      </c>
      <c r="O97" s="37">
        <v>0.10240468313045105</v>
      </c>
      <c r="P97" s="42">
        <v>9.8000000000000007</v>
      </c>
      <c r="Q97" s="37">
        <v>0.2</v>
      </c>
      <c r="R97" s="37">
        <v>0.10499285150583774</v>
      </c>
    </row>
    <row r="98" spans="4:18" ht="28" x14ac:dyDescent="0.45">
      <c r="D98" s="34" t="s">
        <v>110</v>
      </c>
      <c r="E98" s="37">
        <v>0.1323697585164845</v>
      </c>
      <c r="F98" s="37">
        <v>0.11341610557079521</v>
      </c>
      <c r="G98" s="37">
        <v>0.17964210993894947</v>
      </c>
      <c r="H98" s="37">
        <v>0.10612852788240713</v>
      </c>
      <c r="I98" s="37">
        <v>0.11574515362248616</v>
      </c>
      <c r="J98" s="37">
        <v>6.9675964466300339E-2</v>
      </c>
      <c r="K98" s="37">
        <v>9.3274459870735002E-2</v>
      </c>
      <c r="L98" s="37">
        <v>6.0170955782775204E-2</v>
      </c>
      <c r="M98" s="37">
        <v>5.5439243593345462E-2</v>
      </c>
      <c r="N98" s="37">
        <v>2.3478418004336338E-2</v>
      </c>
      <c r="O98" s="37">
        <v>0</v>
      </c>
      <c r="P98" s="42">
        <v>1.3</v>
      </c>
      <c r="Q98" s="37">
        <v>1.7725606346989102E-2</v>
      </c>
      <c r="R98" s="37">
        <v>2.645444561045196E-2</v>
      </c>
    </row>
    <row r="99" spans="4:18" ht="28" x14ac:dyDescent="0.45">
      <c r="D99" s="34" t="s">
        <v>111</v>
      </c>
      <c r="E99" s="37">
        <v>39.326729075631299</v>
      </c>
      <c r="F99" s="37">
        <v>37.634624180992681</v>
      </c>
      <c r="G99" s="37">
        <v>35.164679169782239</v>
      </c>
      <c r="H99" s="37">
        <v>37.116685843128714</v>
      </c>
      <c r="I99" s="37">
        <v>32.977786357373809</v>
      </c>
      <c r="J99" s="37">
        <v>33.115283983948189</v>
      </c>
      <c r="K99" s="37">
        <v>28.413844666090142</v>
      </c>
      <c r="L99" s="37">
        <v>32.290369610388083</v>
      </c>
      <c r="M99" s="37">
        <v>35.796362382023908</v>
      </c>
      <c r="N99" s="37">
        <v>47.222370420942944</v>
      </c>
      <c r="O99" s="37">
        <v>48.988287499108203</v>
      </c>
      <c r="P99" s="42">
        <v>7.2</v>
      </c>
      <c r="Q99" s="37">
        <v>50.9</v>
      </c>
      <c r="R99" s="37">
        <v>51.544040629683934</v>
      </c>
    </row>
    <row r="100" spans="4:18" ht="28" x14ac:dyDescent="0.45">
      <c r="D100" s="34" t="s">
        <v>112</v>
      </c>
      <c r="E100" s="37">
        <v>0.52679613400014336</v>
      </c>
      <c r="F100" s="37">
        <v>0.26258590806081089</v>
      </c>
      <c r="G100" s="37">
        <v>0.48468701625763416</v>
      </c>
      <c r="H100" s="37">
        <v>0.83918380432841233</v>
      </c>
      <c r="I100" s="37">
        <v>0.74408643025338239</v>
      </c>
      <c r="J100" s="37">
        <v>2.4733375947383016</v>
      </c>
      <c r="K100" s="37">
        <v>3.8826264252500979</v>
      </c>
      <c r="L100" s="37">
        <v>2.3408722384129361</v>
      </c>
      <c r="M100" s="37">
        <v>1.6408506466400055</v>
      </c>
      <c r="N100" s="37">
        <v>1.914615257575893</v>
      </c>
      <c r="O100" s="37">
        <v>1.5351617836874532</v>
      </c>
      <c r="P100" s="42">
        <v>0.1</v>
      </c>
      <c r="Q100" s="37">
        <v>1.3</v>
      </c>
      <c r="R100" s="37">
        <v>1.5075925148630178</v>
      </c>
    </row>
    <row r="101" spans="4:18" ht="42" x14ac:dyDescent="0.45">
      <c r="D101" s="34" t="s">
        <v>113</v>
      </c>
      <c r="E101" s="37">
        <v>0.30488971407447063</v>
      </c>
      <c r="F101" s="37">
        <v>0.21229730153796417</v>
      </c>
      <c r="G101" s="37">
        <v>0.31198214653129114</v>
      </c>
      <c r="H101" s="37">
        <v>0.44186135849622643</v>
      </c>
      <c r="I101" s="37">
        <v>0.31428271572213412</v>
      </c>
      <c r="J101" s="37">
        <v>0.12723503469596528</v>
      </c>
      <c r="K101" s="37">
        <v>0.13837765414789419</v>
      </c>
      <c r="L101" s="37">
        <v>0.18414459486450022</v>
      </c>
      <c r="M101" s="37">
        <v>7.7559651685279882E-2</v>
      </c>
      <c r="N101" s="37">
        <v>5.1721660906615896E-2</v>
      </c>
      <c r="O101" s="37">
        <v>0</v>
      </c>
      <c r="P101" s="42">
        <v>0.2</v>
      </c>
      <c r="Q101" s="37">
        <v>3.2771876611558684E-2</v>
      </c>
      <c r="R101" s="37">
        <v>9.8604342483063392E-2</v>
      </c>
    </row>
    <row r="102" spans="4:18" ht="28" x14ac:dyDescent="0.45">
      <c r="D102" s="34" t="s">
        <v>114</v>
      </c>
      <c r="E102" s="37">
        <v>0.14909058019949101</v>
      </c>
      <c r="F102" s="37">
        <v>0.16215060303814385</v>
      </c>
      <c r="G102" s="37">
        <v>0.18516435115665486</v>
      </c>
      <c r="H102" s="37">
        <v>0.3191551634283184</v>
      </c>
      <c r="I102" s="37">
        <v>0.34464219395576046</v>
      </c>
      <c r="J102" s="37">
        <v>0.61701300562136574</v>
      </c>
      <c r="K102" s="37">
        <v>0.51444233608394208</v>
      </c>
      <c r="L102" s="37">
        <v>0.74923503328470553</v>
      </c>
      <c r="M102" s="37">
        <v>0.92443968365864926</v>
      </c>
      <c r="N102" s="37">
        <v>0.70131780434278934</v>
      </c>
      <c r="O102" s="37">
        <v>0.83498011763511326</v>
      </c>
      <c r="P102" s="42">
        <v>6.4</v>
      </c>
      <c r="Q102" s="37">
        <v>0.9</v>
      </c>
      <c r="R102" s="37">
        <v>0.78242110645517415</v>
      </c>
    </row>
    <row r="103" spans="4:18" ht="28" x14ac:dyDescent="0.45">
      <c r="D103" s="34" t="s">
        <v>115</v>
      </c>
      <c r="E103" s="37">
        <v>3.7889233196226821</v>
      </c>
      <c r="F103" s="37">
        <v>4.3972437656749159</v>
      </c>
      <c r="G103" s="37">
        <v>7.4055056068934224</v>
      </c>
      <c r="H103" s="37">
        <v>8.9911760480194154</v>
      </c>
      <c r="I103" s="37">
        <v>8.6877250654423026</v>
      </c>
      <c r="J103" s="37">
        <v>6.056274415549372</v>
      </c>
      <c r="K103" s="37">
        <v>7.281587528168842</v>
      </c>
      <c r="L103" s="37">
        <v>7.6080656608929802</v>
      </c>
      <c r="M103" s="37">
        <v>8.2588034930500847</v>
      </c>
      <c r="N103" s="37">
        <v>5.7390037347823712</v>
      </c>
      <c r="O103" s="37">
        <v>5.5710885979242804</v>
      </c>
      <c r="P103" s="42">
        <v>39.200000000000003</v>
      </c>
      <c r="Q103" s="37">
        <v>4.8</v>
      </c>
      <c r="R103" s="37">
        <v>5.128710296377097</v>
      </c>
    </row>
    <row r="104" spans="4:18" x14ac:dyDescent="0.45">
      <c r="D104" s="34" t="s">
        <v>116</v>
      </c>
      <c r="E104" s="37">
        <v>0.52267456942302803</v>
      </c>
      <c r="F104" s="37">
        <v>0.3703919786949908</v>
      </c>
      <c r="G104" s="37">
        <v>0.42416568237118762</v>
      </c>
      <c r="H104" s="37">
        <v>0.4249209141672125</v>
      </c>
      <c r="I104" s="37">
        <v>0.48947333937708448</v>
      </c>
      <c r="J104" s="37">
        <v>3.5048345535832984E-2</v>
      </c>
      <c r="K104" s="37">
        <v>9.5202463920515304E-2</v>
      </c>
      <c r="L104" s="37">
        <v>0.10720777484002267</v>
      </c>
      <c r="M104" s="37">
        <v>0.12027319014116383</v>
      </c>
      <c r="N104" s="37">
        <v>0.32155880072313564</v>
      </c>
      <c r="O104" s="37">
        <v>0.40704529948717011</v>
      </c>
      <c r="P104" s="40">
        <v>100</v>
      </c>
      <c r="Q104" s="37">
        <v>0.3</v>
      </c>
      <c r="R104" s="37">
        <v>0.25554977237296195</v>
      </c>
    </row>
    <row r="105" spans="4:18" ht="42" x14ac:dyDescent="0.45">
      <c r="D105" s="34" t="s">
        <v>117</v>
      </c>
      <c r="E105" s="37">
        <v>0.37815046268743902</v>
      </c>
      <c r="F105" s="37">
        <v>0.52034876141242703</v>
      </c>
      <c r="G105" s="37">
        <v>0.59794754794494465</v>
      </c>
      <c r="H105" s="37">
        <v>0.57525867625484639</v>
      </c>
      <c r="I105" s="37">
        <v>0.69443357180111243</v>
      </c>
      <c r="J105" s="37">
        <v>2.7862488934639438</v>
      </c>
      <c r="K105" s="37">
        <v>3.1157415547109708</v>
      </c>
      <c r="L105" s="37">
        <v>3.2277727226082931</v>
      </c>
      <c r="M105" s="37">
        <v>2.6217818210342427</v>
      </c>
      <c r="N105" s="37">
        <v>1.6122736639896025</v>
      </c>
      <c r="O105" s="37">
        <v>1.2938696763928601</v>
      </c>
      <c r="P105" s="45"/>
      <c r="Q105" s="37">
        <v>0.7</v>
      </c>
      <c r="R105" s="37">
        <v>0.54582701525852917</v>
      </c>
    </row>
    <row r="106" spans="4:18" ht="28" x14ac:dyDescent="0.45">
      <c r="D106" s="34" t="s">
        <v>118</v>
      </c>
      <c r="E106" s="37">
        <v>0</v>
      </c>
      <c r="F106" s="37">
        <v>0</v>
      </c>
      <c r="G106" s="37">
        <v>0</v>
      </c>
      <c r="H106" s="37">
        <v>0</v>
      </c>
      <c r="I106" s="37">
        <v>2.2191878629289338E-4</v>
      </c>
      <c r="J106" s="37">
        <v>3.7716375715686947E-3</v>
      </c>
      <c r="K106" s="37">
        <v>2.1462322560348896E-3</v>
      </c>
      <c r="L106" s="37">
        <v>5.3712126306540066E-5</v>
      </c>
      <c r="M106" s="37">
        <v>1.7056164516676735E-2</v>
      </c>
      <c r="N106" s="37">
        <v>1.2119741493566998E-2</v>
      </c>
      <c r="O106" s="37">
        <v>0</v>
      </c>
      <c r="P106" s="42">
        <v>2.9</v>
      </c>
      <c r="Q106" s="37">
        <v>1.9974783260949706E-2</v>
      </c>
      <c r="R106" s="37">
        <v>2.9700494310684972E-2</v>
      </c>
    </row>
    <row r="107" spans="4:18" x14ac:dyDescent="0.45">
      <c r="D107" s="34" t="s">
        <v>119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5.4853533945975431E-5</v>
      </c>
      <c r="K107" s="37">
        <v>0</v>
      </c>
      <c r="L107" s="37">
        <v>0</v>
      </c>
      <c r="M107" s="37">
        <v>2.4862446541300213E-3</v>
      </c>
      <c r="N107" s="37">
        <v>1.2636874900570996E-2</v>
      </c>
      <c r="O107" s="37">
        <v>0</v>
      </c>
      <c r="P107" s="42">
        <v>8.1</v>
      </c>
      <c r="Q107" s="37">
        <v>1.550185830427981E-2</v>
      </c>
      <c r="R107" s="37">
        <v>1.4932520775946097E-2</v>
      </c>
    </row>
    <row r="108" spans="4:18" ht="42" x14ac:dyDescent="0.45">
      <c r="D108" s="34" t="s">
        <v>120</v>
      </c>
      <c r="E108" s="37">
        <v>2.1016428990953786</v>
      </c>
      <c r="F108" s="37">
        <v>1.0274120229516612</v>
      </c>
      <c r="G108" s="37">
        <v>1.110790607173775</v>
      </c>
      <c r="H108" s="37">
        <v>0.79784973546167992</v>
      </c>
      <c r="I108" s="37">
        <v>1.081921136384959</v>
      </c>
      <c r="J108" s="37">
        <v>0.12888900587827132</v>
      </c>
      <c r="K108" s="37">
        <v>1.4505716530120174E-2</v>
      </c>
      <c r="L108" s="37">
        <v>2.4370265947803358E-3</v>
      </c>
      <c r="M108" s="37">
        <v>7.0296397064479096E-3</v>
      </c>
      <c r="N108" s="37">
        <v>5.1181039212385988E-2</v>
      </c>
      <c r="O108" s="37">
        <v>8.52765728070876E-2</v>
      </c>
      <c r="P108" s="42">
        <v>39</v>
      </c>
      <c r="Q108" s="37">
        <v>0.2</v>
      </c>
      <c r="R108" s="37">
        <v>0.14453915827564229</v>
      </c>
    </row>
    <row r="109" spans="4:18" ht="42" x14ac:dyDescent="0.45">
      <c r="D109" s="34" t="s">
        <v>121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2.0873300994266309E-2</v>
      </c>
      <c r="K109" s="37">
        <v>1.3572657780103033E-2</v>
      </c>
      <c r="L109" s="37">
        <v>2.1150223975726279E-3</v>
      </c>
      <c r="M109" s="37">
        <v>1.5874474795615891E-3</v>
      </c>
      <c r="N109" s="37">
        <v>1.3427355838249023E-3</v>
      </c>
      <c r="O109" s="37">
        <v>0</v>
      </c>
      <c r="P109" s="47">
        <v>13.8</v>
      </c>
      <c r="Q109" s="37">
        <v>0.2</v>
      </c>
      <c r="R109" s="37">
        <v>0</v>
      </c>
    </row>
    <row r="110" spans="4:18" ht="28" x14ac:dyDescent="0.45">
      <c r="D110" s="34" t="s">
        <v>122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1.277489212074749E-3</v>
      </c>
      <c r="M110" s="37">
        <v>0.12826520384976436</v>
      </c>
      <c r="N110" s="37">
        <v>0.29901651710981353</v>
      </c>
      <c r="O110" s="37">
        <v>0.22824612282766901</v>
      </c>
      <c r="P110" s="42">
        <v>26.5</v>
      </c>
      <c r="Q110" s="37">
        <v>0.6</v>
      </c>
      <c r="R110" s="37">
        <v>0.95278027046279934</v>
      </c>
    </row>
    <row r="111" spans="4:18" x14ac:dyDescent="0.45">
      <c r="D111" s="34" t="s">
        <v>123</v>
      </c>
      <c r="E111" s="37">
        <v>0.63347924773746156</v>
      </c>
      <c r="F111" s="37">
        <v>0.35887104219260835</v>
      </c>
      <c r="G111" s="37">
        <v>0.40756580797862263</v>
      </c>
      <c r="H111" s="37">
        <v>0.44166623184860926</v>
      </c>
      <c r="I111" s="37">
        <v>0.4645567099227853</v>
      </c>
      <c r="J111" s="37">
        <v>0.576842345663101</v>
      </c>
      <c r="K111" s="37">
        <v>0.91869716979891736</v>
      </c>
      <c r="L111" s="37">
        <v>1.0499577340799937</v>
      </c>
      <c r="M111" s="37">
        <v>0.95720654653737614</v>
      </c>
      <c r="N111" s="37">
        <v>0.82281697820455346</v>
      </c>
      <c r="O111" s="37">
        <v>0.82478258525926118</v>
      </c>
      <c r="P111" s="42">
        <v>0.2</v>
      </c>
      <c r="Q111" s="37">
        <v>0.7</v>
      </c>
      <c r="R111" s="37">
        <v>0.5890997482328495</v>
      </c>
    </row>
    <row r="112" spans="4:18" ht="28" x14ac:dyDescent="0.45">
      <c r="D112" s="34" t="s">
        <v>124</v>
      </c>
      <c r="E112" s="37">
        <v>0.58442730545643196</v>
      </c>
      <c r="F112" s="37">
        <v>0.55628628032407879</v>
      </c>
      <c r="G112" s="37">
        <v>0.17340587347079345</v>
      </c>
      <c r="H112" s="37">
        <v>3.601748655140944E-2</v>
      </c>
      <c r="I112" s="37">
        <v>3.3857894428040804E-2</v>
      </c>
      <c r="J112" s="37">
        <v>9.9195073780379006E-3</v>
      </c>
      <c r="K112" s="37">
        <v>0.26752752251261291</v>
      </c>
      <c r="L112" s="37">
        <v>1.6613411323202272E-2</v>
      </c>
      <c r="M112" s="37">
        <v>4.9724761535264233E-3</v>
      </c>
      <c r="N112" s="37">
        <v>7.463379110593385E-2</v>
      </c>
      <c r="O112" s="37">
        <v>0.10535179003266208</v>
      </c>
      <c r="P112" s="42">
        <v>9.5</v>
      </c>
      <c r="Q112" s="37">
        <v>0.1</v>
      </c>
      <c r="R112" s="37">
        <v>2.9995067320513449E-2</v>
      </c>
    </row>
    <row r="113" spans="4:20" ht="28" x14ac:dyDescent="0.45">
      <c r="D113" s="34" t="s">
        <v>143</v>
      </c>
      <c r="E113" s="37">
        <v>0.95029848868608668</v>
      </c>
      <c r="F113" s="37">
        <v>0.86334772536199889</v>
      </c>
      <c r="G113" s="37">
        <v>1.2682520949271567</v>
      </c>
      <c r="H113" s="37">
        <v>0.56632273862293847</v>
      </c>
      <c r="I113" s="37">
        <v>0.70078551741713535</v>
      </c>
      <c r="J113" s="37">
        <v>0.50653343998198153</v>
      </c>
      <c r="K113" s="37">
        <v>0.65547272331791728</v>
      </c>
      <c r="L113" s="37">
        <v>0.82949874660452594</v>
      </c>
      <c r="M113" s="37">
        <v>0.99118614430850649</v>
      </c>
      <c r="N113" s="37">
        <v>0.37846365103510043</v>
      </c>
      <c r="O113" s="37">
        <v>0.30478521394351876</v>
      </c>
      <c r="Q113" s="37">
        <v>0.3</v>
      </c>
      <c r="R113" s="37">
        <v>0.24184918513606982</v>
      </c>
    </row>
    <row r="120" spans="4:20" x14ac:dyDescent="0.45">
      <c r="D120" s="38"/>
      <c r="E120" s="21" t="s">
        <v>94</v>
      </c>
      <c r="F120" s="21" t="s">
        <v>95</v>
      </c>
      <c r="G120" s="21" t="s">
        <v>70</v>
      </c>
      <c r="H120" s="21" t="s">
        <v>71</v>
      </c>
      <c r="I120" s="21" t="s">
        <v>72</v>
      </c>
      <c r="J120" s="21" t="s">
        <v>73</v>
      </c>
      <c r="K120" s="21" t="s">
        <v>74</v>
      </c>
      <c r="L120" s="21" t="s">
        <v>75</v>
      </c>
      <c r="M120" s="21" t="s">
        <v>76</v>
      </c>
      <c r="N120" s="21" t="s">
        <v>77</v>
      </c>
      <c r="O120" s="21" t="s">
        <v>78</v>
      </c>
      <c r="Q120" s="21" t="s">
        <v>144</v>
      </c>
      <c r="R120" s="39" t="s">
        <v>145</v>
      </c>
      <c r="S120" s="39" t="s">
        <v>146</v>
      </c>
      <c r="T120" s="39" t="s">
        <v>147</v>
      </c>
    </row>
    <row r="121" spans="4:20" x14ac:dyDescent="0.45">
      <c r="D121" s="17" t="s">
        <v>148</v>
      </c>
      <c r="E121" s="36">
        <v>100</v>
      </c>
      <c r="F121" s="36">
        <v>99.999999999999986</v>
      </c>
      <c r="G121" s="36">
        <v>100</v>
      </c>
      <c r="H121" s="36">
        <v>100</v>
      </c>
      <c r="I121" s="36">
        <v>99.999999999999986</v>
      </c>
      <c r="J121" s="36">
        <v>100</v>
      </c>
      <c r="K121" s="36">
        <v>100.00000000000001</v>
      </c>
      <c r="L121" s="36">
        <v>100.00000000000001</v>
      </c>
      <c r="M121" s="36">
        <v>100</v>
      </c>
      <c r="N121" s="36">
        <v>100</v>
      </c>
      <c r="O121" s="36">
        <v>100</v>
      </c>
      <c r="Q121" s="41">
        <v>100</v>
      </c>
      <c r="R121" s="41">
        <v>100</v>
      </c>
      <c r="S121" s="41">
        <v>100</v>
      </c>
      <c r="T121" s="41">
        <v>100</v>
      </c>
    </row>
    <row r="122" spans="4:20" x14ac:dyDescent="0.45">
      <c r="D122" s="34" t="s">
        <v>149</v>
      </c>
      <c r="E122" s="37">
        <v>45.744620854862973</v>
      </c>
      <c r="F122" s="37">
        <v>31.182670269515231</v>
      </c>
      <c r="G122" s="37">
        <v>41.263385818640629</v>
      </c>
      <c r="H122" s="37">
        <v>33.62101847934936</v>
      </c>
      <c r="I122" s="37">
        <v>31.216417353134219</v>
      </c>
      <c r="J122" s="37">
        <v>34.718856132211883</v>
      </c>
      <c r="K122" s="37">
        <v>36.605804895110509</v>
      </c>
      <c r="L122" s="37">
        <v>22.972513026086798</v>
      </c>
      <c r="M122" s="37">
        <v>20.536423120912083</v>
      </c>
      <c r="N122" s="37">
        <v>21.105883128314442</v>
      </c>
      <c r="O122" s="37">
        <v>27.798870132079394</v>
      </c>
      <c r="Q122" s="43">
        <v>25</v>
      </c>
      <c r="R122" s="43">
        <v>18.399999999999999</v>
      </c>
      <c r="S122" s="43">
        <v>22.5</v>
      </c>
      <c r="T122" s="44">
        <v>25</v>
      </c>
    </row>
    <row r="123" spans="4:20" x14ac:dyDescent="0.45">
      <c r="D123" s="34" t="s">
        <v>150</v>
      </c>
      <c r="E123" s="37">
        <v>54.255379145137027</v>
      </c>
      <c r="F123" s="37">
        <v>68.817329730484758</v>
      </c>
      <c r="G123" s="37">
        <v>58.736614181359379</v>
      </c>
      <c r="H123" s="37">
        <v>66.37898152065064</v>
      </c>
      <c r="I123" s="37">
        <v>68.783582646865767</v>
      </c>
      <c r="J123" s="37">
        <v>65.281143867788117</v>
      </c>
      <c r="K123" s="37">
        <v>63.394195104889505</v>
      </c>
      <c r="L123" s="37">
        <v>77.027486973913213</v>
      </c>
      <c r="M123" s="37">
        <v>79.463576879087924</v>
      </c>
      <c r="N123" s="37">
        <v>78.894116871685554</v>
      </c>
      <c r="O123" s="37">
        <v>72.201129867920613</v>
      </c>
      <c r="Q123" s="43">
        <v>75</v>
      </c>
      <c r="R123" s="43">
        <v>81.599999999999994</v>
      </c>
      <c r="S123" s="43">
        <v>77.5</v>
      </c>
      <c r="T123" s="44">
        <v>75</v>
      </c>
    </row>
    <row r="124" spans="4:20" x14ac:dyDescent="0.45">
      <c r="D124" s="17" t="s">
        <v>151</v>
      </c>
      <c r="E124" s="36">
        <v>100.00000000000003</v>
      </c>
      <c r="F124" s="36">
        <v>100.00000000000001</v>
      </c>
      <c r="G124" s="36">
        <v>100</v>
      </c>
      <c r="H124" s="36">
        <v>100</v>
      </c>
      <c r="I124" s="36">
        <v>100</v>
      </c>
      <c r="J124" s="36">
        <v>99.999999999999986</v>
      </c>
      <c r="K124" s="36">
        <v>100.00000000000003</v>
      </c>
      <c r="L124" s="36">
        <v>100.00000000000001</v>
      </c>
      <c r="M124" s="36">
        <v>100</v>
      </c>
      <c r="N124" s="36">
        <v>100</v>
      </c>
      <c r="O124" s="36">
        <v>100.00000000000003</v>
      </c>
      <c r="Q124" s="41">
        <v>100</v>
      </c>
      <c r="R124" s="41">
        <v>100</v>
      </c>
      <c r="S124" s="41">
        <v>100</v>
      </c>
      <c r="T124" s="41">
        <v>100</v>
      </c>
    </row>
    <row r="125" spans="4:20" x14ac:dyDescent="0.45">
      <c r="D125" s="55" t="s">
        <v>130</v>
      </c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Q125" s="46"/>
      <c r="R125" s="46"/>
      <c r="S125" s="46"/>
      <c r="T125" s="46"/>
    </row>
    <row r="126" spans="4:20" x14ac:dyDescent="0.45">
      <c r="D126" s="34" t="s">
        <v>152</v>
      </c>
      <c r="E126" s="44">
        <v>58.728937308821905</v>
      </c>
      <c r="F126" s="37">
        <v>49.396783177142645</v>
      </c>
      <c r="G126" s="37">
        <v>60.578977635100834</v>
      </c>
      <c r="H126" s="37">
        <v>45.724373035450476</v>
      </c>
      <c r="I126" s="37">
        <v>53.547795368205136</v>
      </c>
      <c r="J126" s="37">
        <v>38.312240828966431</v>
      </c>
      <c r="K126" s="37">
        <v>48.673629187743586</v>
      </c>
      <c r="L126" s="37">
        <v>46.708225506622327</v>
      </c>
      <c r="M126" s="37">
        <v>46.246200997678919</v>
      </c>
      <c r="N126" s="37">
        <v>23.591214534641143</v>
      </c>
      <c r="O126" s="37">
        <v>29.25498858342754</v>
      </c>
      <c r="Q126" s="48">
        <v>1.1000000000000001</v>
      </c>
      <c r="R126" s="48">
        <v>0</v>
      </c>
      <c r="S126" s="48">
        <v>0</v>
      </c>
      <c r="T126" s="48">
        <v>0</v>
      </c>
    </row>
    <row r="127" spans="4:20" x14ac:dyDescent="0.45">
      <c r="D127" s="34" t="s">
        <v>153</v>
      </c>
      <c r="E127" s="44">
        <v>3.4146571307505109</v>
      </c>
      <c r="F127" s="37">
        <v>3.0046122988228627</v>
      </c>
      <c r="G127" s="37">
        <v>2.4989351153182588</v>
      </c>
      <c r="H127" s="37">
        <v>3.6356269520129953</v>
      </c>
      <c r="I127" s="37">
        <v>4.3992214089901198</v>
      </c>
      <c r="J127" s="37">
        <v>17.310147992134358</v>
      </c>
      <c r="K127" s="37">
        <v>9.0262885686991421</v>
      </c>
      <c r="L127" s="37">
        <v>12.34349115081327</v>
      </c>
      <c r="M127" s="37">
        <v>18.822587125923835</v>
      </c>
      <c r="N127" s="37">
        <v>22.463591726201205</v>
      </c>
      <c r="O127" s="37">
        <v>13.494492520803439</v>
      </c>
      <c r="Q127" s="44">
        <v>13.6</v>
      </c>
      <c r="R127" s="44">
        <v>9.1999999999999993</v>
      </c>
      <c r="S127" s="44">
        <v>10.7</v>
      </c>
      <c r="T127" s="44">
        <v>9</v>
      </c>
    </row>
    <row r="128" spans="4:20" ht="28" x14ac:dyDescent="0.45">
      <c r="D128" s="34" t="s">
        <v>154</v>
      </c>
      <c r="E128" s="44">
        <v>0.62422715010227525</v>
      </c>
      <c r="F128" s="37">
        <v>2.5436252196966844</v>
      </c>
      <c r="G128" s="37">
        <v>0.54986349745812757</v>
      </c>
      <c r="H128" s="37">
        <v>0.42290258433042799</v>
      </c>
      <c r="I128" s="37">
        <v>0.54795818492376958</v>
      </c>
      <c r="J128" s="37">
        <v>0.24932887106076582</v>
      </c>
      <c r="K128" s="37">
        <v>0.57141943560388653</v>
      </c>
      <c r="L128" s="37">
        <v>1.1518595118158572</v>
      </c>
      <c r="M128" s="37">
        <v>1.0421876269005697</v>
      </c>
      <c r="N128" s="37">
        <v>1.0199470951823959</v>
      </c>
      <c r="O128" s="37">
        <v>1.7864036325300481</v>
      </c>
      <c r="Q128" s="48">
        <v>3.9</v>
      </c>
      <c r="R128" s="48">
        <v>6</v>
      </c>
      <c r="S128" s="48">
        <v>4.7</v>
      </c>
      <c r="T128" s="48">
        <v>4</v>
      </c>
    </row>
    <row r="129" spans="4:20" ht="28" x14ac:dyDescent="0.45">
      <c r="D129" s="34" t="s">
        <v>155</v>
      </c>
      <c r="E129" s="44">
        <v>18.653577205763678</v>
      </c>
      <c r="F129" s="37">
        <v>19.375521040126845</v>
      </c>
      <c r="G129" s="37">
        <v>15.42808169531736</v>
      </c>
      <c r="H129" s="37">
        <v>7.2331771225679846</v>
      </c>
      <c r="I129" s="37">
        <v>5.5944799139164596</v>
      </c>
      <c r="J129" s="37">
        <v>6.6532057787353356</v>
      </c>
      <c r="K129" s="37">
        <v>15.49160235199489</v>
      </c>
      <c r="L129" s="37">
        <v>13.611032463794276</v>
      </c>
      <c r="M129" s="37">
        <v>2.1547449592422088</v>
      </c>
      <c r="N129" s="37">
        <v>14.809962900412003</v>
      </c>
      <c r="O129" s="37">
        <v>6.9884743685397703</v>
      </c>
      <c r="Q129" s="48">
        <v>21.6</v>
      </c>
      <c r="R129" s="48">
        <v>11.1</v>
      </c>
      <c r="S129" s="48">
        <v>18.399999999999999</v>
      </c>
      <c r="T129" s="48">
        <v>22.6</v>
      </c>
    </row>
    <row r="130" spans="4:20" x14ac:dyDescent="0.45">
      <c r="D130" s="34" t="s">
        <v>156</v>
      </c>
      <c r="E130" s="44">
        <v>3.0243563473947446E-4</v>
      </c>
      <c r="F130" s="37">
        <v>0</v>
      </c>
      <c r="G130" s="37">
        <v>1.2200293112731615E-5</v>
      </c>
      <c r="H130" s="37">
        <v>0</v>
      </c>
      <c r="I130" s="37">
        <v>0</v>
      </c>
      <c r="J130" s="37">
        <v>5.5906094918495999</v>
      </c>
      <c r="K130" s="37">
        <v>0.60790611950194573</v>
      </c>
      <c r="L130" s="37">
        <v>0</v>
      </c>
      <c r="M130" s="37">
        <v>8.3033046511329686E-2</v>
      </c>
      <c r="N130" s="37">
        <v>0.22268782207246779</v>
      </c>
      <c r="O130" s="37">
        <v>0.60298371558799257</v>
      </c>
      <c r="Q130" s="48">
        <v>0.1</v>
      </c>
      <c r="R130" s="48">
        <v>0.2</v>
      </c>
      <c r="S130" s="48">
        <v>0.1</v>
      </c>
      <c r="T130" s="48">
        <v>0.1</v>
      </c>
    </row>
    <row r="131" spans="4:20" x14ac:dyDescent="0.45">
      <c r="D131" s="34" t="s">
        <v>157</v>
      </c>
      <c r="E131" s="44">
        <v>3.6447650684404045E-2</v>
      </c>
      <c r="F131" s="37">
        <v>0.69385328132695467</v>
      </c>
      <c r="G131" s="37">
        <v>0.15895045792417059</v>
      </c>
      <c r="H131" s="37">
        <v>1.2796650585919542E-2</v>
      </c>
      <c r="I131" s="37">
        <v>6.4686681810060931E-2</v>
      </c>
      <c r="J131" s="37">
        <v>1.4106079321878856E-2</v>
      </c>
      <c r="K131" s="37">
        <v>1.1758851944272917</v>
      </c>
      <c r="L131" s="37">
        <v>5.3849308214895433E-2</v>
      </c>
      <c r="M131" s="37">
        <v>3.2005659498253847E-2</v>
      </c>
      <c r="N131" s="37">
        <v>0.85414455558561175</v>
      </c>
      <c r="O131" s="37">
        <v>1.5505851967129969</v>
      </c>
      <c r="Q131" s="48">
        <v>0</v>
      </c>
      <c r="R131" s="48">
        <v>0.6</v>
      </c>
      <c r="S131" s="48">
        <v>1.9</v>
      </c>
      <c r="T131" s="48">
        <v>1.6</v>
      </c>
    </row>
    <row r="132" spans="4:20" x14ac:dyDescent="0.45">
      <c r="D132" s="34" t="s">
        <v>158</v>
      </c>
      <c r="E132" s="44">
        <v>3.3736708815293173</v>
      </c>
      <c r="F132" s="37">
        <v>4.836447899445929</v>
      </c>
      <c r="G132" s="37">
        <v>4.1126740385305878</v>
      </c>
      <c r="H132" s="37">
        <v>22.833286843780158</v>
      </c>
      <c r="I132" s="37">
        <v>5.3260956690407726</v>
      </c>
      <c r="J132" s="37">
        <v>8.0649294261537605</v>
      </c>
      <c r="K132" s="37">
        <v>6.8473621141400072</v>
      </c>
      <c r="L132" s="37">
        <v>10.768721188016894</v>
      </c>
      <c r="M132" s="37">
        <v>11.251565552292652</v>
      </c>
      <c r="N132" s="37">
        <v>7.459082664624014</v>
      </c>
      <c r="O132" s="37">
        <v>4.6246639511554202</v>
      </c>
      <c r="Q132" s="48">
        <v>6</v>
      </c>
      <c r="R132" s="48">
        <v>6.7</v>
      </c>
      <c r="S132" s="48">
        <v>7.1</v>
      </c>
      <c r="T132" s="48">
        <v>6.9</v>
      </c>
    </row>
    <row r="133" spans="4:20" x14ac:dyDescent="0.45">
      <c r="D133" s="34" t="s">
        <v>159</v>
      </c>
      <c r="E133" s="44">
        <v>15.168180236713178</v>
      </c>
      <c r="F133" s="37">
        <v>20.149157083438094</v>
      </c>
      <c r="G133" s="37">
        <v>16.672505360057549</v>
      </c>
      <c r="H133" s="37">
        <v>20.137836811272024</v>
      </c>
      <c r="I133" s="37">
        <v>30.519762773113676</v>
      </c>
      <c r="J133" s="37">
        <v>23.80543153177787</v>
      </c>
      <c r="K133" s="37">
        <v>17.605907027889273</v>
      </c>
      <c r="L133" s="37">
        <v>15.362820870722491</v>
      </c>
      <c r="M133" s="37">
        <v>20.367675031952228</v>
      </c>
      <c r="N133" s="37">
        <v>29.579368701281158</v>
      </c>
      <c r="O133" s="37">
        <v>41.697408031242816</v>
      </c>
      <c r="Q133" s="48">
        <v>53.7</v>
      </c>
      <c r="R133" s="48">
        <v>66.2</v>
      </c>
      <c r="S133" s="48">
        <v>57.1</v>
      </c>
      <c r="T133" s="48">
        <v>55.8</v>
      </c>
    </row>
    <row r="134" spans="4:20" x14ac:dyDescent="0.45">
      <c r="D134" s="17" t="s">
        <v>160</v>
      </c>
      <c r="E134" s="36">
        <v>100.00000000000003</v>
      </c>
      <c r="F134" s="36">
        <v>99.999999999999972</v>
      </c>
      <c r="G134" s="36">
        <v>100.00000000000003</v>
      </c>
      <c r="H134" s="36">
        <v>100</v>
      </c>
      <c r="I134" s="36">
        <v>99.999999999999986</v>
      </c>
      <c r="J134" s="36">
        <v>100.00000000000001</v>
      </c>
      <c r="K134" s="36">
        <v>100</v>
      </c>
      <c r="L134" s="36">
        <v>99.999999999999972</v>
      </c>
      <c r="M134" s="36">
        <v>100</v>
      </c>
      <c r="N134" s="36">
        <v>99.999999999999986</v>
      </c>
      <c r="O134" s="36">
        <v>100</v>
      </c>
      <c r="Q134" s="41">
        <v>100</v>
      </c>
      <c r="R134" s="41">
        <v>100</v>
      </c>
      <c r="S134" s="41">
        <v>100</v>
      </c>
      <c r="T134" s="41">
        <v>100</v>
      </c>
    </row>
    <row r="135" spans="4:20" x14ac:dyDescent="0.45">
      <c r="D135" s="55" t="s">
        <v>130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Q135" s="46"/>
      <c r="R135" s="46"/>
      <c r="S135" s="46"/>
      <c r="T135" s="46"/>
    </row>
    <row r="136" spans="4:20" x14ac:dyDescent="0.45">
      <c r="D136" s="34" t="s">
        <v>153</v>
      </c>
      <c r="E136" s="44">
        <v>1.0824343901844404</v>
      </c>
      <c r="F136" s="44">
        <v>0.59139624499259058</v>
      </c>
      <c r="G136" s="44">
        <v>1.4299902472148946</v>
      </c>
      <c r="H136" s="44">
        <v>1.6380663187228508</v>
      </c>
      <c r="I136" s="44">
        <v>2.1961299829699246</v>
      </c>
      <c r="J136" s="49">
        <v>2.5809626606123017</v>
      </c>
      <c r="K136" s="49">
        <v>1.5337019585520399</v>
      </c>
      <c r="L136" s="49">
        <v>0.57676640812589641</v>
      </c>
      <c r="M136" s="49">
        <v>1.725440007777129</v>
      </c>
      <c r="N136" s="49">
        <v>1.9271357648788081</v>
      </c>
      <c r="O136" s="49">
        <v>3.0477311475497251</v>
      </c>
      <c r="Q136" s="44">
        <v>2.6</v>
      </c>
      <c r="R136" s="44">
        <v>3.4</v>
      </c>
      <c r="S136" s="44">
        <v>3</v>
      </c>
      <c r="T136" s="44">
        <v>2.7</v>
      </c>
    </row>
    <row r="137" spans="4:20" ht="28" x14ac:dyDescent="0.45">
      <c r="D137" s="34" t="s">
        <v>154</v>
      </c>
      <c r="E137" s="44">
        <v>3.3786285336014594</v>
      </c>
      <c r="F137" s="44">
        <v>3.0279129098846198</v>
      </c>
      <c r="G137" s="44">
        <v>3.3074528053309731</v>
      </c>
      <c r="H137" s="44">
        <v>3.4738929213904588</v>
      </c>
      <c r="I137" s="44">
        <v>4.8261273662909616</v>
      </c>
      <c r="J137" s="49">
        <v>4.3226844327547775</v>
      </c>
      <c r="K137" s="49">
        <v>5.1939691614970442</v>
      </c>
      <c r="L137" s="49">
        <v>3.407257685868601</v>
      </c>
      <c r="M137" s="49">
        <v>5.7129446803374924</v>
      </c>
      <c r="N137" s="49">
        <v>5.6457130710314267</v>
      </c>
      <c r="O137" s="49">
        <v>9.6867122734380118</v>
      </c>
      <c r="Q137" s="44">
        <v>11.4</v>
      </c>
      <c r="R137" s="44">
        <v>10.6</v>
      </c>
      <c r="S137" s="44">
        <v>12</v>
      </c>
      <c r="T137" s="44">
        <v>14</v>
      </c>
    </row>
    <row r="138" spans="4:20" ht="28" x14ac:dyDescent="0.45">
      <c r="D138" s="34" t="s">
        <v>155</v>
      </c>
      <c r="E138" s="44">
        <v>74.275818531352854</v>
      </c>
      <c r="F138" s="44">
        <v>82.717739378796153</v>
      </c>
      <c r="G138" s="44">
        <v>82.129079055155785</v>
      </c>
      <c r="H138" s="44">
        <v>78.996806790757404</v>
      </c>
      <c r="I138" s="44">
        <v>74.934891685664709</v>
      </c>
      <c r="J138" s="49">
        <v>77.594812434607476</v>
      </c>
      <c r="K138" s="49">
        <v>78.70421055950095</v>
      </c>
      <c r="L138" s="49">
        <v>71.896560622509014</v>
      </c>
      <c r="M138" s="49">
        <v>54.493466838871889</v>
      </c>
      <c r="N138" s="49">
        <v>47.97179307405893</v>
      </c>
      <c r="O138" s="49">
        <v>45.9722053744363</v>
      </c>
      <c r="Q138" s="44">
        <v>50.4</v>
      </c>
      <c r="R138" s="44">
        <v>60.9</v>
      </c>
      <c r="S138" s="44">
        <v>56.1</v>
      </c>
      <c r="T138" s="44">
        <v>46</v>
      </c>
    </row>
    <row r="139" spans="4:20" x14ac:dyDescent="0.45">
      <c r="D139" s="34" t="s">
        <v>156</v>
      </c>
      <c r="E139" s="44">
        <v>1.0654346200876368</v>
      </c>
      <c r="F139" s="44">
        <v>0.88150959187914124</v>
      </c>
      <c r="G139" s="44">
        <v>0.87411305947696527</v>
      </c>
      <c r="H139" s="44">
        <v>1.089293760931461</v>
      </c>
      <c r="I139" s="44">
        <v>0.88554764270525188</v>
      </c>
      <c r="J139" s="49">
        <v>1.7558155403645028</v>
      </c>
      <c r="K139" s="49">
        <v>1.6809036601569727</v>
      </c>
      <c r="L139" s="49">
        <v>1.0099549213619325</v>
      </c>
      <c r="M139" s="49">
        <v>1.7270004047365917</v>
      </c>
      <c r="N139" s="49">
        <v>1.6198560848120098</v>
      </c>
      <c r="O139" s="49">
        <v>1.4837919115520122</v>
      </c>
      <c r="Q139" s="44">
        <v>2.1</v>
      </c>
      <c r="R139" s="44">
        <v>0.9</v>
      </c>
      <c r="S139" s="44">
        <v>1</v>
      </c>
      <c r="T139" s="44">
        <v>1.5</v>
      </c>
    </row>
    <row r="140" spans="4:20" x14ac:dyDescent="0.45">
      <c r="D140" s="34" t="s">
        <v>157</v>
      </c>
      <c r="E140" s="44">
        <v>12.897913422153348</v>
      </c>
      <c r="F140" s="44">
        <v>7.1876192188077495</v>
      </c>
      <c r="G140" s="44">
        <v>5.9781972359293292</v>
      </c>
      <c r="H140" s="44">
        <v>7.7658822777212739</v>
      </c>
      <c r="I140" s="44">
        <v>11.461273245622522</v>
      </c>
      <c r="J140" s="49">
        <v>9.0115587095600258</v>
      </c>
      <c r="K140" s="49">
        <v>8.247153354543137</v>
      </c>
      <c r="L140" s="49">
        <v>19.039635573305244</v>
      </c>
      <c r="M140" s="49">
        <v>25.449453011821593</v>
      </c>
      <c r="N140" s="49">
        <v>25.670766480124851</v>
      </c>
      <c r="O140" s="49">
        <v>23.057635423984351</v>
      </c>
      <c r="Q140" s="44">
        <v>24</v>
      </c>
      <c r="R140" s="44">
        <v>20.2</v>
      </c>
      <c r="S140" s="44">
        <v>22.2</v>
      </c>
      <c r="T140" s="44">
        <v>28.8</v>
      </c>
    </row>
    <row r="141" spans="4:20" x14ac:dyDescent="0.45">
      <c r="D141" s="34" t="s">
        <v>158</v>
      </c>
      <c r="E141" s="44">
        <v>2.564443380542851E-2</v>
      </c>
      <c r="F141" s="44">
        <v>0.14700516137609199</v>
      </c>
      <c r="G141" s="44">
        <v>0.45101749427162319</v>
      </c>
      <c r="H141" s="44">
        <v>1.4482487116462373</v>
      </c>
      <c r="I141" s="44">
        <v>0.20914370775577254</v>
      </c>
      <c r="J141" s="49">
        <v>0.22675748214499877</v>
      </c>
      <c r="K141" s="49">
        <v>0.15196365570807283</v>
      </c>
      <c r="L141" s="49">
        <v>0.1061935176850434</v>
      </c>
      <c r="M141" s="49">
        <v>1.7537204765645637E-3</v>
      </c>
      <c r="N141" s="49">
        <v>9.8081902464819848E-2</v>
      </c>
      <c r="O141" s="49">
        <v>0.19157043433518045</v>
      </c>
      <c r="Q141" s="44">
        <v>0.1</v>
      </c>
      <c r="R141" s="44" t="s">
        <v>161</v>
      </c>
      <c r="S141" s="44" t="s">
        <v>161</v>
      </c>
      <c r="T141" s="44" t="s">
        <v>161</v>
      </c>
    </row>
    <row r="142" spans="4:20" x14ac:dyDescent="0.45">
      <c r="D142" s="34" t="s">
        <v>159</v>
      </c>
      <c r="E142" s="44">
        <v>7.2741260688148461</v>
      </c>
      <c r="F142" s="44">
        <v>5.446817494263632</v>
      </c>
      <c r="G142" s="44">
        <v>5.8301501026204434</v>
      </c>
      <c r="H142" s="44">
        <v>5.5878092188303112</v>
      </c>
      <c r="I142" s="44">
        <v>5.4868863689908478</v>
      </c>
      <c r="J142" s="49">
        <v>4.507408739955916</v>
      </c>
      <c r="K142" s="49">
        <v>4.4880976500417891</v>
      </c>
      <c r="L142" s="49">
        <v>3.963631271144243</v>
      </c>
      <c r="M142" s="49">
        <v>10.889941335978735</v>
      </c>
      <c r="N142" s="49">
        <v>17.066653622629151</v>
      </c>
      <c r="O142" s="49">
        <v>16.560353434704425</v>
      </c>
      <c r="Q142" s="44">
        <v>9.4</v>
      </c>
      <c r="R142" s="44">
        <v>4</v>
      </c>
      <c r="S142" s="44">
        <v>5.7</v>
      </c>
      <c r="T142" s="44">
        <v>7</v>
      </c>
    </row>
  </sheetData>
  <mergeCells count="4">
    <mergeCell ref="D71:D72"/>
    <mergeCell ref="E71:N71"/>
    <mergeCell ref="D125:O125"/>
    <mergeCell ref="D135:O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Computers</dc:creator>
  <cp:lastModifiedBy>Microsoft Computers</cp:lastModifiedBy>
  <dcterms:created xsi:type="dcterms:W3CDTF">2023-09-20T07:54:33Z</dcterms:created>
  <dcterms:modified xsi:type="dcterms:W3CDTF">2023-11-20T04:31:30Z</dcterms:modified>
</cp:coreProperties>
</file>