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56" i="1"/>
  <c r="E53"/>
  <c r="E52"/>
  <c r="E51"/>
  <c r="E48"/>
  <c r="E47"/>
  <c r="E46"/>
  <c r="E45"/>
  <c r="E42"/>
  <c r="E41"/>
  <c r="E40"/>
  <c r="E39"/>
  <c r="E36"/>
  <c r="E35"/>
  <c r="E34"/>
  <c r="E33"/>
  <c r="E32"/>
</calcChain>
</file>

<file path=xl/sharedStrings.xml><?xml version="1.0" encoding="utf-8"?>
<sst xmlns="http://schemas.openxmlformats.org/spreadsheetml/2006/main" count="126" uniqueCount="49">
  <si>
    <t>QUESTION</t>
  </si>
  <si>
    <t>Will the blank values using countif-sumif</t>
  </si>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</sst>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sz val="11"/>
      <color rgb="FF000000"/>
      <name val="Arial"/>
      <scheme val="minor"/>
    </font>
    <font>
      <i/>
      <sz val="11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92D050"/>
        <bgColor rgb="FFDBE5F1"/>
      </patternFill>
    </fill>
    <fill>
      <patternFill patternType="solid">
        <fgColor rgb="FF92D05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/>
    <xf numFmtId="0" fontId="2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3" borderId="0" xfId="0" applyFont="1" applyFill="1" applyAlignment="1">
      <alignment horizontal="center" wrapText="1"/>
    </xf>
    <xf numFmtId="0" fontId="3" fillId="3" borderId="0" xfId="0" applyFont="1" applyFill="1" applyAlignment="1"/>
    <xf numFmtId="0" fontId="2" fillId="4" borderId="1" xfId="0" applyFont="1" applyFill="1" applyBorder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2" fillId="6" borderId="0" xfId="0" applyFont="1" applyFill="1" applyAlignment="1"/>
    <xf numFmtId="0" fontId="5" fillId="6" borderId="0" xfId="0" applyFont="1" applyFill="1"/>
    <xf numFmtId="0" fontId="6" fillId="6" borderId="0" xfId="0" applyFont="1" applyFill="1" applyAlignment="1">
      <alignment horizontal="right"/>
    </xf>
    <xf numFmtId="0" fontId="0" fillId="6" borderId="0" xfId="0" applyFont="1" applyFill="1" applyAlignment="1"/>
    <xf numFmtId="0" fontId="4" fillId="7" borderId="1" xfId="0" applyFont="1" applyFill="1" applyBorder="1" applyAlignment="1"/>
    <xf numFmtId="0" fontId="4" fillId="7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58"/>
  <sheetViews>
    <sheetView tabSelected="1" topLeftCell="A13" workbookViewId="0">
      <selection activeCell="E20" sqref="E20"/>
    </sheetView>
  </sheetViews>
  <sheetFormatPr defaultColWidth="12.6640625" defaultRowHeight="15.75" customHeight="1"/>
  <cols>
    <col min="4" max="4" width="18" customWidth="1"/>
    <col min="5" max="5" width="19" customWidth="1"/>
  </cols>
  <sheetData>
    <row r="1" spans="1:7" ht="13.8">
      <c r="A1" s="14" t="s">
        <v>0</v>
      </c>
      <c r="B1" s="1"/>
      <c r="C1" s="1"/>
      <c r="D1" s="1"/>
      <c r="E1" s="1"/>
      <c r="F1" s="1"/>
      <c r="G1" s="1"/>
    </row>
    <row r="2" spans="1:7">
      <c r="A2" s="12" t="s">
        <v>1</v>
      </c>
      <c r="B2" s="11"/>
      <c r="C2" s="11"/>
      <c r="D2" s="1"/>
      <c r="E2" s="1"/>
      <c r="F2" s="1"/>
      <c r="G2" s="1"/>
    </row>
    <row r="3" spans="1:7" ht="13.8">
      <c r="A3" s="2"/>
      <c r="B3" s="1"/>
      <c r="C3" s="1"/>
      <c r="D3" s="1"/>
      <c r="E3" s="1"/>
      <c r="F3" s="1"/>
      <c r="G3" s="1"/>
    </row>
    <row r="4" spans="1:7" ht="27.6">
      <c r="A4" s="13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</row>
    <row r="5" spans="1:7">
      <c r="A5" s="3">
        <v>100001</v>
      </c>
      <c r="B5" s="4">
        <v>41306</v>
      </c>
      <c r="C5" s="5" t="s">
        <v>9</v>
      </c>
      <c r="D5" s="5" t="s">
        <v>10</v>
      </c>
      <c r="E5" s="3">
        <v>25</v>
      </c>
      <c r="F5" s="5" t="s">
        <v>11</v>
      </c>
      <c r="G5" s="5" t="s">
        <v>12</v>
      </c>
    </row>
    <row r="6" spans="1:7">
      <c r="A6" s="3">
        <v>100002</v>
      </c>
      <c r="B6" s="4">
        <v>41306</v>
      </c>
      <c r="C6" s="5" t="s">
        <v>13</v>
      </c>
      <c r="D6" s="5" t="s">
        <v>14</v>
      </c>
      <c r="E6" s="3">
        <v>30</v>
      </c>
      <c r="F6" s="5" t="s">
        <v>15</v>
      </c>
      <c r="G6" s="5" t="s">
        <v>16</v>
      </c>
    </row>
    <row r="7" spans="1:7">
      <c r="A7" s="3">
        <v>100003</v>
      </c>
      <c r="B7" s="4">
        <v>41307</v>
      </c>
      <c r="C7" s="5" t="s">
        <v>17</v>
      </c>
      <c r="D7" s="5" t="s">
        <v>14</v>
      </c>
      <c r="E7" s="3">
        <v>15</v>
      </c>
      <c r="F7" s="5" t="s">
        <v>15</v>
      </c>
      <c r="G7" s="5" t="s">
        <v>18</v>
      </c>
    </row>
    <row r="8" spans="1:7">
      <c r="A8" s="3">
        <v>100004</v>
      </c>
      <c r="B8" s="4">
        <v>41308</v>
      </c>
      <c r="C8" s="5" t="s">
        <v>13</v>
      </c>
      <c r="D8" s="5" t="s">
        <v>10</v>
      </c>
      <c r="E8" s="3">
        <v>32</v>
      </c>
      <c r="F8" s="5" t="s">
        <v>11</v>
      </c>
      <c r="G8" s="5" t="s">
        <v>16</v>
      </c>
    </row>
    <row r="9" spans="1:7">
      <c r="A9" s="3">
        <v>100005</v>
      </c>
      <c r="B9" s="4">
        <v>41308</v>
      </c>
      <c r="C9" s="5" t="s">
        <v>19</v>
      </c>
      <c r="D9" s="5" t="s">
        <v>20</v>
      </c>
      <c r="E9" s="3">
        <v>25</v>
      </c>
      <c r="F9" s="5" t="s">
        <v>15</v>
      </c>
      <c r="G9" s="5" t="s">
        <v>12</v>
      </c>
    </row>
    <row r="10" spans="1:7">
      <c r="A10" s="3">
        <v>100006</v>
      </c>
      <c r="B10" s="4">
        <v>41308</v>
      </c>
      <c r="C10" s="5" t="s">
        <v>17</v>
      </c>
      <c r="D10" s="5" t="s">
        <v>14</v>
      </c>
      <c r="E10" s="3">
        <v>18</v>
      </c>
      <c r="F10" s="5" t="s">
        <v>21</v>
      </c>
      <c r="G10" s="5" t="s">
        <v>22</v>
      </c>
    </row>
    <row r="11" spans="1:7">
      <c r="A11" s="3">
        <v>100007</v>
      </c>
      <c r="B11" s="4">
        <v>41308</v>
      </c>
      <c r="C11" s="5" t="s">
        <v>9</v>
      </c>
      <c r="D11" s="5" t="s">
        <v>20</v>
      </c>
      <c r="E11" s="3">
        <v>15</v>
      </c>
      <c r="F11" s="5" t="s">
        <v>23</v>
      </c>
      <c r="G11" s="5" t="s">
        <v>18</v>
      </c>
    </row>
    <row r="12" spans="1:7">
      <c r="A12" s="3">
        <v>100008</v>
      </c>
      <c r="B12" s="4">
        <v>41309</v>
      </c>
      <c r="C12" s="5" t="s">
        <v>17</v>
      </c>
      <c r="D12" s="5" t="s">
        <v>20</v>
      </c>
      <c r="E12" s="3">
        <v>25</v>
      </c>
      <c r="F12" s="5" t="s">
        <v>15</v>
      </c>
      <c r="G12" s="5" t="s">
        <v>22</v>
      </c>
    </row>
    <row r="13" spans="1:7">
      <c r="A13" s="3">
        <v>100009</v>
      </c>
      <c r="B13" s="4">
        <v>41309</v>
      </c>
      <c r="C13" s="5" t="s">
        <v>13</v>
      </c>
      <c r="D13" s="5" t="s">
        <v>10</v>
      </c>
      <c r="E13" s="3">
        <v>30</v>
      </c>
      <c r="F13" s="5" t="s">
        <v>21</v>
      </c>
      <c r="G13" s="5" t="s">
        <v>24</v>
      </c>
    </row>
    <row r="14" spans="1:7">
      <c r="A14" s="3">
        <v>100010</v>
      </c>
      <c r="B14" s="4">
        <v>41309</v>
      </c>
      <c r="C14" s="5" t="s">
        <v>19</v>
      </c>
      <c r="D14" s="5" t="s">
        <v>20</v>
      </c>
      <c r="E14" s="3">
        <v>15</v>
      </c>
      <c r="F14" s="5" t="s">
        <v>23</v>
      </c>
      <c r="G14" s="5" t="s">
        <v>16</v>
      </c>
    </row>
    <row r="15" spans="1:7">
      <c r="A15" s="3">
        <v>100011</v>
      </c>
      <c r="B15" s="4">
        <v>41309</v>
      </c>
      <c r="C15" s="5" t="s">
        <v>25</v>
      </c>
      <c r="D15" s="5" t="s">
        <v>26</v>
      </c>
      <c r="E15" s="3">
        <v>25</v>
      </c>
      <c r="F15" s="5" t="s">
        <v>15</v>
      </c>
      <c r="G15" s="5" t="s">
        <v>18</v>
      </c>
    </row>
    <row r="16" spans="1:7">
      <c r="A16" s="3">
        <v>100012</v>
      </c>
      <c r="B16" s="4">
        <v>41309</v>
      </c>
      <c r="C16" s="5" t="s">
        <v>9</v>
      </c>
      <c r="D16" s="5" t="s">
        <v>14</v>
      </c>
      <c r="E16" s="3">
        <v>14</v>
      </c>
      <c r="F16" s="5" t="s">
        <v>11</v>
      </c>
      <c r="G16" s="5" t="s">
        <v>16</v>
      </c>
    </row>
    <row r="17" spans="1:7">
      <c r="A17" s="3">
        <v>100013</v>
      </c>
      <c r="B17" s="4">
        <v>41310</v>
      </c>
      <c r="C17" s="5" t="s">
        <v>9</v>
      </c>
      <c r="D17" s="5" t="s">
        <v>14</v>
      </c>
      <c r="E17" s="3">
        <v>25</v>
      </c>
      <c r="F17" s="6" t="s">
        <v>27</v>
      </c>
      <c r="G17" s="5" t="s">
        <v>22</v>
      </c>
    </row>
    <row r="18" spans="1:7">
      <c r="A18" s="3">
        <v>100014</v>
      </c>
      <c r="B18" s="4">
        <v>41310</v>
      </c>
      <c r="C18" s="5" t="s">
        <v>17</v>
      </c>
      <c r="D18" s="5" t="s">
        <v>10</v>
      </c>
      <c r="E18" s="3">
        <v>30</v>
      </c>
      <c r="F18" s="5" t="s">
        <v>11</v>
      </c>
      <c r="G18" s="5" t="s">
        <v>18</v>
      </c>
    </row>
    <row r="19" spans="1:7">
      <c r="A19" s="3">
        <v>100015</v>
      </c>
      <c r="B19" s="4">
        <v>41310</v>
      </c>
      <c r="C19" s="5" t="s">
        <v>19</v>
      </c>
      <c r="D19" s="5" t="s">
        <v>26</v>
      </c>
      <c r="E19" s="3">
        <v>15</v>
      </c>
      <c r="F19" s="5" t="s">
        <v>15</v>
      </c>
      <c r="G19" s="5" t="s">
        <v>12</v>
      </c>
    </row>
    <row r="20" spans="1:7">
      <c r="A20" s="3">
        <v>100016</v>
      </c>
      <c r="B20" s="4">
        <v>41310</v>
      </c>
      <c r="C20" s="5" t="s">
        <v>13</v>
      </c>
      <c r="D20" s="5" t="s">
        <v>10</v>
      </c>
      <c r="E20" s="3">
        <v>15</v>
      </c>
      <c r="F20" s="5" t="s">
        <v>21</v>
      </c>
      <c r="G20" s="5" t="s">
        <v>24</v>
      </c>
    </row>
    <row r="21" spans="1:7">
      <c r="A21" s="3">
        <v>100017</v>
      </c>
      <c r="B21" s="4">
        <v>41311</v>
      </c>
      <c r="C21" s="5" t="s">
        <v>9</v>
      </c>
      <c r="D21" s="5" t="s">
        <v>26</v>
      </c>
      <c r="E21" s="3">
        <v>25</v>
      </c>
      <c r="F21" s="5" t="s">
        <v>21</v>
      </c>
      <c r="G21" s="5" t="s">
        <v>16</v>
      </c>
    </row>
    <row r="22" spans="1:7">
      <c r="A22" s="3">
        <v>100018</v>
      </c>
      <c r="B22" s="4">
        <v>41312</v>
      </c>
      <c r="C22" s="5" t="s">
        <v>9</v>
      </c>
      <c r="D22" s="5" t="s">
        <v>10</v>
      </c>
      <c r="E22" s="3">
        <v>30</v>
      </c>
      <c r="F22" s="5" t="s">
        <v>11</v>
      </c>
      <c r="G22" s="5" t="s">
        <v>18</v>
      </c>
    </row>
    <row r="23" spans="1:7">
      <c r="A23" s="3">
        <v>100019</v>
      </c>
      <c r="B23" s="4">
        <v>41313</v>
      </c>
      <c r="C23" s="5" t="s">
        <v>19</v>
      </c>
      <c r="D23" s="5" t="s">
        <v>14</v>
      </c>
      <c r="E23" s="3">
        <v>13</v>
      </c>
      <c r="F23" s="5" t="s">
        <v>15</v>
      </c>
      <c r="G23" s="5" t="s">
        <v>22</v>
      </c>
    </row>
    <row r="24" spans="1:7">
      <c r="A24" s="3">
        <v>100020</v>
      </c>
      <c r="B24" s="4">
        <v>41313</v>
      </c>
      <c r="C24" s="5" t="s">
        <v>13</v>
      </c>
      <c r="D24" s="5" t="s">
        <v>20</v>
      </c>
      <c r="E24" s="3">
        <v>25</v>
      </c>
      <c r="F24" s="5" t="s">
        <v>23</v>
      </c>
      <c r="G24" s="5" t="s">
        <v>18</v>
      </c>
    </row>
    <row r="25" spans="1:7">
      <c r="A25" s="3">
        <v>100021</v>
      </c>
      <c r="B25" s="4">
        <v>41313</v>
      </c>
      <c r="C25" s="5" t="s">
        <v>17</v>
      </c>
      <c r="D25" s="5" t="s">
        <v>26</v>
      </c>
      <c r="E25" s="3">
        <v>30</v>
      </c>
      <c r="F25" s="5" t="s">
        <v>21</v>
      </c>
      <c r="G25" s="5" t="s">
        <v>24</v>
      </c>
    </row>
    <row r="26" spans="1:7">
      <c r="A26" s="3">
        <v>100022</v>
      </c>
      <c r="B26" s="4">
        <v>41313</v>
      </c>
      <c r="C26" s="5" t="s">
        <v>13</v>
      </c>
      <c r="D26" s="5" t="s">
        <v>14</v>
      </c>
      <c r="E26" s="3">
        <v>15</v>
      </c>
      <c r="F26" s="5" t="s">
        <v>27</v>
      </c>
      <c r="G26" s="5" t="s">
        <v>16</v>
      </c>
    </row>
    <row r="27" spans="1:7">
      <c r="A27" s="3">
        <v>100023</v>
      </c>
      <c r="B27" s="4">
        <v>41313</v>
      </c>
      <c r="C27" s="5" t="s">
        <v>9</v>
      </c>
      <c r="D27" s="5" t="s">
        <v>26</v>
      </c>
      <c r="E27" s="3">
        <v>25</v>
      </c>
      <c r="F27" s="5" t="s">
        <v>11</v>
      </c>
      <c r="G27" s="5" t="s">
        <v>12</v>
      </c>
    </row>
    <row r="28" spans="1:7">
      <c r="A28" s="3">
        <v>100024</v>
      </c>
      <c r="B28" s="4">
        <v>41314</v>
      </c>
      <c r="C28" s="5" t="s">
        <v>19</v>
      </c>
      <c r="D28" s="5" t="s">
        <v>14</v>
      </c>
      <c r="E28" s="3">
        <v>34</v>
      </c>
      <c r="F28" s="5" t="s">
        <v>15</v>
      </c>
      <c r="G28" s="5" t="s">
        <v>22</v>
      </c>
    </row>
    <row r="29" spans="1:7">
      <c r="A29" s="7"/>
      <c r="B29" s="7"/>
      <c r="C29" s="7"/>
      <c r="D29" s="7"/>
      <c r="E29" s="7"/>
      <c r="F29" s="7"/>
      <c r="G29" s="7"/>
    </row>
    <row r="30" spans="1:7">
      <c r="A30" s="7"/>
      <c r="B30" s="7"/>
      <c r="C30" s="7"/>
      <c r="D30" s="7"/>
      <c r="E30" s="7"/>
      <c r="F30" s="7"/>
      <c r="G30" s="7"/>
    </row>
    <row r="31" spans="1:7" ht="15.75" customHeight="1">
      <c r="A31" s="7"/>
      <c r="B31" s="7"/>
      <c r="C31" s="7"/>
      <c r="E31" s="19" t="s">
        <v>28</v>
      </c>
    </row>
    <row r="32" spans="1:7">
      <c r="A32" s="7"/>
      <c r="B32" s="7"/>
      <c r="D32" s="8" t="s">
        <v>29</v>
      </c>
      <c r="E32" s="15">
        <f>COUNTIF(G5:G28, "Boston")</f>
        <v>4</v>
      </c>
    </row>
    <row r="33" spans="1:7">
      <c r="A33" s="7"/>
      <c r="B33" s="7"/>
      <c r="D33" s="8" t="s">
        <v>30</v>
      </c>
      <c r="E33" s="16">
        <f>COUNTIF(D5:D28,"microwave")</f>
        <v>5</v>
      </c>
    </row>
    <row r="34" spans="1:7">
      <c r="A34" s="7"/>
      <c r="B34" s="7"/>
      <c r="D34" s="8" t="s">
        <v>31</v>
      </c>
      <c r="E34" s="16">
        <f>COUNTIF(F5:F28,"truck 3")</f>
        <v>8</v>
      </c>
    </row>
    <row r="35" spans="1:7">
      <c r="A35" s="7"/>
      <c r="B35" s="7"/>
      <c r="D35" s="8" t="s">
        <v>32</v>
      </c>
      <c r="E35" s="16">
        <f>COUNTIF(C5:C28,"Peter White")</f>
        <v>6</v>
      </c>
    </row>
    <row r="36" spans="1:7">
      <c r="A36" s="7"/>
      <c r="B36" s="7"/>
      <c r="D36" s="8" t="s">
        <v>33</v>
      </c>
      <c r="E36" s="16">
        <f>COUNTIF(E5:E28,"&lt;20")</f>
        <v>9</v>
      </c>
    </row>
    <row r="37" spans="1:7">
      <c r="A37" s="7"/>
      <c r="B37" s="7"/>
      <c r="C37" s="7"/>
      <c r="D37" s="7"/>
      <c r="E37" s="7"/>
      <c r="F37" s="7"/>
      <c r="G37" s="7"/>
    </row>
    <row r="38" spans="1:7" ht="15.75" customHeight="1">
      <c r="A38" s="7"/>
      <c r="B38" s="7"/>
      <c r="C38" s="7"/>
      <c r="D38" s="9"/>
      <c r="E38" s="20" t="s">
        <v>34</v>
      </c>
      <c r="G38" s="7"/>
    </row>
    <row r="39" spans="1:7" ht="15.75" customHeight="1">
      <c r="A39" s="7"/>
      <c r="B39" s="7"/>
      <c r="C39" s="7"/>
      <c r="D39" s="8" t="s">
        <v>35</v>
      </c>
      <c r="E39" s="17">
        <f>SUMIF(D5:D28,"refrigerator",E5:E28)</f>
        <v>105</v>
      </c>
      <c r="G39" s="7"/>
    </row>
    <row r="40" spans="1:7" ht="15.75" customHeight="1">
      <c r="A40" s="7"/>
      <c r="B40" s="7"/>
      <c r="C40" s="7"/>
      <c r="D40" s="8" t="s">
        <v>36</v>
      </c>
      <c r="E40" s="17">
        <f>SUMIF(D5:D28,"washing machine",E5:E28)</f>
        <v>164</v>
      </c>
      <c r="G40" s="7"/>
    </row>
    <row r="41" spans="1:7" ht="15.75" customHeight="1">
      <c r="A41" s="7"/>
      <c r="B41" s="7"/>
      <c r="C41" s="7"/>
      <c r="D41" s="8" t="s">
        <v>37</v>
      </c>
      <c r="E41" s="17">
        <f>SUMIF(F5:F28,"truck 4",E5:E28)</f>
        <v>156</v>
      </c>
      <c r="G41" s="7"/>
    </row>
    <row r="42" spans="1:7" ht="15.75" customHeight="1">
      <c r="A42" s="7"/>
      <c r="B42" s="7"/>
      <c r="C42" s="7"/>
      <c r="D42" s="8" t="s">
        <v>38</v>
      </c>
      <c r="E42" s="17">
        <f>SUMIF(F5:F28,"&lt;&gt;airplane",E5:E28)</f>
        <v>511</v>
      </c>
      <c r="G42" s="7"/>
    </row>
    <row r="43" spans="1:7">
      <c r="A43" s="7"/>
      <c r="B43" s="7"/>
      <c r="C43" s="7"/>
      <c r="D43" s="7"/>
      <c r="E43" s="7"/>
      <c r="F43" s="7"/>
      <c r="G43" s="7"/>
    </row>
    <row r="44" spans="1:7" ht="15.75" customHeight="1">
      <c r="A44" s="7"/>
      <c r="B44" s="7"/>
      <c r="C44" s="7"/>
      <c r="D44" s="9"/>
      <c r="E44" s="20" t="s">
        <v>39</v>
      </c>
      <c r="G44" s="7"/>
    </row>
    <row r="45" spans="1:7" ht="15.75" customHeight="1">
      <c r="A45" s="7"/>
      <c r="B45" s="7"/>
      <c r="C45" s="7"/>
      <c r="D45" s="8" t="s">
        <v>40</v>
      </c>
      <c r="E45" s="17">
        <f>COUNTIFS(G5:G28,"Boston",D5:D28,"microwave")</f>
        <v>2</v>
      </c>
      <c r="G45" s="7"/>
    </row>
    <row r="46" spans="1:7" ht="15.75" customHeight="1">
      <c r="A46" s="7"/>
      <c r="B46" s="7"/>
      <c r="C46" s="7"/>
      <c r="D46" s="8" t="s">
        <v>41</v>
      </c>
      <c r="E46" s="17">
        <f>COUNTIFS(C5:C28,"Peter White",F5:F28,"truck 1")</f>
        <v>2</v>
      </c>
      <c r="G46" s="7"/>
    </row>
    <row r="47" spans="1:7" ht="15.75" customHeight="1">
      <c r="A47" s="7"/>
      <c r="B47" s="7"/>
      <c r="C47" s="7"/>
      <c r="D47" s="8" t="s">
        <v>42</v>
      </c>
      <c r="E47" s="17">
        <f>COUNTIFS(G5:G28,"Boston",B5:B28,"&gt;2/3/2013")</f>
        <v>0</v>
      </c>
      <c r="G47" s="7"/>
    </row>
    <row r="48" spans="1:7" ht="15.75" customHeight="1">
      <c r="A48" s="7"/>
      <c r="B48" s="7"/>
      <c r="C48" s="7"/>
      <c r="D48" s="8" t="s">
        <v>43</v>
      </c>
      <c r="E48" s="17">
        <f>COUNTIFS(B5:B28,"&gt;2/3/2013",B5:B28,"&lt;2/6/2013")</f>
        <v>0</v>
      </c>
      <c r="G48" s="7"/>
    </row>
    <row r="49" spans="1:7">
      <c r="A49" s="7"/>
      <c r="B49" s="7"/>
      <c r="C49" s="7"/>
      <c r="D49" s="7"/>
      <c r="E49" s="18"/>
      <c r="G49" s="7"/>
    </row>
    <row r="50" spans="1:7" ht="15.75" customHeight="1">
      <c r="A50" s="7"/>
      <c r="B50" s="7"/>
      <c r="C50" s="7"/>
      <c r="D50" s="9"/>
      <c r="E50" s="20" t="s">
        <v>44</v>
      </c>
      <c r="G50" s="7"/>
    </row>
    <row r="51" spans="1:7" ht="15.75" customHeight="1">
      <c r="A51" s="7"/>
      <c r="B51" s="7"/>
      <c r="C51" s="7"/>
      <c r="D51" s="8" t="s">
        <v>45</v>
      </c>
      <c r="E51" s="17">
        <f>SUMIFS(E6:E29,G6:G29,"NY",D6:D29,"microwave")</f>
        <v>25</v>
      </c>
      <c r="G51" s="7"/>
    </row>
    <row r="52" spans="1:7" ht="15.75" customHeight="1">
      <c r="A52" s="7"/>
      <c r="B52" s="7"/>
      <c r="C52" s="7"/>
      <c r="D52" s="8" t="s">
        <v>46</v>
      </c>
      <c r="E52" s="17">
        <f>SUMIFS(E6:E29,F6:F29,"truck 1",G6:G29,"Pittsburgh")</f>
        <v>75</v>
      </c>
      <c r="G52" s="7"/>
    </row>
    <row r="53" spans="1:7" ht="15.75" customHeight="1">
      <c r="A53" s="7"/>
      <c r="B53" s="7"/>
      <c r="C53" s="7"/>
      <c r="D53" s="8" t="s">
        <v>47</v>
      </c>
      <c r="E53" s="17">
        <f>SUMIFS(E6:E29,B6:B29,"&gt;2/3/2013",B6:B29,"&lt;2/6/2013")</f>
        <v>0</v>
      </c>
      <c r="G53" s="7"/>
    </row>
    <row r="54" spans="1:7">
      <c r="A54" s="7"/>
      <c r="B54" s="7"/>
      <c r="C54" s="7"/>
      <c r="D54" s="9"/>
      <c r="E54" s="9"/>
      <c r="G54" s="7"/>
    </row>
    <row r="55" spans="1:7">
      <c r="A55" s="7"/>
      <c r="B55" s="7"/>
      <c r="C55" s="7"/>
      <c r="D55" s="9"/>
      <c r="E55" s="9"/>
      <c r="G55" s="7"/>
    </row>
    <row r="56" spans="1:7">
      <c r="D56" s="8" t="s">
        <v>48</v>
      </c>
      <c r="E56" s="16">
        <f>SUMIF(G6:G29,"NY",E6:E29)+SUMIF(G6:G29,"Baltimore",E6:E29)+SUMIF(G6:G29,"Philadelphia",E6:E29)</f>
        <v>386</v>
      </c>
    </row>
    <row r="57" spans="1:7" ht="15.75" customHeight="1">
      <c r="E57" s="10"/>
    </row>
    <row r="58" spans="1:7" ht="15.75" customHeight="1">
      <c r="E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Phoenix</cp:lastModifiedBy>
  <dcterms:modified xsi:type="dcterms:W3CDTF">2022-06-06T18:12:10Z</dcterms:modified>
</cp:coreProperties>
</file>