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rshad\Excel Dataset\"/>
    </mc:Choice>
  </mc:AlternateContent>
  <xr:revisionPtr revIDLastSave="0" documentId="8_{A8410DA6-D5EB-4FA1-AC49-D84606892BE9}" xr6:coauthVersionLast="47" xr6:coauthVersionMax="47" xr10:uidLastSave="{00000000-0000-0000-0000-000000000000}"/>
  <bookViews>
    <workbookView xWindow="-110" yWindow="-110" windowWidth="22780" windowHeight="14540" firstSheet="9" activeTab="15" xr2:uid="{54BD834A-B605-43B6-8097-7EBFE0DCD6F2}"/>
  </bookViews>
  <sheets>
    <sheet name="Data dictionary" sheetId="2" r:id="rId1"/>
    <sheet name="Q1. a). " sheetId="3" r:id="rId2"/>
    <sheet name="Q1. b)." sheetId="6" r:id="rId3"/>
    <sheet name="Q1. c). i" sheetId="7" r:id="rId4"/>
    <sheet name="Q1. c). ii" sheetId="10" r:id="rId5"/>
    <sheet name="Q1 c). iii" sheetId="11" r:id="rId6"/>
    <sheet name="Q1. c). iv" sheetId="12" r:id="rId7"/>
    <sheet name="Q1. d)." sheetId="13" r:id="rId8"/>
    <sheet name="Q1. e)." sheetId="15" r:id="rId9"/>
    <sheet name="Q1. f)." sheetId="16" r:id="rId10"/>
    <sheet name="Q1. g). " sheetId="17" r:id="rId11"/>
    <sheet name="Q1. h). " sheetId="19" r:id="rId12"/>
    <sheet name="Q3. Descriptive Statistics" sheetId="20" r:id="rId13"/>
    <sheet name="Q3. MLR 1" sheetId="21" r:id="rId14"/>
    <sheet name="Q3. MLR-2" sheetId="22" r:id="rId15"/>
    <sheet name="Q3. MLR-3" sheetId="23" r:id="rId16"/>
    <sheet name="Sheet11" sheetId="24" r:id="rId17"/>
    <sheet name="insurance" sheetId="1" r:id="rId18"/>
  </sheets>
  <definedNames>
    <definedName name="_xlnm._FilterDatabase" localSheetId="17">insurance!$A$1:$O$1339</definedName>
    <definedName name="_xlchart.v1.0" hidden="1">insurance!$M$1</definedName>
    <definedName name="_xlchart.v1.1" hidden="1">insurance!$M$2:$M$1339</definedName>
    <definedName name="_xlchart.v1.2" hidden="1">insurance!$L$1</definedName>
    <definedName name="_xlchart.v1.3" hidden="1">insurance!$L$2:$L$1339</definedName>
    <definedName name="_xlchart.v1.4" hidden="1">insurance!$N$1</definedName>
    <definedName name="_xlchart.v1.5" hidden="1">insurance!$N$2:$N$1339</definedName>
    <definedName name="_xlchart.v1.6" hidden="1">insurance!$O$1</definedName>
    <definedName name="_xlchart.v1.7" hidden="1">insurance!$O$2:$O$1339</definedName>
  </definedNames>
  <calcPr calcId="191029"/>
  <pivotCaches>
    <pivotCache cacheId="0" r:id="rId19"/>
    <pivotCache cacheId="1" r:id="rId20"/>
    <pivotCache cacheId="2" r:id="rId21"/>
    <pivotCache cacheId="3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2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2" i="1"/>
</calcChain>
</file>

<file path=xl/sharedStrings.xml><?xml version="1.0" encoding="utf-8"?>
<sst xmlns="http://schemas.openxmlformats.org/spreadsheetml/2006/main" count="4510" uniqueCount="110">
  <si>
    <t>age</t>
  </si>
  <si>
    <t>sex</t>
  </si>
  <si>
    <t>bmi</t>
  </si>
  <si>
    <t>children</t>
  </si>
  <si>
    <t>smoker</t>
  </si>
  <si>
    <t>region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</si>
  <si>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</si>
  <si>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</si>
  <si>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</si>
  <si>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</si>
  <si>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</si>
  <si>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</si>
  <si>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</si>
  <si>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</si>
  <si>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age: age of primary beneficiary</t>
  </si>
  <si>
    <t>sex: insurance contractor gender, female, male</t>
  </si>
  <si>
    <t>bmi: Body mass index, providing an understanding of body, weights that are relatively high or low relative to height,</t>
  </si>
  <si>
    <t>objective index of body weight (kg / m ^ 2) using the ratio of height to weight, ideally 18.5 to 24.9</t>
  </si>
  <si>
    <t>children: Number of children covered by health insurance / Number of dependents</t>
  </si>
  <si>
    <t>smoker: Smoking</t>
  </si>
  <si>
    <t>region: the beneficiary's residential area in the US, northeast, southeast, southwest, northwest.</t>
  </si>
  <si>
    <t>charges: Individual medical costs billed by health insurance</t>
  </si>
  <si>
    <t>charges($)</t>
  </si>
  <si>
    <t>Categorical</t>
  </si>
  <si>
    <t>Numerical - Continous variable</t>
  </si>
  <si>
    <t>Age</t>
  </si>
  <si>
    <t xml:space="preserve">Sex </t>
  </si>
  <si>
    <t>BMI</t>
  </si>
  <si>
    <t>Children</t>
  </si>
  <si>
    <t>Smoker</t>
  </si>
  <si>
    <t>Region</t>
  </si>
  <si>
    <t>Charges</t>
  </si>
  <si>
    <t>Yes</t>
  </si>
  <si>
    <t>No</t>
  </si>
  <si>
    <t>Row Labels</t>
  </si>
  <si>
    <t>Grand Total</t>
  </si>
  <si>
    <t>Count of smoker</t>
  </si>
  <si>
    <t>Column Labels</t>
  </si>
  <si>
    <t>Age Category</t>
  </si>
  <si>
    <t>Young</t>
  </si>
  <si>
    <t>Mid-Age</t>
  </si>
  <si>
    <t>Old</t>
  </si>
  <si>
    <t>Mature</t>
  </si>
  <si>
    <t>Average of charges($)</t>
  </si>
  <si>
    <t>BMI Category</t>
  </si>
  <si>
    <t>Health Weight</t>
  </si>
  <si>
    <t>Obese</t>
  </si>
  <si>
    <t>Over Weight Range</t>
  </si>
  <si>
    <t>Under Weight Range</t>
  </si>
  <si>
    <t>Charges Category</t>
  </si>
  <si>
    <t>High</t>
  </si>
  <si>
    <t>Highly Expensive</t>
  </si>
  <si>
    <t>Low</t>
  </si>
  <si>
    <t>Moderate</t>
  </si>
  <si>
    <t>Moderately High</t>
  </si>
  <si>
    <t>Most Highly Expensive</t>
  </si>
  <si>
    <t>Very High</t>
  </si>
  <si>
    <t>Very Low</t>
  </si>
  <si>
    <t>Sum of children</t>
  </si>
  <si>
    <t>Count of children</t>
  </si>
  <si>
    <t>Count of sex</t>
  </si>
  <si>
    <t>Sex-No.</t>
  </si>
  <si>
    <t>Smoker-No.</t>
  </si>
  <si>
    <t>Region1-No.</t>
  </si>
  <si>
    <t>Region2-No.</t>
  </si>
  <si>
    <t>Region3-No.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</si>
  <si>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</si>
  <si>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</si>
  <si>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</si>
  <si>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</si>
  <si>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</si>
  <si>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</si>
  <si>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</si>
  <si>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</si>
  <si>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</si>
  <si>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</si>
  <si>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</si>
  <si>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</si>
  <si>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</si>
  <si>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</si>
  <si>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</si>
  <si>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</si>
  <si>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</si>
  <si>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</si>
  <si>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</si>
  <si>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</si>
  <si>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</si>
  <si>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</si>
  <si>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</si>
  <si>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</si>
  <si>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</si>
  <si>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</si>
  <si>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</si>
  <si>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</si>
  <si>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</si>
  <si>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</si>
  <si>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</si>
  <si>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</si>
  <si>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</si>
  <si>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</si>
  <si>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</si>
  <si>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</si>
  <si>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</si>
  <si>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</si>
  <si>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charges($)</t>
  </si>
  <si>
    <t>Residuals</t>
  </si>
  <si>
    <t>Northwest</t>
  </si>
  <si>
    <t>Southeast</t>
  </si>
  <si>
    <t>Southwest</t>
  </si>
  <si>
    <t>Charges($)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</si>
</sst>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Inherit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2" xfId="0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0" fillId="2" borderId="0" xfId="0" applyFill="1"/>
    <xf numFmtId="0" fontId="0" fillId="2" borderId="2" xfId="0" applyFill="1" applyBorder="1"/>
    <xf numFmtId="0" fontId="6" fillId="3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Continuous"/>
    </xf>
    <xf numFmtId="0" fontId="0" fillId="2" borderId="1" xfId="0" applyFill="1" applyBorder="1"/>
  </cellXfs>
  <cellStyles count="1">
    <cellStyle name="Normal" xfId="0" builtinId="0"/>
  </cellStyles>
  <dxfs count="36"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c). i!PivotTable11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Smoker's on Gender's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 c). i'!$B$1:$B$2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c). i'!$A$3:$A$5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'Q1. c). i'!$B$3:$B$5</c:f>
              <c:numCache>
                <c:formatCode>0.00%</c:formatCode>
                <c:ptCount val="2"/>
                <c:pt idx="0">
                  <c:v>0.8262839879154078</c:v>
                </c:pt>
                <c:pt idx="1">
                  <c:v>0.76479289940828399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B7-445F-B593-B8FBCC176754}"/>
            </c:ext>
          </c:extLst>
        </c:ser>
        <c:ser>
          <c:idx val="1"/>
          <c:order val="1"/>
          <c:tx>
            <c:strRef>
              <c:f>'Q1. c). i'!$C$1:$C$2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c). i'!$A$3:$A$5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'Q1. c). i'!$C$3:$C$5</c:f>
              <c:numCache>
                <c:formatCode>0.00%</c:formatCode>
                <c:ptCount val="2"/>
                <c:pt idx="0">
                  <c:v>0.17371601208459214</c:v>
                </c:pt>
                <c:pt idx="1">
                  <c:v>0.23520710059171598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7-445F-B593-B8FBCC176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6643664"/>
        <c:axId val="1472042816"/>
      </c:barChart>
      <c:catAx>
        <c:axId val="36664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42816"/>
        <c:crosses val="autoZero"/>
        <c:auto val="1"/>
        <c:lblAlgn val="ctr"/>
        <c:lblOffset val="100"/>
        <c:noMultiLvlLbl val="0"/>
      </c:catAx>
      <c:valAx>
        <c:axId val="14720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Smoker's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4366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c). ii!PivotTable14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vs Charge's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 c). ii'!$B$1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c). ii'!$A$2:$A$6</c:f>
              <c:strCache>
                <c:ptCount val="4"/>
                <c:pt idx="0">
                  <c:v>Mature</c:v>
                </c:pt>
                <c:pt idx="1">
                  <c:v>Mid-Age</c:v>
                </c:pt>
                <c:pt idx="2">
                  <c:v>Old</c:v>
                </c:pt>
                <c:pt idx="3">
                  <c:v>Young</c:v>
                </c:pt>
              </c:strCache>
            </c:strRef>
          </c:cat>
          <c:val>
            <c:numRef>
              <c:f>'Q1. c). ii'!$B$2:$B$6</c:f>
              <c:numCache>
                <c:formatCode>General</c:formatCode>
                <c:ptCount val="4"/>
                <c:pt idx="0">
                  <c:v>11096.679994430377</c:v>
                </c:pt>
                <c:pt idx="1">
                  <c:v>14782.043077117436</c:v>
                </c:pt>
                <c:pt idx="2">
                  <c:v>18084.987222949429</c:v>
                </c:pt>
                <c:pt idx="3">
                  <c:v>9087.0158069248355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1-42AA-A4F8-D31F8EE88C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6963136"/>
        <c:axId val="2015353488"/>
      </c:barChart>
      <c:catAx>
        <c:axId val="35696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53488"/>
        <c:crosses val="autoZero"/>
        <c:auto val="1"/>
        <c:lblAlgn val="ctr"/>
        <c:lblOffset val="100"/>
        <c:noMultiLvlLbl val="0"/>
      </c:catAx>
      <c:valAx>
        <c:axId val="201535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 of Charge's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 c). iii!PivotTable15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</a:t>
            </a:r>
            <a:r>
              <a:rPr lang="en-US" baseline="0"/>
              <a:t> Vs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c). iii'!$B$1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c). iii'!$A$2:$A$6</c:f>
              <c:strCache>
                <c:ptCount val="4"/>
                <c:pt idx="0">
                  <c:v>Health Weight</c:v>
                </c:pt>
                <c:pt idx="1">
                  <c:v>Obese</c:v>
                </c:pt>
                <c:pt idx="2">
                  <c:v>Over Weight Range</c:v>
                </c:pt>
                <c:pt idx="3">
                  <c:v>Under Weight Range</c:v>
                </c:pt>
              </c:strCache>
            </c:strRef>
          </c:cat>
          <c:val>
            <c:numRef>
              <c:f>'Q1 c). iii'!$B$2:$B$6</c:f>
              <c:numCache>
                <c:formatCode>0.000</c:formatCode>
                <c:ptCount val="4"/>
                <c:pt idx="0">
                  <c:v>10435.440719115048</c:v>
                </c:pt>
                <c:pt idx="1">
                  <c:v>15560.92632126241</c:v>
                </c:pt>
                <c:pt idx="2">
                  <c:v>10997.803880955958</c:v>
                </c:pt>
                <c:pt idx="3">
                  <c:v>8657.6206523809542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7-432A-A70A-CBACD7149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1439104"/>
        <c:axId val="485747424"/>
      </c:barChart>
      <c:catAx>
        <c:axId val="42143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BMI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47424"/>
        <c:crosses val="autoZero"/>
        <c:auto val="1"/>
        <c:lblAlgn val="ctr"/>
        <c:lblOffset val="100"/>
        <c:noMultiLvlLbl val="0"/>
      </c:catAx>
      <c:valAx>
        <c:axId val="4857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 of Charge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c). iv!PivotTable16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Charge's</a:t>
            </a:r>
            <a:r>
              <a:rPr lang="en-US" baseline="0"/>
              <a:t> for Smoker's vs Non-Smoker's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 c). iv'!$B$1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c). iv'!$A$2:$A$4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'Q1. c). iv'!$B$2:$B$4</c:f>
              <c:numCache>
                <c:formatCode>General</c:formatCode>
                <c:ptCount val="2"/>
                <c:pt idx="0">
                  <c:v>8434.2682978561988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C6E-8968-4B541D2BA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083376"/>
        <c:axId val="1901855728"/>
      </c:barChart>
      <c:catAx>
        <c:axId val="36708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Smoker's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55728"/>
        <c:crosses val="autoZero"/>
        <c:auto val="1"/>
        <c:lblAlgn val="ctr"/>
        <c:lblOffset val="100"/>
        <c:noMultiLvlLbl val="0"/>
      </c:catAx>
      <c:valAx>
        <c:axId val="19018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 of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8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d).!PivotTable17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vs Smoker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 d).'!$B$3:$B$4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d).'!$A$5:$A$9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'Q1. d).'!$B$5:$B$9</c:f>
              <c:numCache>
                <c:formatCode>0.00%</c:formatCode>
                <c:ptCount val="4"/>
                <c:pt idx="0">
                  <c:v>0.79320987654320985</c:v>
                </c:pt>
                <c:pt idx="1">
                  <c:v>0.82153846153846155</c:v>
                </c:pt>
                <c:pt idx="2">
                  <c:v>0.75</c:v>
                </c:pt>
                <c:pt idx="3">
                  <c:v>0.82153846153846155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2-4F87-A07D-AB55EBE78F09}"/>
            </c:ext>
          </c:extLst>
        </c:ser>
        <c:ser>
          <c:idx val="1"/>
          <c:order val="1"/>
          <c:tx>
            <c:strRef>
              <c:f>'Q1. d).'!$C$3:$C$4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d).'!$A$5:$A$9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'Q1. d).'!$C$5:$C$9</c:f>
              <c:numCache>
                <c:formatCode>0.00%</c:formatCode>
                <c:ptCount val="4"/>
                <c:pt idx="0">
                  <c:v>0.20679012345679013</c:v>
                </c:pt>
                <c:pt idx="1">
                  <c:v>0.17846153846153845</c:v>
                </c:pt>
                <c:pt idx="2">
                  <c:v>0.25</c:v>
                </c:pt>
                <c:pt idx="3">
                  <c:v>0.17846153846153845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2-4F87-A07D-AB55EBE78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764416"/>
        <c:axId val="1637207856"/>
      </c:barChart>
      <c:catAx>
        <c:axId val="17976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07856"/>
        <c:crosses val="autoZero"/>
        <c:auto val="1"/>
        <c:lblAlgn val="ctr"/>
        <c:lblOffset val="100"/>
        <c:noMultiLvlLbl val="0"/>
      </c:catAx>
      <c:valAx>
        <c:axId val="16372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Smoker's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e).!PivotTable2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'Q1. e).'!$B$1:$B$2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'Q1. e).'!$A$3:$A$39</c:f>
              <c:multiLvlStrCache>
                <c:ptCount val="32"/>
                <c:lvl>
                  <c:pt idx="0">
                    <c:v>High</c:v>
                  </c:pt>
                  <c:pt idx="1">
                    <c:v>Highly Expensive</c:v>
                  </c:pt>
                  <c:pt idx="2">
                    <c:v>Low</c:v>
                  </c:pt>
                  <c:pt idx="3">
                    <c:v>Moderate</c:v>
                  </c:pt>
                  <c:pt idx="4">
                    <c:v>Moderately High</c:v>
                  </c:pt>
                  <c:pt idx="5">
                    <c:v>Most Highly Expensive</c:v>
                  </c:pt>
                  <c:pt idx="6">
                    <c:v>Very High</c:v>
                  </c:pt>
                  <c:pt idx="7">
                    <c:v>Very Low</c:v>
                  </c:pt>
                  <c:pt idx="8">
                    <c:v>High</c:v>
                  </c:pt>
                  <c:pt idx="9">
                    <c:v>Highly Expensive</c:v>
                  </c:pt>
                  <c:pt idx="10">
                    <c:v>Low</c:v>
                  </c:pt>
                  <c:pt idx="11">
                    <c:v>Moderate</c:v>
                  </c:pt>
                  <c:pt idx="12">
                    <c:v>Moderately High</c:v>
                  </c:pt>
                  <c:pt idx="13">
                    <c:v>Most Highly Expensive</c:v>
                  </c:pt>
                  <c:pt idx="14">
                    <c:v>Very High</c:v>
                  </c:pt>
                  <c:pt idx="15">
                    <c:v>Very Low</c:v>
                  </c:pt>
                  <c:pt idx="16">
                    <c:v>High</c:v>
                  </c:pt>
                  <c:pt idx="17">
                    <c:v>Highly Expensive</c:v>
                  </c:pt>
                  <c:pt idx="18">
                    <c:v>Low</c:v>
                  </c:pt>
                  <c:pt idx="19">
                    <c:v>Moderate</c:v>
                  </c:pt>
                  <c:pt idx="20">
                    <c:v>Moderately High</c:v>
                  </c:pt>
                  <c:pt idx="21">
                    <c:v>Most Highly Expensive</c:v>
                  </c:pt>
                  <c:pt idx="22">
                    <c:v>Very High</c:v>
                  </c:pt>
                  <c:pt idx="23">
                    <c:v>Very Low</c:v>
                  </c:pt>
                  <c:pt idx="24">
                    <c:v>High</c:v>
                  </c:pt>
                  <c:pt idx="25">
                    <c:v>Highly Expensive</c:v>
                  </c:pt>
                  <c:pt idx="26">
                    <c:v>Low</c:v>
                  </c:pt>
                  <c:pt idx="27">
                    <c:v>Moderate</c:v>
                  </c:pt>
                  <c:pt idx="28">
                    <c:v>Moderately High</c:v>
                  </c:pt>
                  <c:pt idx="29">
                    <c:v>Most Highly Expensive</c:v>
                  </c:pt>
                  <c:pt idx="30">
                    <c:v>Very High</c:v>
                  </c:pt>
                  <c:pt idx="31">
                    <c:v>Very Low</c:v>
                  </c:pt>
                </c:lvl>
                <c:lvl>
                  <c:pt idx="0">
                    <c:v>northeast</c:v>
                  </c:pt>
                  <c:pt idx="8">
                    <c:v>northwest</c:v>
                  </c:pt>
                  <c:pt idx="16">
                    <c:v>southeast</c:v>
                  </c:pt>
                  <c:pt idx="24">
                    <c:v>southwest</c:v>
                  </c:pt>
                </c:lvl>
              </c:multiLvlStrCache>
            </c:multiLvlStrRef>
          </c:cat>
          <c:val>
            <c:numRef>
              <c:f>'Q1. e).'!$B$3:$B$39</c:f>
              <c:numCache>
                <c:formatCode>General</c:formatCode>
                <c:ptCount val="32"/>
                <c:pt idx="0">
                  <c:v>8</c:v>
                </c:pt>
                <c:pt idx="1">
                  <c:v>3</c:v>
                </c:pt>
                <c:pt idx="2">
                  <c:v>69</c:v>
                </c:pt>
                <c:pt idx="3">
                  <c:v>82</c:v>
                </c:pt>
                <c:pt idx="4">
                  <c:v>69</c:v>
                </c:pt>
                <c:pt idx="6">
                  <c:v>16</c:v>
                </c:pt>
                <c:pt idx="7">
                  <c:v>10</c:v>
                </c:pt>
                <c:pt idx="8">
                  <c:v>9</c:v>
                </c:pt>
                <c:pt idx="9">
                  <c:v>4</c:v>
                </c:pt>
                <c:pt idx="10">
                  <c:v>73</c:v>
                </c:pt>
                <c:pt idx="11">
                  <c:v>89</c:v>
                </c:pt>
                <c:pt idx="12">
                  <c:v>67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1</c:v>
                </c:pt>
                <c:pt idx="18">
                  <c:v>67</c:v>
                </c:pt>
                <c:pt idx="19">
                  <c:v>88</c:v>
                </c:pt>
                <c:pt idx="20">
                  <c:v>55</c:v>
                </c:pt>
                <c:pt idx="22">
                  <c:v>14</c:v>
                </c:pt>
                <c:pt idx="23">
                  <c:v>38</c:v>
                </c:pt>
                <c:pt idx="24">
                  <c:v>3</c:v>
                </c:pt>
                <c:pt idx="25">
                  <c:v>2</c:v>
                </c:pt>
                <c:pt idx="26">
                  <c:v>58</c:v>
                </c:pt>
                <c:pt idx="27">
                  <c:v>94</c:v>
                </c:pt>
                <c:pt idx="28">
                  <c:v>70</c:v>
                </c:pt>
                <c:pt idx="30">
                  <c:v>10</c:v>
                </c:pt>
                <c:pt idx="3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3-40E3-B829-73BD6A6E616C}"/>
            </c:ext>
          </c:extLst>
        </c:ser>
        <c:ser>
          <c:idx val="1"/>
          <c:order val="1"/>
          <c:tx>
            <c:strRef>
              <c:f>'Q1. e).'!$C$1:$C$2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'Q1. e).'!$A$3:$A$39</c:f>
              <c:multiLvlStrCache>
                <c:ptCount val="32"/>
                <c:lvl>
                  <c:pt idx="0">
                    <c:v>High</c:v>
                  </c:pt>
                  <c:pt idx="1">
                    <c:v>Highly Expensive</c:v>
                  </c:pt>
                  <c:pt idx="2">
                    <c:v>Low</c:v>
                  </c:pt>
                  <c:pt idx="3">
                    <c:v>Moderate</c:v>
                  </c:pt>
                  <c:pt idx="4">
                    <c:v>Moderately High</c:v>
                  </c:pt>
                  <c:pt idx="5">
                    <c:v>Most Highly Expensive</c:v>
                  </c:pt>
                  <c:pt idx="6">
                    <c:v>Very High</c:v>
                  </c:pt>
                  <c:pt idx="7">
                    <c:v>Very Low</c:v>
                  </c:pt>
                  <c:pt idx="8">
                    <c:v>High</c:v>
                  </c:pt>
                  <c:pt idx="9">
                    <c:v>Highly Expensive</c:v>
                  </c:pt>
                  <c:pt idx="10">
                    <c:v>Low</c:v>
                  </c:pt>
                  <c:pt idx="11">
                    <c:v>Moderate</c:v>
                  </c:pt>
                  <c:pt idx="12">
                    <c:v>Moderately High</c:v>
                  </c:pt>
                  <c:pt idx="13">
                    <c:v>Most Highly Expensive</c:v>
                  </c:pt>
                  <c:pt idx="14">
                    <c:v>Very High</c:v>
                  </c:pt>
                  <c:pt idx="15">
                    <c:v>Very Low</c:v>
                  </c:pt>
                  <c:pt idx="16">
                    <c:v>High</c:v>
                  </c:pt>
                  <c:pt idx="17">
                    <c:v>Highly Expensive</c:v>
                  </c:pt>
                  <c:pt idx="18">
                    <c:v>Low</c:v>
                  </c:pt>
                  <c:pt idx="19">
                    <c:v>Moderate</c:v>
                  </c:pt>
                  <c:pt idx="20">
                    <c:v>Moderately High</c:v>
                  </c:pt>
                  <c:pt idx="21">
                    <c:v>Most Highly Expensive</c:v>
                  </c:pt>
                  <c:pt idx="22">
                    <c:v>Very High</c:v>
                  </c:pt>
                  <c:pt idx="23">
                    <c:v>Very Low</c:v>
                  </c:pt>
                  <c:pt idx="24">
                    <c:v>High</c:v>
                  </c:pt>
                  <c:pt idx="25">
                    <c:v>Highly Expensive</c:v>
                  </c:pt>
                  <c:pt idx="26">
                    <c:v>Low</c:v>
                  </c:pt>
                  <c:pt idx="27">
                    <c:v>Moderate</c:v>
                  </c:pt>
                  <c:pt idx="28">
                    <c:v>Moderately High</c:v>
                  </c:pt>
                  <c:pt idx="29">
                    <c:v>Most Highly Expensive</c:v>
                  </c:pt>
                  <c:pt idx="30">
                    <c:v>Very High</c:v>
                  </c:pt>
                  <c:pt idx="31">
                    <c:v>Very Low</c:v>
                  </c:pt>
                </c:lvl>
                <c:lvl>
                  <c:pt idx="0">
                    <c:v>northeast</c:v>
                  </c:pt>
                  <c:pt idx="8">
                    <c:v>northwest</c:v>
                  </c:pt>
                  <c:pt idx="16">
                    <c:v>southeast</c:v>
                  </c:pt>
                  <c:pt idx="24">
                    <c:v>southwest</c:v>
                  </c:pt>
                </c:lvl>
              </c:multiLvlStrCache>
            </c:multiLvlStrRef>
          </c:cat>
          <c:val>
            <c:numRef>
              <c:f>'Q1. e).'!$C$3:$C$39</c:f>
              <c:numCache>
                <c:formatCode>General</c:formatCode>
                <c:ptCount val="32"/>
                <c:pt idx="0">
                  <c:v>13</c:v>
                </c:pt>
                <c:pt idx="1">
                  <c:v>17</c:v>
                </c:pt>
                <c:pt idx="4">
                  <c:v>5</c:v>
                </c:pt>
                <c:pt idx="5">
                  <c:v>15</c:v>
                </c:pt>
                <c:pt idx="6">
                  <c:v>17</c:v>
                </c:pt>
                <c:pt idx="8">
                  <c:v>11</c:v>
                </c:pt>
                <c:pt idx="9">
                  <c:v>11</c:v>
                </c:pt>
                <c:pt idx="12">
                  <c:v>1</c:v>
                </c:pt>
                <c:pt idx="13">
                  <c:v>14</c:v>
                </c:pt>
                <c:pt idx="14">
                  <c:v>21</c:v>
                </c:pt>
                <c:pt idx="16">
                  <c:v>18</c:v>
                </c:pt>
                <c:pt idx="17">
                  <c:v>24</c:v>
                </c:pt>
                <c:pt idx="21">
                  <c:v>36</c:v>
                </c:pt>
                <c:pt idx="22">
                  <c:v>13</c:v>
                </c:pt>
                <c:pt idx="24">
                  <c:v>13</c:v>
                </c:pt>
                <c:pt idx="25">
                  <c:v>21</c:v>
                </c:pt>
                <c:pt idx="28">
                  <c:v>1</c:v>
                </c:pt>
                <c:pt idx="29">
                  <c:v>14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3-40E3-B829-73BD6A6E6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657040"/>
        <c:axId val="612188288"/>
      </c:lineChart>
      <c:catAx>
        <c:axId val="3096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88288"/>
        <c:crosses val="autoZero"/>
        <c:auto val="1"/>
        <c:lblAlgn val="ctr"/>
        <c:lblOffset val="100"/>
        <c:noMultiLvlLbl val="0"/>
      </c:catAx>
      <c:valAx>
        <c:axId val="61218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f).!PivotTable3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Charges</a:t>
            </a:r>
            <a:r>
              <a:rPr lang="en-IN" baseline="0"/>
              <a:t> vs Dependent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'Q1. f).'!$B$1:$B$2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f).'!$A$3:$A$11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f).'!$B$3:$B$11</c:f>
              <c:numCache>
                <c:formatCode>General</c:formatCode>
                <c:ptCount val="8"/>
                <c:pt idx="0">
                  <c:v>82</c:v>
                </c:pt>
                <c:pt idx="1">
                  <c:v>44</c:v>
                </c:pt>
                <c:pt idx="2">
                  <c:v>26</c:v>
                </c:pt>
                <c:pt idx="3">
                  <c:v>144</c:v>
                </c:pt>
                <c:pt idx="4">
                  <c:v>85</c:v>
                </c:pt>
                <c:pt idx="5">
                  <c:v>125</c:v>
                </c:pt>
                <c:pt idx="6">
                  <c:v>38</c:v>
                </c:pt>
                <c:pt idx="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A-4F8D-B8A8-D87AD8EF415B}"/>
            </c:ext>
          </c:extLst>
        </c:ser>
        <c:ser>
          <c:idx val="1"/>
          <c:order val="1"/>
          <c:tx>
            <c:strRef>
              <c:f>'Q1. f).'!$C$1:$C$2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f).'!$A$3:$A$11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f).'!$C$3:$C$11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18</c:v>
                </c:pt>
                <c:pt idx="3">
                  <c:v>41</c:v>
                </c:pt>
                <c:pt idx="4">
                  <c:v>118</c:v>
                </c:pt>
                <c:pt idx="5">
                  <c:v>73</c:v>
                </c:pt>
                <c:pt idx="6">
                  <c:v>16</c:v>
                </c:pt>
                <c:pt idx="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A-4F8D-B8A8-D87AD8EF415B}"/>
            </c:ext>
          </c:extLst>
        </c:ser>
        <c:ser>
          <c:idx val="2"/>
          <c:order val="2"/>
          <c:tx>
            <c:strRef>
              <c:f>'Q1. f).'!$D$1:$D$2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f).'!$A$3:$A$11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f).'!$D$3:$D$11</c:f>
              <c:numCache>
                <c:formatCode>General</c:formatCode>
                <c:ptCount val="8"/>
                <c:pt idx="1">
                  <c:v>22</c:v>
                </c:pt>
                <c:pt idx="2">
                  <c:v>21</c:v>
                </c:pt>
                <c:pt idx="3">
                  <c:v>38</c:v>
                </c:pt>
                <c:pt idx="4">
                  <c:v>81</c:v>
                </c:pt>
                <c:pt idx="5">
                  <c:v>45</c:v>
                </c:pt>
                <c:pt idx="6">
                  <c:v>18</c:v>
                </c:pt>
                <c:pt idx="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AA-4F8D-B8A8-D87AD8EF415B}"/>
            </c:ext>
          </c:extLst>
        </c:ser>
        <c:ser>
          <c:idx val="3"/>
          <c:order val="3"/>
          <c:tx>
            <c:strRef>
              <c:f>'Q1. f).'!$E$1:$E$2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f).'!$A$3:$A$11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f).'!$E$3:$E$11</c:f>
              <c:numCache>
                <c:formatCode>General</c:formatCode>
                <c:ptCount val="8"/>
                <c:pt idx="1">
                  <c:v>13</c:v>
                </c:pt>
                <c:pt idx="2">
                  <c:v>13</c:v>
                </c:pt>
                <c:pt idx="3">
                  <c:v>32</c:v>
                </c:pt>
                <c:pt idx="4">
                  <c:v>54</c:v>
                </c:pt>
                <c:pt idx="5">
                  <c:v>18</c:v>
                </c:pt>
                <c:pt idx="6">
                  <c:v>10</c:v>
                </c:pt>
                <c:pt idx="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AA-4F8D-B8A8-D87AD8EF415B}"/>
            </c:ext>
          </c:extLst>
        </c:ser>
        <c:ser>
          <c:idx val="4"/>
          <c:order val="4"/>
          <c:tx>
            <c:strRef>
              <c:f>'Q1. f).'!$F$1:$F$2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f).'!$A$3:$A$11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f).'!$F$3:$F$11</c:f>
              <c:numCache>
                <c:formatCode>General</c:formatCode>
                <c:ptCount val="8"/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AA-4F8D-B8A8-D87AD8EF415B}"/>
            </c:ext>
          </c:extLst>
        </c:ser>
        <c:ser>
          <c:idx val="5"/>
          <c:order val="5"/>
          <c:tx>
            <c:strRef>
              <c:f>'Q1. f).'!$G$1:$G$2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f).'!$A$3:$A$11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f).'!$G$3:$G$11</c:f>
              <c:numCache>
                <c:formatCode>General</c:formatCode>
                <c:ptCount val="8"/>
                <c:pt idx="3">
                  <c:v>4</c:v>
                </c:pt>
                <c:pt idx="4">
                  <c:v>10</c:v>
                </c:pt>
                <c:pt idx="5">
                  <c:v>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AA-4F8D-B8A8-D87AD8EF41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805408"/>
        <c:axId val="385929696"/>
      </c:lineChart>
      <c:catAx>
        <c:axId val="12280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</a:t>
                </a:r>
                <a:r>
                  <a:rPr lang="en-IN" baseline="0"/>
                  <a:t> 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29696"/>
        <c:crosses val="autoZero"/>
        <c:auto val="1"/>
        <c:lblAlgn val="ctr"/>
        <c:lblOffset val="100"/>
        <c:noMultiLvlLbl val="0"/>
      </c:catAx>
      <c:valAx>
        <c:axId val="3859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g). 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'Q1. g). '!$B$1:$B$2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'Q1. g). '!$A$3:$A$43</c:f>
              <c:multiLvlStrCache>
                <c:ptCount val="32"/>
                <c:lvl>
                  <c:pt idx="0">
                    <c:v>northeast</c:v>
                  </c:pt>
                  <c:pt idx="1">
                    <c:v>northwest</c:v>
                  </c:pt>
                  <c:pt idx="2">
                    <c:v>southeast</c:v>
                  </c:pt>
                  <c:pt idx="3">
                    <c:v>southwest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southeast</c:v>
                  </c:pt>
                  <c:pt idx="11">
                    <c:v>southwest</c:v>
                  </c:pt>
                  <c:pt idx="12">
                    <c:v>northeast</c:v>
                  </c:pt>
                  <c:pt idx="13">
                    <c:v>northwest</c:v>
                  </c:pt>
                  <c:pt idx="14">
                    <c:v>southeast</c:v>
                  </c:pt>
                  <c:pt idx="15">
                    <c:v>southwest</c:v>
                  </c:pt>
                  <c:pt idx="16">
                    <c:v>northeast</c:v>
                  </c:pt>
                  <c:pt idx="17">
                    <c:v>northwest</c:v>
                  </c:pt>
                  <c:pt idx="18">
                    <c:v>southeast</c:v>
                  </c:pt>
                  <c:pt idx="19">
                    <c:v>southwest</c:v>
                  </c:pt>
                  <c:pt idx="20">
                    <c:v>northeast</c:v>
                  </c:pt>
                  <c:pt idx="21">
                    <c:v>northwest</c:v>
                  </c:pt>
                  <c:pt idx="22">
                    <c:v>southeast</c:v>
                  </c:pt>
                  <c:pt idx="23">
                    <c:v>southwest</c:v>
                  </c:pt>
                  <c:pt idx="24">
                    <c:v>northeast</c:v>
                  </c:pt>
                  <c:pt idx="25">
                    <c:v>northwest</c:v>
                  </c:pt>
                  <c:pt idx="26">
                    <c:v>southeast</c:v>
                  </c:pt>
                  <c:pt idx="27">
                    <c:v>southwest</c:v>
                  </c:pt>
                  <c:pt idx="28">
                    <c:v>northeast</c:v>
                  </c:pt>
                  <c:pt idx="29">
                    <c:v>northwest</c:v>
                  </c:pt>
                  <c:pt idx="30">
                    <c:v>southeast</c:v>
                  </c:pt>
                  <c:pt idx="31">
                    <c:v>southwest</c:v>
                  </c:pt>
                </c:lvl>
                <c:lvl>
                  <c:pt idx="0">
                    <c:v>High</c:v>
                  </c:pt>
                  <c:pt idx="4">
                    <c:v>Highly Expensive</c:v>
                  </c:pt>
                  <c:pt idx="8">
                    <c:v>Low</c:v>
                  </c:pt>
                  <c:pt idx="12">
                    <c:v>Moderate</c:v>
                  </c:pt>
                  <c:pt idx="16">
                    <c:v>Moderately High</c:v>
                  </c:pt>
                  <c:pt idx="20">
                    <c:v>Most Highly Expensive</c:v>
                  </c:pt>
                  <c:pt idx="24">
                    <c:v>Very High</c:v>
                  </c:pt>
                  <c:pt idx="28">
                    <c:v>Very Low</c:v>
                  </c:pt>
                </c:lvl>
              </c:multiLvlStrCache>
            </c:multiLvlStrRef>
          </c:cat>
          <c:val>
            <c:numRef>
              <c:f>'Q1. g). '!$B$3:$B$43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5-4894-BDE8-7FDFDCA9952F}"/>
            </c:ext>
          </c:extLst>
        </c:ser>
        <c:ser>
          <c:idx val="1"/>
          <c:order val="1"/>
          <c:tx>
            <c:strRef>
              <c:f>'Q1. g). '!$C$1:$C$2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'Q1. g). '!$A$3:$A$43</c:f>
              <c:multiLvlStrCache>
                <c:ptCount val="32"/>
                <c:lvl>
                  <c:pt idx="0">
                    <c:v>northeast</c:v>
                  </c:pt>
                  <c:pt idx="1">
                    <c:v>northwest</c:v>
                  </c:pt>
                  <c:pt idx="2">
                    <c:v>southeast</c:v>
                  </c:pt>
                  <c:pt idx="3">
                    <c:v>southwest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southeast</c:v>
                  </c:pt>
                  <c:pt idx="11">
                    <c:v>southwest</c:v>
                  </c:pt>
                  <c:pt idx="12">
                    <c:v>northeast</c:v>
                  </c:pt>
                  <c:pt idx="13">
                    <c:v>northwest</c:v>
                  </c:pt>
                  <c:pt idx="14">
                    <c:v>southeast</c:v>
                  </c:pt>
                  <c:pt idx="15">
                    <c:v>southwest</c:v>
                  </c:pt>
                  <c:pt idx="16">
                    <c:v>northeast</c:v>
                  </c:pt>
                  <c:pt idx="17">
                    <c:v>northwest</c:v>
                  </c:pt>
                  <c:pt idx="18">
                    <c:v>southeast</c:v>
                  </c:pt>
                  <c:pt idx="19">
                    <c:v>southwest</c:v>
                  </c:pt>
                  <c:pt idx="20">
                    <c:v>northeast</c:v>
                  </c:pt>
                  <c:pt idx="21">
                    <c:v>northwest</c:v>
                  </c:pt>
                  <c:pt idx="22">
                    <c:v>southeast</c:v>
                  </c:pt>
                  <c:pt idx="23">
                    <c:v>southwest</c:v>
                  </c:pt>
                  <c:pt idx="24">
                    <c:v>northeast</c:v>
                  </c:pt>
                  <c:pt idx="25">
                    <c:v>northwest</c:v>
                  </c:pt>
                  <c:pt idx="26">
                    <c:v>southeast</c:v>
                  </c:pt>
                  <c:pt idx="27">
                    <c:v>southwest</c:v>
                  </c:pt>
                  <c:pt idx="28">
                    <c:v>northeast</c:v>
                  </c:pt>
                  <c:pt idx="29">
                    <c:v>northwest</c:v>
                  </c:pt>
                  <c:pt idx="30">
                    <c:v>southeast</c:v>
                  </c:pt>
                  <c:pt idx="31">
                    <c:v>southwest</c:v>
                  </c:pt>
                </c:lvl>
                <c:lvl>
                  <c:pt idx="0">
                    <c:v>High</c:v>
                  </c:pt>
                  <c:pt idx="4">
                    <c:v>Highly Expensive</c:v>
                  </c:pt>
                  <c:pt idx="8">
                    <c:v>Low</c:v>
                  </c:pt>
                  <c:pt idx="12">
                    <c:v>Moderate</c:v>
                  </c:pt>
                  <c:pt idx="16">
                    <c:v>Moderately High</c:v>
                  </c:pt>
                  <c:pt idx="20">
                    <c:v>Most Highly Expensive</c:v>
                  </c:pt>
                  <c:pt idx="24">
                    <c:v>Very High</c:v>
                  </c:pt>
                  <c:pt idx="28">
                    <c:v>Very Low</c:v>
                  </c:pt>
                </c:lvl>
              </c:multiLvlStrCache>
            </c:multiLvlStrRef>
          </c:cat>
          <c:val>
            <c:numRef>
              <c:f>'Q1. g). '!$C$3:$C$43</c:f>
              <c:numCache>
                <c:formatCode>General</c:formatCode>
                <c:ptCount val="32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10</c:v>
                </c:pt>
                <c:pt idx="9">
                  <c:v>23</c:v>
                </c:pt>
                <c:pt idx="10">
                  <c:v>21</c:v>
                </c:pt>
                <c:pt idx="11">
                  <c:v>19</c:v>
                </c:pt>
                <c:pt idx="12">
                  <c:v>28</c:v>
                </c:pt>
                <c:pt idx="13">
                  <c:v>27</c:v>
                </c:pt>
                <c:pt idx="14">
                  <c:v>32</c:v>
                </c:pt>
                <c:pt idx="15">
                  <c:v>31</c:v>
                </c:pt>
                <c:pt idx="16">
                  <c:v>10</c:v>
                </c:pt>
                <c:pt idx="17">
                  <c:v>11</c:v>
                </c:pt>
                <c:pt idx="18">
                  <c:v>8</c:v>
                </c:pt>
                <c:pt idx="19">
                  <c:v>12</c:v>
                </c:pt>
                <c:pt idx="20">
                  <c:v>6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10</c:v>
                </c:pt>
                <c:pt idx="25">
                  <c:v>8</c:v>
                </c:pt>
                <c:pt idx="26">
                  <c:v>7</c:v>
                </c:pt>
                <c:pt idx="27">
                  <c:v>5</c:v>
                </c:pt>
                <c:pt idx="30">
                  <c:v>5</c:v>
                </c:pt>
                <c:pt idx="3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5-4894-BDE8-7FDFDCA9952F}"/>
            </c:ext>
          </c:extLst>
        </c:ser>
        <c:ser>
          <c:idx val="2"/>
          <c:order val="2"/>
          <c:tx>
            <c:strRef>
              <c:f>'Q1. g). '!$D$1:$D$2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'Q1. g). '!$A$3:$A$43</c:f>
              <c:multiLvlStrCache>
                <c:ptCount val="32"/>
                <c:lvl>
                  <c:pt idx="0">
                    <c:v>northeast</c:v>
                  </c:pt>
                  <c:pt idx="1">
                    <c:v>northwest</c:v>
                  </c:pt>
                  <c:pt idx="2">
                    <c:v>southeast</c:v>
                  </c:pt>
                  <c:pt idx="3">
                    <c:v>southwest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southeast</c:v>
                  </c:pt>
                  <c:pt idx="11">
                    <c:v>southwest</c:v>
                  </c:pt>
                  <c:pt idx="12">
                    <c:v>northeast</c:v>
                  </c:pt>
                  <c:pt idx="13">
                    <c:v>northwest</c:v>
                  </c:pt>
                  <c:pt idx="14">
                    <c:v>southeast</c:v>
                  </c:pt>
                  <c:pt idx="15">
                    <c:v>southwest</c:v>
                  </c:pt>
                  <c:pt idx="16">
                    <c:v>northeast</c:v>
                  </c:pt>
                  <c:pt idx="17">
                    <c:v>northwest</c:v>
                  </c:pt>
                  <c:pt idx="18">
                    <c:v>southeast</c:v>
                  </c:pt>
                  <c:pt idx="19">
                    <c:v>southwest</c:v>
                  </c:pt>
                  <c:pt idx="20">
                    <c:v>northeast</c:v>
                  </c:pt>
                  <c:pt idx="21">
                    <c:v>northwest</c:v>
                  </c:pt>
                  <c:pt idx="22">
                    <c:v>southeast</c:v>
                  </c:pt>
                  <c:pt idx="23">
                    <c:v>southwest</c:v>
                  </c:pt>
                  <c:pt idx="24">
                    <c:v>northeast</c:v>
                  </c:pt>
                  <c:pt idx="25">
                    <c:v>northwest</c:v>
                  </c:pt>
                  <c:pt idx="26">
                    <c:v>southeast</c:v>
                  </c:pt>
                  <c:pt idx="27">
                    <c:v>southwest</c:v>
                  </c:pt>
                  <c:pt idx="28">
                    <c:v>northeast</c:v>
                  </c:pt>
                  <c:pt idx="29">
                    <c:v>northwest</c:v>
                  </c:pt>
                  <c:pt idx="30">
                    <c:v>southeast</c:v>
                  </c:pt>
                  <c:pt idx="31">
                    <c:v>southwest</c:v>
                  </c:pt>
                </c:lvl>
                <c:lvl>
                  <c:pt idx="0">
                    <c:v>High</c:v>
                  </c:pt>
                  <c:pt idx="4">
                    <c:v>Highly Expensive</c:v>
                  </c:pt>
                  <c:pt idx="8">
                    <c:v>Low</c:v>
                  </c:pt>
                  <c:pt idx="12">
                    <c:v>Moderate</c:v>
                  </c:pt>
                  <c:pt idx="16">
                    <c:v>Moderately High</c:v>
                  </c:pt>
                  <c:pt idx="20">
                    <c:v>Most Highly Expensive</c:v>
                  </c:pt>
                  <c:pt idx="24">
                    <c:v>Very High</c:v>
                  </c:pt>
                  <c:pt idx="28">
                    <c:v>Very Low</c:v>
                  </c:pt>
                </c:lvl>
              </c:multiLvlStrCache>
            </c:multiLvlStrRef>
          </c:cat>
          <c:val>
            <c:numRef>
              <c:f>'Q1. g). '!$D$3:$D$43</c:f>
              <c:numCache>
                <c:formatCode>General</c:formatCode>
                <c:ptCount val="32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18</c:v>
                </c:pt>
                <c:pt idx="8">
                  <c:v>14</c:v>
                </c:pt>
                <c:pt idx="9">
                  <c:v>24</c:v>
                </c:pt>
                <c:pt idx="10">
                  <c:v>34</c:v>
                </c:pt>
                <c:pt idx="11">
                  <c:v>18</c:v>
                </c:pt>
                <c:pt idx="12">
                  <c:v>34</c:v>
                </c:pt>
                <c:pt idx="13">
                  <c:v>50</c:v>
                </c:pt>
                <c:pt idx="14">
                  <c:v>42</c:v>
                </c:pt>
                <c:pt idx="15">
                  <c:v>36</c:v>
                </c:pt>
                <c:pt idx="16">
                  <c:v>20</c:v>
                </c:pt>
                <c:pt idx="17">
                  <c:v>18</c:v>
                </c:pt>
                <c:pt idx="18">
                  <c:v>16</c:v>
                </c:pt>
                <c:pt idx="19">
                  <c:v>22</c:v>
                </c:pt>
                <c:pt idx="20">
                  <c:v>2</c:v>
                </c:pt>
                <c:pt idx="21">
                  <c:v>8</c:v>
                </c:pt>
                <c:pt idx="22">
                  <c:v>20</c:v>
                </c:pt>
                <c:pt idx="23">
                  <c:v>12</c:v>
                </c:pt>
                <c:pt idx="24">
                  <c:v>16</c:v>
                </c:pt>
                <c:pt idx="25">
                  <c:v>18</c:v>
                </c:pt>
                <c:pt idx="26">
                  <c:v>4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45-4894-BDE8-7FDFDCA9952F}"/>
            </c:ext>
          </c:extLst>
        </c:ser>
        <c:ser>
          <c:idx val="3"/>
          <c:order val="3"/>
          <c:tx>
            <c:strRef>
              <c:f>'Q1. g). '!$E$1:$E$2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'Q1. g). '!$A$3:$A$43</c:f>
              <c:multiLvlStrCache>
                <c:ptCount val="32"/>
                <c:lvl>
                  <c:pt idx="0">
                    <c:v>northeast</c:v>
                  </c:pt>
                  <c:pt idx="1">
                    <c:v>northwest</c:v>
                  </c:pt>
                  <c:pt idx="2">
                    <c:v>southeast</c:v>
                  </c:pt>
                  <c:pt idx="3">
                    <c:v>southwest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southeast</c:v>
                  </c:pt>
                  <c:pt idx="11">
                    <c:v>southwest</c:v>
                  </c:pt>
                  <c:pt idx="12">
                    <c:v>northeast</c:v>
                  </c:pt>
                  <c:pt idx="13">
                    <c:v>northwest</c:v>
                  </c:pt>
                  <c:pt idx="14">
                    <c:v>southeast</c:v>
                  </c:pt>
                  <c:pt idx="15">
                    <c:v>southwest</c:v>
                  </c:pt>
                  <c:pt idx="16">
                    <c:v>northeast</c:v>
                  </c:pt>
                  <c:pt idx="17">
                    <c:v>northwest</c:v>
                  </c:pt>
                  <c:pt idx="18">
                    <c:v>southeast</c:v>
                  </c:pt>
                  <c:pt idx="19">
                    <c:v>southwest</c:v>
                  </c:pt>
                  <c:pt idx="20">
                    <c:v>northeast</c:v>
                  </c:pt>
                  <c:pt idx="21">
                    <c:v>northwest</c:v>
                  </c:pt>
                  <c:pt idx="22">
                    <c:v>southeast</c:v>
                  </c:pt>
                  <c:pt idx="23">
                    <c:v>southwest</c:v>
                  </c:pt>
                  <c:pt idx="24">
                    <c:v>northeast</c:v>
                  </c:pt>
                  <c:pt idx="25">
                    <c:v>northwest</c:v>
                  </c:pt>
                  <c:pt idx="26">
                    <c:v>southeast</c:v>
                  </c:pt>
                  <c:pt idx="27">
                    <c:v>southwest</c:v>
                  </c:pt>
                  <c:pt idx="28">
                    <c:v>northeast</c:v>
                  </c:pt>
                  <c:pt idx="29">
                    <c:v>northwest</c:v>
                  </c:pt>
                  <c:pt idx="30">
                    <c:v>southeast</c:v>
                  </c:pt>
                  <c:pt idx="31">
                    <c:v>southwest</c:v>
                  </c:pt>
                </c:lvl>
                <c:lvl>
                  <c:pt idx="0">
                    <c:v>High</c:v>
                  </c:pt>
                  <c:pt idx="4">
                    <c:v>Highly Expensive</c:v>
                  </c:pt>
                  <c:pt idx="8">
                    <c:v>Low</c:v>
                  </c:pt>
                  <c:pt idx="12">
                    <c:v>Moderate</c:v>
                  </c:pt>
                  <c:pt idx="16">
                    <c:v>Moderately High</c:v>
                  </c:pt>
                  <c:pt idx="20">
                    <c:v>Most Highly Expensive</c:v>
                  </c:pt>
                  <c:pt idx="24">
                    <c:v>Very High</c:v>
                  </c:pt>
                  <c:pt idx="28">
                    <c:v>Very Low</c:v>
                  </c:pt>
                </c:lvl>
              </c:multiLvlStrCache>
            </c:multiLvlStrRef>
          </c:cat>
          <c:val>
            <c:numRef>
              <c:f>'Q1. g). '!$E$3:$E$43</c:f>
              <c:numCache>
                <c:formatCode>General</c:formatCode>
                <c:ptCount val="32"/>
                <c:pt idx="1">
                  <c:v>21</c:v>
                </c:pt>
                <c:pt idx="2">
                  <c:v>18</c:v>
                </c:pt>
                <c:pt idx="3">
                  <c:v>12</c:v>
                </c:pt>
                <c:pt idx="4">
                  <c:v>9</c:v>
                </c:pt>
                <c:pt idx="5">
                  <c:v>15</c:v>
                </c:pt>
                <c:pt idx="6">
                  <c:v>6</c:v>
                </c:pt>
                <c:pt idx="8">
                  <c:v>18</c:v>
                </c:pt>
                <c:pt idx="9">
                  <c:v>9</c:v>
                </c:pt>
                <c:pt idx="10">
                  <c:v>6</c:v>
                </c:pt>
                <c:pt idx="11">
                  <c:v>21</c:v>
                </c:pt>
                <c:pt idx="12">
                  <c:v>54</c:v>
                </c:pt>
                <c:pt idx="13">
                  <c:v>39</c:v>
                </c:pt>
                <c:pt idx="14">
                  <c:v>24</c:v>
                </c:pt>
                <c:pt idx="15">
                  <c:v>45</c:v>
                </c:pt>
                <c:pt idx="16">
                  <c:v>15</c:v>
                </c:pt>
                <c:pt idx="17">
                  <c:v>33</c:v>
                </c:pt>
                <c:pt idx="18">
                  <c:v>24</c:v>
                </c:pt>
                <c:pt idx="19">
                  <c:v>24</c:v>
                </c:pt>
                <c:pt idx="20">
                  <c:v>9</c:v>
                </c:pt>
                <c:pt idx="21">
                  <c:v>15</c:v>
                </c:pt>
                <c:pt idx="22">
                  <c:v>15</c:v>
                </c:pt>
                <c:pt idx="24">
                  <c:v>12</c:v>
                </c:pt>
                <c:pt idx="25">
                  <c:v>6</c:v>
                </c:pt>
                <c:pt idx="26">
                  <c:v>12</c:v>
                </c:pt>
                <c:pt idx="2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45-4894-BDE8-7FDFDCA9952F}"/>
            </c:ext>
          </c:extLst>
        </c:ser>
        <c:ser>
          <c:idx val="4"/>
          <c:order val="4"/>
          <c:tx>
            <c:strRef>
              <c:f>'Q1. g). '!$F$1:$F$2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'Q1. g). '!$A$3:$A$43</c:f>
              <c:multiLvlStrCache>
                <c:ptCount val="32"/>
                <c:lvl>
                  <c:pt idx="0">
                    <c:v>northeast</c:v>
                  </c:pt>
                  <c:pt idx="1">
                    <c:v>northwest</c:v>
                  </c:pt>
                  <c:pt idx="2">
                    <c:v>southeast</c:v>
                  </c:pt>
                  <c:pt idx="3">
                    <c:v>southwest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southeast</c:v>
                  </c:pt>
                  <c:pt idx="11">
                    <c:v>southwest</c:v>
                  </c:pt>
                  <c:pt idx="12">
                    <c:v>northeast</c:v>
                  </c:pt>
                  <c:pt idx="13">
                    <c:v>northwest</c:v>
                  </c:pt>
                  <c:pt idx="14">
                    <c:v>southeast</c:v>
                  </c:pt>
                  <c:pt idx="15">
                    <c:v>southwest</c:v>
                  </c:pt>
                  <c:pt idx="16">
                    <c:v>northeast</c:v>
                  </c:pt>
                  <c:pt idx="17">
                    <c:v>northwest</c:v>
                  </c:pt>
                  <c:pt idx="18">
                    <c:v>southeast</c:v>
                  </c:pt>
                  <c:pt idx="19">
                    <c:v>southwest</c:v>
                  </c:pt>
                  <c:pt idx="20">
                    <c:v>northeast</c:v>
                  </c:pt>
                  <c:pt idx="21">
                    <c:v>northwest</c:v>
                  </c:pt>
                  <c:pt idx="22">
                    <c:v>southeast</c:v>
                  </c:pt>
                  <c:pt idx="23">
                    <c:v>southwest</c:v>
                  </c:pt>
                  <c:pt idx="24">
                    <c:v>northeast</c:v>
                  </c:pt>
                  <c:pt idx="25">
                    <c:v>northwest</c:v>
                  </c:pt>
                  <c:pt idx="26">
                    <c:v>southeast</c:v>
                  </c:pt>
                  <c:pt idx="27">
                    <c:v>southwest</c:v>
                  </c:pt>
                  <c:pt idx="28">
                    <c:v>northeast</c:v>
                  </c:pt>
                  <c:pt idx="29">
                    <c:v>northwest</c:v>
                  </c:pt>
                  <c:pt idx="30">
                    <c:v>southeast</c:v>
                  </c:pt>
                  <c:pt idx="31">
                    <c:v>southwest</c:v>
                  </c:pt>
                </c:lvl>
                <c:lvl>
                  <c:pt idx="0">
                    <c:v>High</c:v>
                  </c:pt>
                  <c:pt idx="4">
                    <c:v>Highly Expensive</c:v>
                  </c:pt>
                  <c:pt idx="8">
                    <c:v>Low</c:v>
                  </c:pt>
                  <c:pt idx="12">
                    <c:v>Moderate</c:v>
                  </c:pt>
                  <c:pt idx="16">
                    <c:v>Moderately High</c:v>
                  </c:pt>
                  <c:pt idx="20">
                    <c:v>Most Highly Expensive</c:v>
                  </c:pt>
                  <c:pt idx="24">
                    <c:v>Very High</c:v>
                  </c:pt>
                  <c:pt idx="28">
                    <c:v>Very Low</c:v>
                  </c:pt>
                </c:lvl>
              </c:multiLvlStrCache>
            </c:multiLvlStrRef>
          </c:cat>
          <c:val>
            <c:numRef>
              <c:f>'Q1. g). '!$F$3:$F$43</c:f>
              <c:numCache>
                <c:formatCode>General</c:formatCode>
                <c:ptCount val="32"/>
                <c:pt idx="0">
                  <c:v>8</c:v>
                </c:pt>
                <c:pt idx="3">
                  <c:v>8</c:v>
                </c:pt>
                <c:pt idx="6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8</c:v>
                </c:pt>
                <c:pt idx="19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45-4894-BDE8-7FDFDCA9952F}"/>
            </c:ext>
          </c:extLst>
        </c:ser>
        <c:ser>
          <c:idx val="5"/>
          <c:order val="5"/>
          <c:tx>
            <c:strRef>
              <c:f>'Q1. g). '!$G$1:$G$2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'Q1. g). '!$A$3:$A$43</c:f>
              <c:multiLvlStrCache>
                <c:ptCount val="32"/>
                <c:lvl>
                  <c:pt idx="0">
                    <c:v>northeast</c:v>
                  </c:pt>
                  <c:pt idx="1">
                    <c:v>northwest</c:v>
                  </c:pt>
                  <c:pt idx="2">
                    <c:v>southeast</c:v>
                  </c:pt>
                  <c:pt idx="3">
                    <c:v>southwest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southeast</c:v>
                  </c:pt>
                  <c:pt idx="11">
                    <c:v>southwest</c:v>
                  </c:pt>
                  <c:pt idx="12">
                    <c:v>northeast</c:v>
                  </c:pt>
                  <c:pt idx="13">
                    <c:v>northwest</c:v>
                  </c:pt>
                  <c:pt idx="14">
                    <c:v>southeast</c:v>
                  </c:pt>
                  <c:pt idx="15">
                    <c:v>southwest</c:v>
                  </c:pt>
                  <c:pt idx="16">
                    <c:v>northeast</c:v>
                  </c:pt>
                  <c:pt idx="17">
                    <c:v>northwest</c:v>
                  </c:pt>
                  <c:pt idx="18">
                    <c:v>southeast</c:v>
                  </c:pt>
                  <c:pt idx="19">
                    <c:v>southwest</c:v>
                  </c:pt>
                  <c:pt idx="20">
                    <c:v>northeast</c:v>
                  </c:pt>
                  <c:pt idx="21">
                    <c:v>northwest</c:v>
                  </c:pt>
                  <c:pt idx="22">
                    <c:v>southeast</c:v>
                  </c:pt>
                  <c:pt idx="23">
                    <c:v>southwest</c:v>
                  </c:pt>
                  <c:pt idx="24">
                    <c:v>northeast</c:v>
                  </c:pt>
                  <c:pt idx="25">
                    <c:v>northwest</c:v>
                  </c:pt>
                  <c:pt idx="26">
                    <c:v>southeast</c:v>
                  </c:pt>
                  <c:pt idx="27">
                    <c:v>southwest</c:v>
                  </c:pt>
                  <c:pt idx="28">
                    <c:v>northeast</c:v>
                  </c:pt>
                  <c:pt idx="29">
                    <c:v>northwest</c:v>
                  </c:pt>
                  <c:pt idx="30">
                    <c:v>southeast</c:v>
                  </c:pt>
                  <c:pt idx="31">
                    <c:v>southwest</c:v>
                  </c:pt>
                </c:lvl>
                <c:lvl>
                  <c:pt idx="0">
                    <c:v>High</c:v>
                  </c:pt>
                  <c:pt idx="4">
                    <c:v>Highly Expensive</c:v>
                  </c:pt>
                  <c:pt idx="8">
                    <c:v>Low</c:v>
                  </c:pt>
                  <c:pt idx="12">
                    <c:v>Moderate</c:v>
                  </c:pt>
                  <c:pt idx="16">
                    <c:v>Moderately High</c:v>
                  </c:pt>
                  <c:pt idx="20">
                    <c:v>Most Highly Expensive</c:v>
                  </c:pt>
                  <c:pt idx="24">
                    <c:v>Very High</c:v>
                  </c:pt>
                  <c:pt idx="28">
                    <c:v>Very Low</c:v>
                  </c:pt>
                </c:lvl>
              </c:multiLvlStrCache>
            </c:multiLvlStrRef>
          </c:cat>
          <c:val>
            <c:numRef>
              <c:f>'Q1. g). '!$G$3:$G$43</c:f>
              <c:numCache>
                <c:formatCode>General</c:formatCode>
                <c:ptCount val="32"/>
                <c:pt idx="3">
                  <c:v>5</c:v>
                </c:pt>
                <c:pt idx="8">
                  <c:v>5</c:v>
                </c:pt>
                <c:pt idx="11">
                  <c:v>10</c:v>
                </c:pt>
                <c:pt idx="12">
                  <c:v>10</c:v>
                </c:pt>
                <c:pt idx="13">
                  <c:v>5</c:v>
                </c:pt>
                <c:pt idx="14">
                  <c:v>20</c:v>
                </c:pt>
                <c:pt idx="15">
                  <c:v>15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45-4894-BDE8-7FDFDCA9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2662528"/>
        <c:axId val="665547328"/>
      </c:barChart>
      <c:catAx>
        <c:axId val="6626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47328"/>
        <c:crosses val="autoZero"/>
        <c:auto val="1"/>
        <c:lblAlgn val="ctr"/>
        <c:lblOffset val="100"/>
        <c:noMultiLvlLbl val="0"/>
      </c:catAx>
      <c:valAx>
        <c:axId val="6655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dataset-2(AutoRecovered).xlsx]Q1. h). 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Charges vs Sex and Smoker's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'Q1. h). '!$B$1</c:f>
              <c:strCache>
                <c:ptCount val="1"/>
                <c:pt idx="0">
                  <c:v>Count of sex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h). '!$A$2:$A$10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h). '!$B$2:$B$10</c:f>
              <c:numCache>
                <c:formatCode>General</c:formatCode>
                <c:ptCount val="8"/>
                <c:pt idx="0">
                  <c:v>92</c:v>
                </c:pt>
                <c:pt idx="1">
                  <c:v>111</c:v>
                </c:pt>
                <c:pt idx="2">
                  <c:v>79</c:v>
                </c:pt>
                <c:pt idx="3">
                  <c:v>268</c:v>
                </c:pt>
                <c:pt idx="4">
                  <c:v>353</c:v>
                </c:pt>
                <c:pt idx="5">
                  <c:v>267</c:v>
                </c:pt>
                <c:pt idx="6">
                  <c:v>83</c:v>
                </c:pt>
                <c:pt idx="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B-4F4A-80B6-6A78E6BF55A2}"/>
            </c:ext>
          </c:extLst>
        </c:ser>
        <c:ser>
          <c:idx val="1"/>
          <c:order val="1"/>
          <c:tx>
            <c:strRef>
              <c:f>'Q1. h). '!$C$1</c:f>
              <c:strCache>
                <c:ptCount val="1"/>
                <c:pt idx="0">
                  <c:v>Count of smoker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'Q1. h). '!$A$2:$A$10</c:f>
              <c:strCache>
                <c:ptCount val="8"/>
                <c:pt idx="0">
                  <c:v>Very Low</c:v>
                </c:pt>
                <c:pt idx="1">
                  <c:v>Very High</c:v>
                </c:pt>
                <c:pt idx="2">
                  <c:v>Most Highly Expensive</c:v>
                </c:pt>
                <c:pt idx="3">
                  <c:v>Moderately High</c:v>
                </c:pt>
                <c:pt idx="4">
                  <c:v>Moderate</c:v>
                </c:pt>
                <c:pt idx="5">
                  <c:v>Low</c:v>
                </c:pt>
                <c:pt idx="6">
                  <c:v>Highly Expensive</c:v>
                </c:pt>
                <c:pt idx="7">
                  <c:v>High</c:v>
                </c:pt>
              </c:strCache>
            </c:strRef>
          </c:cat>
          <c:val>
            <c:numRef>
              <c:f>'Q1. h). '!$C$2:$C$10</c:f>
              <c:numCache>
                <c:formatCode>General</c:formatCode>
                <c:ptCount val="8"/>
                <c:pt idx="0">
                  <c:v>92</c:v>
                </c:pt>
                <c:pt idx="1">
                  <c:v>111</c:v>
                </c:pt>
                <c:pt idx="2">
                  <c:v>79</c:v>
                </c:pt>
                <c:pt idx="3">
                  <c:v>268</c:v>
                </c:pt>
                <c:pt idx="4">
                  <c:v>353</c:v>
                </c:pt>
                <c:pt idx="5">
                  <c:v>267</c:v>
                </c:pt>
                <c:pt idx="6">
                  <c:v>83</c:v>
                </c:pt>
                <c:pt idx="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B-4F4A-80B6-6A78E6BF55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2651488"/>
        <c:axId val="665532448"/>
      </c:barChart>
      <c:catAx>
        <c:axId val="6626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Charge's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32448"/>
        <c:crosses val="autoZero"/>
        <c:auto val="1"/>
        <c:lblAlgn val="ctr"/>
        <c:lblOffset val="100"/>
        <c:noMultiLvlLbl val="0"/>
      </c:catAx>
      <c:valAx>
        <c:axId val="6655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Sex and Smoker's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Region1-No.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insurance!$H$2:$H$1339</c:f>
              <c:numCache>
                <c:formatCode>General</c:formatCode>
                <c:ptCount val="13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1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1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1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1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A2-4463-A6D8-B747ECB3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08832"/>
        <c:axId val="665549808"/>
      </c:scatterChart>
      <c:valAx>
        <c:axId val="67400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Region1-No.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49808"/>
        <c:crosses val="autoZero"/>
        <c:crossBetween val="midCat"/>
      </c:valAx>
      <c:valAx>
        <c:axId val="665549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40088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Region2-No.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insurance!$I$2:$I$1339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0</c:v>
                </c:pt>
                <c:pt idx="1068">
                  <c:v>0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F2-4F45-BAEE-47CFFC30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94432"/>
        <c:axId val="665557248"/>
      </c:scatterChart>
      <c:valAx>
        <c:axId val="67399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Region2-No.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57248"/>
        <c:crosses val="autoZero"/>
        <c:crossBetween val="midCat"/>
      </c:valAx>
      <c:valAx>
        <c:axId val="665557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944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Region3-No.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insurance!$J$2:$J$1339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1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0</c:v>
                </c:pt>
                <c:pt idx="1104">
                  <c:v>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BE-496C-A2BA-D18EB670A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15072"/>
        <c:axId val="665537904"/>
      </c:scatterChart>
      <c:valAx>
        <c:axId val="67401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Region3-No.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37904"/>
        <c:crosses val="autoZero"/>
        <c:crossBetween val="midCat"/>
      </c:valAx>
      <c:valAx>
        <c:axId val="665537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40150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Smoker-No.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insurance!$K$2:$K$1339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79-4805-A3D5-C6061096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01152"/>
        <c:axId val="665546832"/>
      </c:scatterChart>
      <c:valAx>
        <c:axId val="67400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Smoker-No.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46832"/>
        <c:crosses val="autoZero"/>
        <c:crossBetween val="midCat"/>
      </c:valAx>
      <c:valAx>
        <c:axId val="66554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40011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Sex-No.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insurance!$G$2:$G$1339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1</c:v>
                </c:pt>
                <c:pt idx="1023">
                  <c:v>1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1</c:v>
                </c:pt>
                <c:pt idx="1039">
                  <c:v>1</c:v>
                </c:pt>
                <c:pt idx="1040">
                  <c:v>0</c:v>
                </c:pt>
                <c:pt idx="1041">
                  <c:v>1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0</c:v>
                </c:pt>
                <c:pt idx="1134">
                  <c:v>1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1</c:v>
                </c:pt>
                <c:pt idx="1245">
                  <c:v>1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1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1</c:v>
                </c:pt>
                <c:pt idx="1290">
                  <c:v>0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0</c:v>
                </c:pt>
                <c:pt idx="1298">
                  <c:v>1</c:v>
                </c:pt>
                <c:pt idx="1299">
                  <c:v>0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D7-4AF6-A7BD-4DA9C887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15072"/>
        <c:axId val="665555760"/>
      </c:scatterChart>
      <c:valAx>
        <c:axId val="67401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Sex-No.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55760"/>
        <c:crosses val="autoZero"/>
        <c:crossBetween val="midCat"/>
      </c:valAx>
      <c:valAx>
        <c:axId val="665555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40150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children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insurance!$L$2:$L$1339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8B-4ABB-B00E-386E97DFE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89632"/>
        <c:axId val="665538896"/>
      </c:scatterChart>
      <c:valAx>
        <c:axId val="67398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children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38896"/>
        <c:crosses val="autoZero"/>
        <c:crossBetween val="midCat"/>
      </c:valAx>
      <c:valAx>
        <c:axId val="665538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896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bmi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insurance!$M$2:$M$1339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4B-4826-9CB0-AB8EECE6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95392"/>
        <c:axId val="665530960"/>
      </c:scatterChart>
      <c:valAx>
        <c:axId val="6739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bmi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30960"/>
        <c:crosses val="autoZero"/>
        <c:crossBetween val="midCat"/>
      </c:valAx>
      <c:valAx>
        <c:axId val="665530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95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insurance!$N$2:$N$1339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'Q3. MLR 1'!$C$32:$C$1369</c:f>
              <c:numCache>
                <c:formatCode>General</c:formatCode>
                <c:ptCount val="1338"/>
                <c:pt idx="0">
                  <c:v>-8408.78902839683</c:v>
                </c:pt>
                <c:pt idx="1">
                  <c:v>-1723.0505343093239</c:v>
                </c:pt>
                <c:pt idx="2">
                  <c:v>-2257.5264907007213</c:v>
                </c:pt>
                <c:pt idx="3">
                  <c:v>18229.640447020356</c:v>
                </c:pt>
                <c:pt idx="4">
                  <c:v>-1725.6381864892337</c:v>
                </c:pt>
                <c:pt idx="5">
                  <c:v>36.795800954223068</c:v>
                </c:pt>
                <c:pt idx="6">
                  <c:v>-2419.3716250585967</c:v>
                </c:pt>
                <c:pt idx="7">
                  <c:v>-766.40500690212139</c:v>
                </c:pt>
                <c:pt idx="8">
                  <c:v>-2096.5632198291751</c:v>
                </c:pt>
                <c:pt idx="9">
                  <c:v>17038.499402046869</c:v>
                </c:pt>
                <c:pt idx="10">
                  <c:v>-523.88743154760277</c:v>
                </c:pt>
                <c:pt idx="11">
                  <c:v>-7908.7385691023483</c:v>
                </c:pt>
                <c:pt idx="12">
                  <c:v>-2719.203985708752</c:v>
                </c:pt>
                <c:pt idx="13">
                  <c:v>-3826.3606393201044</c:v>
                </c:pt>
                <c:pt idx="14">
                  <c:v>7642.7564239042331</c:v>
                </c:pt>
                <c:pt idx="15">
                  <c:v>1167.2107246777387</c:v>
                </c:pt>
                <c:pt idx="16">
                  <c:v>-1536.5306030656702</c:v>
                </c:pt>
                <c:pt idx="17">
                  <c:v>469.26047585283868</c:v>
                </c:pt>
                <c:pt idx="18">
                  <c:v>-4421.1629957451914</c:v>
                </c:pt>
                <c:pt idx="19">
                  <c:v>6339.6168963672317</c:v>
                </c:pt>
                <c:pt idx="20">
                  <c:v>-2456.6559233319622</c:v>
                </c:pt>
                <c:pt idx="21">
                  <c:v>-2122.733450792748</c:v>
                </c:pt>
                <c:pt idx="22">
                  <c:v>-1948.0251288517688</c:v>
                </c:pt>
                <c:pt idx="23">
                  <c:v>5756.2092635774097</c:v>
                </c:pt>
                <c:pt idx="24">
                  <c:v>-1333.8640866369706</c:v>
                </c:pt>
                <c:pt idx="25">
                  <c:v>991.22545631162029</c:v>
                </c:pt>
                <c:pt idx="26">
                  <c:v>2378.1426397080522</c:v>
                </c:pt>
                <c:pt idx="27">
                  <c:v>-1635.0311963558306</c:v>
                </c:pt>
                <c:pt idx="28">
                  <c:v>2917.934140454372</c:v>
                </c:pt>
                <c:pt idx="29">
                  <c:v>6666.0989999207814</c:v>
                </c:pt>
                <c:pt idx="30">
                  <c:v>7040.8186805827645</c:v>
                </c:pt>
                <c:pt idx="31">
                  <c:v>587.43834872569414</c:v>
                </c:pt>
                <c:pt idx="32">
                  <c:v>627.68037024273963</c:v>
                </c:pt>
                <c:pt idx="33">
                  <c:v>408.3978534111593</c:v>
                </c:pt>
                <c:pt idx="34">
                  <c:v>20361.808397320874</c:v>
                </c:pt>
                <c:pt idx="35">
                  <c:v>2239.9535967759421</c:v>
                </c:pt>
                <c:pt idx="36">
                  <c:v>-629.41186545246092</c:v>
                </c:pt>
                <c:pt idx="37">
                  <c:v>1598.7149257866286</c:v>
                </c:pt>
                <c:pt idx="38">
                  <c:v>6091.8978657836851</c:v>
                </c:pt>
                <c:pt idx="39">
                  <c:v>8409.53043363693</c:v>
                </c:pt>
                <c:pt idx="40">
                  <c:v>-202.49775077748382</c:v>
                </c:pt>
                <c:pt idx="41">
                  <c:v>-3414.8848991660907</c:v>
                </c:pt>
                <c:pt idx="42">
                  <c:v>983.10776612564587</c:v>
                </c:pt>
                <c:pt idx="43">
                  <c:v>-1614.5248798389803</c:v>
                </c:pt>
                <c:pt idx="44">
                  <c:v>-4653.6349622876569</c:v>
                </c:pt>
                <c:pt idx="45">
                  <c:v>6881.1722276246783</c:v>
                </c:pt>
                <c:pt idx="46">
                  <c:v>-3357.4353936664447</c:v>
                </c:pt>
                <c:pt idx="47">
                  <c:v>-3137.3094775027985</c:v>
                </c:pt>
                <c:pt idx="48">
                  <c:v>1871.6607562402478</c:v>
                </c:pt>
                <c:pt idx="49">
                  <c:v>6303.57763944209</c:v>
                </c:pt>
                <c:pt idx="50">
                  <c:v>-2557.5118043912266</c:v>
                </c:pt>
                <c:pt idx="51">
                  <c:v>-1880.7291629232705</c:v>
                </c:pt>
                <c:pt idx="52">
                  <c:v>-9552.3807830950282</c:v>
                </c:pt>
                <c:pt idx="53">
                  <c:v>6073.6568438715694</c:v>
                </c:pt>
                <c:pt idx="54">
                  <c:v>-1081.0343454444637</c:v>
                </c:pt>
                <c:pt idx="55">
                  <c:v>7687.2131274210988</c:v>
                </c:pt>
                <c:pt idx="56">
                  <c:v>-1097.5938724622174</c:v>
                </c:pt>
                <c:pt idx="57">
                  <c:v>7239.4435966753845</c:v>
                </c:pt>
                <c:pt idx="58">
                  <c:v>-9479.8171646023802</c:v>
                </c:pt>
                <c:pt idx="59">
                  <c:v>-4066.8785415369575</c:v>
                </c:pt>
                <c:pt idx="60">
                  <c:v>-1075.5873497836219</c:v>
                </c:pt>
                <c:pt idx="61">
                  <c:v>-2131.1252576209627</c:v>
                </c:pt>
                <c:pt idx="62">
                  <c:v>17297.049593259813</c:v>
                </c:pt>
                <c:pt idx="63">
                  <c:v>-39.316510000158814</c:v>
                </c:pt>
                <c:pt idx="64">
                  <c:v>-9587.1325470229604</c:v>
                </c:pt>
                <c:pt idx="65">
                  <c:v>-41.157940094848527</c:v>
                </c:pt>
                <c:pt idx="66">
                  <c:v>-2748.0410637922978</c:v>
                </c:pt>
                <c:pt idx="67">
                  <c:v>-863.43569342534556</c:v>
                </c:pt>
                <c:pt idx="68">
                  <c:v>-3656.0004621151866</c:v>
                </c:pt>
                <c:pt idx="69">
                  <c:v>-9832.8538810437676</c:v>
                </c:pt>
                <c:pt idx="70">
                  <c:v>-9627.3539117344735</c:v>
                </c:pt>
                <c:pt idx="71">
                  <c:v>-1137.7521467500692</c:v>
                </c:pt>
                <c:pt idx="72">
                  <c:v>69.091201076596917</c:v>
                </c:pt>
                <c:pt idx="73">
                  <c:v>-1179.2505574481638</c:v>
                </c:pt>
                <c:pt idx="74">
                  <c:v>-789.82330401544186</c:v>
                </c:pt>
                <c:pt idx="75">
                  <c:v>-2397.3037169465424</c:v>
                </c:pt>
                <c:pt idx="76">
                  <c:v>-1040.0953355219467</c:v>
                </c:pt>
                <c:pt idx="77">
                  <c:v>-2808.1821251273145</c:v>
                </c:pt>
                <c:pt idx="78">
                  <c:v>-4458.8756506339287</c:v>
                </c:pt>
                <c:pt idx="79">
                  <c:v>-2850.095826720757</c:v>
                </c:pt>
                <c:pt idx="80">
                  <c:v>-1046.1973885720327</c:v>
                </c:pt>
                <c:pt idx="81">
                  <c:v>-4670.7275095044542</c:v>
                </c:pt>
                <c:pt idx="82">
                  <c:v>7534.7062172267324</c:v>
                </c:pt>
                <c:pt idx="83">
                  <c:v>-4890.8890191723131</c:v>
                </c:pt>
                <c:pt idx="84">
                  <c:v>6627.9557057178463</c:v>
                </c:pt>
                <c:pt idx="85">
                  <c:v>-10602.53473182497</c:v>
                </c:pt>
                <c:pt idx="86">
                  <c:v>6811.8272245364278</c:v>
                </c:pt>
                <c:pt idx="87">
                  <c:v>361.74788716170406</c:v>
                </c:pt>
                <c:pt idx="88">
                  <c:v>-906.44954429085647</c:v>
                </c:pt>
                <c:pt idx="89">
                  <c:v>95.540907617250923</c:v>
                </c:pt>
                <c:pt idx="90">
                  <c:v>-3788.1981608213505</c:v>
                </c:pt>
                <c:pt idx="91">
                  <c:v>734.44561368250106</c:v>
                </c:pt>
                <c:pt idx="92">
                  <c:v>-8292.912062712785</c:v>
                </c:pt>
                <c:pt idx="93">
                  <c:v>-3582.9076761673905</c:v>
                </c:pt>
                <c:pt idx="94">
                  <c:v>8334.5472748473912</c:v>
                </c:pt>
                <c:pt idx="95">
                  <c:v>-3687.4917154796453</c:v>
                </c:pt>
                <c:pt idx="96">
                  <c:v>-739.99347621002016</c:v>
                </c:pt>
                <c:pt idx="97">
                  <c:v>-3780.2656088269559</c:v>
                </c:pt>
                <c:pt idx="98">
                  <c:v>-10516.898247978246</c:v>
                </c:pt>
                <c:pt idx="99">
                  <c:v>-11304.906666158106</c:v>
                </c:pt>
                <c:pt idx="100">
                  <c:v>-2164.9070206657725</c:v>
                </c:pt>
                <c:pt idx="101">
                  <c:v>-626.61356949010587</c:v>
                </c:pt>
                <c:pt idx="102">
                  <c:v>18445.160075004504</c:v>
                </c:pt>
                <c:pt idx="103">
                  <c:v>-7176.1893886197504</c:v>
                </c:pt>
                <c:pt idx="104">
                  <c:v>-633.99393824902563</c:v>
                </c:pt>
                <c:pt idx="105">
                  <c:v>-8983.8620902657422</c:v>
                </c:pt>
                <c:pt idx="106">
                  <c:v>241.24324156143985</c:v>
                </c:pt>
                <c:pt idx="107">
                  <c:v>-1801.7430515170363</c:v>
                </c:pt>
                <c:pt idx="108">
                  <c:v>-953.90473251982166</c:v>
                </c:pt>
                <c:pt idx="109">
                  <c:v>8227.6240459800174</c:v>
                </c:pt>
                <c:pt idx="110">
                  <c:v>-2504.7488921115128</c:v>
                </c:pt>
                <c:pt idx="111">
                  <c:v>-372.19848462631126</c:v>
                </c:pt>
                <c:pt idx="112">
                  <c:v>-2274.1804882325996</c:v>
                </c:pt>
                <c:pt idx="113">
                  <c:v>-2813.73729067166</c:v>
                </c:pt>
                <c:pt idx="114">
                  <c:v>-2148.587255364273</c:v>
                </c:pt>
                <c:pt idx="115">
                  <c:v>17219.230537319472</c:v>
                </c:pt>
                <c:pt idx="116">
                  <c:v>-7052.2988963638545</c:v>
                </c:pt>
                <c:pt idx="117">
                  <c:v>-9168.5941789768804</c:v>
                </c:pt>
                <c:pt idx="118">
                  <c:v>-226.95748338154226</c:v>
                </c:pt>
                <c:pt idx="119">
                  <c:v>596.2966305263817</c:v>
                </c:pt>
                <c:pt idx="120">
                  <c:v>-4066.5168040405924</c:v>
                </c:pt>
                <c:pt idx="121">
                  <c:v>1096.2185666326077</c:v>
                </c:pt>
                <c:pt idx="122">
                  <c:v>-416.27964352919707</c:v>
                </c:pt>
                <c:pt idx="123">
                  <c:v>5366.9180661572245</c:v>
                </c:pt>
                <c:pt idx="124">
                  <c:v>-2595.9848583225394</c:v>
                </c:pt>
                <c:pt idx="125">
                  <c:v>-1118.0110019918648</c:v>
                </c:pt>
                <c:pt idx="126">
                  <c:v>-8348.3104098411641</c:v>
                </c:pt>
                <c:pt idx="127">
                  <c:v>-3509.2379295194714</c:v>
                </c:pt>
                <c:pt idx="128">
                  <c:v>5980.9781587890611</c:v>
                </c:pt>
                <c:pt idx="129">
                  <c:v>-3369.2464001504914</c:v>
                </c:pt>
                <c:pt idx="130">
                  <c:v>609.13623850836848</c:v>
                </c:pt>
                <c:pt idx="131">
                  <c:v>2410.8359538060722</c:v>
                </c:pt>
                <c:pt idx="132">
                  <c:v>-2679.2751919388247</c:v>
                </c:pt>
                <c:pt idx="133">
                  <c:v>507.02187975233232</c:v>
                </c:pt>
                <c:pt idx="134">
                  <c:v>-505.06088676777654</c:v>
                </c:pt>
                <c:pt idx="135">
                  <c:v>-35.97400405068629</c:v>
                </c:pt>
                <c:pt idx="136">
                  <c:v>-2155.4215394761095</c:v>
                </c:pt>
                <c:pt idx="137">
                  <c:v>278.4671345124093</c:v>
                </c:pt>
                <c:pt idx="138">
                  <c:v>14179.278642905048</c:v>
                </c:pt>
                <c:pt idx="139">
                  <c:v>-2796.482518343857</c:v>
                </c:pt>
                <c:pt idx="140">
                  <c:v>22156.923409039191</c:v>
                </c:pt>
                <c:pt idx="141">
                  <c:v>-2613.7589833740521</c:v>
                </c:pt>
                <c:pt idx="142">
                  <c:v>-10036.876009885029</c:v>
                </c:pt>
                <c:pt idx="143">
                  <c:v>12094.940177987279</c:v>
                </c:pt>
                <c:pt idx="144">
                  <c:v>-9543.3810025886996</c:v>
                </c:pt>
                <c:pt idx="145">
                  <c:v>-3934.4003371843737</c:v>
                </c:pt>
                <c:pt idx="146">
                  <c:v>5709.2351230461718</c:v>
                </c:pt>
                <c:pt idx="147">
                  <c:v>-3521.7752037358405</c:v>
                </c:pt>
                <c:pt idx="148">
                  <c:v>-3533.701022690464</c:v>
                </c:pt>
                <c:pt idx="149">
                  <c:v>-116.44239904345181</c:v>
                </c:pt>
                <c:pt idx="150">
                  <c:v>-102.17838459891846</c:v>
                </c:pt>
                <c:pt idx="151">
                  <c:v>-1508.640509084511</c:v>
                </c:pt>
                <c:pt idx="152">
                  <c:v>-3972.3636248499733</c:v>
                </c:pt>
                <c:pt idx="153">
                  <c:v>-10660.167483199555</c:v>
                </c:pt>
                <c:pt idx="154">
                  <c:v>-369.8919994078251</c:v>
                </c:pt>
                <c:pt idx="155">
                  <c:v>-5335.0871633567485</c:v>
                </c:pt>
                <c:pt idx="156">
                  <c:v>-10132.192815932096</c:v>
                </c:pt>
                <c:pt idx="157">
                  <c:v>-9423.1108966756601</c:v>
                </c:pt>
                <c:pt idx="158">
                  <c:v>6449.3631601237284</c:v>
                </c:pt>
                <c:pt idx="159">
                  <c:v>9013.8709292505591</c:v>
                </c:pt>
                <c:pt idx="160">
                  <c:v>-10018.838738937928</c:v>
                </c:pt>
                <c:pt idx="161">
                  <c:v>8151.8164724104936</c:v>
                </c:pt>
                <c:pt idx="162">
                  <c:v>-4297.3484182920402</c:v>
                </c:pt>
                <c:pt idx="163">
                  <c:v>-1227.6457216283925</c:v>
                </c:pt>
                <c:pt idx="164">
                  <c:v>-2106.4155739202124</c:v>
                </c:pt>
                <c:pt idx="165">
                  <c:v>-1067.6552579194158</c:v>
                </c:pt>
                <c:pt idx="166">
                  <c:v>-2335.5679926256635</c:v>
                </c:pt>
                <c:pt idx="167">
                  <c:v>-2471.5639455180808</c:v>
                </c:pt>
                <c:pt idx="168">
                  <c:v>-1139.8206789318751</c:v>
                </c:pt>
                <c:pt idx="169">
                  <c:v>2123.6824910935984</c:v>
                </c:pt>
                <c:pt idx="170">
                  <c:v>-3738.0374461443207</c:v>
                </c:pt>
                <c:pt idx="171">
                  <c:v>-1716.938991875355</c:v>
                </c:pt>
                <c:pt idx="172">
                  <c:v>3727.7074702610516</c:v>
                </c:pt>
                <c:pt idx="173">
                  <c:v>-3124.7685021455045</c:v>
                </c:pt>
                <c:pt idx="174">
                  <c:v>-2328.0181459579585</c:v>
                </c:pt>
                <c:pt idx="175">
                  <c:v>8904.9616145736218</c:v>
                </c:pt>
                <c:pt idx="176">
                  <c:v>-1274.3127829882587</c:v>
                </c:pt>
                <c:pt idx="177">
                  <c:v>-784.1925007393038</c:v>
                </c:pt>
                <c:pt idx="178">
                  <c:v>-847.21554890150765</c:v>
                </c:pt>
                <c:pt idx="179">
                  <c:v>-2726.7440177788521</c:v>
                </c:pt>
                <c:pt idx="180">
                  <c:v>-438.20936818119117</c:v>
                </c:pt>
                <c:pt idx="181">
                  <c:v>-3002.3579243401891</c:v>
                </c:pt>
                <c:pt idx="182">
                  <c:v>2231.0246447570112</c:v>
                </c:pt>
                <c:pt idx="183">
                  <c:v>-548.79824591374199</c:v>
                </c:pt>
                <c:pt idx="184">
                  <c:v>-1826.2256083081147</c:v>
                </c:pt>
                <c:pt idx="185">
                  <c:v>7090.8153778314299</c:v>
                </c:pt>
                <c:pt idx="186">
                  <c:v>-822.39696275061533</c:v>
                </c:pt>
                <c:pt idx="187">
                  <c:v>-1389.0293606747537</c:v>
                </c:pt>
                <c:pt idx="188">
                  <c:v>-2254.0896379814085</c:v>
                </c:pt>
                <c:pt idx="189">
                  <c:v>-2076.9187337335761</c:v>
                </c:pt>
                <c:pt idx="190">
                  <c:v>-714.09455032230653</c:v>
                </c:pt>
                <c:pt idx="191">
                  <c:v>-351.24160848049542</c:v>
                </c:pt>
                <c:pt idx="192">
                  <c:v>90.280275573418749</c:v>
                </c:pt>
                <c:pt idx="193">
                  <c:v>453.84232230288944</c:v>
                </c:pt>
                <c:pt idx="194">
                  <c:v>-2059.500268543346</c:v>
                </c:pt>
                <c:pt idx="195">
                  <c:v>-1193.8185091782464</c:v>
                </c:pt>
                <c:pt idx="196">
                  <c:v>-2594.6384599240828</c:v>
                </c:pt>
                <c:pt idx="197">
                  <c:v>-720.0801021939169</c:v>
                </c:pt>
                <c:pt idx="198">
                  <c:v>2713.6391585114452</c:v>
                </c:pt>
                <c:pt idx="199">
                  <c:v>-2939.2298167373956</c:v>
                </c:pt>
                <c:pt idx="200">
                  <c:v>-1349.594118061832</c:v>
                </c:pt>
                <c:pt idx="201">
                  <c:v>-1892.0981512641756</c:v>
                </c:pt>
                <c:pt idx="202">
                  <c:v>1739.815315814436</c:v>
                </c:pt>
                <c:pt idx="203">
                  <c:v>7085.7029588547157</c:v>
                </c:pt>
                <c:pt idx="204">
                  <c:v>797.60269462340875</c:v>
                </c:pt>
                <c:pt idx="205">
                  <c:v>-1187.1115803087223</c:v>
                </c:pt>
                <c:pt idx="206">
                  <c:v>738.94200992043443</c:v>
                </c:pt>
                <c:pt idx="207">
                  <c:v>-10144.787838620643</c:v>
                </c:pt>
                <c:pt idx="208">
                  <c:v>-188.76346720959373</c:v>
                </c:pt>
                <c:pt idx="209">
                  <c:v>-6054.7381034556629</c:v>
                </c:pt>
                <c:pt idx="210">
                  <c:v>-1796.0376381906651</c:v>
                </c:pt>
                <c:pt idx="211">
                  <c:v>-2063.3210773381716</c:v>
                </c:pt>
                <c:pt idx="212">
                  <c:v>-822.04714411659688</c:v>
                </c:pt>
                <c:pt idx="213">
                  <c:v>-298.91422088168656</c:v>
                </c:pt>
                <c:pt idx="214">
                  <c:v>-1571.9991035858402</c:v>
                </c:pt>
                <c:pt idx="215">
                  <c:v>-3795.8271058236578</c:v>
                </c:pt>
                <c:pt idx="216">
                  <c:v>11.210925064066032</c:v>
                </c:pt>
                <c:pt idx="217">
                  <c:v>818.12068803134025</c:v>
                </c:pt>
                <c:pt idx="218">
                  <c:v>-935.89641760148288</c:v>
                </c:pt>
                <c:pt idx="219">
                  <c:v>24018.095946351084</c:v>
                </c:pt>
                <c:pt idx="220">
                  <c:v>-2728.3753506362355</c:v>
                </c:pt>
                <c:pt idx="221">
                  <c:v>-2388.1459408726587</c:v>
                </c:pt>
                <c:pt idx="222">
                  <c:v>-1809.6353609932567</c:v>
                </c:pt>
                <c:pt idx="223">
                  <c:v>7276.781501083482</c:v>
                </c:pt>
                <c:pt idx="224">
                  <c:v>-10373.811460502391</c:v>
                </c:pt>
                <c:pt idx="225">
                  <c:v>-1953.4320483866559</c:v>
                </c:pt>
                <c:pt idx="226">
                  <c:v>-4307.3103305241766</c:v>
                </c:pt>
                <c:pt idx="227">
                  <c:v>8087.6317775585467</c:v>
                </c:pt>
                <c:pt idx="228">
                  <c:v>-2440.2816779921113</c:v>
                </c:pt>
                <c:pt idx="229">
                  <c:v>-364.00565292328611</c:v>
                </c:pt>
                <c:pt idx="230">
                  <c:v>-3805.4288795702496</c:v>
                </c:pt>
                <c:pt idx="231">
                  <c:v>954.06707641442881</c:v>
                </c:pt>
                <c:pt idx="232">
                  <c:v>3708.4603949854754</c:v>
                </c:pt>
                <c:pt idx="233">
                  <c:v>405.88660771238392</c:v>
                </c:pt>
                <c:pt idx="234">
                  <c:v>-149.02165226956276</c:v>
                </c:pt>
                <c:pt idx="235">
                  <c:v>-10192.841847382835</c:v>
                </c:pt>
                <c:pt idx="236">
                  <c:v>899.2719648650143</c:v>
                </c:pt>
                <c:pt idx="237">
                  <c:v>-4367.1046181260599</c:v>
                </c:pt>
                <c:pt idx="238">
                  <c:v>-8813.6618016025895</c:v>
                </c:pt>
                <c:pt idx="239">
                  <c:v>-4429.3365162708751</c:v>
                </c:pt>
                <c:pt idx="240">
                  <c:v>7304.7111916876165</c:v>
                </c:pt>
                <c:pt idx="241">
                  <c:v>832.80595160965277</c:v>
                </c:pt>
                <c:pt idx="242">
                  <c:v>24365.739645994261</c:v>
                </c:pt>
                <c:pt idx="243">
                  <c:v>-3447.5137225408198</c:v>
                </c:pt>
                <c:pt idx="244">
                  <c:v>-7978.006978763231</c:v>
                </c:pt>
                <c:pt idx="245">
                  <c:v>12846.464830572755</c:v>
                </c:pt>
                <c:pt idx="246">
                  <c:v>-2698.8199711144189</c:v>
                </c:pt>
                <c:pt idx="247">
                  <c:v>-3236.2213224309362</c:v>
                </c:pt>
                <c:pt idx="248">
                  <c:v>2417.0835030378485</c:v>
                </c:pt>
                <c:pt idx="249">
                  <c:v>-1642.0539015439927</c:v>
                </c:pt>
                <c:pt idx="250">
                  <c:v>-10388.296755252453</c:v>
                </c:pt>
                <c:pt idx="251">
                  <c:v>8300.3795191349855</c:v>
                </c:pt>
                <c:pt idx="252">
                  <c:v>7092.0381676954348</c:v>
                </c:pt>
                <c:pt idx="253">
                  <c:v>-1348.5368715010982</c:v>
                </c:pt>
                <c:pt idx="254">
                  <c:v>5680.8308556171178</c:v>
                </c:pt>
                <c:pt idx="255">
                  <c:v>828.62795032672147</c:v>
                </c:pt>
                <c:pt idx="256">
                  <c:v>6704.4344060501026</c:v>
                </c:pt>
                <c:pt idx="257">
                  <c:v>-5004.6174333394192</c:v>
                </c:pt>
                <c:pt idx="258">
                  <c:v>659.83235507702739</c:v>
                </c:pt>
                <c:pt idx="259">
                  <c:v>6617.2483556065126</c:v>
                </c:pt>
                <c:pt idx="260">
                  <c:v>1290.4060893086898</c:v>
                </c:pt>
                <c:pt idx="261">
                  <c:v>-8506.2862071688287</c:v>
                </c:pt>
                <c:pt idx="262">
                  <c:v>-9941.0615655556212</c:v>
                </c:pt>
                <c:pt idx="263">
                  <c:v>7378.5229666759333</c:v>
                </c:pt>
                <c:pt idx="264">
                  <c:v>5486.967121199621</c:v>
                </c:pt>
                <c:pt idx="265">
                  <c:v>7800.7283304528391</c:v>
                </c:pt>
                <c:pt idx="266">
                  <c:v>-11029.922585100361</c:v>
                </c:pt>
                <c:pt idx="267">
                  <c:v>-1040.0277387068782</c:v>
                </c:pt>
                <c:pt idx="268">
                  <c:v>-1806.721781514012</c:v>
                </c:pt>
                <c:pt idx="269">
                  <c:v>-473.88712522096648</c:v>
                </c:pt>
                <c:pt idx="270">
                  <c:v>-236.7153384216283</c:v>
                </c:pt>
                <c:pt idx="271">
                  <c:v>6643.9725542939341</c:v>
                </c:pt>
                <c:pt idx="272">
                  <c:v>-4360.7096656241929</c:v>
                </c:pt>
                <c:pt idx="273">
                  <c:v>-943.35905533982077</c:v>
                </c:pt>
                <c:pt idx="274">
                  <c:v>-820.20212542538047</c:v>
                </c:pt>
                <c:pt idx="275">
                  <c:v>-391.41594943475138</c:v>
                </c:pt>
                <c:pt idx="276">
                  <c:v>2402.7698502916187</c:v>
                </c:pt>
                <c:pt idx="277">
                  <c:v>1155.8178889029723</c:v>
                </c:pt>
                <c:pt idx="278">
                  <c:v>-854.81969534025848</c:v>
                </c:pt>
                <c:pt idx="279">
                  <c:v>1940.5066411514435</c:v>
                </c:pt>
                <c:pt idx="280">
                  <c:v>-9866.3037279254786</c:v>
                </c:pt>
                <c:pt idx="281">
                  <c:v>7714.3696254615934</c:v>
                </c:pt>
                <c:pt idx="282">
                  <c:v>-1251.2146607789218</c:v>
                </c:pt>
                <c:pt idx="283">
                  <c:v>-1773.1292382592219</c:v>
                </c:pt>
                <c:pt idx="284">
                  <c:v>-1414.8565171322643</c:v>
                </c:pt>
                <c:pt idx="285">
                  <c:v>-473.23771203756041</c:v>
                </c:pt>
                <c:pt idx="286">
                  <c:v>-7699.9587459221384</c:v>
                </c:pt>
                <c:pt idx="287">
                  <c:v>1472.0927120627075</c:v>
                </c:pt>
                <c:pt idx="288">
                  <c:v>7886.3227173991909</c:v>
                </c:pt>
                <c:pt idx="289">
                  <c:v>15359.95688223447</c:v>
                </c:pt>
                <c:pt idx="290">
                  <c:v>-2450.4316541797598</c:v>
                </c:pt>
                <c:pt idx="291">
                  <c:v>14369.631711804799</c:v>
                </c:pt>
                <c:pt idx="292">
                  <c:v>8549.2962618676975</c:v>
                </c:pt>
                <c:pt idx="293">
                  <c:v>-296.08266333103347</c:v>
                </c:pt>
                <c:pt idx="294">
                  <c:v>-2.2640787884606652</c:v>
                </c:pt>
                <c:pt idx="295">
                  <c:v>1352.9491913768466</c:v>
                </c:pt>
                <c:pt idx="296">
                  <c:v>-8796.7139782795548</c:v>
                </c:pt>
                <c:pt idx="297">
                  <c:v>-9931.6374276186107</c:v>
                </c:pt>
                <c:pt idx="298">
                  <c:v>6266.7259592921691</c:v>
                </c:pt>
                <c:pt idx="299">
                  <c:v>-1059.5147316310431</c:v>
                </c:pt>
                <c:pt idx="300">
                  <c:v>-1201.5145382082446</c:v>
                </c:pt>
                <c:pt idx="301">
                  <c:v>-9745.6633718135381</c:v>
                </c:pt>
                <c:pt idx="302">
                  <c:v>-2819.0357517773282</c:v>
                </c:pt>
                <c:pt idx="303">
                  <c:v>-2013.340304946697</c:v>
                </c:pt>
                <c:pt idx="304">
                  <c:v>-2936.3678546709816</c:v>
                </c:pt>
                <c:pt idx="305">
                  <c:v>12154.929310452146</c:v>
                </c:pt>
                <c:pt idx="306">
                  <c:v>15605.461761825929</c:v>
                </c:pt>
                <c:pt idx="307">
                  <c:v>-2361.9196045638382</c:v>
                </c:pt>
                <c:pt idx="308">
                  <c:v>-2709.2009217457999</c:v>
                </c:pt>
                <c:pt idx="309">
                  <c:v>-2655.1882451120509</c:v>
                </c:pt>
                <c:pt idx="310">
                  <c:v>-390.98556605259546</c:v>
                </c:pt>
                <c:pt idx="311">
                  <c:v>1377.6165650706805</c:v>
                </c:pt>
                <c:pt idx="312">
                  <c:v>6708.7424221020483</c:v>
                </c:pt>
                <c:pt idx="313">
                  <c:v>-3520.1551358646338</c:v>
                </c:pt>
                <c:pt idx="314">
                  <c:v>6303.1320636664459</c:v>
                </c:pt>
                <c:pt idx="315">
                  <c:v>-2842.0902289402038</c:v>
                </c:pt>
                <c:pt idx="316">
                  <c:v>-2508.4610154175389</c:v>
                </c:pt>
                <c:pt idx="317">
                  <c:v>-2482.3902935497499</c:v>
                </c:pt>
                <c:pt idx="318">
                  <c:v>-965.98551112312816</c:v>
                </c:pt>
                <c:pt idx="319">
                  <c:v>-4621.2308313426602</c:v>
                </c:pt>
                <c:pt idx="320">
                  <c:v>-462.46496917793047</c:v>
                </c:pt>
                <c:pt idx="321">
                  <c:v>17976.240604574337</c:v>
                </c:pt>
                <c:pt idx="322">
                  <c:v>5492.7350274666242</c:v>
                </c:pt>
                <c:pt idx="323">
                  <c:v>-4892.9345671623596</c:v>
                </c:pt>
                <c:pt idx="324">
                  <c:v>-778.90123493479177</c:v>
                </c:pt>
                <c:pt idx="325">
                  <c:v>-3647.8884964784284</c:v>
                </c:pt>
                <c:pt idx="326">
                  <c:v>1252.1474035899073</c:v>
                </c:pt>
                <c:pt idx="327">
                  <c:v>6451.4703508717721</c:v>
                </c:pt>
                <c:pt idx="328">
                  <c:v>8599.0391859694209</c:v>
                </c:pt>
                <c:pt idx="329">
                  <c:v>-3630.4611525967775</c:v>
                </c:pt>
                <c:pt idx="330">
                  <c:v>8122.275324696624</c:v>
                </c:pt>
                <c:pt idx="331">
                  <c:v>-9668.9585296605364</c:v>
                </c:pt>
                <c:pt idx="332">
                  <c:v>-516.96764370014716</c:v>
                </c:pt>
                <c:pt idx="333">
                  <c:v>-550.72157811230318</c:v>
                </c:pt>
                <c:pt idx="334">
                  <c:v>6971.3006837837784</c:v>
                </c:pt>
                <c:pt idx="335">
                  <c:v>-1288.2737851011025</c:v>
                </c:pt>
                <c:pt idx="336">
                  <c:v>1105.2329367662405</c:v>
                </c:pt>
                <c:pt idx="337">
                  <c:v>615.10928554361271</c:v>
                </c:pt>
                <c:pt idx="338">
                  <c:v>5866.1486700028399</c:v>
                </c:pt>
                <c:pt idx="339">
                  <c:v>-487.13587040459061</c:v>
                </c:pt>
                <c:pt idx="340">
                  <c:v>16327.517956912503</c:v>
                </c:pt>
                <c:pt idx="341">
                  <c:v>-332.76469972602899</c:v>
                </c:pt>
                <c:pt idx="342">
                  <c:v>399.47227694769208</c:v>
                </c:pt>
                <c:pt idx="343">
                  <c:v>-2600.6942462931329</c:v>
                </c:pt>
                <c:pt idx="344">
                  <c:v>-4603.5490506130845</c:v>
                </c:pt>
                <c:pt idx="345">
                  <c:v>-926.55804881537733</c:v>
                </c:pt>
                <c:pt idx="346">
                  <c:v>-3558.5522056681402</c:v>
                </c:pt>
                <c:pt idx="347">
                  <c:v>-3196.9879869582783</c:v>
                </c:pt>
                <c:pt idx="348">
                  <c:v>-1419.399942974962</c:v>
                </c:pt>
                <c:pt idx="349">
                  <c:v>-263.16999448038246</c:v>
                </c:pt>
                <c:pt idx="350">
                  <c:v>1618.7933262637471</c:v>
                </c:pt>
                <c:pt idx="351">
                  <c:v>304.50352816313716</c:v>
                </c:pt>
                <c:pt idx="352">
                  <c:v>-648.55667367266733</c:v>
                </c:pt>
                <c:pt idx="353">
                  <c:v>4043.5991293157822</c:v>
                </c:pt>
                <c:pt idx="354">
                  <c:v>9498.8586256598101</c:v>
                </c:pt>
                <c:pt idx="355">
                  <c:v>16455.820760485956</c:v>
                </c:pt>
                <c:pt idx="356">
                  <c:v>-6080.1044461950332</c:v>
                </c:pt>
                <c:pt idx="357">
                  <c:v>-1573.7433909271476</c:v>
                </c:pt>
                <c:pt idx="358">
                  <c:v>-5181.1368642391681</c:v>
                </c:pt>
                <c:pt idx="359">
                  <c:v>2905.8244793134049</c:v>
                </c:pt>
                <c:pt idx="360">
                  <c:v>-2254.2669875538868</c:v>
                </c:pt>
                <c:pt idx="361">
                  <c:v>-2029.8992922237849</c:v>
                </c:pt>
                <c:pt idx="362">
                  <c:v>-9346.2076160096203</c:v>
                </c:pt>
                <c:pt idx="363">
                  <c:v>672.17744370842274</c:v>
                </c:pt>
                <c:pt idx="364">
                  <c:v>2384.1415324311715</c:v>
                </c:pt>
                <c:pt idx="365">
                  <c:v>-1784.9505454536247</c:v>
                </c:pt>
                <c:pt idx="366">
                  <c:v>-1397.6023530018028</c:v>
                </c:pt>
                <c:pt idx="367">
                  <c:v>94.847290258137036</c:v>
                </c:pt>
                <c:pt idx="368">
                  <c:v>-2572.8733343056574</c:v>
                </c:pt>
                <c:pt idx="369">
                  <c:v>-809.67603532687508</c:v>
                </c:pt>
                <c:pt idx="370">
                  <c:v>2884.7131341610111</c:v>
                </c:pt>
                <c:pt idx="371">
                  <c:v>1786.7427077694047</c:v>
                </c:pt>
                <c:pt idx="372">
                  <c:v>-2931.4702800179357</c:v>
                </c:pt>
                <c:pt idx="373">
                  <c:v>6477.8575048843777</c:v>
                </c:pt>
                <c:pt idx="374">
                  <c:v>-1946.0411746461175</c:v>
                </c:pt>
                <c:pt idx="375">
                  <c:v>-9033.3269464028526</c:v>
                </c:pt>
                <c:pt idx="376">
                  <c:v>-10136.490310523383</c:v>
                </c:pt>
                <c:pt idx="377">
                  <c:v>7599.417319665743</c:v>
                </c:pt>
                <c:pt idx="378">
                  <c:v>667.09127226373857</c:v>
                </c:pt>
                <c:pt idx="379">
                  <c:v>13034.239261888408</c:v>
                </c:pt>
                <c:pt idx="380">
                  <c:v>-10879.757584134901</c:v>
                </c:pt>
                <c:pt idx="381">
                  <c:v>5989.7600300467384</c:v>
                </c:pt>
                <c:pt idx="382">
                  <c:v>8565.8805462382807</c:v>
                </c:pt>
                <c:pt idx="383">
                  <c:v>-5821.1394830442196</c:v>
                </c:pt>
                <c:pt idx="384">
                  <c:v>611.6608879448022</c:v>
                </c:pt>
                <c:pt idx="385">
                  <c:v>-2256.7625755593604</c:v>
                </c:pt>
                <c:pt idx="386">
                  <c:v>-3313.2006851144524</c:v>
                </c:pt>
                <c:pt idx="387">
                  <c:v>20309.999106982345</c:v>
                </c:pt>
                <c:pt idx="388">
                  <c:v>1120.8892234797136</c:v>
                </c:pt>
                <c:pt idx="389">
                  <c:v>-928.50595433537364</c:v>
                </c:pt>
                <c:pt idx="390">
                  <c:v>-3508.1502017130879</c:v>
                </c:pt>
                <c:pt idx="391">
                  <c:v>-3146.7084912715018</c:v>
                </c:pt>
                <c:pt idx="392">
                  <c:v>-2436.6301301723797</c:v>
                </c:pt>
                <c:pt idx="393">
                  <c:v>-2335.1841546166961</c:v>
                </c:pt>
                <c:pt idx="394">
                  <c:v>-2372.7982824791907</c:v>
                </c:pt>
                <c:pt idx="395">
                  <c:v>1399.4450468257264</c:v>
                </c:pt>
                <c:pt idx="396">
                  <c:v>-2718.9870312982166</c:v>
                </c:pt>
                <c:pt idx="397">
                  <c:v>13775.608360657574</c:v>
                </c:pt>
                <c:pt idx="398">
                  <c:v>1945.1758617371088</c:v>
                </c:pt>
                <c:pt idx="399">
                  <c:v>-2965.1995444429967</c:v>
                </c:pt>
                <c:pt idx="400">
                  <c:v>2076.3274436799893</c:v>
                </c:pt>
                <c:pt idx="401">
                  <c:v>-7477.4272450414683</c:v>
                </c:pt>
                <c:pt idx="402">
                  <c:v>-636.14693507975971</c:v>
                </c:pt>
                <c:pt idx="403">
                  <c:v>-2276.1346264206186</c:v>
                </c:pt>
                <c:pt idx="404">
                  <c:v>1408.0095445442262</c:v>
                </c:pt>
                <c:pt idx="405">
                  <c:v>-3990.3373956571886</c:v>
                </c:pt>
                <c:pt idx="406">
                  <c:v>436.60603454302782</c:v>
                </c:pt>
                <c:pt idx="407">
                  <c:v>885.5459478477278</c:v>
                </c:pt>
                <c:pt idx="408">
                  <c:v>1406.5950128225786</c:v>
                </c:pt>
                <c:pt idx="409">
                  <c:v>-1701.5545533276545</c:v>
                </c:pt>
                <c:pt idx="410">
                  <c:v>3234.7847676598662</c:v>
                </c:pt>
                <c:pt idx="411">
                  <c:v>-10955.945906353398</c:v>
                </c:pt>
                <c:pt idx="412">
                  <c:v>-10916.049606853312</c:v>
                </c:pt>
                <c:pt idx="413">
                  <c:v>1204.3648463847085</c:v>
                </c:pt>
                <c:pt idx="414">
                  <c:v>-2376.5166170387856</c:v>
                </c:pt>
                <c:pt idx="415">
                  <c:v>-3289.8911653904033</c:v>
                </c:pt>
                <c:pt idx="416">
                  <c:v>-2677.2011151216011</c:v>
                </c:pt>
                <c:pt idx="417">
                  <c:v>-10205.284807692558</c:v>
                </c:pt>
                <c:pt idx="418">
                  <c:v>-2673.9673659897562</c:v>
                </c:pt>
                <c:pt idx="419">
                  <c:v>-7939.9524545943495</c:v>
                </c:pt>
                <c:pt idx="420">
                  <c:v>8214.9208723117845</c:v>
                </c:pt>
                <c:pt idx="421">
                  <c:v>8023.7340917743641</c:v>
                </c:pt>
                <c:pt idx="422">
                  <c:v>5479.8305549111683</c:v>
                </c:pt>
                <c:pt idx="423">
                  <c:v>-2000.0885238269734</c:v>
                </c:pt>
                <c:pt idx="424">
                  <c:v>-1525.5143842751895</c:v>
                </c:pt>
                <c:pt idx="425">
                  <c:v>711.90943774429979</c:v>
                </c:pt>
                <c:pt idx="426">
                  <c:v>-990.54252810069556</c:v>
                </c:pt>
                <c:pt idx="427">
                  <c:v>4746.2819749348009</c:v>
                </c:pt>
                <c:pt idx="428">
                  <c:v>3532.9725552674986</c:v>
                </c:pt>
                <c:pt idx="429">
                  <c:v>12423.150731866526</c:v>
                </c:pt>
                <c:pt idx="430">
                  <c:v>20005.285244134731</c:v>
                </c:pt>
                <c:pt idx="431">
                  <c:v>1934.4972778951496</c:v>
                </c:pt>
                <c:pt idx="432">
                  <c:v>-912.64378183706322</c:v>
                </c:pt>
                <c:pt idx="433">
                  <c:v>-219.99691990346037</c:v>
                </c:pt>
                <c:pt idx="434">
                  <c:v>-1470.8773948219286</c:v>
                </c:pt>
                <c:pt idx="435">
                  <c:v>-1043.8801517930497</c:v>
                </c:pt>
                <c:pt idx="436">
                  <c:v>-2088.7984033312887</c:v>
                </c:pt>
                <c:pt idx="437">
                  <c:v>-1262.4148567447046</c:v>
                </c:pt>
                <c:pt idx="438">
                  <c:v>-6025.2318884395008</c:v>
                </c:pt>
                <c:pt idx="439">
                  <c:v>-1700.3359392479647</c:v>
                </c:pt>
                <c:pt idx="440">
                  <c:v>-2493.1188622173177</c:v>
                </c:pt>
                <c:pt idx="441">
                  <c:v>6290.1866958595965</c:v>
                </c:pt>
                <c:pt idx="442">
                  <c:v>-4957.8539005243529</c:v>
                </c:pt>
                <c:pt idx="443">
                  <c:v>13244.08801483449</c:v>
                </c:pt>
                <c:pt idx="444">
                  <c:v>-9230.6141883078526</c:v>
                </c:pt>
                <c:pt idx="445">
                  <c:v>-2542.165611231424</c:v>
                </c:pt>
                <c:pt idx="446">
                  <c:v>-664.22258170385612</c:v>
                </c:pt>
                <c:pt idx="447">
                  <c:v>661.25614838232104</c:v>
                </c:pt>
                <c:pt idx="448">
                  <c:v>-1504.8467609067438</c:v>
                </c:pt>
                <c:pt idx="449">
                  <c:v>-4766.1072664715884</c:v>
                </c:pt>
                <c:pt idx="450">
                  <c:v>-1417.3552295708178</c:v>
                </c:pt>
                <c:pt idx="451">
                  <c:v>89.128378087820693</c:v>
                </c:pt>
                <c:pt idx="452">
                  <c:v>897.83865147314054</c:v>
                </c:pt>
                <c:pt idx="453">
                  <c:v>-1030.695908878326</c:v>
                </c:pt>
                <c:pt idx="454">
                  <c:v>-7161.8120830556481</c:v>
                </c:pt>
                <c:pt idx="455">
                  <c:v>6986.5443621142022</c:v>
                </c:pt>
                <c:pt idx="456">
                  <c:v>-445.86094612808847</c:v>
                </c:pt>
                <c:pt idx="457">
                  <c:v>-852.23893689954821</c:v>
                </c:pt>
                <c:pt idx="458">
                  <c:v>-4184.7005782176038</c:v>
                </c:pt>
                <c:pt idx="459">
                  <c:v>-2237.9090805440046</c:v>
                </c:pt>
                <c:pt idx="460">
                  <c:v>-3082.0797899874869</c:v>
                </c:pt>
                <c:pt idx="461">
                  <c:v>-9638.3690299434893</c:v>
                </c:pt>
                <c:pt idx="462">
                  <c:v>-2628.8069367515745</c:v>
                </c:pt>
                <c:pt idx="463">
                  <c:v>54.332624073698753</c:v>
                </c:pt>
                <c:pt idx="464">
                  <c:v>635.38719212445267</c:v>
                </c:pt>
                <c:pt idx="465">
                  <c:v>-9160.5070511030026</c:v>
                </c:pt>
                <c:pt idx="466">
                  <c:v>501.54875144692051</c:v>
                </c:pt>
                <c:pt idx="467">
                  <c:v>-1871.5991579165075</c:v>
                </c:pt>
                <c:pt idx="468">
                  <c:v>19310.803768156708</c:v>
                </c:pt>
                <c:pt idx="469">
                  <c:v>1904.5725372485003</c:v>
                </c:pt>
                <c:pt idx="470">
                  <c:v>-2414.6583630243986</c:v>
                </c:pt>
                <c:pt idx="471">
                  <c:v>-696.21477499549655</c:v>
                </c:pt>
                <c:pt idx="472">
                  <c:v>-345.18104834460451</c:v>
                </c:pt>
                <c:pt idx="473">
                  <c:v>9434.6687262583982</c:v>
                </c:pt>
                <c:pt idx="474">
                  <c:v>-9246.8339731459491</c:v>
                </c:pt>
                <c:pt idx="475">
                  <c:v>-8303.3585285761001</c:v>
                </c:pt>
                <c:pt idx="476">
                  <c:v>7537.2809848442048</c:v>
                </c:pt>
                <c:pt idx="477">
                  <c:v>-3547.9650133329142</c:v>
                </c:pt>
                <c:pt idx="478">
                  <c:v>-3254.0826838936237</c:v>
                </c:pt>
                <c:pt idx="479">
                  <c:v>-2022.6745729778147</c:v>
                </c:pt>
                <c:pt idx="480">
                  <c:v>-3647.6157307813246</c:v>
                </c:pt>
                <c:pt idx="481">
                  <c:v>-3850.5319246207837</c:v>
                </c:pt>
                <c:pt idx="482">
                  <c:v>-661.37999081706607</c:v>
                </c:pt>
                <c:pt idx="483">
                  <c:v>-4194.6583747140212</c:v>
                </c:pt>
                <c:pt idx="484">
                  <c:v>-2797.0090892287644</c:v>
                </c:pt>
                <c:pt idx="485">
                  <c:v>-2214.0296389113182</c:v>
                </c:pt>
                <c:pt idx="486">
                  <c:v>2187.6256541029306</c:v>
                </c:pt>
                <c:pt idx="487">
                  <c:v>-331.28288997757204</c:v>
                </c:pt>
                <c:pt idx="488">
                  <c:v>13798.779337570326</c:v>
                </c:pt>
                <c:pt idx="489">
                  <c:v>-1773.359009155387</c:v>
                </c:pt>
                <c:pt idx="490">
                  <c:v>-1392.3717545382092</c:v>
                </c:pt>
                <c:pt idx="491">
                  <c:v>13311.442564216939</c:v>
                </c:pt>
                <c:pt idx="492">
                  <c:v>1004.6256139350821</c:v>
                </c:pt>
                <c:pt idx="493">
                  <c:v>-4785.2804646255372</c:v>
                </c:pt>
                <c:pt idx="494">
                  <c:v>-8889.7819567290971</c:v>
                </c:pt>
                <c:pt idx="495">
                  <c:v>-573.92457453539873</c:v>
                </c:pt>
                <c:pt idx="496">
                  <c:v>911.72304329616327</c:v>
                </c:pt>
                <c:pt idx="497">
                  <c:v>-1186.5171462468834</c:v>
                </c:pt>
                <c:pt idx="498">
                  <c:v>798.12120602551477</c:v>
                </c:pt>
                <c:pt idx="499">
                  <c:v>-2852.0276713924632</c:v>
                </c:pt>
                <c:pt idx="500">
                  <c:v>6261.9793571543414</c:v>
                </c:pt>
                <c:pt idx="501">
                  <c:v>-966.80712103380847</c:v>
                </c:pt>
                <c:pt idx="502">
                  <c:v>-9973.3992398241571</c:v>
                </c:pt>
                <c:pt idx="503">
                  <c:v>6663.8082730997921</c:v>
                </c:pt>
                <c:pt idx="504">
                  <c:v>-1100.9632289749252</c:v>
                </c:pt>
                <c:pt idx="505">
                  <c:v>-2183.1044745769959</c:v>
                </c:pt>
                <c:pt idx="506">
                  <c:v>-1693.9697366836608</c:v>
                </c:pt>
                <c:pt idx="507">
                  <c:v>1099.0833181469384</c:v>
                </c:pt>
                <c:pt idx="508">
                  <c:v>246.78084252493363</c:v>
                </c:pt>
                <c:pt idx="509">
                  <c:v>-21.79464579190244</c:v>
                </c:pt>
                <c:pt idx="510">
                  <c:v>-1918.1042471223718</c:v>
                </c:pt>
                <c:pt idx="511">
                  <c:v>-2749.0837820991287</c:v>
                </c:pt>
                <c:pt idx="512">
                  <c:v>726.78852620254293</c:v>
                </c:pt>
                <c:pt idx="513">
                  <c:v>-905.5487611159997</c:v>
                </c:pt>
                <c:pt idx="514">
                  <c:v>-9828.5436463421502</c:v>
                </c:pt>
                <c:pt idx="515">
                  <c:v>-2614.2158142100252</c:v>
                </c:pt>
                <c:pt idx="516">
                  <c:v>23239.615292055285</c:v>
                </c:pt>
                <c:pt idx="517">
                  <c:v>-2016.9614373545282</c:v>
                </c:pt>
                <c:pt idx="518">
                  <c:v>-1841.1153784243115</c:v>
                </c:pt>
                <c:pt idx="519">
                  <c:v>-2507.5326233301503</c:v>
                </c:pt>
                <c:pt idx="520">
                  <c:v>15471.963318507234</c:v>
                </c:pt>
                <c:pt idx="521">
                  <c:v>-6250.7993743114494</c:v>
                </c:pt>
                <c:pt idx="522">
                  <c:v>-2798.5765324491731</c:v>
                </c:pt>
                <c:pt idx="523">
                  <c:v>-4187.1330756011857</c:v>
                </c:pt>
                <c:pt idx="524">
                  <c:v>7395.6930256849737</c:v>
                </c:pt>
                <c:pt idx="525">
                  <c:v>8340.9069215475083</c:v>
                </c:pt>
                <c:pt idx="526">
                  <c:v>20143.983131128378</c:v>
                </c:pt>
                <c:pt idx="527">
                  <c:v>433.24893975448686</c:v>
                </c:pt>
                <c:pt idx="528">
                  <c:v>-5250.8329849121856</c:v>
                </c:pt>
                <c:pt idx="529">
                  <c:v>518.57466095807013</c:v>
                </c:pt>
                <c:pt idx="530">
                  <c:v>8525.3253026346574</c:v>
                </c:pt>
                <c:pt idx="531">
                  <c:v>-705.68686422031533</c:v>
                </c:pt>
                <c:pt idx="532">
                  <c:v>-148.81047729360216</c:v>
                </c:pt>
                <c:pt idx="533">
                  <c:v>10540.484384891965</c:v>
                </c:pt>
                <c:pt idx="534">
                  <c:v>-3233.3673796069343</c:v>
                </c:pt>
                <c:pt idx="535">
                  <c:v>-1604.9587934498259</c:v>
                </c:pt>
                <c:pt idx="536">
                  <c:v>-4226.4190471735192</c:v>
                </c:pt>
                <c:pt idx="537">
                  <c:v>-1286.3600385956015</c:v>
                </c:pt>
                <c:pt idx="538">
                  <c:v>-598.6110100961705</c:v>
                </c:pt>
                <c:pt idx="539">
                  <c:v>16203.815599770864</c:v>
                </c:pt>
                <c:pt idx="540">
                  <c:v>-3953.931291461111</c:v>
                </c:pt>
                <c:pt idx="541">
                  <c:v>-841.13930577879637</c:v>
                </c:pt>
                <c:pt idx="542">
                  <c:v>-1633.907950371382</c:v>
                </c:pt>
                <c:pt idx="543">
                  <c:v>22944.049420935495</c:v>
                </c:pt>
                <c:pt idx="544">
                  <c:v>-1462.9605356133052</c:v>
                </c:pt>
                <c:pt idx="545">
                  <c:v>-9920.1983128582833</c:v>
                </c:pt>
                <c:pt idx="546">
                  <c:v>-3872.59831418354</c:v>
                </c:pt>
                <c:pt idx="547">
                  <c:v>-6224.5678434732454</c:v>
                </c:pt>
                <c:pt idx="548">
                  <c:v>-968.48499326845649</c:v>
                </c:pt>
                <c:pt idx="549">
                  <c:v>8272.6703677154437</c:v>
                </c:pt>
                <c:pt idx="550">
                  <c:v>-208.6456542036467</c:v>
                </c:pt>
                <c:pt idx="551">
                  <c:v>-1085.784568601704</c:v>
                </c:pt>
                <c:pt idx="552">
                  <c:v>2803.1881622755991</c:v>
                </c:pt>
                <c:pt idx="553">
                  <c:v>-1590.9805297204621</c:v>
                </c:pt>
                <c:pt idx="554">
                  <c:v>9378.8609722655456</c:v>
                </c:pt>
                <c:pt idx="555">
                  <c:v>661.79476958114719</c:v>
                </c:pt>
                <c:pt idx="556">
                  <c:v>-3229.0793150513073</c:v>
                </c:pt>
                <c:pt idx="557">
                  <c:v>-3296.8691493465294</c:v>
                </c:pt>
                <c:pt idx="558">
                  <c:v>6441.7271740267533</c:v>
                </c:pt>
                <c:pt idx="559">
                  <c:v>-2862.5675700157981</c:v>
                </c:pt>
                <c:pt idx="560">
                  <c:v>1952.0382690393235</c:v>
                </c:pt>
                <c:pt idx="561">
                  <c:v>-2092.613324851829</c:v>
                </c:pt>
                <c:pt idx="562">
                  <c:v>-1756.595926775869</c:v>
                </c:pt>
                <c:pt idx="563">
                  <c:v>-6340.4038052237011</c:v>
                </c:pt>
                <c:pt idx="564">
                  <c:v>-694.48974039567793</c:v>
                </c:pt>
                <c:pt idx="565">
                  <c:v>-804.04154048032524</c:v>
                </c:pt>
                <c:pt idx="566">
                  <c:v>-5330.3645617002285</c:v>
                </c:pt>
                <c:pt idx="567">
                  <c:v>-2178.4993552981659</c:v>
                </c:pt>
                <c:pt idx="568">
                  <c:v>-1332.2416027934687</c:v>
                </c:pt>
                <c:pt idx="569">
                  <c:v>7236.8161852594494</c:v>
                </c:pt>
                <c:pt idx="570">
                  <c:v>-1173.1948612651918</c:v>
                </c:pt>
                <c:pt idx="571">
                  <c:v>-2554.4330504145883</c:v>
                </c:pt>
                <c:pt idx="572">
                  <c:v>-5555.5159605630943</c:v>
                </c:pt>
                <c:pt idx="573">
                  <c:v>14655.274533606946</c:v>
                </c:pt>
                <c:pt idx="574">
                  <c:v>-2061.8570503436458</c:v>
                </c:pt>
                <c:pt idx="575">
                  <c:v>400.84619381914854</c:v>
                </c:pt>
                <c:pt idx="576">
                  <c:v>15.082534213538565</c:v>
                </c:pt>
                <c:pt idx="577">
                  <c:v>25301.456425142525</c:v>
                </c:pt>
                <c:pt idx="578">
                  <c:v>-1321.2392492754479</c:v>
                </c:pt>
                <c:pt idx="579">
                  <c:v>764.44672375515302</c:v>
                </c:pt>
                <c:pt idx="580">
                  <c:v>717.95466177767048</c:v>
                </c:pt>
                <c:pt idx="581">
                  <c:v>-1193.8185091782464</c:v>
                </c:pt>
                <c:pt idx="582">
                  <c:v>-6916.8117518451572</c:v>
                </c:pt>
                <c:pt idx="583">
                  <c:v>13882.971131314398</c:v>
                </c:pt>
                <c:pt idx="584">
                  <c:v>2371.1447389091481</c:v>
                </c:pt>
                <c:pt idx="585">
                  <c:v>-787.59618690503066</c:v>
                </c:pt>
                <c:pt idx="586">
                  <c:v>2246.998013015269</c:v>
                </c:pt>
                <c:pt idx="587">
                  <c:v>12931.193268676594</c:v>
                </c:pt>
                <c:pt idx="588">
                  <c:v>-2274.4979477762772</c:v>
                </c:pt>
                <c:pt idx="589">
                  <c:v>-1695.4973073300034</c:v>
                </c:pt>
                <c:pt idx="590">
                  <c:v>6.7529655874968739</c:v>
                </c:pt>
                <c:pt idx="591">
                  <c:v>1665.1211334183345</c:v>
                </c:pt>
                <c:pt idx="592">
                  <c:v>-975.87466700053392</c:v>
                </c:pt>
                <c:pt idx="593">
                  <c:v>-9831.7523755759012</c:v>
                </c:pt>
                <c:pt idx="594">
                  <c:v>-5372.9995114535468</c:v>
                </c:pt>
                <c:pt idx="595">
                  <c:v>-2967.667658725506</c:v>
                </c:pt>
                <c:pt idx="596">
                  <c:v>-1124.5210837594113</c:v>
                </c:pt>
                <c:pt idx="597">
                  <c:v>-2953.4147878121812</c:v>
                </c:pt>
                <c:pt idx="598">
                  <c:v>-2582.1259102544664</c:v>
                </c:pt>
                <c:pt idx="599">
                  <c:v>18727.708596604723</c:v>
                </c:pt>
                <c:pt idx="600">
                  <c:v>-3299.6249635177273</c:v>
                </c:pt>
                <c:pt idx="601">
                  <c:v>-2233.1063993967109</c:v>
                </c:pt>
                <c:pt idx="602">
                  <c:v>1003.5744490223005</c:v>
                </c:pt>
                <c:pt idx="603">
                  <c:v>-2052.1244357859377</c:v>
                </c:pt>
                <c:pt idx="604">
                  <c:v>-8570.8855362534596</c:v>
                </c:pt>
                <c:pt idx="605">
                  <c:v>-2409.0481219793601</c:v>
                </c:pt>
                <c:pt idx="606">
                  <c:v>22.842113005921419</c:v>
                </c:pt>
                <c:pt idx="607">
                  <c:v>-9056.3995611889222</c:v>
                </c:pt>
                <c:pt idx="608">
                  <c:v>-789.47120420215106</c:v>
                </c:pt>
                <c:pt idx="609">
                  <c:v>6944.6071720418731</c:v>
                </c:pt>
                <c:pt idx="610">
                  <c:v>-988.60892139982752</c:v>
                </c:pt>
                <c:pt idx="611">
                  <c:v>-3045.3411049066817</c:v>
                </c:pt>
                <c:pt idx="612">
                  <c:v>-1723.1372739724516</c:v>
                </c:pt>
                <c:pt idx="613">
                  <c:v>2087.2833358440239</c:v>
                </c:pt>
                <c:pt idx="614">
                  <c:v>-1476.8803943496484</c:v>
                </c:pt>
                <c:pt idx="615">
                  <c:v>7122.4734634726556</c:v>
                </c:pt>
                <c:pt idx="616">
                  <c:v>-486.53892192624335</c:v>
                </c:pt>
                <c:pt idx="617">
                  <c:v>-9732.3983921154941</c:v>
                </c:pt>
                <c:pt idx="618">
                  <c:v>7453.91603637769</c:v>
                </c:pt>
                <c:pt idx="619">
                  <c:v>-3098.9429510482641</c:v>
                </c:pt>
                <c:pt idx="620">
                  <c:v>-2142.6156377867997</c:v>
                </c:pt>
                <c:pt idx="621">
                  <c:v>6391.4313923422742</c:v>
                </c:pt>
                <c:pt idx="622">
                  <c:v>1794.4771860779656</c:v>
                </c:pt>
                <c:pt idx="623">
                  <c:v>6840.8922311377137</c:v>
                </c:pt>
                <c:pt idx="624">
                  <c:v>-365.77737690459981</c:v>
                </c:pt>
                <c:pt idx="625">
                  <c:v>-250.07264548140438</c:v>
                </c:pt>
                <c:pt idx="626">
                  <c:v>-1650.7931315106625</c:v>
                </c:pt>
                <c:pt idx="627">
                  <c:v>1077.6756357522554</c:v>
                </c:pt>
                <c:pt idx="628">
                  <c:v>-3391.1637575149562</c:v>
                </c:pt>
                <c:pt idx="629">
                  <c:v>6913.1619038935023</c:v>
                </c:pt>
                <c:pt idx="630">
                  <c:v>-3218.0209781167523</c:v>
                </c:pt>
                <c:pt idx="631">
                  <c:v>-1095.2017248308171</c:v>
                </c:pt>
                <c:pt idx="632">
                  <c:v>-3160.147304821206</c:v>
                </c:pt>
                <c:pt idx="633">
                  <c:v>316.57032953601629</c:v>
                </c:pt>
                <c:pt idx="634">
                  <c:v>-4619.904706041083</c:v>
                </c:pt>
                <c:pt idx="635">
                  <c:v>-2911.8195202259285</c:v>
                </c:pt>
                <c:pt idx="636">
                  <c:v>1331.2115842314197</c:v>
                </c:pt>
                <c:pt idx="637">
                  <c:v>13991.036791756818</c:v>
                </c:pt>
                <c:pt idx="638">
                  <c:v>-10604.855565169357</c:v>
                </c:pt>
                <c:pt idx="639">
                  <c:v>-1649.1791862787504</c:v>
                </c:pt>
                <c:pt idx="640">
                  <c:v>-5539.4178657146167</c:v>
                </c:pt>
                <c:pt idx="641">
                  <c:v>-455.29423066475283</c:v>
                </c:pt>
                <c:pt idx="642">
                  <c:v>-1958.2656984275454</c:v>
                </c:pt>
                <c:pt idx="643">
                  <c:v>-2434.2770064495162</c:v>
                </c:pt>
                <c:pt idx="644">
                  <c:v>7938.2753585471492</c:v>
                </c:pt>
                <c:pt idx="645">
                  <c:v>-1984.9919238194343</c:v>
                </c:pt>
                <c:pt idx="646">
                  <c:v>-840.16501279496606</c:v>
                </c:pt>
                <c:pt idx="647">
                  <c:v>563.11612834056541</c:v>
                </c:pt>
                <c:pt idx="648">
                  <c:v>-508.34783801888329</c:v>
                </c:pt>
                <c:pt idx="649">
                  <c:v>-1709.6887192803115</c:v>
                </c:pt>
                <c:pt idx="650">
                  <c:v>-5239.2901391839368</c:v>
                </c:pt>
                <c:pt idx="651">
                  <c:v>-3967.6763670628079</c:v>
                </c:pt>
                <c:pt idx="652">
                  <c:v>-1634.0138071431211</c:v>
                </c:pt>
                <c:pt idx="653">
                  <c:v>-3321.1666949973842</c:v>
                </c:pt>
                <c:pt idx="654">
                  <c:v>-1876.0427412500667</c:v>
                </c:pt>
                <c:pt idx="655">
                  <c:v>-9096.6807149523956</c:v>
                </c:pt>
                <c:pt idx="656">
                  <c:v>-5226.6545767517564</c:v>
                </c:pt>
                <c:pt idx="657">
                  <c:v>-2650.5522782871003</c:v>
                </c:pt>
                <c:pt idx="658">
                  <c:v>13345.756480060112</c:v>
                </c:pt>
                <c:pt idx="659">
                  <c:v>26.438888753818901</c:v>
                </c:pt>
                <c:pt idx="660">
                  <c:v>-7172.3593908915209</c:v>
                </c:pt>
                <c:pt idx="661">
                  <c:v>11915.82607818912</c:v>
                </c:pt>
                <c:pt idx="662">
                  <c:v>-2305.9741770629489</c:v>
                </c:pt>
                <c:pt idx="663">
                  <c:v>-1799.3916092629972</c:v>
                </c:pt>
                <c:pt idx="664">
                  <c:v>-8073.9238772612662</c:v>
                </c:pt>
                <c:pt idx="665">
                  <c:v>6911.2437492045137</c:v>
                </c:pt>
                <c:pt idx="666">
                  <c:v>-1062.9540112471423</c:v>
                </c:pt>
                <c:pt idx="667">
                  <c:v>6103.9795497915693</c:v>
                </c:pt>
                <c:pt idx="668">
                  <c:v>7147.153968982886</c:v>
                </c:pt>
                <c:pt idx="669">
                  <c:v>-1387.3149732271595</c:v>
                </c:pt>
                <c:pt idx="670">
                  <c:v>-1898.0722571119159</c:v>
                </c:pt>
                <c:pt idx="671">
                  <c:v>-2135.9682619296518</c:v>
                </c:pt>
                <c:pt idx="672">
                  <c:v>-1816.2682786363348</c:v>
                </c:pt>
                <c:pt idx="673">
                  <c:v>-1894.0099594844914</c:v>
                </c:pt>
                <c:pt idx="674">
                  <c:v>8186.1299027208661</c:v>
                </c:pt>
                <c:pt idx="675">
                  <c:v>836.80714987459851</c:v>
                </c:pt>
                <c:pt idx="676">
                  <c:v>-3936.7243413048873</c:v>
                </c:pt>
                <c:pt idx="677">
                  <c:v>7233.2112346860304</c:v>
                </c:pt>
                <c:pt idx="678">
                  <c:v>-2661.8901260270613</c:v>
                </c:pt>
                <c:pt idx="679">
                  <c:v>1048.8190562642667</c:v>
                </c:pt>
                <c:pt idx="680">
                  <c:v>3712.4085262059839</c:v>
                </c:pt>
                <c:pt idx="681">
                  <c:v>2506.2661203534844</c:v>
                </c:pt>
                <c:pt idx="682">
                  <c:v>6343.3316332328395</c:v>
                </c:pt>
                <c:pt idx="683">
                  <c:v>423.71715869189029</c:v>
                </c:pt>
                <c:pt idx="684">
                  <c:v>2437.772496785884</c:v>
                </c:pt>
                <c:pt idx="685">
                  <c:v>-208.25704907767067</c:v>
                </c:pt>
                <c:pt idx="686">
                  <c:v>-800.89818688775449</c:v>
                </c:pt>
                <c:pt idx="687">
                  <c:v>-5871.6050975796979</c:v>
                </c:pt>
                <c:pt idx="688">
                  <c:v>18412.858191042305</c:v>
                </c:pt>
                <c:pt idx="689">
                  <c:v>6093.0938684743451</c:v>
                </c:pt>
                <c:pt idx="690">
                  <c:v>-500.34995851456824</c:v>
                </c:pt>
                <c:pt idx="691">
                  <c:v>-3728.4632082537491</c:v>
                </c:pt>
                <c:pt idx="692">
                  <c:v>-1815.7536406322952</c:v>
                </c:pt>
                <c:pt idx="693">
                  <c:v>587.61167892618823</c:v>
                </c:pt>
                <c:pt idx="694">
                  <c:v>-2737.9656818467211</c:v>
                </c:pt>
                <c:pt idx="695">
                  <c:v>-4816.0064737308021</c:v>
                </c:pt>
                <c:pt idx="696">
                  <c:v>15604.684609759377</c:v>
                </c:pt>
                <c:pt idx="697">
                  <c:v>6397.2089772693871</c:v>
                </c:pt>
                <c:pt idx="698">
                  <c:v>-2424.1923801301054</c:v>
                </c:pt>
                <c:pt idx="699">
                  <c:v>-3704.6511963999264</c:v>
                </c:pt>
                <c:pt idx="700">
                  <c:v>-2227.546205139266</c:v>
                </c:pt>
                <c:pt idx="701">
                  <c:v>-6539.794582517221</c:v>
                </c:pt>
                <c:pt idx="702">
                  <c:v>-5070.5539207708389</c:v>
                </c:pt>
                <c:pt idx="703">
                  <c:v>-489.87526568939575</c:v>
                </c:pt>
                <c:pt idx="704">
                  <c:v>-1346.7826757449038</c:v>
                </c:pt>
                <c:pt idx="705">
                  <c:v>-2313.097780359346</c:v>
                </c:pt>
                <c:pt idx="706">
                  <c:v>7516.0556598088951</c:v>
                </c:pt>
                <c:pt idx="707">
                  <c:v>-1056.6641588854873</c:v>
                </c:pt>
                <c:pt idx="708">
                  <c:v>-1680.983305800537</c:v>
                </c:pt>
                <c:pt idx="709">
                  <c:v>-1248.5099183420161</c:v>
                </c:pt>
                <c:pt idx="710">
                  <c:v>-2206.1094729728256</c:v>
                </c:pt>
                <c:pt idx="711">
                  <c:v>1302.348610390196</c:v>
                </c:pt>
                <c:pt idx="712">
                  <c:v>-1801.6337478610003</c:v>
                </c:pt>
                <c:pt idx="713">
                  <c:v>-4809.9798828153343</c:v>
                </c:pt>
                <c:pt idx="714">
                  <c:v>1525.7670549667032</c:v>
                </c:pt>
                <c:pt idx="715">
                  <c:v>-37.197034731007079</c:v>
                </c:pt>
                <c:pt idx="716">
                  <c:v>1127.8675699715786</c:v>
                </c:pt>
                <c:pt idx="717">
                  <c:v>1399.355145781321</c:v>
                </c:pt>
                <c:pt idx="718">
                  <c:v>-3349.2622380206631</c:v>
                </c:pt>
                <c:pt idx="719">
                  <c:v>-1717.1814603208168</c:v>
                </c:pt>
                <c:pt idx="720">
                  <c:v>-5077.0608270542889</c:v>
                </c:pt>
                <c:pt idx="721">
                  <c:v>-3159.9237952204385</c:v>
                </c:pt>
                <c:pt idx="722">
                  <c:v>-2601.6670954978417</c:v>
                </c:pt>
                <c:pt idx="723">
                  <c:v>-2594.5660291702006</c:v>
                </c:pt>
                <c:pt idx="724">
                  <c:v>-457.30810236281104</c:v>
                </c:pt>
                <c:pt idx="725">
                  <c:v>7679.759008571069</c:v>
                </c:pt>
                <c:pt idx="726">
                  <c:v>-1553.8982640093482</c:v>
                </c:pt>
                <c:pt idx="727">
                  <c:v>-10555.766867781655</c:v>
                </c:pt>
                <c:pt idx="728">
                  <c:v>-4129.9868809496866</c:v>
                </c:pt>
                <c:pt idx="729">
                  <c:v>-3489.7959799044747</c:v>
                </c:pt>
                <c:pt idx="730">
                  <c:v>-10081.238868393972</c:v>
                </c:pt>
                <c:pt idx="731">
                  <c:v>1747.6897899625983</c:v>
                </c:pt>
                <c:pt idx="732">
                  <c:v>-667.26048256199465</c:v>
                </c:pt>
                <c:pt idx="733">
                  <c:v>-666.92605347417521</c:v>
                </c:pt>
                <c:pt idx="734">
                  <c:v>-563.32472859085283</c:v>
                </c:pt>
                <c:pt idx="735">
                  <c:v>-2979.8224259362378</c:v>
                </c:pt>
                <c:pt idx="736">
                  <c:v>7018.7234556401891</c:v>
                </c:pt>
                <c:pt idx="737">
                  <c:v>846.08382001692735</c:v>
                </c:pt>
                <c:pt idx="738">
                  <c:v>6313.6140667711443</c:v>
                </c:pt>
                <c:pt idx="739">
                  <c:v>13325.62233788415</c:v>
                </c:pt>
                <c:pt idx="740">
                  <c:v>12.284973546858964</c:v>
                </c:pt>
                <c:pt idx="741">
                  <c:v>-9319.7747482270606</c:v>
                </c:pt>
                <c:pt idx="742">
                  <c:v>6294.156923772367</c:v>
                </c:pt>
                <c:pt idx="743">
                  <c:v>-260.4712382233165</c:v>
                </c:pt>
                <c:pt idx="744">
                  <c:v>-550.89000174272223</c:v>
                </c:pt>
                <c:pt idx="745">
                  <c:v>-1331.2667019151231</c:v>
                </c:pt>
                <c:pt idx="746">
                  <c:v>5925.4124428023715</c:v>
                </c:pt>
                <c:pt idx="747">
                  <c:v>1790.6750034735253</c:v>
                </c:pt>
                <c:pt idx="748">
                  <c:v>-3303.21687692669</c:v>
                </c:pt>
                <c:pt idx="749">
                  <c:v>-2179.2506662934675</c:v>
                </c:pt>
                <c:pt idx="750">
                  <c:v>-9794.1231355658419</c:v>
                </c:pt>
                <c:pt idx="751">
                  <c:v>-892.93863667143728</c:v>
                </c:pt>
                <c:pt idx="752">
                  <c:v>-2662.5816365222036</c:v>
                </c:pt>
                <c:pt idx="753">
                  <c:v>2186.2395396700249</c:v>
                </c:pt>
                <c:pt idx="754">
                  <c:v>9724.6485291368899</c:v>
                </c:pt>
                <c:pt idx="755">
                  <c:v>-1189.4285584654017</c:v>
                </c:pt>
                <c:pt idx="756">
                  <c:v>746.84344943609358</c:v>
                </c:pt>
                <c:pt idx="757">
                  <c:v>-9321.5555996028233</c:v>
                </c:pt>
                <c:pt idx="758">
                  <c:v>-4329.6225446592571</c:v>
                </c:pt>
                <c:pt idx="759">
                  <c:v>7993.7102730392908</c:v>
                </c:pt>
                <c:pt idx="760">
                  <c:v>-2466.8536958155546</c:v>
                </c:pt>
                <c:pt idx="761">
                  <c:v>-2875.947293746558</c:v>
                </c:pt>
                <c:pt idx="762">
                  <c:v>-9921.6573867850529</c:v>
                </c:pt>
                <c:pt idx="763">
                  <c:v>-623.66548043624016</c:v>
                </c:pt>
                <c:pt idx="764">
                  <c:v>-15.125322964606312</c:v>
                </c:pt>
                <c:pt idx="765">
                  <c:v>-1301.5175302019652</c:v>
                </c:pt>
                <c:pt idx="766">
                  <c:v>-2411.0297391714712</c:v>
                </c:pt>
                <c:pt idx="767">
                  <c:v>-1150.8459389640684</c:v>
                </c:pt>
                <c:pt idx="768">
                  <c:v>-2687.1661032725806</c:v>
                </c:pt>
                <c:pt idx="769">
                  <c:v>1907.4097298032557</c:v>
                </c:pt>
                <c:pt idx="770">
                  <c:v>11631.568691286198</c:v>
                </c:pt>
                <c:pt idx="771">
                  <c:v>428.51658128090639</c:v>
                </c:pt>
                <c:pt idx="772">
                  <c:v>1060.2914968004588</c:v>
                </c:pt>
                <c:pt idx="773">
                  <c:v>-8484.7035048116413</c:v>
                </c:pt>
                <c:pt idx="774">
                  <c:v>-3397.9698228333</c:v>
                </c:pt>
                <c:pt idx="775">
                  <c:v>-2166.1267387513017</c:v>
                </c:pt>
                <c:pt idx="776">
                  <c:v>-2771.6899084353536</c:v>
                </c:pt>
                <c:pt idx="777">
                  <c:v>-5541.8743995978239</c:v>
                </c:pt>
                <c:pt idx="778">
                  <c:v>-3018.3385172284661</c:v>
                </c:pt>
                <c:pt idx="779">
                  <c:v>-1116.6665897735402</c:v>
                </c:pt>
                <c:pt idx="780">
                  <c:v>-9967.9270947220066</c:v>
                </c:pt>
                <c:pt idx="781">
                  <c:v>-4326.1614422720831</c:v>
                </c:pt>
                <c:pt idx="782">
                  <c:v>-3284.9267659856541</c:v>
                </c:pt>
                <c:pt idx="783">
                  <c:v>-9109.738466120496</c:v>
                </c:pt>
                <c:pt idx="784">
                  <c:v>-1038.7729009050672</c:v>
                </c:pt>
                <c:pt idx="785">
                  <c:v>-499.36507180680383</c:v>
                </c:pt>
                <c:pt idx="786">
                  <c:v>-3135.2548448671496</c:v>
                </c:pt>
                <c:pt idx="787">
                  <c:v>-3556.5188683929091</c:v>
                </c:pt>
                <c:pt idx="788">
                  <c:v>767.15531848377032</c:v>
                </c:pt>
                <c:pt idx="789">
                  <c:v>357.75943620312501</c:v>
                </c:pt>
                <c:pt idx="790">
                  <c:v>-5559.8984843346498</c:v>
                </c:pt>
                <c:pt idx="791">
                  <c:v>40.300908994350493</c:v>
                </c:pt>
                <c:pt idx="792">
                  <c:v>1157.1067656462869</c:v>
                </c:pt>
                <c:pt idx="793">
                  <c:v>-10250.371421908676</c:v>
                </c:pt>
                <c:pt idx="794">
                  <c:v>-2294.459602920997</c:v>
                </c:pt>
                <c:pt idx="795">
                  <c:v>-9717.1106533431957</c:v>
                </c:pt>
                <c:pt idx="796">
                  <c:v>-6284.7854001399091</c:v>
                </c:pt>
                <c:pt idx="797">
                  <c:v>711.03738447745945</c:v>
                </c:pt>
                <c:pt idx="798">
                  <c:v>-1378.2411942169474</c:v>
                </c:pt>
                <c:pt idx="799">
                  <c:v>-10760.715872363762</c:v>
                </c:pt>
                <c:pt idx="800">
                  <c:v>-123.2691416945072</c:v>
                </c:pt>
                <c:pt idx="801">
                  <c:v>-1352.1881632171535</c:v>
                </c:pt>
                <c:pt idx="802">
                  <c:v>1699.4859629079756</c:v>
                </c:pt>
                <c:pt idx="803">
                  <c:v>8966.7658574480629</c:v>
                </c:pt>
                <c:pt idx="804">
                  <c:v>21.036321367767414</c:v>
                </c:pt>
                <c:pt idx="805">
                  <c:v>-3683.3890796610394</c:v>
                </c:pt>
                <c:pt idx="806">
                  <c:v>15969.089970387808</c:v>
                </c:pt>
                <c:pt idx="807">
                  <c:v>-2857.8865384342339</c:v>
                </c:pt>
                <c:pt idx="808">
                  <c:v>-610.32345255284122</c:v>
                </c:pt>
                <c:pt idx="809">
                  <c:v>-282.02266432461647</c:v>
                </c:pt>
                <c:pt idx="810">
                  <c:v>-1375.5426559112366</c:v>
                </c:pt>
                <c:pt idx="811">
                  <c:v>-5815.2320916374993</c:v>
                </c:pt>
                <c:pt idx="812">
                  <c:v>2170.8882972713382</c:v>
                </c:pt>
                <c:pt idx="813">
                  <c:v>718.82121617025041</c:v>
                </c:pt>
                <c:pt idx="814">
                  <c:v>-3187.0797045138743</c:v>
                </c:pt>
                <c:pt idx="815">
                  <c:v>-956.6630757889543</c:v>
                </c:pt>
                <c:pt idx="816">
                  <c:v>752.74935097290154</c:v>
                </c:pt>
                <c:pt idx="817">
                  <c:v>-3290.7749459054189</c:v>
                </c:pt>
                <c:pt idx="818">
                  <c:v>-9917.8683057332892</c:v>
                </c:pt>
                <c:pt idx="819">
                  <c:v>23050.566983153407</c:v>
                </c:pt>
                <c:pt idx="820">
                  <c:v>-2989.0338691519537</c:v>
                </c:pt>
                <c:pt idx="821">
                  <c:v>2431.9526437123704</c:v>
                </c:pt>
                <c:pt idx="822">
                  <c:v>-587.06323102268107</c:v>
                </c:pt>
                <c:pt idx="823">
                  <c:v>-1171.2729285256828</c:v>
                </c:pt>
                <c:pt idx="824">
                  <c:v>1285.8556909304534</c:v>
                </c:pt>
                <c:pt idx="825">
                  <c:v>-177.01598768630538</c:v>
                </c:pt>
                <c:pt idx="826">
                  <c:v>6952.2898203589648</c:v>
                </c:pt>
                <c:pt idx="827">
                  <c:v>-10233.279630287951</c:v>
                </c:pt>
                <c:pt idx="828">
                  <c:v>5420.7390020291787</c:v>
                </c:pt>
                <c:pt idx="829">
                  <c:v>636.03607948440458</c:v>
                </c:pt>
                <c:pt idx="830">
                  <c:v>-985.59359750857948</c:v>
                </c:pt>
                <c:pt idx="831">
                  <c:v>-453.7194570567799</c:v>
                </c:pt>
                <c:pt idx="832">
                  <c:v>780.19216289736505</c:v>
                </c:pt>
                <c:pt idx="833">
                  <c:v>-2395.7803818560096</c:v>
                </c:pt>
                <c:pt idx="834">
                  <c:v>-3393.5772026253071</c:v>
                </c:pt>
                <c:pt idx="835">
                  <c:v>-3674.5511382986551</c:v>
                </c:pt>
                <c:pt idx="836">
                  <c:v>-2499.2855532228405</c:v>
                </c:pt>
                <c:pt idx="837">
                  <c:v>-390.26493764715451</c:v>
                </c:pt>
                <c:pt idx="838">
                  <c:v>440.68210808340973</c:v>
                </c:pt>
                <c:pt idx="839">
                  <c:v>-874.55759481151108</c:v>
                </c:pt>
                <c:pt idx="840">
                  <c:v>-1386.683883718285</c:v>
                </c:pt>
                <c:pt idx="841">
                  <c:v>861.18583167104407</c:v>
                </c:pt>
                <c:pt idx="842">
                  <c:v>7168.5786756216075</c:v>
                </c:pt>
                <c:pt idx="843">
                  <c:v>-8093.2299631257665</c:v>
                </c:pt>
                <c:pt idx="844">
                  <c:v>-1815.1830667796858</c:v>
                </c:pt>
                <c:pt idx="845">
                  <c:v>7715.7728617295652</c:v>
                </c:pt>
                <c:pt idx="846">
                  <c:v>-2404.3000705765699</c:v>
                </c:pt>
                <c:pt idx="847">
                  <c:v>-7928.8326614721182</c:v>
                </c:pt>
                <c:pt idx="848">
                  <c:v>763.03181693839997</c:v>
                </c:pt>
                <c:pt idx="849">
                  <c:v>-2219.7157466624576</c:v>
                </c:pt>
                <c:pt idx="850">
                  <c:v>5416.0956882308601</c:v>
                </c:pt>
                <c:pt idx="851">
                  <c:v>-1032.7503117196611</c:v>
                </c:pt>
                <c:pt idx="852">
                  <c:v>6334.7331107432401</c:v>
                </c:pt>
                <c:pt idx="853">
                  <c:v>1047.985778132057</c:v>
                </c:pt>
                <c:pt idx="854">
                  <c:v>-9903.6142268735348</c:v>
                </c:pt>
                <c:pt idx="855">
                  <c:v>-403.31971015978525</c:v>
                </c:pt>
                <c:pt idx="856">
                  <c:v>6539.3908127945979</c:v>
                </c:pt>
                <c:pt idx="857">
                  <c:v>-10213.878855989131</c:v>
                </c:pt>
                <c:pt idx="858">
                  <c:v>13362.607647094828</c:v>
                </c:pt>
                <c:pt idx="859">
                  <c:v>-176.79821423029171</c:v>
                </c:pt>
                <c:pt idx="860">
                  <c:v>8563.2714994990893</c:v>
                </c:pt>
                <c:pt idx="861">
                  <c:v>-634.77816550210173</c:v>
                </c:pt>
                <c:pt idx="862">
                  <c:v>-1891.7618211000699</c:v>
                </c:pt>
                <c:pt idx="863">
                  <c:v>1415.0703133794586</c:v>
                </c:pt>
                <c:pt idx="864">
                  <c:v>97.185225743063711</c:v>
                </c:pt>
                <c:pt idx="865">
                  <c:v>-1736.8745278931519</c:v>
                </c:pt>
                <c:pt idx="866">
                  <c:v>-3025.6181458703477</c:v>
                </c:pt>
                <c:pt idx="867">
                  <c:v>-5333.0326357085305</c:v>
                </c:pt>
                <c:pt idx="868">
                  <c:v>1507.5977356196745</c:v>
                </c:pt>
                <c:pt idx="869">
                  <c:v>1199.9301958435308</c:v>
                </c:pt>
                <c:pt idx="870">
                  <c:v>-3633.898720716661</c:v>
                </c:pt>
                <c:pt idx="871">
                  <c:v>-787.26289801271105</c:v>
                </c:pt>
                <c:pt idx="872">
                  <c:v>-148.55367838395796</c:v>
                </c:pt>
                <c:pt idx="873">
                  <c:v>-1851.116731078233</c:v>
                </c:pt>
                <c:pt idx="874">
                  <c:v>821.43432707475949</c:v>
                </c:pt>
                <c:pt idx="875">
                  <c:v>-464.19974830397132</c:v>
                </c:pt>
                <c:pt idx="876">
                  <c:v>16785.345455135095</c:v>
                </c:pt>
                <c:pt idx="877">
                  <c:v>-2437.7278632744947</c:v>
                </c:pt>
                <c:pt idx="878">
                  <c:v>-1463.2435363094437</c:v>
                </c:pt>
                <c:pt idx="879">
                  <c:v>-1250.3514482318815</c:v>
                </c:pt>
                <c:pt idx="880">
                  <c:v>-2408.3056500631378</c:v>
                </c:pt>
                <c:pt idx="881">
                  <c:v>-451.65530931375679</c:v>
                </c:pt>
                <c:pt idx="882">
                  <c:v>1622.3587272069612</c:v>
                </c:pt>
                <c:pt idx="883">
                  <c:v>7251.8234631206287</c:v>
                </c:pt>
                <c:pt idx="884">
                  <c:v>-77.382353184641943</c:v>
                </c:pt>
                <c:pt idx="885">
                  <c:v>-9531.7352962685472</c:v>
                </c:pt>
                <c:pt idx="886">
                  <c:v>-9029.1867693534259</c:v>
                </c:pt>
                <c:pt idx="887">
                  <c:v>-1865.7378931500907</c:v>
                </c:pt>
                <c:pt idx="888">
                  <c:v>-4336.4802465866887</c:v>
                </c:pt>
                <c:pt idx="889">
                  <c:v>-2155.438949723557</c:v>
                </c:pt>
                <c:pt idx="890">
                  <c:v>-7784.0714790386701</c:v>
                </c:pt>
                <c:pt idx="891">
                  <c:v>-781.63453924481746</c:v>
                </c:pt>
                <c:pt idx="892">
                  <c:v>470.01189100899137</c:v>
                </c:pt>
                <c:pt idx="893">
                  <c:v>7227.5512998775885</c:v>
                </c:pt>
                <c:pt idx="894">
                  <c:v>-1191.7378171973251</c:v>
                </c:pt>
                <c:pt idx="895">
                  <c:v>-4630.2768961871498</c:v>
                </c:pt>
                <c:pt idx="896">
                  <c:v>-10906.898442779122</c:v>
                </c:pt>
                <c:pt idx="897">
                  <c:v>620.52133460319965</c:v>
                </c:pt>
                <c:pt idx="898">
                  <c:v>-3671.2087624896512</c:v>
                </c:pt>
                <c:pt idx="899">
                  <c:v>1891.6300193341785</c:v>
                </c:pt>
                <c:pt idx="900">
                  <c:v>535.80990318420936</c:v>
                </c:pt>
                <c:pt idx="901">
                  <c:v>8638.7219690408674</c:v>
                </c:pt>
                <c:pt idx="902">
                  <c:v>-621.73702855567626</c:v>
                </c:pt>
                <c:pt idx="903">
                  <c:v>-3854.5805549393663</c:v>
                </c:pt>
                <c:pt idx="904">
                  <c:v>-1773.8928065133241</c:v>
                </c:pt>
                <c:pt idx="905">
                  <c:v>-1083.5600608483082</c:v>
                </c:pt>
                <c:pt idx="906">
                  <c:v>-2497.4687543026939</c:v>
                </c:pt>
                <c:pt idx="907">
                  <c:v>-2139.415121011979</c:v>
                </c:pt>
                <c:pt idx="908">
                  <c:v>-2908.3783721486034</c:v>
                </c:pt>
                <c:pt idx="909">
                  <c:v>-10017.201214466582</c:v>
                </c:pt>
                <c:pt idx="910">
                  <c:v>-667.04723770670762</c:v>
                </c:pt>
                <c:pt idx="911">
                  <c:v>6567.9824649052789</c:v>
                </c:pt>
                <c:pt idx="912">
                  <c:v>1038.415846299551</c:v>
                </c:pt>
                <c:pt idx="913">
                  <c:v>-579.41746362250342</c:v>
                </c:pt>
                <c:pt idx="914">
                  <c:v>-92.790865138505069</c:v>
                </c:pt>
                <c:pt idx="915">
                  <c:v>-2246.8432235737728</c:v>
                </c:pt>
                <c:pt idx="916">
                  <c:v>-9946.7490757543674</c:v>
                </c:pt>
                <c:pt idx="917">
                  <c:v>3966.3229290486561</c:v>
                </c:pt>
                <c:pt idx="918">
                  <c:v>707.01767086412474</c:v>
                </c:pt>
                <c:pt idx="919">
                  <c:v>-2850.4934064281169</c:v>
                </c:pt>
                <c:pt idx="920">
                  <c:v>1944.7813698814662</c:v>
                </c:pt>
                <c:pt idx="921">
                  <c:v>-825.2069497274224</c:v>
                </c:pt>
                <c:pt idx="922">
                  <c:v>-2232.8730766412491</c:v>
                </c:pt>
                <c:pt idx="923">
                  <c:v>-4138.101842355105</c:v>
                </c:pt>
                <c:pt idx="924">
                  <c:v>366.22764398569689</c:v>
                </c:pt>
                <c:pt idx="925">
                  <c:v>12717.865262952584</c:v>
                </c:pt>
                <c:pt idx="926">
                  <c:v>2043.7599644665074</c:v>
                </c:pt>
                <c:pt idx="927">
                  <c:v>2996.8145101121863</c:v>
                </c:pt>
                <c:pt idx="928">
                  <c:v>-2763.5444751610357</c:v>
                </c:pt>
                <c:pt idx="929">
                  <c:v>-3215.7891622570969</c:v>
                </c:pt>
                <c:pt idx="930">
                  <c:v>-6904.4974226824297</c:v>
                </c:pt>
                <c:pt idx="931">
                  <c:v>-2379.797968989963</c:v>
                </c:pt>
                <c:pt idx="932">
                  <c:v>182.78788123980303</c:v>
                </c:pt>
                <c:pt idx="933">
                  <c:v>-3285.3332091752709</c:v>
                </c:pt>
                <c:pt idx="934">
                  <c:v>-4003.3497917942914</c:v>
                </c:pt>
                <c:pt idx="935">
                  <c:v>650.07279346640826</c:v>
                </c:pt>
                <c:pt idx="936">
                  <c:v>21839.917810502418</c:v>
                </c:pt>
                <c:pt idx="937">
                  <c:v>645.43633716702061</c:v>
                </c:pt>
                <c:pt idx="938">
                  <c:v>954.37713344781969</c:v>
                </c:pt>
                <c:pt idx="939">
                  <c:v>-1020.2905119768639</c:v>
                </c:pt>
                <c:pt idx="940">
                  <c:v>1730.6544809702796</c:v>
                </c:pt>
                <c:pt idx="941">
                  <c:v>-6428.6187233851178</c:v>
                </c:pt>
                <c:pt idx="942">
                  <c:v>-4097.8955528566576</c:v>
                </c:pt>
                <c:pt idx="943">
                  <c:v>1501.8530506362574</c:v>
                </c:pt>
                <c:pt idx="944">
                  <c:v>-3381.3387750462753</c:v>
                </c:pt>
                <c:pt idx="945">
                  <c:v>-2429.8623590406532</c:v>
                </c:pt>
                <c:pt idx="946">
                  <c:v>-3692.0956092718052</c:v>
                </c:pt>
                <c:pt idx="947">
                  <c:v>5689.0016911277708</c:v>
                </c:pt>
                <c:pt idx="948">
                  <c:v>-2607.8649141884589</c:v>
                </c:pt>
                <c:pt idx="949">
                  <c:v>-8807.128636172718</c:v>
                </c:pt>
                <c:pt idx="950">
                  <c:v>2744.8015189787347</c:v>
                </c:pt>
                <c:pt idx="951">
                  <c:v>8117.1602134292698</c:v>
                </c:pt>
                <c:pt idx="952">
                  <c:v>-997.2957454936286</c:v>
                </c:pt>
                <c:pt idx="953">
                  <c:v>5683.5924839613872</c:v>
                </c:pt>
                <c:pt idx="954">
                  <c:v>-10066.150369602557</c:v>
                </c:pt>
                <c:pt idx="955">
                  <c:v>-4852.1878719488541</c:v>
                </c:pt>
                <c:pt idx="956">
                  <c:v>6462.9584896575179</c:v>
                </c:pt>
                <c:pt idx="957">
                  <c:v>9305.6582267070735</c:v>
                </c:pt>
                <c:pt idx="958">
                  <c:v>5877.012951159435</c:v>
                </c:pt>
                <c:pt idx="959">
                  <c:v>15648.906434135622</c:v>
                </c:pt>
                <c:pt idx="960">
                  <c:v>-3771.30958256032</c:v>
                </c:pt>
                <c:pt idx="961">
                  <c:v>17.928895364193068</c:v>
                </c:pt>
                <c:pt idx="962">
                  <c:v>-1148.8246965485923</c:v>
                </c:pt>
                <c:pt idx="963">
                  <c:v>-81.769548883859898</c:v>
                </c:pt>
                <c:pt idx="964">
                  <c:v>12111.935460744067</c:v>
                </c:pt>
                <c:pt idx="965">
                  <c:v>-881.36754994692728</c:v>
                </c:pt>
                <c:pt idx="966">
                  <c:v>-9919.3114089096525</c:v>
                </c:pt>
                <c:pt idx="967">
                  <c:v>-439.97982264443817</c:v>
                </c:pt>
                <c:pt idx="968">
                  <c:v>272.20152876867178</c:v>
                </c:pt>
                <c:pt idx="969">
                  <c:v>-2465.6313770712331</c:v>
                </c:pt>
                <c:pt idx="970">
                  <c:v>-144.80389044101867</c:v>
                </c:pt>
                <c:pt idx="971">
                  <c:v>206.40122282599168</c:v>
                </c:pt>
                <c:pt idx="972">
                  <c:v>2304.9018359548509</c:v>
                </c:pt>
                <c:pt idx="973">
                  <c:v>-3959.6780019805938</c:v>
                </c:pt>
                <c:pt idx="974">
                  <c:v>-3265.0005079168623</c:v>
                </c:pt>
                <c:pt idx="975">
                  <c:v>-10854.587900353772</c:v>
                </c:pt>
                <c:pt idx="976">
                  <c:v>-5038.6865993177908</c:v>
                </c:pt>
                <c:pt idx="977">
                  <c:v>-1033.4733989260258</c:v>
                </c:pt>
                <c:pt idx="978">
                  <c:v>-4907.8730506263892</c:v>
                </c:pt>
                <c:pt idx="979">
                  <c:v>-1532.8993978258295</c:v>
                </c:pt>
                <c:pt idx="980">
                  <c:v>14605.357654464411</c:v>
                </c:pt>
                <c:pt idx="981">
                  <c:v>586.81612836078511</c:v>
                </c:pt>
                <c:pt idx="982">
                  <c:v>-9792.8456276756151</c:v>
                </c:pt>
                <c:pt idx="983">
                  <c:v>10948.400706554092</c:v>
                </c:pt>
                <c:pt idx="984">
                  <c:v>-744.52784642074676</c:v>
                </c:pt>
                <c:pt idx="985">
                  <c:v>-5.1515924840759908</c:v>
                </c:pt>
                <c:pt idx="986">
                  <c:v>-1853.2719650568451</c:v>
                </c:pt>
                <c:pt idx="987">
                  <c:v>19220.651891190391</c:v>
                </c:pt>
                <c:pt idx="988">
                  <c:v>-3905.9698046633875</c:v>
                </c:pt>
                <c:pt idx="989">
                  <c:v>-10462.907294736398</c:v>
                </c:pt>
                <c:pt idx="990">
                  <c:v>2407.7034748532278</c:v>
                </c:pt>
                <c:pt idx="991">
                  <c:v>-1069.5910418080066</c:v>
                </c:pt>
                <c:pt idx="992">
                  <c:v>-1495.3182838001685</c:v>
                </c:pt>
                <c:pt idx="993">
                  <c:v>-1235.6985901966618</c:v>
                </c:pt>
                <c:pt idx="994">
                  <c:v>-10297.293447906046</c:v>
                </c:pt>
                <c:pt idx="995">
                  <c:v>586.38680897094582</c:v>
                </c:pt>
                <c:pt idx="996">
                  <c:v>-2693.2845850655731</c:v>
                </c:pt>
                <c:pt idx="997">
                  <c:v>-1819.6998498573448</c:v>
                </c:pt>
                <c:pt idx="998">
                  <c:v>-3721.8030245500513</c:v>
                </c:pt>
                <c:pt idx="999">
                  <c:v>-806.72406608010806</c:v>
                </c:pt>
                <c:pt idx="1000">
                  <c:v>-10518.700771857773</c:v>
                </c:pt>
                <c:pt idx="1001">
                  <c:v>6398.0319909795071</c:v>
                </c:pt>
                <c:pt idx="1002">
                  <c:v>87.110362807122556</c:v>
                </c:pt>
                <c:pt idx="1003">
                  <c:v>11892.85503818958</c:v>
                </c:pt>
                <c:pt idx="1004">
                  <c:v>1640.5225463658144</c:v>
                </c:pt>
                <c:pt idx="1005">
                  <c:v>-2306.2390619663493</c:v>
                </c:pt>
                <c:pt idx="1006">
                  <c:v>-1559.6630784348672</c:v>
                </c:pt>
                <c:pt idx="1007">
                  <c:v>-9579.5903552584605</c:v>
                </c:pt>
                <c:pt idx="1008">
                  <c:v>19464.169123363521</c:v>
                </c:pt>
                <c:pt idx="1009">
                  <c:v>-956.82639215625932</c:v>
                </c:pt>
                <c:pt idx="1010">
                  <c:v>1104.9179033481842</c:v>
                </c:pt>
                <c:pt idx="1011">
                  <c:v>-10799.710327553115</c:v>
                </c:pt>
                <c:pt idx="1012">
                  <c:v>20678.28529133098</c:v>
                </c:pt>
                <c:pt idx="1013">
                  <c:v>-2572.4881835850065</c:v>
                </c:pt>
                <c:pt idx="1014">
                  <c:v>-840.155148610369</c:v>
                </c:pt>
                <c:pt idx="1015">
                  <c:v>757.41910635144268</c:v>
                </c:pt>
                <c:pt idx="1016">
                  <c:v>1299.1202561383907</c:v>
                </c:pt>
                <c:pt idx="1017">
                  <c:v>-2343.1668022920026</c:v>
                </c:pt>
                <c:pt idx="1018">
                  <c:v>-2658.1648879445693</c:v>
                </c:pt>
                <c:pt idx="1019">
                  <c:v>20880.626438007028</c:v>
                </c:pt>
                <c:pt idx="1020">
                  <c:v>-3821.3348361426797</c:v>
                </c:pt>
                <c:pt idx="1021">
                  <c:v>7121.4935613649068</c:v>
                </c:pt>
                <c:pt idx="1022">
                  <c:v>6681.6297223537258</c:v>
                </c:pt>
                <c:pt idx="1023">
                  <c:v>1806.9955559239556</c:v>
                </c:pt>
                <c:pt idx="1024">
                  <c:v>-6376.5740064927268</c:v>
                </c:pt>
                <c:pt idx="1025">
                  <c:v>-2211.3103307513347</c:v>
                </c:pt>
                <c:pt idx="1026">
                  <c:v>-9159.7998477747715</c:v>
                </c:pt>
                <c:pt idx="1027">
                  <c:v>21762.497532301088</c:v>
                </c:pt>
                <c:pt idx="1028">
                  <c:v>-1708.4202442561873</c:v>
                </c:pt>
                <c:pt idx="1029">
                  <c:v>2497.1777290556502</c:v>
                </c:pt>
                <c:pt idx="1030">
                  <c:v>-10194.262523352529</c:v>
                </c:pt>
                <c:pt idx="1031">
                  <c:v>7482.1201269865051</c:v>
                </c:pt>
                <c:pt idx="1032">
                  <c:v>-1103.3024593039863</c:v>
                </c:pt>
                <c:pt idx="1033">
                  <c:v>-9968.9304291405297</c:v>
                </c:pt>
                <c:pt idx="1034">
                  <c:v>-3313.5942193753071</c:v>
                </c:pt>
                <c:pt idx="1035">
                  <c:v>1894.8734619545321</c:v>
                </c:pt>
                <c:pt idx="1036">
                  <c:v>7565.0475715635621</c:v>
                </c:pt>
                <c:pt idx="1037">
                  <c:v>5790.7452064866739</c:v>
                </c:pt>
                <c:pt idx="1038">
                  <c:v>-1126.0585605403935</c:v>
                </c:pt>
                <c:pt idx="1039">
                  <c:v>19837.095173779533</c:v>
                </c:pt>
                <c:pt idx="1040">
                  <c:v>-9818.0461925719428</c:v>
                </c:pt>
                <c:pt idx="1041">
                  <c:v>1320.8578632838164</c:v>
                </c:pt>
                <c:pt idx="1042">
                  <c:v>6151.8573688539182</c:v>
                </c:pt>
                <c:pt idx="1043">
                  <c:v>116.87459326262297</c:v>
                </c:pt>
                <c:pt idx="1044">
                  <c:v>-3093.5547216550058</c:v>
                </c:pt>
                <c:pt idx="1045">
                  <c:v>-10050.114619912943</c:v>
                </c:pt>
                <c:pt idx="1046">
                  <c:v>-288.20819949861743</c:v>
                </c:pt>
                <c:pt idx="1047">
                  <c:v>9796.6065512085625</c:v>
                </c:pt>
                <c:pt idx="1048">
                  <c:v>1351.8233589609586</c:v>
                </c:pt>
                <c:pt idx="1049">
                  <c:v>5841.9443940453202</c:v>
                </c:pt>
                <c:pt idx="1050">
                  <c:v>-3997.4362093891832</c:v>
                </c:pt>
                <c:pt idx="1051">
                  <c:v>1067.5051633097664</c:v>
                </c:pt>
                <c:pt idx="1052">
                  <c:v>-1821.7229051282175</c:v>
                </c:pt>
                <c:pt idx="1053">
                  <c:v>-9115.8567373554542</c:v>
                </c:pt>
                <c:pt idx="1054">
                  <c:v>1427.3678080587233</c:v>
                </c:pt>
                <c:pt idx="1055">
                  <c:v>-486.78402963884764</c:v>
                </c:pt>
                <c:pt idx="1056">
                  <c:v>-955.68316367794068</c:v>
                </c:pt>
                <c:pt idx="1057">
                  <c:v>8561.3682410857709</c:v>
                </c:pt>
                <c:pt idx="1058">
                  <c:v>-4104.7622184333941</c:v>
                </c:pt>
                <c:pt idx="1059">
                  <c:v>-3280.8877924759154</c:v>
                </c:pt>
                <c:pt idx="1060">
                  <c:v>-1935.678026029201</c:v>
                </c:pt>
                <c:pt idx="1061">
                  <c:v>65.720851285301251</c:v>
                </c:pt>
                <c:pt idx="1062">
                  <c:v>8642.144016634702</c:v>
                </c:pt>
                <c:pt idx="1063">
                  <c:v>-1401.555247806933</c:v>
                </c:pt>
                <c:pt idx="1064">
                  <c:v>573.26775085091413</c:v>
                </c:pt>
                <c:pt idx="1065">
                  <c:v>99.026839396039577</c:v>
                </c:pt>
                <c:pt idx="1066">
                  <c:v>-3845.5698122890517</c:v>
                </c:pt>
                <c:pt idx="1067">
                  <c:v>-6658.4281271646305</c:v>
                </c:pt>
                <c:pt idx="1068">
                  <c:v>2768.2902747741136</c:v>
                </c:pt>
                <c:pt idx="1069">
                  <c:v>-1263.6051267966868</c:v>
                </c:pt>
                <c:pt idx="1070">
                  <c:v>6574.9578286524702</c:v>
                </c:pt>
                <c:pt idx="1071">
                  <c:v>-803.57987308346492</c:v>
                </c:pt>
                <c:pt idx="1072">
                  <c:v>-1663.1305109041518</c:v>
                </c:pt>
                <c:pt idx="1073">
                  <c:v>-581.96129142890095</c:v>
                </c:pt>
                <c:pt idx="1074">
                  <c:v>3512.3311019715838</c:v>
                </c:pt>
                <c:pt idx="1075">
                  <c:v>-1195.2353931339912</c:v>
                </c:pt>
                <c:pt idx="1076">
                  <c:v>-1952.0030624833289</c:v>
                </c:pt>
                <c:pt idx="1077">
                  <c:v>-51.071365212152614</c:v>
                </c:pt>
                <c:pt idx="1078">
                  <c:v>5990.8611616001617</c:v>
                </c:pt>
                <c:pt idx="1079">
                  <c:v>-759.29410889105202</c:v>
                </c:pt>
                <c:pt idx="1080">
                  <c:v>12026.874709335516</c:v>
                </c:pt>
                <c:pt idx="1081">
                  <c:v>-1259.134122615038</c:v>
                </c:pt>
                <c:pt idx="1082">
                  <c:v>1275.7679938823476</c:v>
                </c:pt>
                <c:pt idx="1083">
                  <c:v>-2273.0966882225816</c:v>
                </c:pt>
                <c:pt idx="1084">
                  <c:v>91.463210115449328</c:v>
                </c:pt>
                <c:pt idx="1085">
                  <c:v>-10528.825650225386</c:v>
                </c:pt>
                <c:pt idx="1086">
                  <c:v>-1089.026522365908</c:v>
                </c:pt>
                <c:pt idx="1087">
                  <c:v>-1562.9291865277683</c:v>
                </c:pt>
                <c:pt idx="1088">
                  <c:v>-7171.3407675225935</c:v>
                </c:pt>
                <c:pt idx="1089">
                  <c:v>1726.8598599720972</c:v>
                </c:pt>
                <c:pt idx="1090">
                  <c:v>6584.7618876056658</c:v>
                </c:pt>
                <c:pt idx="1091">
                  <c:v>-1020.1628345982826</c:v>
                </c:pt>
                <c:pt idx="1092">
                  <c:v>-1804.4397500177233</c:v>
                </c:pt>
                <c:pt idx="1093">
                  <c:v>6388.1951880878478</c:v>
                </c:pt>
                <c:pt idx="1094">
                  <c:v>-1977.706626681198</c:v>
                </c:pt>
                <c:pt idx="1095">
                  <c:v>-659.40422080141434</c:v>
                </c:pt>
                <c:pt idx="1096">
                  <c:v>6822.32322631641</c:v>
                </c:pt>
                <c:pt idx="1097">
                  <c:v>-2325.8953993095829</c:v>
                </c:pt>
                <c:pt idx="1098">
                  <c:v>11154.976523990432</c:v>
                </c:pt>
                <c:pt idx="1099">
                  <c:v>-2225.4131212602529</c:v>
                </c:pt>
                <c:pt idx="1100">
                  <c:v>-11037.851636475345</c:v>
                </c:pt>
                <c:pt idx="1101">
                  <c:v>-457.49616633371625</c:v>
                </c:pt>
                <c:pt idx="1102">
                  <c:v>-4556.243267388194</c:v>
                </c:pt>
                <c:pt idx="1103">
                  <c:v>-2667.6100684951489</c:v>
                </c:pt>
                <c:pt idx="1104">
                  <c:v>13838.858615378242</c:v>
                </c:pt>
                <c:pt idx="1105">
                  <c:v>-1154.1543022644</c:v>
                </c:pt>
                <c:pt idx="1106">
                  <c:v>-1456.6641480425842</c:v>
                </c:pt>
                <c:pt idx="1107">
                  <c:v>97.977204749964585</c:v>
                </c:pt>
                <c:pt idx="1108">
                  <c:v>-1395.5773925822327</c:v>
                </c:pt>
                <c:pt idx="1109">
                  <c:v>1822.6122043414907</c:v>
                </c:pt>
                <c:pt idx="1110">
                  <c:v>-1850.74855762884</c:v>
                </c:pt>
                <c:pt idx="1111">
                  <c:v>6996.9048270505518</c:v>
                </c:pt>
                <c:pt idx="1112">
                  <c:v>-9217.7977494381048</c:v>
                </c:pt>
                <c:pt idx="1113">
                  <c:v>59.317087329456626</c:v>
                </c:pt>
                <c:pt idx="1114">
                  <c:v>244.62117920162882</c:v>
                </c:pt>
                <c:pt idx="1115">
                  <c:v>-1771.6887792192738</c:v>
                </c:pt>
                <c:pt idx="1116">
                  <c:v>-1670.0516092399066</c:v>
                </c:pt>
                <c:pt idx="1117">
                  <c:v>6703.1864304560586</c:v>
                </c:pt>
                <c:pt idx="1118">
                  <c:v>6461.1637975681697</c:v>
                </c:pt>
                <c:pt idx="1119">
                  <c:v>2085.8313644877589</c:v>
                </c:pt>
                <c:pt idx="1120">
                  <c:v>6657.9574738158408</c:v>
                </c:pt>
                <c:pt idx="1121">
                  <c:v>-4261.3681463918965</c:v>
                </c:pt>
                <c:pt idx="1122">
                  <c:v>7561.8513136566326</c:v>
                </c:pt>
                <c:pt idx="1123">
                  <c:v>12443.23599278652</c:v>
                </c:pt>
                <c:pt idx="1124">
                  <c:v>8110.4867388828425</c:v>
                </c:pt>
                <c:pt idx="1125">
                  <c:v>1857.1886491790647</c:v>
                </c:pt>
                <c:pt idx="1126">
                  <c:v>-1024.4437256551064</c:v>
                </c:pt>
                <c:pt idx="1127">
                  <c:v>-3294.3696500351352</c:v>
                </c:pt>
                <c:pt idx="1128">
                  <c:v>7054.1064870086302</c:v>
                </c:pt>
                <c:pt idx="1129">
                  <c:v>3438.2176320968038</c:v>
                </c:pt>
                <c:pt idx="1130">
                  <c:v>1064.4147131620457</c:v>
                </c:pt>
                <c:pt idx="1131">
                  <c:v>-6731.7702026810693</c:v>
                </c:pt>
                <c:pt idx="1132">
                  <c:v>4475.3488694888492</c:v>
                </c:pt>
                <c:pt idx="1133">
                  <c:v>2706.8978216950072</c:v>
                </c:pt>
                <c:pt idx="1134">
                  <c:v>13432.652092822607</c:v>
                </c:pt>
                <c:pt idx="1135">
                  <c:v>-430.34990225976435</c:v>
                </c:pt>
                <c:pt idx="1136">
                  <c:v>265.09117040459751</c:v>
                </c:pt>
                <c:pt idx="1137">
                  <c:v>1249.2545358518319</c:v>
                </c:pt>
                <c:pt idx="1138">
                  <c:v>-1927.6321205102536</c:v>
                </c:pt>
                <c:pt idx="1139">
                  <c:v>9441.0350076532268</c:v>
                </c:pt>
                <c:pt idx="1140">
                  <c:v>-3739.317212420232</c:v>
                </c:pt>
                <c:pt idx="1141">
                  <c:v>-2162.2121097240106</c:v>
                </c:pt>
                <c:pt idx="1142">
                  <c:v>18302.674816847455</c:v>
                </c:pt>
                <c:pt idx="1143">
                  <c:v>-2494.9645440792629</c:v>
                </c:pt>
                <c:pt idx="1144">
                  <c:v>-2089.4663419326462</c:v>
                </c:pt>
                <c:pt idx="1145">
                  <c:v>-2188.1713244978127</c:v>
                </c:pt>
                <c:pt idx="1146">
                  <c:v>15235.272344273893</c:v>
                </c:pt>
                <c:pt idx="1147">
                  <c:v>-1411.1108144131213</c:v>
                </c:pt>
                <c:pt idx="1148">
                  <c:v>1926.604739526816</c:v>
                </c:pt>
                <c:pt idx="1149">
                  <c:v>-3344.8286478351129</c:v>
                </c:pt>
                <c:pt idx="1150">
                  <c:v>-760.39743118155684</c:v>
                </c:pt>
                <c:pt idx="1151">
                  <c:v>-2744.1039592977722</c:v>
                </c:pt>
                <c:pt idx="1152">
                  <c:v>6550.8478395198981</c:v>
                </c:pt>
                <c:pt idx="1153">
                  <c:v>-3691.7260994366925</c:v>
                </c:pt>
                <c:pt idx="1154">
                  <c:v>-398.1030861481413</c:v>
                </c:pt>
                <c:pt idx="1155">
                  <c:v>985.37680369934515</c:v>
                </c:pt>
                <c:pt idx="1156">
                  <c:v>8875.8137467732085</c:v>
                </c:pt>
                <c:pt idx="1157">
                  <c:v>11996.374872235314</c:v>
                </c:pt>
                <c:pt idx="1158">
                  <c:v>-1114.7961205353417</c:v>
                </c:pt>
                <c:pt idx="1159">
                  <c:v>-5271.8236571326215</c:v>
                </c:pt>
                <c:pt idx="1160">
                  <c:v>-3230.8776545260907</c:v>
                </c:pt>
                <c:pt idx="1161">
                  <c:v>-5745.2735922426482</c:v>
                </c:pt>
                <c:pt idx="1162">
                  <c:v>10715.973979971652</c:v>
                </c:pt>
                <c:pt idx="1163">
                  <c:v>-54.388213134902344</c:v>
                </c:pt>
                <c:pt idx="1164">
                  <c:v>-1164.1212953114273</c:v>
                </c:pt>
                <c:pt idx="1165">
                  <c:v>-684.87398822316027</c:v>
                </c:pt>
                <c:pt idx="1166">
                  <c:v>-4246.6755319483073</c:v>
                </c:pt>
                <c:pt idx="1167">
                  <c:v>684.07229476001885</c:v>
                </c:pt>
                <c:pt idx="1168">
                  <c:v>-3409.4700117318216</c:v>
                </c:pt>
                <c:pt idx="1169">
                  <c:v>-3143.5228988368526</c:v>
                </c:pt>
                <c:pt idx="1170">
                  <c:v>-8979.2469879644777</c:v>
                </c:pt>
                <c:pt idx="1171">
                  <c:v>-9523.6344352584383</c:v>
                </c:pt>
                <c:pt idx="1172">
                  <c:v>-4532.3698573667589</c:v>
                </c:pt>
                <c:pt idx="1173">
                  <c:v>-1755.6827043837075</c:v>
                </c:pt>
                <c:pt idx="1174">
                  <c:v>-2434.604374338468</c:v>
                </c:pt>
                <c:pt idx="1175">
                  <c:v>209.96821879262006</c:v>
                </c:pt>
                <c:pt idx="1176">
                  <c:v>-9686.1382790417629</c:v>
                </c:pt>
                <c:pt idx="1177">
                  <c:v>-648.17970811202576</c:v>
                </c:pt>
                <c:pt idx="1178">
                  <c:v>-2895.6479423337296</c:v>
                </c:pt>
                <c:pt idx="1179">
                  <c:v>-9467.1944377596083</c:v>
                </c:pt>
                <c:pt idx="1180">
                  <c:v>-5691.3244960185002</c:v>
                </c:pt>
                <c:pt idx="1181">
                  <c:v>-1172.7303346088866</c:v>
                </c:pt>
                <c:pt idx="1182">
                  <c:v>-1167.3888903741126</c:v>
                </c:pt>
                <c:pt idx="1183">
                  <c:v>-699.01738156720421</c:v>
                </c:pt>
                <c:pt idx="1184">
                  <c:v>-8593.553963238759</c:v>
                </c:pt>
                <c:pt idx="1185">
                  <c:v>172.74161401200763</c:v>
                </c:pt>
                <c:pt idx="1186">
                  <c:v>7392.2305719936048</c:v>
                </c:pt>
                <c:pt idx="1187">
                  <c:v>-873.63624572597109</c:v>
                </c:pt>
                <c:pt idx="1188">
                  <c:v>-10230.395942746632</c:v>
                </c:pt>
                <c:pt idx="1189">
                  <c:v>10620.154208005515</c:v>
                </c:pt>
                <c:pt idx="1190">
                  <c:v>-2411.71073545948</c:v>
                </c:pt>
                <c:pt idx="1191">
                  <c:v>7278.2458336829905</c:v>
                </c:pt>
                <c:pt idx="1192">
                  <c:v>-1403.6412958712644</c:v>
                </c:pt>
                <c:pt idx="1193">
                  <c:v>-3772.4117620173256</c:v>
                </c:pt>
                <c:pt idx="1194">
                  <c:v>1083.8844136302423</c:v>
                </c:pt>
                <c:pt idx="1195">
                  <c:v>15349.760642584082</c:v>
                </c:pt>
                <c:pt idx="1196">
                  <c:v>6687.6605580719988</c:v>
                </c:pt>
                <c:pt idx="1197">
                  <c:v>-3106.3383377248083</c:v>
                </c:pt>
                <c:pt idx="1198">
                  <c:v>-1890.3581924022992</c:v>
                </c:pt>
                <c:pt idx="1199">
                  <c:v>168.55544535231456</c:v>
                </c:pt>
                <c:pt idx="1200">
                  <c:v>-82.302291008807515</c:v>
                </c:pt>
                <c:pt idx="1201">
                  <c:v>-5305.2829115669774</c:v>
                </c:pt>
                <c:pt idx="1202">
                  <c:v>-2064.1998162787672</c:v>
                </c:pt>
                <c:pt idx="1203">
                  <c:v>-2497.2101406216898</c:v>
                </c:pt>
                <c:pt idx="1204">
                  <c:v>-7954.6361119811663</c:v>
                </c:pt>
                <c:pt idx="1205">
                  <c:v>2015.8492695410487</c:v>
                </c:pt>
                <c:pt idx="1206">
                  <c:v>21899.739521809017</c:v>
                </c:pt>
                <c:pt idx="1207">
                  <c:v>6069.9522527054796</c:v>
                </c:pt>
                <c:pt idx="1208">
                  <c:v>-10260.406811801633</c:v>
                </c:pt>
                <c:pt idx="1209">
                  <c:v>-2837.0265469516798</c:v>
                </c:pt>
                <c:pt idx="1210">
                  <c:v>-2398.7460317413834</c:v>
                </c:pt>
                <c:pt idx="1211">
                  <c:v>14132.995557565659</c:v>
                </c:pt>
                <c:pt idx="1212">
                  <c:v>1866.4104408653234</c:v>
                </c:pt>
                <c:pt idx="1213">
                  <c:v>-1897.2448600132921</c:v>
                </c:pt>
                <c:pt idx="1214">
                  <c:v>-1764.5395306724799</c:v>
                </c:pt>
                <c:pt idx="1215">
                  <c:v>7060.4644655617794</c:v>
                </c:pt>
                <c:pt idx="1216">
                  <c:v>-260.68973310364618</c:v>
                </c:pt>
                <c:pt idx="1217">
                  <c:v>-3885.3681140794397</c:v>
                </c:pt>
                <c:pt idx="1218">
                  <c:v>6684.6707687530143</c:v>
                </c:pt>
                <c:pt idx="1219">
                  <c:v>-1605.4108898582454</c:v>
                </c:pt>
                <c:pt idx="1220">
                  <c:v>1031.9506654077577</c:v>
                </c:pt>
                <c:pt idx="1221">
                  <c:v>3.4675564952822242</c:v>
                </c:pt>
                <c:pt idx="1222">
                  <c:v>123.12998172848893</c:v>
                </c:pt>
                <c:pt idx="1223">
                  <c:v>1830.4696657185377</c:v>
                </c:pt>
                <c:pt idx="1224">
                  <c:v>-198.56974306158827</c:v>
                </c:pt>
                <c:pt idx="1225">
                  <c:v>-4689.2260761102343</c:v>
                </c:pt>
                <c:pt idx="1226">
                  <c:v>2295.3173763785589</c:v>
                </c:pt>
                <c:pt idx="1227">
                  <c:v>-4083.2933171677714</c:v>
                </c:pt>
                <c:pt idx="1228">
                  <c:v>-2363.2856649625683</c:v>
                </c:pt>
                <c:pt idx="1229">
                  <c:v>-1168.8171732803658</c:v>
                </c:pt>
                <c:pt idx="1230">
                  <c:v>22115.563047914831</c:v>
                </c:pt>
                <c:pt idx="1231">
                  <c:v>-3314.1532839080537</c:v>
                </c:pt>
                <c:pt idx="1232">
                  <c:v>1128.611827032948</c:v>
                </c:pt>
                <c:pt idx="1233">
                  <c:v>1574.5470105643944</c:v>
                </c:pt>
                <c:pt idx="1234">
                  <c:v>-459.97144291356744</c:v>
                </c:pt>
                <c:pt idx="1235">
                  <c:v>-2092.9246174048317</c:v>
                </c:pt>
                <c:pt idx="1236">
                  <c:v>2859.5125611034964</c:v>
                </c:pt>
                <c:pt idx="1237">
                  <c:v>47.841584795820381</c:v>
                </c:pt>
                <c:pt idx="1238">
                  <c:v>423.78584199892703</c:v>
                </c:pt>
                <c:pt idx="1239">
                  <c:v>-4975.133233652492</c:v>
                </c:pt>
                <c:pt idx="1240">
                  <c:v>8040.3766598638467</c:v>
                </c:pt>
                <c:pt idx="1241">
                  <c:v>8907.6051448921353</c:v>
                </c:pt>
                <c:pt idx="1242">
                  <c:v>2292.3955914841254</c:v>
                </c:pt>
                <c:pt idx="1243">
                  <c:v>-2277.4975945456249</c:v>
                </c:pt>
                <c:pt idx="1244">
                  <c:v>-1687.9164695714217</c:v>
                </c:pt>
                <c:pt idx="1245">
                  <c:v>833.39140732832766</c:v>
                </c:pt>
                <c:pt idx="1246">
                  <c:v>298.07831004139734</c:v>
                </c:pt>
                <c:pt idx="1247">
                  <c:v>-1261.4724236245611</c:v>
                </c:pt>
                <c:pt idx="1248">
                  <c:v>-3522.5752429008817</c:v>
                </c:pt>
                <c:pt idx="1249">
                  <c:v>5726.866422372681</c:v>
                </c:pt>
                <c:pt idx="1250">
                  <c:v>-9412.9530884582127</c:v>
                </c:pt>
                <c:pt idx="1251">
                  <c:v>2675.1678471589044</c:v>
                </c:pt>
                <c:pt idx="1252">
                  <c:v>-8982.8919493725643</c:v>
                </c:pt>
                <c:pt idx="1253">
                  <c:v>6612.7868245799782</c:v>
                </c:pt>
                <c:pt idx="1254">
                  <c:v>-746.8390948072838</c:v>
                </c:pt>
                <c:pt idx="1255">
                  <c:v>-4270.796130951413</c:v>
                </c:pt>
                <c:pt idx="1256">
                  <c:v>-3139.4887988907049</c:v>
                </c:pt>
                <c:pt idx="1257">
                  <c:v>-125.30958164574076</c:v>
                </c:pt>
                <c:pt idx="1258">
                  <c:v>14140.115257052592</c:v>
                </c:pt>
                <c:pt idx="1259">
                  <c:v>917.27618952584635</c:v>
                </c:pt>
                <c:pt idx="1260">
                  <c:v>1303.1204268776419</c:v>
                </c:pt>
                <c:pt idx="1261">
                  <c:v>-3944.4906182938939</c:v>
                </c:pt>
                <c:pt idx="1262">
                  <c:v>-777.23424740943028</c:v>
                </c:pt>
                <c:pt idx="1263">
                  <c:v>-1425.870399751173</c:v>
                </c:pt>
                <c:pt idx="1264">
                  <c:v>-2537.9169491145622</c:v>
                </c:pt>
                <c:pt idx="1265">
                  <c:v>-8315.1881771465123</c:v>
                </c:pt>
                <c:pt idx="1266">
                  <c:v>-869.44015721672076</c:v>
                </c:pt>
                <c:pt idx="1267">
                  <c:v>5773.7746463324074</c:v>
                </c:pt>
                <c:pt idx="1268">
                  <c:v>-1653.1924885198914</c:v>
                </c:pt>
                <c:pt idx="1269">
                  <c:v>-667.65354706300968</c:v>
                </c:pt>
                <c:pt idx="1270">
                  <c:v>-2942.1650053448593</c:v>
                </c:pt>
                <c:pt idx="1271">
                  <c:v>-2805.1834356116651</c:v>
                </c:pt>
                <c:pt idx="1272">
                  <c:v>5504.662313949877</c:v>
                </c:pt>
                <c:pt idx="1273">
                  <c:v>-978.67625320146453</c:v>
                </c:pt>
                <c:pt idx="1274">
                  <c:v>-9557.1581776430576</c:v>
                </c:pt>
                <c:pt idx="1275">
                  <c:v>1309.5369816574039</c:v>
                </c:pt>
                <c:pt idx="1276">
                  <c:v>-1281.8341694239775</c:v>
                </c:pt>
                <c:pt idx="1277">
                  <c:v>-1656.7744987216101</c:v>
                </c:pt>
                <c:pt idx="1278">
                  <c:v>-9959.9002497605907</c:v>
                </c:pt>
                <c:pt idx="1279">
                  <c:v>21.213049625484928</c:v>
                </c:pt>
                <c:pt idx="1280">
                  <c:v>-2377.1814050869689</c:v>
                </c:pt>
                <c:pt idx="1281">
                  <c:v>-9421.586200946258</c:v>
                </c:pt>
                <c:pt idx="1282">
                  <c:v>-9596.881116628665</c:v>
                </c:pt>
                <c:pt idx="1283">
                  <c:v>-459.6656178047831</c:v>
                </c:pt>
                <c:pt idx="1284">
                  <c:v>8128.7889689494696</c:v>
                </c:pt>
                <c:pt idx="1285">
                  <c:v>151.77701509622966</c:v>
                </c:pt>
                <c:pt idx="1286">
                  <c:v>2614.5309921900471</c:v>
                </c:pt>
                <c:pt idx="1287">
                  <c:v>-136.40111754637564</c:v>
                </c:pt>
                <c:pt idx="1288">
                  <c:v>8073.5851716380057</c:v>
                </c:pt>
                <c:pt idx="1289">
                  <c:v>-3165.9515997663329</c:v>
                </c:pt>
                <c:pt idx="1290">
                  <c:v>1593.9891899134673</c:v>
                </c:pt>
                <c:pt idx="1291">
                  <c:v>7291.9011557224003</c:v>
                </c:pt>
                <c:pt idx="1292">
                  <c:v>1353.5564233582354</c:v>
                </c:pt>
                <c:pt idx="1293">
                  <c:v>-249.7189303895193</c:v>
                </c:pt>
                <c:pt idx="1294">
                  <c:v>564.11454374324239</c:v>
                </c:pt>
                <c:pt idx="1295">
                  <c:v>1919.8003515285757</c:v>
                </c:pt>
                <c:pt idx="1296">
                  <c:v>293.93536430686231</c:v>
                </c:pt>
                <c:pt idx="1297">
                  <c:v>179.00410898765404</c:v>
                </c:pt>
                <c:pt idx="1298">
                  <c:v>-1055.5307079293989</c:v>
                </c:pt>
                <c:pt idx="1299">
                  <c:v>914.0243190220317</c:v>
                </c:pt>
                <c:pt idx="1300">
                  <c:v>29992.764417231556</c:v>
                </c:pt>
                <c:pt idx="1301">
                  <c:v>7468.2521700764846</c:v>
                </c:pt>
                <c:pt idx="1302">
                  <c:v>2155.243373779736</c:v>
                </c:pt>
                <c:pt idx="1303">
                  <c:v>6536.6924154630069</c:v>
                </c:pt>
                <c:pt idx="1304">
                  <c:v>-10604.126479312097</c:v>
                </c:pt>
                <c:pt idx="1305">
                  <c:v>-128.81556943380383</c:v>
                </c:pt>
                <c:pt idx="1306">
                  <c:v>-10654.902650725549</c:v>
                </c:pt>
                <c:pt idx="1307">
                  <c:v>-9612.7642842543464</c:v>
                </c:pt>
                <c:pt idx="1308">
                  <c:v>6285.6569130741482</c:v>
                </c:pt>
                <c:pt idx="1309">
                  <c:v>-2498.2758237354328</c:v>
                </c:pt>
                <c:pt idx="1310">
                  <c:v>-825.61639850004212</c:v>
                </c:pt>
                <c:pt idx="1311">
                  <c:v>-668.1133522820046</c:v>
                </c:pt>
                <c:pt idx="1312">
                  <c:v>-6193.852764460853</c:v>
                </c:pt>
                <c:pt idx="1313">
                  <c:v>7846.3463967511925</c:v>
                </c:pt>
                <c:pt idx="1314">
                  <c:v>-9946.9699730532266</c:v>
                </c:pt>
                <c:pt idx="1315">
                  <c:v>8640.7027630180437</c:v>
                </c:pt>
                <c:pt idx="1316">
                  <c:v>2762.6107248751232</c:v>
                </c:pt>
                <c:pt idx="1317">
                  <c:v>-8376.4248510660564</c:v>
                </c:pt>
                <c:pt idx="1318">
                  <c:v>7205.2255432721558</c:v>
                </c:pt>
                <c:pt idx="1319">
                  <c:v>-401.07124543223745</c:v>
                </c:pt>
                <c:pt idx="1320">
                  <c:v>-2078.2530155389677</c:v>
                </c:pt>
                <c:pt idx="1321">
                  <c:v>-8657.2116578074492</c:v>
                </c:pt>
                <c:pt idx="1322">
                  <c:v>-3009.7549760743514</c:v>
                </c:pt>
                <c:pt idx="1323">
                  <c:v>7589.1947645057226</c:v>
                </c:pt>
                <c:pt idx="1324">
                  <c:v>-572.32020821709375</c:v>
                </c:pt>
                <c:pt idx="1325">
                  <c:v>-1829.9003860554258</c:v>
                </c:pt>
                <c:pt idx="1326">
                  <c:v>-2948.6957505897117</c:v>
                </c:pt>
                <c:pt idx="1327">
                  <c:v>-1278.3742515372669</c:v>
                </c:pt>
                <c:pt idx="1328">
                  <c:v>19258.624203787345</c:v>
                </c:pt>
                <c:pt idx="1329">
                  <c:v>-4045.2888047556371</c:v>
                </c:pt>
                <c:pt idx="1330">
                  <c:v>1280.0735446849103</c:v>
                </c:pt>
                <c:pt idx="1331">
                  <c:v>6457.7694385069808</c:v>
                </c:pt>
                <c:pt idx="1332">
                  <c:v>-5634.7047763260034</c:v>
                </c:pt>
                <c:pt idx="1333">
                  <c:v>-1750.7753856555501</c:v>
                </c:pt>
                <c:pt idx="1334">
                  <c:v>-1305.9500087630654</c:v>
                </c:pt>
                <c:pt idx="1335">
                  <c:v>-2519.2989856766881</c:v>
                </c:pt>
                <c:pt idx="1336">
                  <c:v>761.3600610240585</c:v>
                </c:pt>
                <c:pt idx="1337">
                  <c:v>-7944.262967566312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20-4D68-8B9B-BB4F1C77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84832"/>
        <c:axId val="665538400"/>
      </c:scatterChart>
      <c:valAx>
        <c:axId val="67398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538400"/>
        <c:crosses val="autoZero"/>
        <c:crossBetween val="midCat"/>
      </c:valAx>
      <c:valAx>
        <c:axId val="66553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848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Region1-No.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insurance!$H$2:$H$1339</c:f>
              <c:numCache>
                <c:formatCode>General</c:formatCode>
                <c:ptCount val="13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1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1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1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1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E7-48DF-A443-D0A25F6C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59920"/>
        <c:axId val="305121040"/>
      </c:scatterChart>
      <c:valAx>
        <c:axId val="3096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Region1-No.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121040"/>
        <c:crosses val="autoZero"/>
        <c:crossBetween val="midCat"/>
      </c:valAx>
      <c:valAx>
        <c:axId val="30512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599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Region2-No.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insurance!$I$2:$I$1339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0</c:v>
                </c:pt>
                <c:pt idx="1068">
                  <c:v>0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1C-4DBE-A853-AAFBAC24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62800"/>
        <c:axId val="305113600"/>
      </c:scatterChart>
      <c:valAx>
        <c:axId val="30966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Region2-No.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113600"/>
        <c:crosses val="autoZero"/>
        <c:crossBetween val="midCat"/>
      </c:valAx>
      <c:valAx>
        <c:axId val="305113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628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Region3-No.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insurance!$J$2:$J$1339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1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0</c:v>
                </c:pt>
                <c:pt idx="1104">
                  <c:v>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78-4F5F-89CA-A3F35C6DC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62800"/>
        <c:axId val="305114592"/>
      </c:scatterChart>
      <c:valAx>
        <c:axId val="30966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Region3-No.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114592"/>
        <c:crosses val="autoZero"/>
        <c:crossBetween val="midCat"/>
      </c:valAx>
      <c:valAx>
        <c:axId val="305114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628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Smoker-No.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insurance!$K$2:$K$1339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2E-424F-93C7-D8859E513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36880"/>
        <c:axId val="305115584"/>
      </c:scatterChart>
      <c:valAx>
        <c:axId val="30963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Smoker-No.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115584"/>
        <c:crosses val="autoZero"/>
        <c:crossBetween val="midCat"/>
      </c:valAx>
      <c:valAx>
        <c:axId val="305115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368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children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insurance!$L$2:$L$1339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AD-4EE7-B47B-5342FC48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38320"/>
        <c:axId val="612194736"/>
      </c:scatterChart>
      <c:valAx>
        <c:axId val="30963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children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94736"/>
        <c:crosses val="autoZero"/>
        <c:crossBetween val="midCat"/>
      </c:valAx>
      <c:valAx>
        <c:axId val="612194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383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bmi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insurance!$M$2:$M$1339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5C-409E-ACC1-19DEF72C8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89632"/>
        <c:axId val="612201184"/>
      </c:scatterChart>
      <c:valAx>
        <c:axId val="67398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bmi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201184"/>
        <c:crosses val="autoZero"/>
        <c:crossBetween val="midCat"/>
      </c:valAx>
      <c:valAx>
        <c:axId val="612201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896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insurance!$N$2:$N$1339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'Q3. MLR-2'!$C$31:$C$1368</c:f>
              <c:numCache>
                <c:formatCode>General</c:formatCode>
                <c:ptCount val="1338"/>
                <c:pt idx="0">
                  <c:v>-8332.9734055001936</c:v>
                </c:pt>
                <c:pt idx="1">
                  <c:v>-1786.6134591558505</c:v>
                </c:pt>
                <c:pt idx="2">
                  <c:v>-2320.8007520528436</c:v>
                </c:pt>
                <c:pt idx="3">
                  <c:v>18157.413783001248</c:v>
                </c:pt>
                <c:pt idx="4">
                  <c:v>-1794.4821817421071</c:v>
                </c:pt>
                <c:pt idx="5">
                  <c:v>97.842778061109584</c:v>
                </c:pt>
                <c:pt idx="6">
                  <c:v>-2355.0771382772873</c:v>
                </c:pt>
                <c:pt idx="7">
                  <c:v>-702.32141581888027</c:v>
                </c:pt>
                <c:pt idx="8">
                  <c:v>-2162.8410510906306</c:v>
                </c:pt>
                <c:pt idx="9">
                  <c:v>17096.079727052922</c:v>
                </c:pt>
                <c:pt idx="10">
                  <c:v>-592.53568050598597</c:v>
                </c:pt>
                <c:pt idx="11">
                  <c:v>-7838.8008318679895</c:v>
                </c:pt>
                <c:pt idx="12">
                  <c:v>-2783.9683776192542</c:v>
                </c:pt>
                <c:pt idx="13">
                  <c:v>-3760.7986815353179</c:v>
                </c:pt>
                <c:pt idx="14">
                  <c:v>7593.8592953432853</c:v>
                </c:pt>
                <c:pt idx="15">
                  <c:v>1098.6669313569073</c:v>
                </c:pt>
                <c:pt idx="16">
                  <c:v>-1473.6842245560674</c:v>
                </c:pt>
                <c:pt idx="17">
                  <c:v>399.5907487785189</c:v>
                </c:pt>
                <c:pt idx="18">
                  <c:v>-4486.6759614521652</c:v>
                </c:pt>
                <c:pt idx="19">
                  <c:v>6286.7418688878024</c:v>
                </c:pt>
                <c:pt idx="20">
                  <c:v>-2392.9183964108088</c:v>
                </c:pt>
                <c:pt idx="21">
                  <c:v>-2057.1276492981224</c:v>
                </c:pt>
                <c:pt idx="22">
                  <c:v>-2012.3476200553509</c:v>
                </c:pt>
                <c:pt idx="23">
                  <c:v>5834.0026710072561</c:v>
                </c:pt>
                <c:pt idx="24">
                  <c:v>-1401.878218026045</c:v>
                </c:pt>
                <c:pt idx="25">
                  <c:v>1052.8392775332541</c:v>
                </c:pt>
                <c:pt idx="26">
                  <c:v>2434.696174028928</c:v>
                </c:pt>
                <c:pt idx="27">
                  <c:v>-1571.3292313610218</c:v>
                </c:pt>
                <c:pt idx="28">
                  <c:v>2845.0005503952725</c:v>
                </c:pt>
                <c:pt idx="29">
                  <c:v>6615.5037097749882</c:v>
                </c:pt>
                <c:pt idx="30">
                  <c:v>6989.0401374717985</c:v>
                </c:pt>
                <c:pt idx="31">
                  <c:v>650.97530630427855</c:v>
                </c:pt>
                <c:pt idx="32">
                  <c:v>696.30250288273601</c:v>
                </c:pt>
                <c:pt idx="33">
                  <c:v>335.61830471241592</c:v>
                </c:pt>
                <c:pt idx="34">
                  <c:v>20310.683602975067</c:v>
                </c:pt>
                <c:pt idx="35">
                  <c:v>2168.1624515124349</c:v>
                </c:pt>
                <c:pt idx="36">
                  <c:v>-565.49595940043037</c:v>
                </c:pt>
                <c:pt idx="37">
                  <c:v>1526.4069463936148</c:v>
                </c:pt>
                <c:pt idx="38">
                  <c:v>6040.7715598880968</c:v>
                </c:pt>
                <c:pt idx="39">
                  <c:v>8355.571061394563</c:v>
                </c:pt>
                <c:pt idx="40">
                  <c:v>-139.51346031357389</c:v>
                </c:pt>
                <c:pt idx="41">
                  <c:v>-3346.2109645071232</c:v>
                </c:pt>
                <c:pt idx="42">
                  <c:v>910.50804864319616</c:v>
                </c:pt>
                <c:pt idx="43">
                  <c:v>-1549.6373221547874</c:v>
                </c:pt>
                <c:pt idx="44">
                  <c:v>-4717.1460475894564</c:v>
                </c:pt>
                <c:pt idx="45">
                  <c:v>6814.1900438537778</c:v>
                </c:pt>
                <c:pt idx="46">
                  <c:v>-3285.4994071709789</c:v>
                </c:pt>
                <c:pt idx="47">
                  <c:v>-3071.2554673174618</c:v>
                </c:pt>
                <c:pt idx="48">
                  <c:v>1928.668197551031</c:v>
                </c:pt>
                <c:pt idx="49">
                  <c:v>6250.8948221030878</c:v>
                </c:pt>
                <c:pt idx="50">
                  <c:v>-2489.0515698220393</c:v>
                </c:pt>
                <c:pt idx="51">
                  <c:v>-1812.5892420838491</c:v>
                </c:pt>
                <c:pt idx="52">
                  <c:v>-9610.2922307871522</c:v>
                </c:pt>
                <c:pt idx="53">
                  <c:v>6019.632762571895</c:v>
                </c:pt>
                <c:pt idx="54">
                  <c:v>-1016.8000689959072</c:v>
                </c:pt>
                <c:pt idx="55">
                  <c:v>7633.6935337263931</c:v>
                </c:pt>
                <c:pt idx="56">
                  <c:v>-1033.96418526665</c:v>
                </c:pt>
                <c:pt idx="57">
                  <c:v>7187.9435616697883</c:v>
                </c:pt>
                <c:pt idx="58">
                  <c:v>-9409.6935447876749</c:v>
                </c:pt>
                <c:pt idx="59">
                  <c:v>-3998.3033467025152</c:v>
                </c:pt>
                <c:pt idx="60">
                  <c:v>-1142.9406606106659</c:v>
                </c:pt>
                <c:pt idx="61">
                  <c:v>-2192.7647349349681</c:v>
                </c:pt>
                <c:pt idx="62">
                  <c:v>17223.177864481411</c:v>
                </c:pt>
                <c:pt idx="63">
                  <c:v>22.999486434278879</c:v>
                </c:pt>
                <c:pt idx="64">
                  <c:v>-9514.4375352610805</c:v>
                </c:pt>
                <c:pt idx="65">
                  <c:v>22.952459155419092</c:v>
                </c:pt>
                <c:pt idx="66">
                  <c:v>-2681.5922477614986</c:v>
                </c:pt>
                <c:pt idx="67">
                  <c:v>-933.63986565599134</c:v>
                </c:pt>
                <c:pt idx="68">
                  <c:v>-3590.4824272873693</c:v>
                </c:pt>
                <c:pt idx="69">
                  <c:v>-9888.6640230958801</c:v>
                </c:pt>
                <c:pt idx="70">
                  <c:v>-9554.1275030374454</c:v>
                </c:pt>
                <c:pt idx="71">
                  <c:v>-1201.2276967058551</c:v>
                </c:pt>
                <c:pt idx="72">
                  <c:v>131.59495627686374</c:v>
                </c:pt>
                <c:pt idx="73">
                  <c:v>-1248.4333962978872</c:v>
                </c:pt>
                <c:pt idx="74">
                  <c:v>-858.88308553731167</c:v>
                </c:pt>
                <c:pt idx="75">
                  <c:v>-2466.365634750935</c:v>
                </c:pt>
                <c:pt idx="76">
                  <c:v>-975.84388127239299</c:v>
                </c:pt>
                <c:pt idx="77">
                  <c:v>-2872.1000992840022</c:v>
                </c:pt>
                <c:pt idx="78">
                  <c:v>-4388.6738849547437</c:v>
                </c:pt>
                <c:pt idx="79">
                  <c:v>-2786.5203187185125</c:v>
                </c:pt>
                <c:pt idx="80">
                  <c:v>-1114.2632789256995</c:v>
                </c:pt>
                <c:pt idx="81">
                  <c:v>-4604.0258329067774</c:v>
                </c:pt>
                <c:pt idx="82">
                  <c:v>7484.9443538587802</c:v>
                </c:pt>
                <c:pt idx="83">
                  <c:v>-4820.027153971876</c:v>
                </c:pt>
                <c:pt idx="84">
                  <c:v>6707.1781712866214</c:v>
                </c:pt>
                <c:pt idx="85">
                  <c:v>-10661.965489228729</c:v>
                </c:pt>
                <c:pt idx="86">
                  <c:v>6884.8065801674311</c:v>
                </c:pt>
                <c:pt idx="87">
                  <c:v>420.62179120677683</c:v>
                </c:pt>
                <c:pt idx="88">
                  <c:v>-846.22324963546362</c:v>
                </c:pt>
                <c:pt idx="89">
                  <c:v>154.31023259672656</c:v>
                </c:pt>
                <c:pt idx="90">
                  <c:v>-3718.7076642099114</c:v>
                </c:pt>
                <c:pt idx="91">
                  <c:v>793.22801122480814</c:v>
                </c:pt>
                <c:pt idx="92">
                  <c:v>-8348.6008374970188</c:v>
                </c:pt>
                <c:pt idx="93">
                  <c:v>-3647.1204837224259</c:v>
                </c:pt>
                <c:pt idx="94">
                  <c:v>8408.7536758644055</c:v>
                </c:pt>
                <c:pt idx="95">
                  <c:v>-3618.8766387777591</c:v>
                </c:pt>
                <c:pt idx="96">
                  <c:v>-676.17914774681412</c:v>
                </c:pt>
                <c:pt idx="97">
                  <c:v>-3846.7151571364047</c:v>
                </c:pt>
                <c:pt idx="98">
                  <c:v>-10580.262261951571</c:v>
                </c:pt>
                <c:pt idx="99">
                  <c:v>-11367.180589257616</c:v>
                </c:pt>
                <c:pt idx="100">
                  <c:v>-2101.9478770172045</c:v>
                </c:pt>
                <c:pt idx="101">
                  <c:v>-696.24986834066385</c:v>
                </c:pt>
                <c:pt idx="102">
                  <c:v>18510.706533395576</c:v>
                </c:pt>
                <c:pt idx="103">
                  <c:v>-7101.4125924330874</c:v>
                </c:pt>
                <c:pt idx="104">
                  <c:v>-571.44825495424539</c:v>
                </c:pt>
                <c:pt idx="105">
                  <c:v>-9038.5833485624025</c:v>
                </c:pt>
                <c:pt idx="106">
                  <c:v>306.02330844820654</c:v>
                </c:pt>
                <c:pt idx="107">
                  <c:v>-1866.960527891456</c:v>
                </c:pt>
                <c:pt idx="108">
                  <c:v>-1022.7742597089409</c:v>
                </c:pt>
                <c:pt idx="109">
                  <c:v>8170.7837747022568</c:v>
                </c:pt>
                <c:pt idx="110">
                  <c:v>-2572.7259945212081</c:v>
                </c:pt>
                <c:pt idx="111">
                  <c:v>-310.0171593508021</c:v>
                </c:pt>
                <c:pt idx="112">
                  <c:v>-2342.4898369980292</c:v>
                </c:pt>
                <c:pt idx="113">
                  <c:v>-2746.3602956616533</c:v>
                </c:pt>
                <c:pt idx="114">
                  <c:v>-2214.433522168807</c:v>
                </c:pt>
                <c:pt idx="115">
                  <c:v>17147.735178261159</c:v>
                </c:pt>
                <c:pt idx="116">
                  <c:v>-7113.3994979956788</c:v>
                </c:pt>
                <c:pt idx="117">
                  <c:v>-9092.9812314830888</c:v>
                </c:pt>
                <c:pt idx="118">
                  <c:v>-167.26443841679065</c:v>
                </c:pt>
                <c:pt idx="119">
                  <c:v>657.13522003711296</c:v>
                </c:pt>
                <c:pt idx="120">
                  <c:v>-4130.4470703305769</c:v>
                </c:pt>
                <c:pt idx="121">
                  <c:v>1027.0847517676521</c:v>
                </c:pt>
                <c:pt idx="122">
                  <c:v>-352.3522825154264</c:v>
                </c:pt>
                <c:pt idx="123">
                  <c:v>5311.9233896107326</c:v>
                </c:pt>
                <c:pt idx="124">
                  <c:v>-2529.8081278783538</c:v>
                </c:pt>
                <c:pt idx="125">
                  <c:v>-1054.1057084526428</c:v>
                </c:pt>
                <c:pt idx="126">
                  <c:v>-8272.2832605432086</c:v>
                </c:pt>
                <c:pt idx="127">
                  <c:v>-3444.5011824571284</c:v>
                </c:pt>
                <c:pt idx="128">
                  <c:v>6051.6729239807028</c:v>
                </c:pt>
                <c:pt idx="129">
                  <c:v>-3433.742445172752</c:v>
                </c:pt>
                <c:pt idx="130">
                  <c:v>667.96724334422834</c:v>
                </c:pt>
                <c:pt idx="131">
                  <c:v>2467.0713352953862</c:v>
                </c:pt>
                <c:pt idx="132">
                  <c:v>-2613.5807475510628</c:v>
                </c:pt>
                <c:pt idx="133">
                  <c:v>437.94356058568815</c:v>
                </c:pt>
                <c:pt idx="134">
                  <c:v>-440.45221355294325</c:v>
                </c:pt>
                <c:pt idx="135">
                  <c:v>27.349607537210886</c:v>
                </c:pt>
                <c:pt idx="136">
                  <c:v>-2219.8756564038558</c:v>
                </c:pt>
                <c:pt idx="137">
                  <c:v>208.83617542670754</c:v>
                </c:pt>
                <c:pt idx="138">
                  <c:v>14243.6890647501</c:v>
                </c:pt>
                <c:pt idx="139">
                  <c:v>-2728.9692153080559</c:v>
                </c:pt>
                <c:pt idx="140">
                  <c:v>22087.078741031186</c:v>
                </c:pt>
                <c:pt idx="141">
                  <c:v>-2678.2747102996182</c:v>
                </c:pt>
                <c:pt idx="142">
                  <c:v>-10093.625570126558</c:v>
                </c:pt>
                <c:pt idx="143">
                  <c:v>12028.768161531305</c:v>
                </c:pt>
                <c:pt idx="144">
                  <c:v>-9597.0547464262418</c:v>
                </c:pt>
                <c:pt idx="145">
                  <c:v>-3863.3944717881586</c:v>
                </c:pt>
                <c:pt idx="146">
                  <c:v>5654.6402129595954</c:v>
                </c:pt>
                <c:pt idx="147">
                  <c:v>-3455.7982460301064</c:v>
                </c:pt>
                <c:pt idx="148">
                  <c:v>-3468.2370349466237</c:v>
                </c:pt>
                <c:pt idx="149">
                  <c:v>-182.97669155179324</c:v>
                </c:pt>
                <c:pt idx="150">
                  <c:v>-172.95187006707238</c:v>
                </c:pt>
                <c:pt idx="151">
                  <c:v>-1578.8066890806167</c:v>
                </c:pt>
                <c:pt idx="152">
                  <c:v>-3901.9385822844542</c:v>
                </c:pt>
                <c:pt idx="153">
                  <c:v>-10588.767367803441</c:v>
                </c:pt>
                <c:pt idx="154">
                  <c:v>-308.45216268448621</c:v>
                </c:pt>
                <c:pt idx="155">
                  <c:v>-5399.7113156858713</c:v>
                </c:pt>
                <c:pt idx="156">
                  <c:v>-10192.917104775897</c:v>
                </c:pt>
                <c:pt idx="157">
                  <c:v>-9479.2571090862748</c:v>
                </c:pt>
                <c:pt idx="158">
                  <c:v>6396.6241561032803</c:v>
                </c:pt>
                <c:pt idx="159">
                  <c:v>9076.5979897459729</c:v>
                </c:pt>
                <c:pt idx="160">
                  <c:v>-9946.5123350928843</c:v>
                </c:pt>
                <c:pt idx="161">
                  <c:v>8232.4966242607188</c:v>
                </c:pt>
                <c:pt idx="162">
                  <c:v>-4362.0630196713028</c:v>
                </c:pt>
                <c:pt idx="163">
                  <c:v>-1162.7152259960403</c:v>
                </c:pt>
                <c:pt idx="164">
                  <c:v>-2175.4438187402629</c:v>
                </c:pt>
                <c:pt idx="165">
                  <c:v>-1134.0912752092463</c:v>
                </c:pt>
                <c:pt idx="166">
                  <c:v>-2262.6210355039902</c:v>
                </c:pt>
                <c:pt idx="167">
                  <c:v>-2404.0306660473652</c:v>
                </c:pt>
                <c:pt idx="168">
                  <c:v>-1073.3348867246591</c:v>
                </c:pt>
                <c:pt idx="169">
                  <c:v>2053.7337200937282</c:v>
                </c:pt>
                <c:pt idx="170">
                  <c:v>-3803.7379109707654</c:v>
                </c:pt>
                <c:pt idx="171">
                  <c:v>-1786.9195079936526</c:v>
                </c:pt>
                <c:pt idx="172">
                  <c:v>3654.4541787304897</c:v>
                </c:pt>
                <c:pt idx="173">
                  <c:v>-3058.4796919726659</c:v>
                </c:pt>
                <c:pt idx="174">
                  <c:v>-2262.2487787935647</c:v>
                </c:pt>
                <c:pt idx="175">
                  <c:v>8980.8015166813202</c:v>
                </c:pt>
                <c:pt idx="176">
                  <c:v>-1342.5446193638954</c:v>
                </c:pt>
                <c:pt idx="177">
                  <c:v>-854.4067885527511</c:v>
                </c:pt>
                <c:pt idx="178">
                  <c:v>-784.40220691520881</c:v>
                </c:pt>
                <c:pt idx="179">
                  <c:v>-2659.4840205798664</c:v>
                </c:pt>
                <c:pt idx="180">
                  <c:v>-510.25205458932032</c:v>
                </c:pt>
                <c:pt idx="181">
                  <c:v>-2933.1556052549222</c:v>
                </c:pt>
                <c:pt idx="182">
                  <c:v>2162.2146362102526</c:v>
                </c:pt>
                <c:pt idx="183">
                  <c:v>-489.04081665085141</c:v>
                </c:pt>
                <c:pt idx="184">
                  <c:v>-1893.5311894009419</c:v>
                </c:pt>
                <c:pt idx="185">
                  <c:v>7044.2030568833725</c:v>
                </c:pt>
                <c:pt idx="186">
                  <c:v>-756.6852337440273</c:v>
                </c:pt>
                <c:pt idx="187">
                  <c:v>-1322.3486319087697</c:v>
                </c:pt>
                <c:pt idx="188">
                  <c:v>-2189.8791290927265</c:v>
                </c:pt>
                <c:pt idx="189">
                  <c:v>-2010.5204527866345</c:v>
                </c:pt>
                <c:pt idx="190">
                  <c:v>-784.79583368942258</c:v>
                </c:pt>
                <c:pt idx="191">
                  <c:v>-290.55192152000382</c:v>
                </c:pt>
                <c:pt idx="192">
                  <c:v>20.71627296080942</c:v>
                </c:pt>
                <c:pt idx="193">
                  <c:v>513.22754289332443</c:v>
                </c:pt>
                <c:pt idx="194">
                  <c:v>-2123.6482504658429</c:v>
                </c:pt>
                <c:pt idx="195">
                  <c:v>-1260.2342397683408</c:v>
                </c:pt>
                <c:pt idx="196">
                  <c:v>-2530.8102771797021</c:v>
                </c:pt>
                <c:pt idx="197">
                  <c:v>-657.29377928443864</c:v>
                </c:pt>
                <c:pt idx="198">
                  <c:v>2768.1550763653077</c:v>
                </c:pt>
                <c:pt idx="199">
                  <c:v>-2874.2028963890552</c:v>
                </c:pt>
                <c:pt idx="200">
                  <c:v>-1283.8916889318216</c:v>
                </c:pt>
                <c:pt idx="201">
                  <c:v>-1828.6779917387139</c:v>
                </c:pt>
                <c:pt idx="202">
                  <c:v>1796.441127934555</c:v>
                </c:pt>
                <c:pt idx="203">
                  <c:v>7164.9208528689851</c:v>
                </c:pt>
                <c:pt idx="204">
                  <c:v>723.74334031661965</c:v>
                </c:pt>
                <c:pt idx="205">
                  <c:v>-1122.4564335029163</c:v>
                </c:pt>
                <c:pt idx="206">
                  <c:v>665.74120770819172</c:v>
                </c:pt>
                <c:pt idx="207">
                  <c:v>-10199.702395787444</c:v>
                </c:pt>
                <c:pt idx="208">
                  <c:v>-128.27761917094904</c:v>
                </c:pt>
                <c:pt idx="209">
                  <c:v>-6116.273197755595</c:v>
                </c:pt>
                <c:pt idx="210">
                  <c:v>-1860.2566070298215</c:v>
                </c:pt>
                <c:pt idx="211">
                  <c:v>-2128.3116216793997</c:v>
                </c:pt>
                <c:pt idx="212">
                  <c:v>-888.28609860695133</c:v>
                </c:pt>
                <c:pt idx="213">
                  <c:v>-236.76133013120852</c:v>
                </c:pt>
                <c:pt idx="214">
                  <c:v>-1508.0108996470299</c:v>
                </c:pt>
                <c:pt idx="215">
                  <c:v>-3728.0913228807267</c:v>
                </c:pt>
                <c:pt idx="216">
                  <c:v>70.013759854164164</c:v>
                </c:pt>
                <c:pt idx="217">
                  <c:v>746.92615127818135</c:v>
                </c:pt>
                <c:pt idx="218">
                  <c:v>-871.11876423303738</c:v>
                </c:pt>
                <c:pt idx="219">
                  <c:v>24078.625628591202</c:v>
                </c:pt>
                <c:pt idx="220">
                  <c:v>-2662.5510081210759</c:v>
                </c:pt>
                <c:pt idx="221">
                  <c:v>-2325.0446924190146</c:v>
                </c:pt>
                <c:pt idx="222">
                  <c:v>-1874.5563331145813</c:v>
                </c:pt>
                <c:pt idx="223">
                  <c:v>7224.9315950076925</c:v>
                </c:pt>
                <c:pt idx="224">
                  <c:v>-10433.716030149862</c:v>
                </c:pt>
                <c:pt idx="225">
                  <c:v>-2019.4061601961403</c:v>
                </c:pt>
                <c:pt idx="226">
                  <c:v>-4370.7110098140947</c:v>
                </c:pt>
                <c:pt idx="227">
                  <c:v>8154.0645008983302</c:v>
                </c:pt>
                <c:pt idx="228">
                  <c:v>-2375.6936323944074</c:v>
                </c:pt>
                <c:pt idx="229">
                  <c:v>-433.76670957846</c:v>
                </c:pt>
                <c:pt idx="230">
                  <c:v>-3739.3284501851804</c:v>
                </c:pt>
                <c:pt idx="231">
                  <c:v>1015.7390673964237</c:v>
                </c:pt>
                <c:pt idx="232">
                  <c:v>3766.7009365992562</c:v>
                </c:pt>
                <c:pt idx="233">
                  <c:v>334.18718296367115</c:v>
                </c:pt>
                <c:pt idx="234">
                  <c:v>-219.12903180206558</c:v>
                </c:pt>
                <c:pt idx="235">
                  <c:v>-10120.609181194995</c:v>
                </c:pt>
                <c:pt idx="236">
                  <c:v>962.36645911231403</c:v>
                </c:pt>
                <c:pt idx="237">
                  <c:v>-4428.8143266964171</c:v>
                </c:pt>
                <c:pt idx="238">
                  <c:v>-8868.6472928680232</c:v>
                </c:pt>
                <c:pt idx="239">
                  <c:v>-4493.6787990576167</c:v>
                </c:pt>
                <c:pt idx="240">
                  <c:v>7387.2400801765034</c:v>
                </c:pt>
                <c:pt idx="241">
                  <c:v>893.30808474361129</c:v>
                </c:pt>
                <c:pt idx="242">
                  <c:v>24425.453329222095</c:v>
                </c:pt>
                <c:pt idx="243">
                  <c:v>-3510.9928622148345</c:v>
                </c:pt>
                <c:pt idx="244">
                  <c:v>-7906.7577662973927</c:v>
                </c:pt>
                <c:pt idx="245">
                  <c:v>12775.64462675305</c:v>
                </c:pt>
                <c:pt idx="246">
                  <c:v>-2634.6576492791592</c:v>
                </c:pt>
                <c:pt idx="247">
                  <c:v>-3300.3164771443444</c:v>
                </c:pt>
                <c:pt idx="248">
                  <c:v>2346.5830905048533</c:v>
                </c:pt>
                <c:pt idx="249">
                  <c:v>-1708.7801065589183</c:v>
                </c:pt>
                <c:pt idx="250">
                  <c:v>-10446.744530572701</c:v>
                </c:pt>
                <c:pt idx="251">
                  <c:v>8375.1790845008873</c:v>
                </c:pt>
                <c:pt idx="252">
                  <c:v>7037.6557591244782</c:v>
                </c:pt>
                <c:pt idx="253">
                  <c:v>-1413.1361018943899</c:v>
                </c:pt>
                <c:pt idx="254">
                  <c:v>5624.4499113584316</c:v>
                </c:pt>
                <c:pt idx="255">
                  <c:v>890.12725161700473</c:v>
                </c:pt>
                <c:pt idx="256">
                  <c:v>6647.522807760055</c:v>
                </c:pt>
                <c:pt idx="257">
                  <c:v>-4936.7708272467116</c:v>
                </c:pt>
                <c:pt idx="258">
                  <c:v>590.13612994927644</c:v>
                </c:pt>
                <c:pt idx="259">
                  <c:v>6563.7699899504478</c:v>
                </c:pt>
                <c:pt idx="260">
                  <c:v>1347.9879014553171</c:v>
                </c:pt>
                <c:pt idx="261">
                  <c:v>-8430.1998877652368</c:v>
                </c:pt>
                <c:pt idx="262">
                  <c:v>-9998.8435068964136</c:v>
                </c:pt>
                <c:pt idx="263">
                  <c:v>7327.7071895964218</c:v>
                </c:pt>
                <c:pt idx="264">
                  <c:v>5554.7522795708574</c:v>
                </c:pt>
                <c:pt idx="265">
                  <c:v>7752.522399354275</c:v>
                </c:pt>
                <c:pt idx="266">
                  <c:v>-11091.21808867373</c:v>
                </c:pt>
                <c:pt idx="267">
                  <c:v>-975.27978069722667</c:v>
                </c:pt>
                <c:pt idx="268">
                  <c:v>-1875.3521838107536</c:v>
                </c:pt>
                <c:pt idx="269">
                  <c:v>-544.61576732490357</c:v>
                </c:pt>
                <c:pt idx="270">
                  <c:v>-302.60505368261624</c:v>
                </c:pt>
                <c:pt idx="271">
                  <c:v>6590.0393815684656</c:v>
                </c:pt>
                <c:pt idx="272">
                  <c:v>-4424.4201523673428</c:v>
                </c:pt>
                <c:pt idx="273">
                  <c:v>-1013.3508895443865</c:v>
                </c:pt>
                <c:pt idx="274">
                  <c:v>-888.92883634108057</c:v>
                </c:pt>
                <c:pt idx="275">
                  <c:v>-329.25979645106963</c:v>
                </c:pt>
                <c:pt idx="276">
                  <c:v>2332.9473313450203</c:v>
                </c:pt>
                <c:pt idx="277">
                  <c:v>1217.1440447003124</c:v>
                </c:pt>
                <c:pt idx="278">
                  <c:v>-923.30202801849919</c:v>
                </c:pt>
                <c:pt idx="279">
                  <c:v>1997.9326440840241</c:v>
                </c:pt>
                <c:pt idx="280">
                  <c:v>-9791.2232009837389</c:v>
                </c:pt>
                <c:pt idx="281">
                  <c:v>7664.9438402023225</c:v>
                </c:pt>
                <c:pt idx="282">
                  <c:v>-1318.7614210241563</c:v>
                </c:pt>
                <c:pt idx="283">
                  <c:v>-1709.7805117421158</c:v>
                </c:pt>
                <c:pt idx="284">
                  <c:v>-1353.3984292903006</c:v>
                </c:pt>
                <c:pt idx="285">
                  <c:v>-543.86410979377797</c:v>
                </c:pt>
                <c:pt idx="286">
                  <c:v>-7626.3316834019442</c:v>
                </c:pt>
                <c:pt idx="287">
                  <c:v>1529.5222973122018</c:v>
                </c:pt>
                <c:pt idx="288">
                  <c:v>7963.7474897165812</c:v>
                </c:pt>
                <c:pt idx="289">
                  <c:v>15290.378916558206</c:v>
                </c:pt>
                <c:pt idx="290">
                  <c:v>-2384.996652428119</c:v>
                </c:pt>
                <c:pt idx="291">
                  <c:v>14303.257169432058</c:v>
                </c:pt>
                <c:pt idx="292">
                  <c:v>8504.3050070461177</c:v>
                </c:pt>
                <c:pt idx="293">
                  <c:v>-232.35186342060479</c:v>
                </c:pt>
                <c:pt idx="294">
                  <c:v>-68.479705301387639</c:v>
                </c:pt>
                <c:pt idx="295">
                  <c:v>1283.4134763493926</c:v>
                </c:pt>
                <c:pt idx="296">
                  <c:v>-8852.3184779786807</c:v>
                </c:pt>
                <c:pt idx="297">
                  <c:v>-9990.7868830350853</c:v>
                </c:pt>
                <c:pt idx="298">
                  <c:v>6215.9492367274288</c:v>
                </c:pt>
                <c:pt idx="299">
                  <c:v>-997.98597098563005</c:v>
                </c:pt>
                <c:pt idx="300">
                  <c:v>-1267.9467643731168</c:v>
                </c:pt>
                <c:pt idx="301">
                  <c:v>-9673.1524590707813</c:v>
                </c:pt>
                <c:pt idx="302">
                  <c:v>-2752.8272076838512</c:v>
                </c:pt>
                <c:pt idx="303">
                  <c:v>-1946.2342825418555</c:v>
                </c:pt>
                <c:pt idx="304">
                  <c:v>-2870.0318164600558</c:v>
                </c:pt>
                <c:pt idx="305">
                  <c:v>12090.666319768039</c:v>
                </c:pt>
                <c:pt idx="306">
                  <c:v>15669.644900434463</c:v>
                </c:pt>
                <c:pt idx="307">
                  <c:v>-2295.8076084079248</c:v>
                </c:pt>
                <c:pt idx="308">
                  <c:v>-2777.1461445716322</c:v>
                </c:pt>
                <c:pt idx="309">
                  <c:v>-2589.694348313209</c:v>
                </c:pt>
                <c:pt idx="310">
                  <c:v>-463.03993132899086</c:v>
                </c:pt>
                <c:pt idx="311">
                  <c:v>1439.5059371071409</c:v>
                </c:pt>
                <c:pt idx="312">
                  <c:v>6657.5143347403064</c:v>
                </c:pt>
                <c:pt idx="313">
                  <c:v>-3587.1810392264251</c:v>
                </c:pt>
                <c:pt idx="314">
                  <c:v>6379.8607030071071</c:v>
                </c:pt>
                <c:pt idx="315">
                  <c:v>-2910.186109935732</c:v>
                </c:pt>
                <c:pt idx="316">
                  <c:v>-2577.6568364863197</c:v>
                </c:pt>
                <c:pt idx="317">
                  <c:v>-2550.9718220387113</c:v>
                </c:pt>
                <c:pt idx="318">
                  <c:v>-905.57499409617958</c:v>
                </c:pt>
                <c:pt idx="319">
                  <c:v>-4683.8878244079115</c:v>
                </c:pt>
                <c:pt idx="320">
                  <c:v>-532.51837445639831</c:v>
                </c:pt>
                <c:pt idx="321">
                  <c:v>18044.334338348941</c:v>
                </c:pt>
                <c:pt idx="322">
                  <c:v>5437.0114081886568</c:v>
                </c:pt>
                <c:pt idx="323">
                  <c:v>-4957.5473587422675</c:v>
                </c:pt>
                <c:pt idx="324">
                  <c:v>-848.17648174457418</c:v>
                </c:pt>
                <c:pt idx="325">
                  <c:v>-3713.1914048017807</c:v>
                </c:pt>
                <c:pt idx="326">
                  <c:v>1313.2594716303602</c:v>
                </c:pt>
                <c:pt idx="327">
                  <c:v>6399.2235588726689</c:v>
                </c:pt>
                <c:pt idx="328">
                  <c:v>8673.6335513565136</c:v>
                </c:pt>
                <c:pt idx="329">
                  <c:v>-3697.408936131842</c:v>
                </c:pt>
                <c:pt idx="330">
                  <c:v>8199.2646870408935</c:v>
                </c:pt>
                <c:pt idx="331">
                  <c:v>-9728.7168845074557</c:v>
                </c:pt>
                <c:pt idx="332">
                  <c:v>-456.69124750254196</c:v>
                </c:pt>
                <c:pt idx="333">
                  <c:v>-490.33318295114077</c:v>
                </c:pt>
                <c:pt idx="334">
                  <c:v>7038.74855850118</c:v>
                </c:pt>
                <c:pt idx="335">
                  <c:v>-1357.7917231946249</c:v>
                </c:pt>
                <c:pt idx="336">
                  <c:v>1031.5658860458952</c:v>
                </c:pt>
                <c:pt idx="337">
                  <c:v>542.97914226644752</c:v>
                </c:pt>
                <c:pt idx="338">
                  <c:v>5810.9529889838595</c:v>
                </c:pt>
                <c:pt idx="339">
                  <c:v>-425.86621116208335</c:v>
                </c:pt>
                <c:pt idx="340">
                  <c:v>16390.354745628822</c:v>
                </c:pt>
                <c:pt idx="341">
                  <c:v>-404.52274311321708</c:v>
                </c:pt>
                <c:pt idx="342">
                  <c:v>458.73866456105134</c:v>
                </c:pt>
                <c:pt idx="343">
                  <c:v>-2668.2208684423967</c:v>
                </c:pt>
                <c:pt idx="344">
                  <c:v>-4532.5576342487548</c:v>
                </c:pt>
                <c:pt idx="345">
                  <c:v>-861.19910230029564</c:v>
                </c:pt>
                <c:pt idx="346">
                  <c:v>-3621.8924483790415</c:v>
                </c:pt>
                <c:pt idx="347">
                  <c:v>-3263.3961751197403</c:v>
                </c:pt>
                <c:pt idx="348">
                  <c:v>-1355.7945890658702</c:v>
                </c:pt>
                <c:pt idx="349">
                  <c:v>-331.0426131595334</c:v>
                </c:pt>
                <c:pt idx="350">
                  <c:v>1675.3186905388629</c:v>
                </c:pt>
                <c:pt idx="351">
                  <c:v>363.23470627856295</c:v>
                </c:pt>
                <c:pt idx="352">
                  <c:v>-586.37038303163308</c:v>
                </c:pt>
                <c:pt idx="353">
                  <c:v>3978.7856052195839</c:v>
                </c:pt>
                <c:pt idx="354">
                  <c:v>9568.060944745077</c:v>
                </c:pt>
                <c:pt idx="355">
                  <c:v>16384.764130996591</c:v>
                </c:pt>
                <c:pt idx="356">
                  <c:v>-6139.7300402981928</c:v>
                </c:pt>
                <c:pt idx="357">
                  <c:v>-1641.0412332515007</c:v>
                </c:pt>
                <c:pt idx="358">
                  <c:v>-5241.9154521867558</c:v>
                </c:pt>
                <c:pt idx="359">
                  <c:v>2965.7778065011785</c:v>
                </c:pt>
                <c:pt idx="360">
                  <c:v>-2189.2138132974032</c:v>
                </c:pt>
                <c:pt idx="361">
                  <c:v>-2097.1987502601896</c:v>
                </c:pt>
                <c:pt idx="362">
                  <c:v>-9273.6706523333614</c:v>
                </c:pt>
                <c:pt idx="363">
                  <c:v>735.66541869674484</c:v>
                </c:pt>
                <c:pt idx="364">
                  <c:v>2446.1930186610402</c:v>
                </c:pt>
                <c:pt idx="365">
                  <c:v>-1721.7524771062162</c:v>
                </c:pt>
                <c:pt idx="366">
                  <c:v>-1332.552942674658</c:v>
                </c:pt>
                <c:pt idx="367">
                  <c:v>155.95376788449812</c:v>
                </c:pt>
                <c:pt idx="368">
                  <c:v>-2639.5980994631645</c:v>
                </c:pt>
                <c:pt idx="369">
                  <c:v>-872.49099685554256</c:v>
                </c:pt>
                <c:pt idx="370">
                  <c:v>2939.664353205515</c:v>
                </c:pt>
                <c:pt idx="371">
                  <c:v>1843.5474840830866</c:v>
                </c:pt>
                <c:pt idx="372">
                  <c:v>-2866.1956640411727</c:v>
                </c:pt>
                <c:pt idx="373">
                  <c:v>6426.0503900570839</c:v>
                </c:pt>
                <c:pt idx="374">
                  <c:v>-2011.0053140641019</c:v>
                </c:pt>
                <c:pt idx="375">
                  <c:v>-8957.868898219418</c:v>
                </c:pt>
                <c:pt idx="376">
                  <c:v>-10061.132478050036</c:v>
                </c:pt>
                <c:pt idx="377">
                  <c:v>7549.8248252560952</c:v>
                </c:pt>
                <c:pt idx="378">
                  <c:v>729.26559281453046</c:v>
                </c:pt>
                <c:pt idx="379">
                  <c:v>12964.296654453134</c:v>
                </c:pt>
                <c:pt idx="380">
                  <c:v>-10807.59440693127</c:v>
                </c:pt>
                <c:pt idx="381">
                  <c:v>5932.1900858146328</c:v>
                </c:pt>
                <c:pt idx="382">
                  <c:v>8496.6388494314742</c:v>
                </c:pt>
                <c:pt idx="383">
                  <c:v>-5749.3861127869377</c:v>
                </c:pt>
                <c:pt idx="384">
                  <c:v>540.49320791650462</c:v>
                </c:pt>
                <c:pt idx="385">
                  <c:v>-2321.058047686121</c:v>
                </c:pt>
                <c:pt idx="386">
                  <c:v>-3248.2803755440691</c:v>
                </c:pt>
                <c:pt idx="387">
                  <c:v>20239.054335727364</c:v>
                </c:pt>
                <c:pt idx="388">
                  <c:v>1180.7472909569492</c:v>
                </c:pt>
                <c:pt idx="389">
                  <c:v>-861.59219842685616</c:v>
                </c:pt>
                <c:pt idx="390">
                  <c:v>-3570.7849223644953</c:v>
                </c:pt>
                <c:pt idx="391">
                  <c:v>-3078.1927610040029</c:v>
                </c:pt>
                <c:pt idx="392">
                  <c:v>-2504.2775286319556</c:v>
                </c:pt>
                <c:pt idx="393">
                  <c:v>-2402.999020542522</c:v>
                </c:pt>
                <c:pt idx="394">
                  <c:v>-2307.5106483308373</c:v>
                </c:pt>
                <c:pt idx="395">
                  <c:v>1324.1872679000908</c:v>
                </c:pt>
                <c:pt idx="396">
                  <c:v>-2651.9794358178879</c:v>
                </c:pt>
                <c:pt idx="397">
                  <c:v>13709.30542632606</c:v>
                </c:pt>
                <c:pt idx="398">
                  <c:v>1872.8196124906171</c:v>
                </c:pt>
                <c:pt idx="399">
                  <c:v>-2896.0553951180927</c:v>
                </c:pt>
                <c:pt idx="400">
                  <c:v>2132.2973118330428</c:v>
                </c:pt>
                <c:pt idx="401">
                  <c:v>-7537.1186182749188</c:v>
                </c:pt>
                <c:pt idx="402">
                  <c:v>-575.26771583402842</c:v>
                </c:pt>
                <c:pt idx="403">
                  <c:v>-2342.3607531087218</c:v>
                </c:pt>
                <c:pt idx="404">
                  <c:v>1334.9038890202205</c:v>
                </c:pt>
                <c:pt idx="405">
                  <c:v>-3922.5379398844598</c:v>
                </c:pt>
                <c:pt idx="406">
                  <c:v>496.6623448733435</c:v>
                </c:pt>
                <c:pt idx="407">
                  <c:v>944.50525943252705</c:v>
                </c:pt>
                <c:pt idx="408">
                  <c:v>1335.866117892052</c:v>
                </c:pt>
                <c:pt idx="409">
                  <c:v>-1768.7364692695664</c:v>
                </c:pt>
                <c:pt idx="410">
                  <c:v>3161.436259266678</c:v>
                </c:pt>
                <c:pt idx="411">
                  <c:v>-10885.504013381316</c:v>
                </c:pt>
                <c:pt idx="412">
                  <c:v>-10844.171099866247</c:v>
                </c:pt>
                <c:pt idx="413">
                  <c:v>1138.4838047385365</c:v>
                </c:pt>
                <c:pt idx="414">
                  <c:v>-2309.2065872587818</c:v>
                </c:pt>
                <c:pt idx="415">
                  <c:v>-3224.0815935640567</c:v>
                </c:pt>
                <c:pt idx="416">
                  <c:v>-2745.5094244869833</c:v>
                </c:pt>
                <c:pt idx="417">
                  <c:v>-10132.396667417957</c:v>
                </c:pt>
                <c:pt idx="418">
                  <c:v>-2740.0725500915905</c:v>
                </c:pt>
                <c:pt idx="419">
                  <c:v>-7869.8869295327022</c:v>
                </c:pt>
                <c:pt idx="420">
                  <c:v>8157.3235037241175</c:v>
                </c:pt>
                <c:pt idx="421">
                  <c:v>7967.5354687110084</c:v>
                </c:pt>
                <c:pt idx="422">
                  <c:v>5426.0583609531022</c:v>
                </c:pt>
                <c:pt idx="423">
                  <c:v>-2066.4258468509929</c:v>
                </c:pt>
                <c:pt idx="424">
                  <c:v>-1593.5624007715942</c:v>
                </c:pt>
                <c:pt idx="425">
                  <c:v>643.9150075189973</c:v>
                </c:pt>
                <c:pt idx="426">
                  <c:v>-927.91371859955143</c:v>
                </c:pt>
                <c:pt idx="427">
                  <c:v>4811.3260581227541</c:v>
                </c:pt>
                <c:pt idx="428">
                  <c:v>3592.0681466151914</c:v>
                </c:pt>
                <c:pt idx="429">
                  <c:v>12489.813272977863</c:v>
                </c:pt>
                <c:pt idx="430">
                  <c:v>19940.302311203697</c:v>
                </c:pt>
                <c:pt idx="431">
                  <c:v>1994.6158688030573</c:v>
                </c:pt>
                <c:pt idx="432">
                  <c:v>-983.60166274498988</c:v>
                </c:pt>
                <c:pt idx="433">
                  <c:v>-159.84684283128081</c:v>
                </c:pt>
                <c:pt idx="434">
                  <c:v>-1538.8207970516614</c:v>
                </c:pt>
                <c:pt idx="435">
                  <c:v>-1110.8476016547393</c:v>
                </c:pt>
                <c:pt idx="436">
                  <c:v>-2154.1811862737532</c:v>
                </c:pt>
                <c:pt idx="437">
                  <c:v>-1328.6922691100826</c:v>
                </c:pt>
                <c:pt idx="438">
                  <c:v>-5950.8659377774766</c:v>
                </c:pt>
                <c:pt idx="439">
                  <c:v>-1767.3933424616666</c:v>
                </c:pt>
                <c:pt idx="440">
                  <c:v>-2427.5876916785155</c:v>
                </c:pt>
                <c:pt idx="441">
                  <c:v>6367.3224691315518</c:v>
                </c:pt>
                <c:pt idx="442">
                  <c:v>-5017.4646411386475</c:v>
                </c:pt>
                <c:pt idx="443">
                  <c:v>13308.487265608763</c:v>
                </c:pt>
                <c:pt idx="444">
                  <c:v>-9290.2590499425569</c:v>
                </c:pt>
                <c:pt idx="445">
                  <c:v>-2478.882163361669</c:v>
                </c:pt>
                <c:pt idx="446">
                  <c:v>-735.1653280387327</c:v>
                </c:pt>
                <c:pt idx="447">
                  <c:v>719.20491813149056</c:v>
                </c:pt>
                <c:pt idx="448">
                  <c:v>-1442.8280193188175</c:v>
                </c:pt>
                <c:pt idx="449">
                  <c:v>-4829.1233148813681</c:v>
                </c:pt>
                <c:pt idx="450">
                  <c:v>-1482.7973148794936</c:v>
                </c:pt>
                <c:pt idx="451">
                  <c:v>18.941042349345025</c:v>
                </c:pt>
                <c:pt idx="452">
                  <c:v>827.14005358054465</c:v>
                </c:pt>
                <c:pt idx="453">
                  <c:v>-1097.6810070971669</c:v>
                </c:pt>
                <c:pt idx="454">
                  <c:v>-7219.3344593051797</c:v>
                </c:pt>
                <c:pt idx="455">
                  <c:v>6919.1461401598881</c:v>
                </c:pt>
                <c:pt idx="456">
                  <c:v>-383.4325460329037</c:v>
                </c:pt>
                <c:pt idx="457">
                  <c:v>-791.84528356038754</c:v>
                </c:pt>
                <c:pt idx="458">
                  <c:v>-4250.5837151268788</c:v>
                </c:pt>
                <c:pt idx="459">
                  <c:v>-2171.2757418522433</c:v>
                </c:pt>
                <c:pt idx="460">
                  <c:v>-3014.581918717211</c:v>
                </c:pt>
                <c:pt idx="461">
                  <c:v>-9695.453541591567</c:v>
                </c:pt>
                <c:pt idx="462">
                  <c:v>-2562.3304929991391</c:v>
                </c:pt>
                <c:pt idx="463">
                  <c:v>-18.100465769615766</c:v>
                </c:pt>
                <c:pt idx="464">
                  <c:v>566.1079228765575</c:v>
                </c:pt>
                <c:pt idx="465">
                  <c:v>-9084.7786545137023</c:v>
                </c:pt>
                <c:pt idx="466">
                  <c:v>561.68103535132468</c:v>
                </c:pt>
                <c:pt idx="467">
                  <c:v>-1807.4618101441974</c:v>
                </c:pt>
                <c:pt idx="468">
                  <c:v>19373.047513987527</c:v>
                </c:pt>
                <c:pt idx="469">
                  <c:v>1967.2050328852638</c:v>
                </c:pt>
                <c:pt idx="470">
                  <c:v>-2480.7921306261005</c:v>
                </c:pt>
                <c:pt idx="471">
                  <c:v>-630.66831660442222</c:v>
                </c:pt>
                <c:pt idx="472">
                  <c:v>-280.59471469137793</c:v>
                </c:pt>
                <c:pt idx="473">
                  <c:v>9498.523591907966</c:v>
                </c:pt>
                <c:pt idx="474">
                  <c:v>-9305.1142156469286</c:v>
                </c:pt>
                <c:pt idx="475">
                  <c:v>-8362.7355020951654</c:v>
                </c:pt>
                <c:pt idx="476">
                  <c:v>7482.1897059689145</c:v>
                </c:pt>
                <c:pt idx="477">
                  <c:v>-3612.4215350220693</c:v>
                </c:pt>
                <c:pt idx="478">
                  <c:v>-3317.3026209259724</c:v>
                </c:pt>
                <c:pt idx="479">
                  <c:v>-2088.3975905561365</c:v>
                </c:pt>
                <c:pt idx="480">
                  <c:v>-3710.7105122828561</c:v>
                </c:pt>
                <c:pt idx="481">
                  <c:v>-3914.8171303008676</c:v>
                </c:pt>
                <c:pt idx="482">
                  <c:v>-595.84236663458091</c:v>
                </c:pt>
                <c:pt idx="483">
                  <c:v>-4127.759808460698</c:v>
                </c:pt>
                <c:pt idx="484">
                  <c:v>-2861.9548844735491</c:v>
                </c:pt>
                <c:pt idx="485">
                  <c:v>-2149.5047946142804</c:v>
                </c:pt>
                <c:pt idx="486">
                  <c:v>2246.4006597646603</c:v>
                </c:pt>
                <c:pt idx="487">
                  <c:v>-398.59261332307028</c:v>
                </c:pt>
                <c:pt idx="488">
                  <c:v>13877.051378190212</c:v>
                </c:pt>
                <c:pt idx="489">
                  <c:v>-1842.5250571472661</c:v>
                </c:pt>
                <c:pt idx="490">
                  <c:v>-1326.1460912747921</c:v>
                </c:pt>
                <c:pt idx="491">
                  <c:v>13368.623624383597</c:v>
                </c:pt>
                <c:pt idx="492">
                  <c:v>1067.5094837496067</c:v>
                </c:pt>
                <c:pt idx="493">
                  <c:v>-4849.7402504519941</c:v>
                </c:pt>
                <c:pt idx="494">
                  <c:v>-8942.9422457740984</c:v>
                </c:pt>
                <c:pt idx="495">
                  <c:v>-641.08239839848602</c:v>
                </c:pt>
                <c:pt idx="496">
                  <c:v>973.49210965407019</c:v>
                </c:pt>
                <c:pt idx="497">
                  <c:v>-1255.0066969104146</c:v>
                </c:pt>
                <c:pt idx="498">
                  <c:v>858.58162894573979</c:v>
                </c:pt>
                <c:pt idx="499">
                  <c:v>-2787.5113549835569</c:v>
                </c:pt>
                <c:pt idx="500">
                  <c:v>6208.7456252178854</c:v>
                </c:pt>
                <c:pt idx="501">
                  <c:v>-1037.6659840596521</c:v>
                </c:pt>
                <c:pt idx="502">
                  <c:v>-10034.181010231601</c:v>
                </c:pt>
                <c:pt idx="503">
                  <c:v>6609.5666499872787</c:v>
                </c:pt>
                <c:pt idx="504">
                  <c:v>-1038.1158628009589</c:v>
                </c:pt>
                <c:pt idx="505">
                  <c:v>-2248.677404718559</c:v>
                </c:pt>
                <c:pt idx="506">
                  <c:v>-1759.4011813109209</c:v>
                </c:pt>
                <c:pt idx="507">
                  <c:v>1030.6841774787749</c:v>
                </c:pt>
                <c:pt idx="508">
                  <c:v>309.06180770447145</c:v>
                </c:pt>
                <c:pt idx="509">
                  <c:v>37.755252312166704</c:v>
                </c:pt>
                <c:pt idx="510">
                  <c:v>-1986.3378225072465</c:v>
                </c:pt>
                <c:pt idx="511">
                  <c:v>-2814.6940218575769</c:v>
                </c:pt>
                <c:pt idx="512">
                  <c:v>653.08279783734724</c:v>
                </c:pt>
                <c:pt idx="513">
                  <c:v>-971.95949725590981</c:v>
                </c:pt>
                <c:pt idx="514">
                  <c:v>-9885.2413797198678</c:v>
                </c:pt>
                <c:pt idx="515">
                  <c:v>-2682.3957934239897</c:v>
                </c:pt>
                <c:pt idx="516">
                  <c:v>23176.632283961953</c:v>
                </c:pt>
                <c:pt idx="517">
                  <c:v>-2084.6072327829679</c:v>
                </c:pt>
                <c:pt idx="518">
                  <c:v>-1776.8360690639647</c:v>
                </c:pt>
                <c:pt idx="519">
                  <c:v>-2574.4226134688452</c:v>
                </c:pt>
                <c:pt idx="520">
                  <c:v>15532.301530539322</c:v>
                </c:pt>
                <c:pt idx="521">
                  <c:v>-6180.0971074097524</c:v>
                </c:pt>
                <c:pt idx="522">
                  <c:v>-2734.8891614614713</c:v>
                </c:pt>
                <c:pt idx="523">
                  <c:v>-4120.5662042364338</c:v>
                </c:pt>
                <c:pt idx="524">
                  <c:v>7337.4787385603486</c:v>
                </c:pt>
                <c:pt idx="525">
                  <c:v>8407.7824502183103</c:v>
                </c:pt>
                <c:pt idx="526">
                  <c:v>20210.749911209678</c:v>
                </c:pt>
                <c:pt idx="527">
                  <c:v>492.90272676277709</c:v>
                </c:pt>
                <c:pt idx="528">
                  <c:v>-5314.0259717736608</c:v>
                </c:pt>
                <c:pt idx="529">
                  <c:v>450.34512145873578</c:v>
                </c:pt>
                <c:pt idx="530">
                  <c:v>8473.8453513337954</c:v>
                </c:pt>
                <c:pt idx="531">
                  <c:v>-644.44448560508499</c:v>
                </c:pt>
                <c:pt idx="532">
                  <c:v>-218.39803541871333</c:v>
                </c:pt>
                <c:pt idx="533">
                  <c:v>10475.039750162481</c:v>
                </c:pt>
                <c:pt idx="534">
                  <c:v>-3299.7086022225703</c:v>
                </c:pt>
                <c:pt idx="535">
                  <c:v>-1673.2424431812915</c:v>
                </c:pt>
                <c:pt idx="536">
                  <c:v>-4155.8594802190428</c:v>
                </c:pt>
                <c:pt idx="537">
                  <c:v>-1222.8592358050282</c:v>
                </c:pt>
                <c:pt idx="538">
                  <c:v>-537.16684157257805</c:v>
                </c:pt>
                <c:pt idx="539">
                  <c:v>16133.935816450505</c:v>
                </c:pt>
                <c:pt idx="540">
                  <c:v>-3883.9648888555294</c:v>
                </c:pt>
                <c:pt idx="541">
                  <c:v>-773.73531117045059</c:v>
                </c:pt>
                <c:pt idx="542">
                  <c:v>-1571.028034539715</c:v>
                </c:pt>
                <c:pt idx="543">
                  <c:v>23026.093591726763</c:v>
                </c:pt>
                <c:pt idx="544">
                  <c:v>-1533.6802643923857</c:v>
                </c:pt>
                <c:pt idx="545">
                  <c:v>-9978.5406269161067</c:v>
                </c:pt>
                <c:pt idx="546">
                  <c:v>-3936.7252135094382</c:v>
                </c:pt>
                <c:pt idx="547">
                  <c:v>-6153.2794161959191</c:v>
                </c:pt>
                <c:pt idx="548">
                  <c:v>-904.56294482392423</c:v>
                </c:pt>
                <c:pt idx="549">
                  <c:v>8355.3642005480142</c:v>
                </c:pt>
                <c:pt idx="550">
                  <c:v>-280.00298156339704</c:v>
                </c:pt>
                <c:pt idx="551">
                  <c:v>-1023.1678983902689</c:v>
                </c:pt>
                <c:pt idx="552">
                  <c:v>2726.9771944308868</c:v>
                </c:pt>
                <c:pt idx="553">
                  <c:v>-1527.4794876112792</c:v>
                </c:pt>
                <c:pt idx="554">
                  <c:v>9449.5148484319252</c:v>
                </c:pt>
                <c:pt idx="555">
                  <c:v>592.70692958240943</c:v>
                </c:pt>
                <c:pt idx="556">
                  <c:v>-3295.437265692457</c:v>
                </c:pt>
                <c:pt idx="557">
                  <c:v>-3363.0091499247146</c:v>
                </c:pt>
                <c:pt idx="558">
                  <c:v>6521.6451785124445</c:v>
                </c:pt>
                <c:pt idx="559">
                  <c:v>-2926.3709495496532</c:v>
                </c:pt>
                <c:pt idx="560">
                  <c:v>2010.0132383053942</c:v>
                </c:pt>
                <c:pt idx="561">
                  <c:v>-2029.9307314659945</c:v>
                </c:pt>
                <c:pt idx="562">
                  <c:v>-1823.8916208829323</c:v>
                </c:pt>
                <c:pt idx="563">
                  <c:v>-6401.9011123039982</c:v>
                </c:pt>
                <c:pt idx="564">
                  <c:v>-626.67677661437619</c:v>
                </c:pt>
                <c:pt idx="565">
                  <c:v>-739.19314919562385</c:v>
                </c:pt>
                <c:pt idx="566">
                  <c:v>-5261.4842865970522</c:v>
                </c:pt>
                <c:pt idx="567">
                  <c:v>-2245.6259934225518</c:v>
                </c:pt>
                <c:pt idx="568">
                  <c:v>-1265.3912757206836</c:v>
                </c:pt>
                <c:pt idx="569">
                  <c:v>7186.3779167959583</c:v>
                </c:pt>
                <c:pt idx="570">
                  <c:v>-1110.3854581654909</c:v>
                </c:pt>
                <c:pt idx="571">
                  <c:v>-2484.8201835344344</c:v>
                </c:pt>
                <c:pt idx="572">
                  <c:v>-5483.2927800968573</c:v>
                </c:pt>
                <c:pt idx="573">
                  <c:v>14720.163813957177</c:v>
                </c:pt>
                <c:pt idx="574">
                  <c:v>-1996.8039576740211</c:v>
                </c:pt>
                <c:pt idx="575">
                  <c:v>459.36430400144309</c:v>
                </c:pt>
                <c:pt idx="576">
                  <c:v>-53.5480809576502</c:v>
                </c:pt>
                <c:pt idx="577">
                  <c:v>25382.866961230473</c:v>
                </c:pt>
                <c:pt idx="578">
                  <c:v>-1390.6902611937367</c:v>
                </c:pt>
                <c:pt idx="579">
                  <c:v>825.65594610282142</c:v>
                </c:pt>
                <c:pt idx="580">
                  <c:v>645.85277013312952</c:v>
                </c:pt>
                <c:pt idx="581">
                  <c:v>-1260.2342397683408</c:v>
                </c:pt>
                <c:pt idx="582">
                  <c:v>-6975.7364353198564</c:v>
                </c:pt>
                <c:pt idx="583">
                  <c:v>13943.729728666622</c:v>
                </c:pt>
                <c:pt idx="584">
                  <c:v>2299.6044875373536</c:v>
                </c:pt>
                <c:pt idx="585">
                  <c:v>-724.51168956355559</c:v>
                </c:pt>
                <c:pt idx="586">
                  <c:v>2178.4559469753831</c:v>
                </c:pt>
                <c:pt idx="587">
                  <c:v>13007.30061349913</c:v>
                </c:pt>
                <c:pt idx="588">
                  <c:v>-2210.9278883213719</c:v>
                </c:pt>
                <c:pt idx="589">
                  <c:v>-1631.7192249902519</c:v>
                </c:pt>
                <c:pt idx="590">
                  <c:v>66.344278546615897</c:v>
                </c:pt>
                <c:pt idx="591">
                  <c:v>1590.5294876239695</c:v>
                </c:pt>
                <c:pt idx="592">
                  <c:v>-1040.1340503494648</c:v>
                </c:pt>
                <c:pt idx="593">
                  <c:v>-9757.7601560019993</c:v>
                </c:pt>
                <c:pt idx="594">
                  <c:v>-5436.7607848333919</c:v>
                </c:pt>
                <c:pt idx="595">
                  <c:v>-2902.5605374106108</c:v>
                </c:pt>
                <c:pt idx="596">
                  <c:v>-1060.9177129292348</c:v>
                </c:pt>
                <c:pt idx="597">
                  <c:v>-2887.1520947476229</c:v>
                </c:pt>
                <c:pt idx="598">
                  <c:v>-2648.3186186133062</c:v>
                </c:pt>
                <c:pt idx="599">
                  <c:v>18794.274127452954</c:v>
                </c:pt>
                <c:pt idx="600">
                  <c:v>-3229.9572863495678</c:v>
                </c:pt>
                <c:pt idx="601">
                  <c:v>-2302.7208755332995</c:v>
                </c:pt>
                <c:pt idx="602">
                  <c:v>1061.4436026611274</c:v>
                </c:pt>
                <c:pt idx="603">
                  <c:v>-1985.1052789767364</c:v>
                </c:pt>
                <c:pt idx="604">
                  <c:v>-8494.9585682862853</c:v>
                </c:pt>
                <c:pt idx="605">
                  <c:v>-2345.9248420037002</c:v>
                </c:pt>
                <c:pt idx="606">
                  <c:v>84.721150827338533</c:v>
                </c:pt>
                <c:pt idx="607">
                  <c:v>-8987.6234295544527</c:v>
                </c:pt>
                <c:pt idx="608">
                  <c:v>-856.20109155955652</c:v>
                </c:pt>
                <c:pt idx="609">
                  <c:v>6894.9223358469389</c:v>
                </c:pt>
                <c:pt idx="610">
                  <c:v>-926.58394569783195</c:v>
                </c:pt>
                <c:pt idx="611">
                  <c:v>-2978.4699089335045</c:v>
                </c:pt>
                <c:pt idx="612">
                  <c:v>-1655.9832149313838</c:v>
                </c:pt>
                <c:pt idx="613">
                  <c:v>2147.8785521380278</c:v>
                </c:pt>
                <c:pt idx="614">
                  <c:v>-1410.7046836536099</c:v>
                </c:pt>
                <c:pt idx="615">
                  <c:v>7200.5716830081728</c:v>
                </c:pt>
                <c:pt idx="616">
                  <c:v>-426.25100180570553</c:v>
                </c:pt>
                <c:pt idx="617">
                  <c:v>-9790.7621525232971</c:v>
                </c:pt>
                <c:pt idx="618">
                  <c:v>7532.501186429683</c:v>
                </c:pt>
                <c:pt idx="619">
                  <c:v>-3034.7165386247143</c:v>
                </c:pt>
                <c:pt idx="620">
                  <c:v>-2208.853011690569</c:v>
                </c:pt>
                <c:pt idx="621">
                  <c:v>6340.8374785899214</c:v>
                </c:pt>
                <c:pt idx="622">
                  <c:v>1851.9857609633336</c:v>
                </c:pt>
                <c:pt idx="623">
                  <c:v>6789.1669205145809</c:v>
                </c:pt>
                <c:pt idx="624">
                  <c:v>-437.83681821804021</c:v>
                </c:pt>
                <c:pt idx="625">
                  <c:v>-188.75771711073276</c:v>
                </c:pt>
                <c:pt idx="626">
                  <c:v>-1716.5220323911608</c:v>
                </c:pt>
                <c:pt idx="627">
                  <c:v>1016.9496727852675</c:v>
                </c:pt>
                <c:pt idx="628">
                  <c:v>-3458.1274599213612</c:v>
                </c:pt>
                <c:pt idx="629">
                  <c:v>6991.7847254872686</c:v>
                </c:pt>
                <c:pt idx="630">
                  <c:v>-3284.4692055615833</c:v>
                </c:pt>
                <c:pt idx="631">
                  <c:v>-1162.7803083040185</c:v>
                </c:pt>
                <c:pt idx="632">
                  <c:v>-3093.6887591502687</c:v>
                </c:pt>
                <c:pt idx="633">
                  <c:v>246.17299441333307</c:v>
                </c:pt>
                <c:pt idx="634">
                  <c:v>-4684.2147359822102</c:v>
                </c:pt>
                <c:pt idx="635">
                  <c:v>-2978.709809516442</c:v>
                </c:pt>
                <c:pt idx="636">
                  <c:v>1393.8290873745909</c:v>
                </c:pt>
                <c:pt idx="637">
                  <c:v>14060.678444049508</c:v>
                </c:pt>
                <c:pt idx="638">
                  <c:v>-10662.810518680551</c:v>
                </c:pt>
                <c:pt idx="639">
                  <c:v>-1714.4527919167504</c:v>
                </c:pt>
                <c:pt idx="640">
                  <c:v>-5596.4536508674573</c:v>
                </c:pt>
                <c:pt idx="641">
                  <c:v>-510.57568393475958</c:v>
                </c:pt>
                <c:pt idx="642">
                  <c:v>-2027.0649862943028</c:v>
                </c:pt>
                <c:pt idx="643">
                  <c:v>-2364.7341445794491</c:v>
                </c:pt>
                <c:pt idx="644">
                  <c:v>7873.530137335445</c:v>
                </c:pt>
                <c:pt idx="645">
                  <c:v>-2051.1228336449112</c:v>
                </c:pt>
                <c:pt idx="646">
                  <c:v>-910.30219259999012</c:v>
                </c:pt>
                <c:pt idx="647">
                  <c:v>625.31889089332071</c:v>
                </c:pt>
                <c:pt idx="648">
                  <c:v>-574.96977686822424</c:v>
                </c:pt>
                <c:pt idx="649">
                  <c:v>-1647.3243331172816</c:v>
                </c:pt>
                <c:pt idx="650">
                  <c:v>-5169.5270067319161</c:v>
                </c:pt>
                <c:pt idx="651">
                  <c:v>-3900.9449833227973</c:v>
                </c:pt>
                <c:pt idx="652">
                  <c:v>-1572.1094208594168</c:v>
                </c:pt>
                <c:pt idx="653">
                  <c:v>-3254.3084888625945</c:v>
                </c:pt>
                <c:pt idx="654">
                  <c:v>-1813.2756032382749</c:v>
                </c:pt>
                <c:pt idx="655">
                  <c:v>-9024.2260548256527</c:v>
                </c:pt>
                <c:pt idx="656">
                  <c:v>-5155.2916954405173</c:v>
                </c:pt>
                <c:pt idx="657">
                  <c:v>-2714.6812841199608</c:v>
                </c:pt>
                <c:pt idx="658">
                  <c:v>13411.784604450319</c:v>
                </c:pt>
                <c:pt idx="659">
                  <c:v>90.446356521619236</c:v>
                </c:pt>
                <c:pt idx="660">
                  <c:v>-7229.5338412325837</c:v>
                </c:pt>
                <c:pt idx="661">
                  <c:v>11973.828436174046</c:v>
                </c:pt>
                <c:pt idx="662">
                  <c:v>-2240.3812994721402</c:v>
                </c:pt>
                <c:pt idx="663">
                  <c:v>-1863.9467795080275</c:v>
                </c:pt>
                <c:pt idx="664">
                  <c:v>-8005.965692729631</c:v>
                </c:pt>
                <c:pt idx="665">
                  <c:v>6860.1868116515107</c:v>
                </c:pt>
                <c:pt idx="666">
                  <c:v>-1132.8465573325575</c:v>
                </c:pt>
                <c:pt idx="667">
                  <c:v>6181.6740036250631</c:v>
                </c:pt>
                <c:pt idx="668">
                  <c:v>7089.466740413598</c:v>
                </c:pt>
                <c:pt idx="669">
                  <c:v>-1324.2367088621704</c:v>
                </c:pt>
                <c:pt idx="670">
                  <c:v>-1962.337185240609</c:v>
                </c:pt>
                <c:pt idx="671">
                  <c:v>-2071.158720220431</c:v>
                </c:pt>
                <c:pt idx="672">
                  <c:v>-1885.0276992812178</c:v>
                </c:pt>
                <c:pt idx="673">
                  <c:v>-1831.3431333396029</c:v>
                </c:pt>
                <c:pt idx="674">
                  <c:v>8269.3530919161931</c:v>
                </c:pt>
                <c:pt idx="675">
                  <c:v>762.47040121989539</c:v>
                </c:pt>
                <c:pt idx="676">
                  <c:v>-3867.7193988164818</c:v>
                </c:pt>
                <c:pt idx="677">
                  <c:v>7177.4272430391793</c:v>
                </c:pt>
                <c:pt idx="678">
                  <c:v>-2726.8218920334111</c:v>
                </c:pt>
                <c:pt idx="679">
                  <c:v>1108.1504113831488</c:v>
                </c:pt>
                <c:pt idx="680">
                  <c:v>3771.1371571647219</c:v>
                </c:pt>
                <c:pt idx="681">
                  <c:v>2434.5143425803744</c:v>
                </c:pt>
                <c:pt idx="682">
                  <c:v>6291.2696875162728</c:v>
                </c:pt>
                <c:pt idx="683">
                  <c:v>349.99993359938526</c:v>
                </c:pt>
                <c:pt idx="684">
                  <c:v>2495.676065997015</c:v>
                </c:pt>
                <c:pt idx="685">
                  <c:v>-278.21911020533298</c:v>
                </c:pt>
                <c:pt idx="686">
                  <c:v>-869.72143117106498</c:v>
                </c:pt>
                <c:pt idx="687">
                  <c:v>-5934.4929341289089</c:v>
                </c:pt>
                <c:pt idx="688">
                  <c:v>18472.081910628749</c:v>
                </c:pt>
                <c:pt idx="689">
                  <c:v>6039.3138395153801</c:v>
                </c:pt>
                <c:pt idx="690">
                  <c:v>-567.92643744546422</c:v>
                </c:pt>
                <c:pt idx="691">
                  <c:v>-3794.1551744226408</c:v>
                </c:pt>
                <c:pt idx="692">
                  <c:v>-1880.3980126442475</c:v>
                </c:pt>
                <c:pt idx="693">
                  <c:v>516.94245962362174</c:v>
                </c:pt>
                <c:pt idx="694">
                  <c:v>-2670.7390321063986</c:v>
                </c:pt>
                <c:pt idx="695">
                  <c:v>-4746.8544649957948</c:v>
                </c:pt>
                <c:pt idx="696">
                  <c:v>15669.151634286183</c:v>
                </c:pt>
                <c:pt idx="697">
                  <c:v>6344.2308590025204</c:v>
                </c:pt>
                <c:pt idx="698">
                  <c:v>-2493.2877805495009</c:v>
                </c:pt>
                <c:pt idx="699">
                  <c:v>-3633.6433479247971</c:v>
                </c:pt>
                <c:pt idx="700">
                  <c:v>-2160.498838463016</c:v>
                </c:pt>
                <c:pt idx="701">
                  <c:v>-6470.2629042679855</c:v>
                </c:pt>
                <c:pt idx="702">
                  <c:v>-5135.0820861379307</c:v>
                </c:pt>
                <c:pt idx="703">
                  <c:v>-428.01146132900794</c:v>
                </c:pt>
                <c:pt idx="704">
                  <c:v>-1284.7850225113707</c:v>
                </c:pt>
                <c:pt idx="705">
                  <c:v>-2246.6451850627373</c:v>
                </c:pt>
                <c:pt idx="706">
                  <c:v>7593.5070908072303</c:v>
                </c:pt>
                <c:pt idx="707">
                  <c:v>-1124.7993113454559</c:v>
                </c:pt>
                <c:pt idx="708">
                  <c:v>-1613.9576597109435</c:v>
                </c:pt>
                <c:pt idx="709">
                  <c:v>-1186.3295369855832</c:v>
                </c:pt>
                <c:pt idx="710">
                  <c:v>-2268.9161909346503</c:v>
                </c:pt>
                <c:pt idx="711">
                  <c:v>1361.8729745933633</c:v>
                </c:pt>
                <c:pt idx="712">
                  <c:v>-1737.6302489618374</c:v>
                </c:pt>
                <c:pt idx="713">
                  <c:v>-4870.5063539971989</c:v>
                </c:pt>
                <c:pt idx="714">
                  <c:v>1585.9597636665862</c:v>
                </c:pt>
                <c:pt idx="715">
                  <c:v>-109.2074226591958</c:v>
                </c:pt>
                <c:pt idx="716">
                  <c:v>1185.9634243304463</c:v>
                </c:pt>
                <c:pt idx="717">
                  <c:v>1325.7513867054113</c:v>
                </c:pt>
                <c:pt idx="718">
                  <c:v>-3283.0316149093087</c:v>
                </c:pt>
                <c:pt idx="719">
                  <c:v>-1655.3476737979126</c:v>
                </c:pt>
                <c:pt idx="720">
                  <c:v>-5009.8065921244179</c:v>
                </c:pt>
                <c:pt idx="721">
                  <c:v>-3224.2394633873391</c:v>
                </c:pt>
                <c:pt idx="722">
                  <c:v>-2669.4170072899615</c:v>
                </c:pt>
                <c:pt idx="723">
                  <c:v>-2658.3326852936743</c:v>
                </c:pt>
                <c:pt idx="724">
                  <c:v>-396.18652725351785</c:v>
                </c:pt>
                <c:pt idx="725">
                  <c:v>7762.9980231917289</c:v>
                </c:pt>
                <c:pt idx="726">
                  <c:v>-1623.1144407390593</c:v>
                </c:pt>
                <c:pt idx="727">
                  <c:v>-10482.762725295546</c:v>
                </c:pt>
                <c:pt idx="728">
                  <c:v>-4059.0650078851986</c:v>
                </c:pt>
                <c:pt idx="729">
                  <c:v>-3423.5192691448101</c:v>
                </c:pt>
                <c:pt idx="730">
                  <c:v>-10137.636941026187</c:v>
                </c:pt>
                <c:pt idx="731">
                  <c:v>1673.4679672694474</c:v>
                </c:pt>
                <c:pt idx="732">
                  <c:v>-600.29942692302939</c:v>
                </c:pt>
                <c:pt idx="733">
                  <c:v>-605.46954343238394</c:v>
                </c:pt>
                <c:pt idx="734">
                  <c:v>-499.4090890530515</c:v>
                </c:pt>
                <c:pt idx="735">
                  <c:v>-2915.2961689774002</c:v>
                </c:pt>
                <c:pt idx="736">
                  <c:v>7097.9906151627001</c:v>
                </c:pt>
                <c:pt idx="737">
                  <c:v>777.17755830973238</c:v>
                </c:pt>
                <c:pt idx="738">
                  <c:v>6263.1503204468318</c:v>
                </c:pt>
                <c:pt idx="739">
                  <c:v>13274.838454827594</c:v>
                </c:pt>
                <c:pt idx="740">
                  <c:v>-57.995186021127665</c:v>
                </c:pt>
                <c:pt idx="741">
                  <c:v>-9375.5359085106757</c:v>
                </c:pt>
                <c:pt idx="742">
                  <c:v>6238.6299901633683</c:v>
                </c:pt>
                <c:pt idx="743">
                  <c:v>-198.95890303353917</c:v>
                </c:pt>
                <c:pt idx="744">
                  <c:v>-623.15031155055112</c:v>
                </c:pt>
                <c:pt idx="745">
                  <c:v>-1269.3193133975237</c:v>
                </c:pt>
                <c:pt idx="746">
                  <c:v>5857.3134343385409</c:v>
                </c:pt>
                <c:pt idx="747">
                  <c:v>1719.5871834943894</c:v>
                </c:pt>
                <c:pt idx="748">
                  <c:v>-3237.7002469011295</c:v>
                </c:pt>
                <c:pt idx="749">
                  <c:v>-2246.570753836043</c:v>
                </c:pt>
                <c:pt idx="750">
                  <c:v>-9721.1964799227389</c:v>
                </c:pt>
                <c:pt idx="751">
                  <c:v>-960.44286499870964</c:v>
                </c:pt>
                <c:pt idx="752">
                  <c:v>-2730.4044256153411</c:v>
                </c:pt>
                <c:pt idx="753">
                  <c:v>2242.5507247068945</c:v>
                </c:pt>
                <c:pt idx="754">
                  <c:v>9663.7723392613716</c:v>
                </c:pt>
                <c:pt idx="755">
                  <c:v>-1256.1584730184295</c:v>
                </c:pt>
                <c:pt idx="756">
                  <c:v>808.86201681290913</c:v>
                </c:pt>
                <c:pt idx="757">
                  <c:v>-9249.045036534375</c:v>
                </c:pt>
                <c:pt idx="758">
                  <c:v>-4390.1266890360394</c:v>
                </c:pt>
                <c:pt idx="759">
                  <c:v>7943.7741026187505</c:v>
                </c:pt>
                <c:pt idx="760">
                  <c:v>-2397.5468424772589</c:v>
                </c:pt>
                <c:pt idx="761">
                  <c:v>-2939.3545572162884</c:v>
                </c:pt>
                <c:pt idx="762">
                  <c:v>-9978.2863196911021</c:v>
                </c:pt>
                <c:pt idx="763">
                  <c:v>-692.64866432711869</c:v>
                </c:pt>
                <c:pt idx="764">
                  <c:v>46.511727106260878</c:v>
                </c:pt>
                <c:pt idx="765">
                  <c:v>-1240.4205515784324</c:v>
                </c:pt>
                <c:pt idx="766">
                  <c:v>-2478.7840877531826</c:v>
                </c:pt>
                <c:pt idx="767">
                  <c:v>-1088.4448712318408</c:v>
                </c:pt>
                <c:pt idx="768">
                  <c:v>-2622.6198387538989</c:v>
                </c:pt>
                <c:pt idx="769">
                  <c:v>1966.071351035248</c:v>
                </c:pt>
                <c:pt idx="770">
                  <c:v>11566.050775550173</c:v>
                </c:pt>
                <c:pt idx="771">
                  <c:v>489.34591843842645</c:v>
                </c:pt>
                <c:pt idx="772">
                  <c:v>1126.1558904581379</c:v>
                </c:pt>
                <c:pt idx="773">
                  <c:v>-8408.4751117225896</c:v>
                </c:pt>
                <c:pt idx="774">
                  <c:v>-3463.1874351858187</c:v>
                </c:pt>
                <c:pt idx="775">
                  <c:v>-2231.922779578852</c:v>
                </c:pt>
                <c:pt idx="776">
                  <c:v>-2837.7950412481841</c:v>
                </c:pt>
                <c:pt idx="777">
                  <c:v>-5605.6832820702584</c:v>
                </c:pt>
                <c:pt idx="778">
                  <c:v>-3081.7353510777984</c:v>
                </c:pt>
                <c:pt idx="779">
                  <c:v>-1187.9724138910551</c:v>
                </c:pt>
                <c:pt idx="780">
                  <c:v>-10023.763989722836</c:v>
                </c:pt>
                <c:pt idx="781">
                  <c:v>-4386.7610688125242</c:v>
                </c:pt>
                <c:pt idx="782">
                  <c:v>-3351.1948838408134</c:v>
                </c:pt>
                <c:pt idx="783">
                  <c:v>-9036.7815407106937</c:v>
                </c:pt>
                <c:pt idx="784">
                  <c:v>-974.93041582846763</c:v>
                </c:pt>
                <c:pt idx="785">
                  <c:v>-434.96270398101842</c:v>
                </c:pt>
                <c:pt idx="786">
                  <c:v>-3202.3293021379814</c:v>
                </c:pt>
                <c:pt idx="787">
                  <c:v>-3619.8533825342647</c:v>
                </c:pt>
                <c:pt idx="788">
                  <c:v>698.88111336389557</c:v>
                </c:pt>
                <c:pt idx="789">
                  <c:v>417.38273587975527</c:v>
                </c:pt>
                <c:pt idx="790">
                  <c:v>-5491.2965617824575</c:v>
                </c:pt>
                <c:pt idx="791">
                  <c:v>-27.590511954762633</c:v>
                </c:pt>
                <c:pt idx="792">
                  <c:v>1218.5169652708241</c:v>
                </c:pt>
                <c:pt idx="793">
                  <c:v>-10313.543292813727</c:v>
                </c:pt>
                <c:pt idx="794">
                  <c:v>-2229.3340964740328</c:v>
                </c:pt>
                <c:pt idx="795">
                  <c:v>-9773.3354092979862</c:v>
                </c:pt>
                <c:pt idx="796">
                  <c:v>-6343.2948814651654</c:v>
                </c:pt>
                <c:pt idx="797">
                  <c:v>772.2931076117211</c:v>
                </c:pt>
                <c:pt idx="798">
                  <c:v>-1316.4817356443527</c:v>
                </c:pt>
                <c:pt idx="799">
                  <c:v>-10818.821484044649</c:v>
                </c:pt>
                <c:pt idx="800">
                  <c:v>-62.344939313319628</c:v>
                </c:pt>
                <c:pt idx="801">
                  <c:v>-1289.5999866125057</c:v>
                </c:pt>
                <c:pt idx="802">
                  <c:v>1629.4914328877121</c:v>
                </c:pt>
                <c:pt idx="803">
                  <c:v>9050.2963275560032</c:v>
                </c:pt>
                <c:pt idx="804">
                  <c:v>-47.886033030441467</c:v>
                </c:pt>
                <c:pt idx="805">
                  <c:v>-3618.7753658331676</c:v>
                </c:pt>
                <c:pt idx="806">
                  <c:v>16038.187923281923</c:v>
                </c:pt>
                <c:pt idx="807">
                  <c:v>-2789.8229458495457</c:v>
                </c:pt>
                <c:pt idx="808">
                  <c:v>-676.740055129442</c:v>
                </c:pt>
                <c:pt idx="809">
                  <c:v>-349.93778772610631</c:v>
                </c:pt>
                <c:pt idx="810">
                  <c:v>-1310.7904878805475</c:v>
                </c:pt>
                <c:pt idx="811">
                  <c:v>-5742.6415775205514</c:v>
                </c:pt>
                <c:pt idx="812">
                  <c:v>2097.2914778073373</c:v>
                </c:pt>
                <c:pt idx="813">
                  <c:v>649.73016535816714</c:v>
                </c:pt>
                <c:pt idx="814">
                  <c:v>-3251.469674186922</c:v>
                </c:pt>
                <c:pt idx="815">
                  <c:v>-891.30174173797877</c:v>
                </c:pt>
                <c:pt idx="816">
                  <c:v>813.69591618731693</c:v>
                </c:pt>
                <c:pt idx="817">
                  <c:v>-3351.3093076926166</c:v>
                </c:pt>
                <c:pt idx="818">
                  <c:v>-9844.663376339653</c:v>
                </c:pt>
                <c:pt idx="819">
                  <c:v>23128.670783421221</c:v>
                </c:pt>
                <c:pt idx="820">
                  <c:v>-3055.813415437191</c:v>
                </c:pt>
                <c:pt idx="821">
                  <c:v>2357.8840007382596</c:v>
                </c:pt>
                <c:pt idx="822">
                  <c:v>-521.64194636091815</c:v>
                </c:pt>
                <c:pt idx="823">
                  <c:v>-1107.7295083062927</c:v>
                </c:pt>
                <c:pt idx="824">
                  <c:v>1211.3178562164012</c:v>
                </c:pt>
                <c:pt idx="825">
                  <c:v>-114.08968016634935</c:v>
                </c:pt>
                <c:pt idx="826">
                  <c:v>6896.3932171681881</c:v>
                </c:pt>
                <c:pt idx="827">
                  <c:v>-10289.094780477888</c:v>
                </c:pt>
                <c:pt idx="828">
                  <c:v>5367.6627414749091</c:v>
                </c:pt>
                <c:pt idx="829">
                  <c:v>563.58797374501501</c:v>
                </c:pt>
                <c:pt idx="830">
                  <c:v>-1055.7346480607703</c:v>
                </c:pt>
                <c:pt idx="831">
                  <c:v>-393.32561334828006</c:v>
                </c:pt>
                <c:pt idx="832">
                  <c:v>842.33700952307481</c:v>
                </c:pt>
                <c:pt idx="833">
                  <c:v>-2464.7585795250889</c:v>
                </c:pt>
                <c:pt idx="834">
                  <c:v>-3459.343690967542</c:v>
                </c:pt>
                <c:pt idx="835">
                  <c:v>-3738.830111002253</c:v>
                </c:pt>
                <c:pt idx="836">
                  <c:v>-2567.1075008400348</c:v>
                </c:pt>
                <c:pt idx="837">
                  <c:v>-330.12773008755357</c:v>
                </c:pt>
                <c:pt idx="838">
                  <c:v>502.5871822480085</c:v>
                </c:pt>
                <c:pt idx="839">
                  <c:v>-813.94626368141326</c:v>
                </c:pt>
                <c:pt idx="840">
                  <c:v>-1452.9589085477646</c:v>
                </c:pt>
                <c:pt idx="841">
                  <c:v>787.74796422586041</c:v>
                </c:pt>
                <c:pt idx="842">
                  <c:v>7248.3885478850571</c:v>
                </c:pt>
                <c:pt idx="843">
                  <c:v>-8020.844643830158</c:v>
                </c:pt>
                <c:pt idx="844">
                  <c:v>-1884.8530658102063</c:v>
                </c:pt>
                <c:pt idx="845">
                  <c:v>7789.2025654360477</c:v>
                </c:pt>
                <c:pt idx="846">
                  <c:v>-2340.2042291406688</c:v>
                </c:pt>
                <c:pt idx="847">
                  <c:v>-7984.1981022337195</c:v>
                </c:pt>
                <c:pt idx="848">
                  <c:v>823.6660598054068</c:v>
                </c:pt>
                <c:pt idx="849">
                  <c:v>-2289.196292339042</c:v>
                </c:pt>
                <c:pt idx="850">
                  <c:v>5492.0004799410126</c:v>
                </c:pt>
                <c:pt idx="851">
                  <c:v>-1101.3172733971314</c:v>
                </c:pt>
                <c:pt idx="852">
                  <c:v>6412.0947089555848</c:v>
                </c:pt>
                <c:pt idx="853">
                  <c:v>1107.9314258307586</c:v>
                </c:pt>
                <c:pt idx="854">
                  <c:v>-9829.981306582973</c:v>
                </c:pt>
                <c:pt idx="855">
                  <c:v>-338.95636965315225</c:v>
                </c:pt>
                <c:pt idx="856">
                  <c:v>6614.5762944144662</c:v>
                </c:pt>
                <c:pt idx="857">
                  <c:v>-10272.180077986412</c:v>
                </c:pt>
                <c:pt idx="858">
                  <c:v>13428.724095376801</c:v>
                </c:pt>
                <c:pt idx="859">
                  <c:v>-248.8799651233021</c:v>
                </c:pt>
                <c:pt idx="860">
                  <c:v>8649.2628099099384</c:v>
                </c:pt>
                <c:pt idx="861">
                  <c:v>-570.56884271313447</c:v>
                </c:pt>
                <c:pt idx="862">
                  <c:v>-1827.6579559427628</c:v>
                </c:pt>
                <c:pt idx="863">
                  <c:v>1473.0809805499712</c:v>
                </c:pt>
                <c:pt idx="864">
                  <c:v>24.379051316787809</c:v>
                </c:pt>
                <c:pt idx="865">
                  <c:v>-1804.1433496230629</c:v>
                </c:pt>
                <c:pt idx="866">
                  <c:v>-3088.2537140234444</c:v>
                </c:pt>
                <c:pt idx="867">
                  <c:v>-5395.9307813121177</c:v>
                </c:pt>
                <c:pt idx="868">
                  <c:v>1433.3727955591894</c:v>
                </c:pt>
                <c:pt idx="869">
                  <c:v>1263.7068887174946</c:v>
                </c:pt>
                <c:pt idx="870">
                  <c:v>-3700.8764523615009</c:v>
                </c:pt>
                <c:pt idx="871">
                  <c:v>-722.71792368571187</c:v>
                </c:pt>
                <c:pt idx="872">
                  <c:v>-220.5759481603618</c:v>
                </c:pt>
                <c:pt idx="873">
                  <c:v>-1919.5655550834344</c:v>
                </c:pt>
                <c:pt idx="874">
                  <c:v>751.05001012366847</c:v>
                </c:pt>
                <c:pt idx="875">
                  <c:v>-401.07621481081878</c:v>
                </c:pt>
                <c:pt idx="876">
                  <c:v>16845.921162839528</c:v>
                </c:pt>
                <c:pt idx="877">
                  <c:v>-2499.4874440385611</c:v>
                </c:pt>
                <c:pt idx="878">
                  <c:v>-1532.1453612270479</c:v>
                </c:pt>
                <c:pt idx="879">
                  <c:v>-1186.1657471301905</c:v>
                </c:pt>
                <c:pt idx="880">
                  <c:v>-2469.9390587119601</c:v>
                </c:pt>
                <c:pt idx="881">
                  <c:v>-519.31395974006819</c:v>
                </c:pt>
                <c:pt idx="882">
                  <c:v>1683.333544054</c:v>
                </c:pt>
                <c:pt idx="883">
                  <c:v>7332.2049388427258</c:v>
                </c:pt>
                <c:pt idx="884">
                  <c:v>-142.82489923057892</c:v>
                </c:pt>
                <c:pt idx="885">
                  <c:v>-9587.2648701644212</c:v>
                </c:pt>
                <c:pt idx="886">
                  <c:v>-9087.8954488430209</c:v>
                </c:pt>
                <c:pt idx="887">
                  <c:v>-1803.1335985478518</c:v>
                </c:pt>
                <c:pt idx="888">
                  <c:v>-4398.4304469344916</c:v>
                </c:pt>
                <c:pt idx="889">
                  <c:v>-2223.7677419710562</c:v>
                </c:pt>
                <c:pt idx="890">
                  <c:v>-7714.1734214432654</c:v>
                </c:pt>
                <c:pt idx="891">
                  <c:v>-715.69231650418897</c:v>
                </c:pt>
                <c:pt idx="892">
                  <c:v>396.80851065130082</c:v>
                </c:pt>
                <c:pt idx="893">
                  <c:v>7176.490800623731</c:v>
                </c:pt>
                <c:pt idx="894">
                  <c:v>-1261.6088478959555</c:v>
                </c:pt>
                <c:pt idx="895">
                  <c:v>-4563.1050330165253</c:v>
                </c:pt>
                <c:pt idx="896">
                  <c:v>-10835.50571926359</c:v>
                </c:pt>
                <c:pt idx="897">
                  <c:v>552.377091074698</c:v>
                </c:pt>
                <c:pt idx="898">
                  <c:v>-3600.9593877178768</c:v>
                </c:pt>
                <c:pt idx="899">
                  <c:v>1952.2584589126491</c:v>
                </c:pt>
                <c:pt idx="900">
                  <c:v>462.38887223120037</c:v>
                </c:pt>
                <c:pt idx="901">
                  <c:v>8585.3163849000703</c:v>
                </c:pt>
                <c:pt idx="902">
                  <c:v>-687.14766782212973</c:v>
                </c:pt>
                <c:pt idx="903">
                  <c:v>-3921.0829304579038</c:v>
                </c:pt>
                <c:pt idx="904">
                  <c:v>-1711.3101758260236</c:v>
                </c:pt>
                <c:pt idx="905">
                  <c:v>-1017.4851909109275</c:v>
                </c:pt>
                <c:pt idx="906">
                  <c:v>-2560.1833223775966</c:v>
                </c:pt>
                <c:pt idx="907">
                  <c:v>-2075.4678719424146</c:v>
                </c:pt>
                <c:pt idx="908">
                  <c:v>-2972.1741285643402</c:v>
                </c:pt>
                <c:pt idx="909">
                  <c:v>-9944.6546736779455</c:v>
                </c:pt>
                <c:pt idx="910">
                  <c:v>-734.08628298395934</c:v>
                </c:pt>
                <c:pt idx="911">
                  <c:v>6515.3026413962143</c:v>
                </c:pt>
                <c:pt idx="912">
                  <c:v>1099.3677658487777</c:v>
                </c:pt>
                <c:pt idx="913">
                  <c:v>-518.04407978707786</c:v>
                </c:pt>
                <c:pt idx="914">
                  <c:v>-162.1446274750806</c:v>
                </c:pt>
                <c:pt idx="915">
                  <c:v>-2180.6129048182211</c:v>
                </c:pt>
                <c:pt idx="916">
                  <c:v>-9874.3891892943175</c:v>
                </c:pt>
                <c:pt idx="917">
                  <c:v>3905.8058076102971</c:v>
                </c:pt>
                <c:pt idx="918">
                  <c:v>765.83424118281073</c:v>
                </c:pt>
                <c:pt idx="919">
                  <c:v>-2784.5022019189892</c:v>
                </c:pt>
                <c:pt idx="920">
                  <c:v>2001.7884990436942</c:v>
                </c:pt>
                <c:pt idx="921">
                  <c:v>-763.86352933823946</c:v>
                </c:pt>
                <c:pt idx="922">
                  <c:v>-2300.2598165138143</c:v>
                </c:pt>
                <c:pt idx="923">
                  <c:v>-4203.5129585170525</c:v>
                </c:pt>
                <c:pt idx="924">
                  <c:v>293.19591391967242</c:v>
                </c:pt>
                <c:pt idx="925">
                  <c:v>12651.269142881463</c:v>
                </c:pt>
                <c:pt idx="926">
                  <c:v>2106.8300269749811</c:v>
                </c:pt>
                <c:pt idx="927">
                  <c:v>3052.7506662261312</c:v>
                </c:pt>
                <c:pt idx="928">
                  <c:v>-2699.034915614031</c:v>
                </c:pt>
                <c:pt idx="929">
                  <c:v>-3281.8156968186868</c:v>
                </c:pt>
                <c:pt idx="930">
                  <c:v>-6962.2504948944907</c:v>
                </c:pt>
                <c:pt idx="931">
                  <c:v>-2315.1943554084273</c:v>
                </c:pt>
                <c:pt idx="932">
                  <c:v>115.44976113523626</c:v>
                </c:pt>
                <c:pt idx="933">
                  <c:v>-3220.8863660982825</c:v>
                </c:pt>
                <c:pt idx="934">
                  <c:v>-4065.8165976745604</c:v>
                </c:pt>
                <c:pt idx="935">
                  <c:v>708.75365247466107</c:v>
                </c:pt>
                <c:pt idx="936">
                  <c:v>21772.769132099103</c:v>
                </c:pt>
                <c:pt idx="937">
                  <c:v>709.29483138311844</c:v>
                </c:pt>
                <c:pt idx="938">
                  <c:v>887.73457077448893</c:v>
                </c:pt>
                <c:pt idx="939">
                  <c:v>-1091.1591812233692</c:v>
                </c:pt>
                <c:pt idx="940">
                  <c:v>1660.5731834908997</c:v>
                </c:pt>
                <c:pt idx="941">
                  <c:v>-6358.1036339459679</c:v>
                </c:pt>
                <c:pt idx="942">
                  <c:v>-4027.0239173124819</c:v>
                </c:pt>
                <c:pt idx="943">
                  <c:v>1431.2173683399321</c:v>
                </c:pt>
                <c:pt idx="944">
                  <c:v>-3447.7363865718507</c:v>
                </c:pt>
                <c:pt idx="945">
                  <c:v>-2365.5065617291675</c:v>
                </c:pt>
                <c:pt idx="946">
                  <c:v>-3756.4788764741907</c:v>
                </c:pt>
                <c:pt idx="947">
                  <c:v>5636.3347498121875</c:v>
                </c:pt>
                <c:pt idx="948">
                  <c:v>-2676.6252708928778</c:v>
                </c:pt>
                <c:pt idx="949">
                  <c:v>-8859.5766566264538</c:v>
                </c:pt>
                <c:pt idx="950">
                  <c:v>2668.2321975645045</c:v>
                </c:pt>
                <c:pt idx="951">
                  <c:v>8067.7249057646914</c:v>
                </c:pt>
                <c:pt idx="952">
                  <c:v>-933.90803342294384</c:v>
                </c:pt>
                <c:pt idx="953">
                  <c:v>5628.2474268983788</c:v>
                </c:pt>
                <c:pt idx="954">
                  <c:v>-10122.613322182933</c:v>
                </c:pt>
                <c:pt idx="955">
                  <c:v>-4914.2499585537353</c:v>
                </c:pt>
                <c:pt idx="956">
                  <c:v>6405.8387428772185</c:v>
                </c:pt>
                <c:pt idx="957">
                  <c:v>9237.5809212129552</c:v>
                </c:pt>
                <c:pt idx="958">
                  <c:v>5824.0445303307497</c:v>
                </c:pt>
                <c:pt idx="959">
                  <c:v>15583.240312051534</c:v>
                </c:pt>
                <c:pt idx="960">
                  <c:v>-3700.7043136874977</c:v>
                </c:pt>
                <c:pt idx="961">
                  <c:v>79.280547145246146</c:v>
                </c:pt>
                <c:pt idx="962">
                  <c:v>-1085.5924026823996</c:v>
                </c:pt>
                <c:pt idx="963">
                  <c:v>-150.83096259713966</c:v>
                </c:pt>
                <c:pt idx="964">
                  <c:v>12046.784732034692</c:v>
                </c:pt>
                <c:pt idx="965">
                  <c:v>-950.46498239451012</c:v>
                </c:pt>
                <c:pt idx="966">
                  <c:v>-9978.440795582781</c:v>
                </c:pt>
                <c:pt idx="967">
                  <c:v>-511.1552898619484</c:v>
                </c:pt>
                <c:pt idx="968">
                  <c:v>205.63916326875369</c:v>
                </c:pt>
                <c:pt idx="969">
                  <c:v>-2396.314620032912</c:v>
                </c:pt>
                <c:pt idx="970">
                  <c:v>-81.902320664519721</c:v>
                </c:pt>
                <c:pt idx="971">
                  <c:v>266.60561318055534</c:v>
                </c:pt>
                <c:pt idx="972">
                  <c:v>2363.9728852080207</c:v>
                </c:pt>
                <c:pt idx="973">
                  <c:v>-3889.433337092195</c:v>
                </c:pt>
                <c:pt idx="974">
                  <c:v>-3329.5628015635875</c:v>
                </c:pt>
                <c:pt idx="975">
                  <c:v>-10913.229342657169</c:v>
                </c:pt>
                <c:pt idx="976">
                  <c:v>-5103.3266520795441</c:v>
                </c:pt>
                <c:pt idx="977">
                  <c:v>-1100.4172932752199</c:v>
                </c:pt>
                <c:pt idx="978">
                  <c:v>-4837.4648717486598</c:v>
                </c:pt>
                <c:pt idx="979">
                  <c:v>-1470.2281195548803</c:v>
                </c:pt>
                <c:pt idx="980">
                  <c:v>14533.841912549547</c:v>
                </c:pt>
                <c:pt idx="981">
                  <c:v>514.5506963530579</c:v>
                </c:pt>
                <c:pt idx="982">
                  <c:v>-9848.006528617454</c:v>
                </c:pt>
                <c:pt idx="983">
                  <c:v>11014.077358671453</c:v>
                </c:pt>
                <c:pt idx="984">
                  <c:v>-805.85982912593681</c:v>
                </c:pt>
                <c:pt idx="985">
                  <c:v>55.322804145761438</c:v>
                </c:pt>
                <c:pt idx="986">
                  <c:v>-1919.9501750365198</c:v>
                </c:pt>
                <c:pt idx="987">
                  <c:v>19281.879253909545</c:v>
                </c:pt>
                <c:pt idx="988">
                  <c:v>-3971.2019838273955</c:v>
                </c:pt>
                <c:pt idx="989">
                  <c:v>-10390.904165922815</c:v>
                </c:pt>
                <c:pt idx="990">
                  <c:v>2467.1151144901778</c:v>
                </c:pt>
                <c:pt idx="991">
                  <c:v>-1005.726731546848</c:v>
                </c:pt>
                <c:pt idx="992">
                  <c:v>-1431.5460583887343</c:v>
                </c:pt>
                <c:pt idx="993">
                  <c:v>-1304.5146019799722</c:v>
                </c:pt>
                <c:pt idx="994">
                  <c:v>-10223.872756859095</c:v>
                </c:pt>
                <c:pt idx="995">
                  <c:v>648.65656394932284</c:v>
                </c:pt>
                <c:pt idx="996">
                  <c:v>-2625.9667146024904</c:v>
                </c:pt>
                <c:pt idx="997">
                  <c:v>-1756.5290852238704</c:v>
                </c:pt>
                <c:pt idx="998">
                  <c:v>-3651.9473496132769</c:v>
                </c:pt>
                <c:pt idx="999">
                  <c:v>-745.77760964817298</c:v>
                </c:pt>
                <c:pt idx="1000">
                  <c:v>-10576.322842552196</c:v>
                </c:pt>
                <c:pt idx="1001">
                  <c:v>6344.4854215671367</c:v>
                </c:pt>
                <c:pt idx="1002">
                  <c:v>17.680923322416902</c:v>
                </c:pt>
                <c:pt idx="1003">
                  <c:v>11822.621580814917</c:v>
                </c:pt>
                <c:pt idx="1004">
                  <c:v>1566.5117377318875</c:v>
                </c:pt>
                <c:pt idx="1005">
                  <c:v>-2371.3560904957631</c:v>
                </c:pt>
                <c:pt idx="1006">
                  <c:v>-1625.1872653047776</c:v>
                </c:pt>
                <c:pt idx="1007">
                  <c:v>-9635.5081957784678</c:v>
                </c:pt>
                <c:pt idx="1008">
                  <c:v>19396.735937917361</c:v>
                </c:pt>
                <c:pt idx="1009">
                  <c:v>-1026.7847437458222</c:v>
                </c:pt>
                <c:pt idx="1010">
                  <c:v>1162.4028565462768</c:v>
                </c:pt>
                <c:pt idx="1011">
                  <c:v>-10860.24893604506</c:v>
                </c:pt>
                <c:pt idx="1012">
                  <c:v>20743.565386077331</c:v>
                </c:pt>
                <c:pt idx="1013">
                  <c:v>-2640.4652316034608</c:v>
                </c:pt>
                <c:pt idx="1014">
                  <c:v>-778.95957913714483</c:v>
                </c:pt>
                <c:pt idx="1015">
                  <c:v>683.60135182707199</c:v>
                </c:pt>
                <c:pt idx="1016">
                  <c:v>1361.7879968018742</c:v>
                </c:pt>
                <c:pt idx="1017">
                  <c:v>-2275.2061365695749</c:v>
                </c:pt>
                <c:pt idx="1018">
                  <c:v>-2591.8040167156869</c:v>
                </c:pt>
                <c:pt idx="1019">
                  <c:v>20948.263983643326</c:v>
                </c:pt>
                <c:pt idx="1020">
                  <c:v>-3888.0067449308244</c:v>
                </c:pt>
                <c:pt idx="1021">
                  <c:v>7201.4240230466457</c:v>
                </c:pt>
                <c:pt idx="1022">
                  <c:v>6628.1227336923257</c:v>
                </c:pt>
                <c:pt idx="1023">
                  <c:v>1737.9065038430795</c:v>
                </c:pt>
                <c:pt idx="1024">
                  <c:v>-6306.1144155383008</c:v>
                </c:pt>
                <c:pt idx="1025">
                  <c:v>-2144.4201401742002</c:v>
                </c:pt>
                <c:pt idx="1026">
                  <c:v>-9215.4588640520524</c:v>
                </c:pt>
                <c:pt idx="1027">
                  <c:v>21689.333191888218</c:v>
                </c:pt>
                <c:pt idx="1028">
                  <c:v>-1778.2994492998878</c:v>
                </c:pt>
                <c:pt idx="1029">
                  <c:v>2555.5829045080827</c:v>
                </c:pt>
                <c:pt idx="1030">
                  <c:v>-10123.028326782765</c:v>
                </c:pt>
                <c:pt idx="1031">
                  <c:v>7557.5902244316967</c:v>
                </c:pt>
                <c:pt idx="1032">
                  <c:v>-1040.3182232313184</c:v>
                </c:pt>
                <c:pt idx="1033">
                  <c:v>-10026.985667323008</c:v>
                </c:pt>
                <c:pt idx="1034">
                  <c:v>-3380.8141310290757</c:v>
                </c:pt>
                <c:pt idx="1035">
                  <c:v>1954.5630255920987</c:v>
                </c:pt>
                <c:pt idx="1036">
                  <c:v>7515.9289350319377</c:v>
                </c:pt>
                <c:pt idx="1037">
                  <c:v>5865.7137344648581</c:v>
                </c:pt>
                <c:pt idx="1038">
                  <c:v>-1192.9484690922268</c:v>
                </c:pt>
                <c:pt idx="1039">
                  <c:v>19770.789281254794</c:v>
                </c:pt>
                <c:pt idx="1040">
                  <c:v>-9744.1456163006624</c:v>
                </c:pt>
                <c:pt idx="1041">
                  <c:v>1251.3723857766747</c:v>
                </c:pt>
                <c:pt idx="1042">
                  <c:v>6098.3904727295485</c:v>
                </c:pt>
                <c:pt idx="1043">
                  <c:v>178.29059338928391</c:v>
                </c:pt>
                <c:pt idx="1044">
                  <c:v>-3160.0132289236408</c:v>
                </c:pt>
                <c:pt idx="1045">
                  <c:v>-9977.0420451437967</c:v>
                </c:pt>
                <c:pt idx="1046">
                  <c:v>-228.25507833247593</c:v>
                </c:pt>
                <c:pt idx="1047">
                  <c:v>9754.7557752497887</c:v>
                </c:pt>
                <c:pt idx="1048">
                  <c:v>1412.6824945019594</c:v>
                </c:pt>
                <c:pt idx="1049">
                  <c:v>5784.5152071786579</c:v>
                </c:pt>
                <c:pt idx="1050">
                  <c:v>-3931.1683397334873</c:v>
                </c:pt>
                <c:pt idx="1051">
                  <c:v>994.38542150053036</c:v>
                </c:pt>
                <c:pt idx="1052">
                  <c:v>-1890.34157137904</c:v>
                </c:pt>
                <c:pt idx="1053">
                  <c:v>-9170.8309350194395</c:v>
                </c:pt>
                <c:pt idx="1054">
                  <c:v>1486.5057953462765</c:v>
                </c:pt>
                <c:pt idx="1055">
                  <c:v>-558.97740141229588</c:v>
                </c:pt>
                <c:pt idx="1056">
                  <c:v>-894.97243285979675</c:v>
                </c:pt>
                <c:pt idx="1057">
                  <c:v>8623.9733357694495</c:v>
                </c:pt>
                <c:pt idx="1058">
                  <c:v>-4035.6234116597611</c:v>
                </c:pt>
                <c:pt idx="1059">
                  <c:v>-3346.1853610344087</c:v>
                </c:pt>
                <c:pt idx="1060">
                  <c:v>-2001.8091223552649</c:v>
                </c:pt>
                <c:pt idx="1061">
                  <c:v>-5.4970387518624193</c:v>
                </c:pt>
                <c:pt idx="1062">
                  <c:v>8589.9060775987164</c:v>
                </c:pt>
                <c:pt idx="1063">
                  <c:v>-1468.2166484900554</c:v>
                </c:pt>
                <c:pt idx="1064">
                  <c:v>638.19706038355343</c:v>
                </c:pt>
                <c:pt idx="1065">
                  <c:v>159.47128791610339</c:v>
                </c:pt>
                <c:pt idx="1066">
                  <c:v>-3909.854127543922</c:v>
                </c:pt>
                <c:pt idx="1067">
                  <c:v>-6720.0265043520867</c:v>
                </c:pt>
                <c:pt idx="1068">
                  <c:v>2692.9281752916522</c:v>
                </c:pt>
                <c:pt idx="1069">
                  <c:v>-1201.0628562279217</c:v>
                </c:pt>
                <c:pt idx="1070">
                  <c:v>6523.1466672936804</c:v>
                </c:pt>
                <c:pt idx="1071">
                  <c:v>-873.91979637021541</c:v>
                </c:pt>
                <c:pt idx="1072">
                  <c:v>-1729.4290387439291</c:v>
                </c:pt>
                <c:pt idx="1073">
                  <c:v>-519.42004757927134</c:v>
                </c:pt>
                <c:pt idx="1074">
                  <c:v>3566.7244501146542</c:v>
                </c:pt>
                <c:pt idx="1075">
                  <c:v>-1131.3356287222432</c:v>
                </c:pt>
                <c:pt idx="1076">
                  <c:v>-1888.6016964709179</c:v>
                </c:pt>
                <c:pt idx="1077">
                  <c:v>-119.35116942741888</c:v>
                </c:pt>
                <c:pt idx="1078">
                  <c:v>5936.3206758589331</c:v>
                </c:pt>
                <c:pt idx="1079">
                  <c:v>-826.3223997887435</c:v>
                </c:pt>
                <c:pt idx="1080">
                  <c:v>11957.90535624772</c:v>
                </c:pt>
                <c:pt idx="1081">
                  <c:v>-1327.5966549532059</c:v>
                </c:pt>
                <c:pt idx="1082">
                  <c:v>1202.4323676826507</c:v>
                </c:pt>
                <c:pt idx="1083">
                  <c:v>-2339.515640417892</c:v>
                </c:pt>
                <c:pt idx="1084">
                  <c:v>153.13886500121589</c:v>
                </c:pt>
                <c:pt idx="1085">
                  <c:v>-10455.760881688297</c:v>
                </c:pt>
                <c:pt idx="1086">
                  <c:v>-1159.7347816132951</c:v>
                </c:pt>
                <c:pt idx="1087">
                  <c:v>-1633.2972798602786</c:v>
                </c:pt>
                <c:pt idx="1088">
                  <c:v>-7231.5019509649974</c:v>
                </c:pt>
                <c:pt idx="1089">
                  <c:v>1651.7224430052956</c:v>
                </c:pt>
                <c:pt idx="1090">
                  <c:v>6530.3789930664861</c:v>
                </c:pt>
                <c:pt idx="1091">
                  <c:v>-959.10459676775281</c:v>
                </c:pt>
                <c:pt idx="1092">
                  <c:v>-1867.3009022193842</c:v>
                </c:pt>
                <c:pt idx="1093">
                  <c:v>6464.875691664085</c:v>
                </c:pt>
                <c:pt idx="1094">
                  <c:v>-1910.9557363865752</c:v>
                </c:pt>
                <c:pt idx="1095">
                  <c:v>-589.46837209370824</c:v>
                </c:pt>
                <c:pt idx="1096">
                  <c:v>6900.6654009534905</c:v>
                </c:pt>
                <c:pt idx="1097">
                  <c:v>-2390.8613195779935</c:v>
                </c:pt>
                <c:pt idx="1098">
                  <c:v>11216.939064382204</c:v>
                </c:pt>
                <c:pt idx="1099">
                  <c:v>-2158.3659568124945</c:v>
                </c:pt>
                <c:pt idx="1100">
                  <c:v>-10965.788988703578</c:v>
                </c:pt>
                <c:pt idx="1101">
                  <c:v>-526.04236252691408</c:v>
                </c:pt>
                <c:pt idx="1102">
                  <c:v>-4618.3617429030128</c:v>
                </c:pt>
                <c:pt idx="1103">
                  <c:v>-2735.5747018496368</c:v>
                </c:pt>
                <c:pt idx="1104">
                  <c:v>13770.020450609525</c:v>
                </c:pt>
                <c:pt idx="1105">
                  <c:v>-1092.8951258959478</c:v>
                </c:pt>
                <c:pt idx="1106">
                  <c:v>-1395.6340802578161</c:v>
                </c:pt>
                <c:pt idx="1107">
                  <c:v>158.79893057290428</c:v>
                </c:pt>
                <c:pt idx="1108">
                  <c:v>-1462.0861891068612</c:v>
                </c:pt>
                <c:pt idx="1109">
                  <c:v>1750.6555114668863</c:v>
                </c:pt>
                <c:pt idx="1110">
                  <c:v>-1787.3328386861122</c:v>
                </c:pt>
                <c:pt idx="1111">
                  <c:v>6947.542624146452</c:v>
                </c:pt>
                <c:pt idx="1112">
                  <c:v>-9143.6492450876685</c:v>
                </c:pt>
                <c:pt idx="1113">
                  <c:v>123.70218512143038</c:v>
                </c:pt>
                <c:pt idx="1114">
                  <c:v>175.3031147694951</c:v>
                </c:pt>
                <c:pt idx="1115">
                  <c:v>-1840.1709096690229</c:v>
                </c:pt>
                <c:pt idx="1116">
                  <c:v>-1734.096608411297</c:v>
                </c:pt>
                <c:pt idx="1117">
                  <c:v>6651.7383322343412</c:v>
                </c:pt>
                <c:pt idx="1118">
                  <c:v>6409.1235188687861</c:v>
                </c:pt>
                <c:pt idx="1119">
                  <c:v>2146.6160885269392</c:v>
                </c:pt>
                <c:pt idx="1120">
                  <c:v>6735.1550329402417</c:v>
                </c:pt>
                <c:pt idx="1121">
                  <c:v>-4324.9526436720043</c:v>
                </c:pt>
                <c:pt idx="1122">
                  <c:v>7641.1160672045371</c:v>
                </c:pt>
                <c:pt idx="1123">
                  <c:v>12509.867157789817</c:v>
                </c:pt>
                <c:pt idx="1124">
                  <c:v>8195.2967530335809</c:v>
                </c:pt>
                <c:pt idx="1125">
                  <c:v>1914.0153841848114</c:v>
                </c:pt>
                <c:pt idx="1126">
                  <c:v>-1095.3391478503327</c:v>
                </c:pt>
                <c:pt idx="1127">
                  <c:v>-3226.5718234824408</c:v>
                </c:pt>
                <c:pt idx="1128">
                  <c:v>6988.1405357257245</c:v>
                </c:pt>
                <c:pt idx="1129">
                  <c:v>3496.8812265132137</c:v>
                </c:pt>
                <c:pt idx="1130">
                  <c:v>1128.2053429660173</c:v>
                </c:pt>
                <c:pt idx="1131">
                  <c:v>-6789.0539790612274</c:v>
                </c:pt>
                <c:pt idx="1132">
                  <c:v>4410.3844152667534</c:v>
                </c:pt>
                <c:pt idx="1133">
                  <c:v>2761.4472221638725</c:v>
                </c:pt>
                <c:pt idx="1134">
                  <c:v>13366.889368409713</c:v>
                </c:pt>
                <c:pt idx="1135">
                  <c:v>-367.58935039243624</c:v>
                </c:pt>
                <c:pt idx="1136">
                  <c:v>325.14251423180394</c:v>
                </c:pt>
                <c:pt idx="1137">
                  <c:v>1308.9116532478183</c:v>
                </c:pt>
                <c:pt idx="1138">
                  <c:v>-1995.7490025155216</c:v>
                </c:pt>
                <c:pt idx="1139">
                  <c:v>9519.172426514142</c:v>
                </c:pt>
                <c:pt idx="1140">
                  <c:v>-3804.8864027258387</c:v>
                </c:pt>
                <c:pt idx="1141">
                  <c:v>-2095.9219231577263</c:v>
                </c:pt>
                <c:pt idx="1142">
                  <c:v>18360.794607006806</c:v>
                </c:pt>
                <c:pt idx="1143">
                  <c:v>-2560.8114290369886</c:v>
                </c:pt>
                <c:pt idx="1144">
                  <c:v>-2156.6383047140207</c:v>
                </c:pt>
                <c:pt idx="1145">
                  <c:v>-2254.4979534221602</c:v>
                </c:pt>
                <c:pt idx="1146">
                  <c:v>15177.558378408183</c:v>
                </c:pt>
                <c:pt idx="1147">
                  <c:v>-1345.6260902696695</c:v>
                </c:pt>
                <c:pt idx="1148">
                  <c:v>1852.2013385421214</c:v>
                </c:pt>
                <c:pt idx="1149">
                  <c:v>-3411.9790535193715</c:v>
                </c:pt>
                <c:pt idx="1150">
                  <c:v>-694.75049774985791</c:v>
                </c:pt>
                <c:pt idx="1151">
                  <c:v>-2680.6625721248747</c:v>
                </c:pt>
                <c:pt idx="1152">
                  <c:v>6629.1308489820731</c:v>
                </c:pt>
                <c:pt idx="1153">
                  <c:v>-3625.0060105113271</c:v>
                </c:pt>
                <c:pt idx="1154">
                  <c:v>-334.27447379142359</c:v>
                </c:pt>
                <c:pt idx="1155">
                  <c:v>1047.3953982717831</c:v>
                </c:pt>
                <c:pt idx="1156">
                  <c:v>8829.3087017887847</c:v>
                </c:pt>
                <c:pt idx="1157">
                  <c:v>12058.754205948513</c:v>
                </c:pt>
                <c:pt idx="1158">
                  <c:v>-1049.2329344345767</c:v>
                </c:pt>
                <c:pt idx="1159">
                  <c:v>-5202.7856919394089</c:v>
                </c:pt>
                <c:pt idx="1160">
                  <c:v>-3165.7484929322663</c:v>
                </c:pt>
                <c:pt idx="1161">
                  <c:v>-5805.3572187985146</c:v>
                </c:pt>
                <c:pt idx="1162">
                  <c:v>10653.680104750536</c:v>
                </c:pt>
                <c:pt idx="1163">
                  <c:v>10.153494849927938</c:v>
                </c:pt>
                <c:pt idx="1164">
                  <c:v>-1102.0733501663408</c:v>
                </c:pt>
                <c:pt idx="1165">
                  <c:v>-623.43041476610233</c:v>
                </c:pt>
                <c:pt idx="1166">
                  <c:v>-4312.2543147027536</c:v>
                </c:pt>
                <c:pt idx="1167">
                  <c:v>746.60463701308436</c:v>
                </c:pt>
                <c:pt idx="1168">
                  <c:v>-3472.9982690768275</c:v>
                </c:pt>
                <c:pt idx="1169">
                  <c:v>-3077.9415451689765</c:v>
                </c:pt>
                <c:pt idx="1170">
                  <c:v>-9033.3036617697617</c:v>
                </c:pt>
                <c:pt idx="1171">
                  <c:v>-9449.3987589919088</c:v>
                </c:pt>
                <c:pt idx="1172">
                  <c:v>-4465.7026741351037</c:v>
                </c:pt>
                <c:pt idx="1173">
                  <c:v>-1823.1609779546579</c:v>
                </c:pt>
                <c:pt idx="1174">
                  <c:v>-2499.5204527866345</c:v>
                </c:pt>
                <c:pt idx="1175">
                  <c:v>272.77505939916318</c:v>
                </c:pt>
                <c:pt idx="1176">
                  <c:v>-9615.3562745460513</c:v>
                </c:pt>
                <c:pt idx="1177">
                  <c:v>-586.39028609318848</c:v>
                </c:pt>
                <c:pt idx="1178">
                  <c:v>-2828.175757656717</c:v>
                </c:pt>
                <c:pt idx="1179">
                  <c:v>-9523.0754992647926</c:v>
                </c:pt>
                <c:pt idx="1180">
                  <c:v>-5621.7294532948799</c:v>
                </c:pt>
                <c:pt idx="1181">
                  <c:v>-1108.7695181757354</c:v>
                </c:pt>
                <c:pt idx="1182">
                  <c:v>-1103.2415283948549</c:v>
                </c:pt>
                <c:pt idx="1183">
                  <c:v>-637.51063400510247</c:v>
                </c:pt>
                <c:pt idx="1184">
                  <c:v>-8516.9467872675486</c:v>
                </c:pt>
                <c:pt idx="1185">
                  <c:v>102.21026684245953</c:v>
                </c:pt>
                <c:pt idx="1186">
                  <c:v>7343.3964665982166</c:v>
                </c:pt>
                <c:pt idx="1187">
                  <c:v>-812.67327914930684</c:v>
                </c:pt>
                <c:pt idx="1188">
                  <c:v>-10157.174231252066</c:v>
                </c:pt>
                <c:pt idx="1189">
                  <c:v>10683.319753069081</c:v>
                </c:pt>
                <c:pt idx="1190">
                  <c:v>-2345.1952517622231</c:v>
                </c:pt>
                <c:pt idx="1191">
                  <c:v>7337.6091771682159</c:v>
                </c:pt>
                <c:pt idx="1192">
                  <c:v>-1340.644259191964</c:v>
                </c:pt>
                <c:pt idx="1193">
                  <c:v>-3707.7478378647611</c:v>
                </c:pt>
                <c:pt idx="1194">
                  <c:v>1142.70419369499</c:v>
                </c:pt>
                <c:pt idx="1195">
                  <c:v>15416.05484773478</c:v>
                </c:pt>
                <c:pt idx="1196">
                  <c:v>6764.491801404798</c:v>
                </c:pt>
                <c:pt idx="1197">
                  <c:v>-3173.6479664867111</c:v>
                </c:pt>
                <c:pt idx="1198">
                  <c:v>-1958.9547639829516</c:v>
                </c:pt>
                <c:pt idx="1199">
                  <c:v>231.48790691745398</c:v>
                </c:pt>
                <c:pt idx="1200">
                  <c:v>-152.27568569006144</c:v>
                </c:pt>
                <c:pt idx="1201">
                  <c:v>-5367.8212348288744</c:v>
                </c:pt>
                <c:pt idx="1202">
                  <c:v>-2130.1634363816715</c:v>
                </c:pt>
                <c:pt idx="1203">
                  <c:v>-2564.7570912362644</c:v>
                </c:pt>
                <c:pt idx="1204">
                  <c:v>-7876.2145023679732</c:v>
                </c:pt>
                <c:pt idx="1205">
                  <c:v>1941.7601077322852</c:v>
                </c:pt>
                <c:pt idx="1206">
                  <c:v>21964.148888917549</c:v>
                </c:pt>
                <c:pt idx="1207">
                  <c:v>6017.2372464204745</c:v>
                </c:pt>
                <c:pt idx="1208">
                  <c:v>-10186.331008070512</c:v>
                </c:pt>
                <c:pt idx="1209">
                  <c:v>-2903.6493380688371</c:v>
                </c:pt>
                <c:pt idx="1210">
                  <c:v>-2466.0698832132994</c:v>
                </c:pt>
                <c:pt idx="1211">
                  <c:v>14068.079388773718</c:v>
                </c:pt>
                <c:pt idx="1212">
                  <c:v>1796.0709255128736</c:v>
                </c:pt>
                <c:pt idx="1213">
                  <c:v>-1832.8081072881414</c:v>
                </c:pt>
                <c:pt idx="1214">
                  <c:v>-1699.2930031546189</c:v>
                </c:pt>
                <c:pt idx="1215">
                  <c:v>6999.4691289874136</c:v>
                </c:pt>
                <c:pt idx="1216">
                  <c:v>-332.36120346745611</c:v>
                </c:pt>
                <c:pt idx="1217">
                  <c:v>-3947.4250603615401</c:v>
                </c:pt>
                <c:pt idx="1218">
                  <c:v>6761.7983259695611</c:v>
                </c:pt>
                <c:pt idx="1219">
                  <c:v>-1540.1383531928223</c:v>
                </c:pt>
                <c:pt idx="1220">
                  <c:v>1092.7040133388964</c:v>
                </c:pt>
                <c:pt idx="1221">
                  <c:v>-66.39393235260377</c:v>
                </c:pt>
                <c:pt idx="1222">
                  <c:v>50.402551426048376</c:v>
                </c:pt>
                <c:pt idx="1223">
                  <c:v>1904.3421747560351</c:v>
                </c:pt>
                <c:pt idx="1224">
                  <c:v>-269.36529600428821</c:v>
                </c:pt>
                <c:pt idx="1225">
                  <c:v>-4620.033753930792</c:v>
                </c:pt>
                <c:pt idx="1226">
                  <c:v>2222.0397748883861</c:v>
                </c:pt>
                <c:pt idx="1227">
                  <c:v>-4146.9324225073933</c:v>
                </c:pt>
                <c:pt idx="1228">
                  <c:v>-2431.8883848306068</c:v>
                </c:pt>
                <c:pt idx="1229">
                  <c:v>-1239.1737970811882</c:v>
                </c:pt>
                <c:pt idx="1230">
                  <c:v>22062.374734005767</c:v>
                </c:pt>
                <c:pt idx="1231">
                  <c:v>-3241.6806685774027</c:v>
                </c:pt>
                <c:pt idx="1232">
                  <c:v>1189.0446708649815</c:v>
                </c:pt>
                <c:pt idx="1233">
                  <c:v>1499.8097129096677</c:v>
                </c:pt>
                <c:pt idx="1234">
                  <c:v>-397.5923083266207</c:v>
                </c:pt>
                <c:pt idx="1235">
                  <c:v>-2159.9097700149118</c:v>
                </c:pt>
                <c:pt idx="1236">
                  <c:v>2915.3125326196896</c:v>
                </c:pt>
                <c:pt idx="1237">
                  <c:v>106.91230770155016</c:v>
                </c:pt>
                <c:pt idx="1238">
                  <c:v>354.67427235219566</c:v>
                </c:pt>
                <c:pt idx="1239">
                  <c:v>-4903.7815069379749</c:v>
                </c:pt>
                <c:pt idx="1240">
                  <c:v>7990.2424246497176</c:v>
                </c:pt>
                <c:pt idx="1241">
                  <c:v>8853.5046808708721</c:v>
                </c:pt>
                <c:pt idx="1242">
                  <c:v>2354.8214803751589</c:v>
                </c:pt>
                <c:pt idx="1243">
                  <c:v>-2212.2015536567055</c:v>
                </c:pt>
                <c:pt idx="1244">
                  <c:v>-1752.6461490975353</c:v>
                </c:pt>
                <c:pt idx="1245">
                  <c:v>767.37020224566459</c:v>
                </c:pt>
                <c:pt idx="1246">
                  <c:v>360.25074640125786</c:v>
                </c:pt>
                <c:pt idx="1247">
                  <c:v>-1326.3168924582797</c:v>
                </c:pt>
                <c:pt idx="1248">
                  <c:v>-3452.5585471705535</c:v>
                </c:pt>
                <c:pt idx="1249">
                  <c:v>5674.4842056649068</c:v>
                </c:pt>
                <c:pt idx="1250">
                  <c:v>-9467.3410420491346</c:v>
                </c:pt>
                <c:pt idx="1251">
                  <c:v>2603.1516613841509</c:v>
                </c:pt>
                <c:pt idx="1252">
                  <c:v>-9038.8252054189416</c:v>
                </c:pt>
                <c:pt idx="1253">
                  <c:v>6678.3832239194908</c:v>
                </c:pt>
                <c:pt idx="1254">
                  <c:v>-685.09675185169453</c:v>
                </c:pt>
                <c:pt idx="1255">
                  <c:v>-4204.6226764280718</c:v>
                </c:pt>
                <c:pt idx="1256">
                  <c:v>-3072.4748127021448</c:v>
                </c:pt>
                <c:pt idx="1257">
                  <c:v>-65.137288440002521</c:v>
                </c:pt>
                <c:pt idx="1258">
                  <c:v>14076.049289346674</c:v>
                </c:pt>
                <c:pt idx="1259">
                  <c:v>975.16949077232493</c:v>
                </c:pt>
                <c:pt idx="1260">
                  <c:v>1361.9516764740829</c:v>
                </c:pt>
                <c:pt idx="1261">
                  <c:v>-4007.4792810870549</c:v>
                </c:pt>
                <c:pt idx="1262">
                  <c:v>-715.20392915616048</c:v>
                </c:pt>
                <c:pt idx="1263">
                  <c:v>-1363.110627561924</c:v>
                </c:pt>
                <c:pt idx="1264">
                  <c:v>-2472.4283920805792</c:v>
                </c:pt>
                <c:pt idx="1265">
                  <c:v>-8378.1371636874464</c:v>
                </c:pt>
                <c:pt idx="1266">
                  <c:v>-808.70393041486568</c:v>
                </c:pt>
                <c:pt idx="1267">
                  <c:v>5720.03978050554</c:v>
                </c:pt>
                <c:pt idx="1268">
                  <c:v>-1586.8725288010965</c:v>
                </c:pt>
                <c:pt idx="1269">
                  <c:v>-735.84360129233937</c:v>
                </c:pt>
                <c:pt idx="1270">
                  <c:v>-3006.7089567074263</c:v>
                </c:pt>
                <c:pt idx="1271">
                  <c:v>-2738.9284481494597</c:v>
                </c:pt>
                <c:pt idx="1272">
                  <c:v>5437.5422109804222</c:v>
                </c:pt>
                <c:pt idx="1273">
                  <c:v>-1047.4895937091396</c:v>
                </c:pt>
                <c:pt idx="1274">
                  <c:v>-9613.9073334276072</c:v>
                </c:pt>
                <c:pt idx="1275">
                  <c:v>1235.1284403499321</c:v>
                </c:pt>
                <c:pt idx="1276">
                  <c:v>-1216.6059182557078</c:v>
                </c:pt>
                <c:pt idx="1277">
                  <c:v>-1593.8519968965666</c:v>
                </c:pt>
                <c:pt idx="1278">
                  <c:v>-10015.06233938209</c:v>
                </c:pt>
                <c:pt idx="1279">
                  <c:v>85.266949218681475</c:v>
                </c:pt>
                <c:pt idx="1280">
                  <c:v>-2314.113623596033</c:v>
                </c:pt>
                <c:pt idx="1281">
                  <c:v>-9347.4251828311681</c:v>
                </c:pt>
                <c:pt idx="1282">
                  <c:v>-9523.5717578957265</c:v>
                </c:pt>
                <c:pt idx="1283">
                  <c:v>-525.20631450360065</c:v>
                </c:pt>
                <c:pt idx="1284">
                  <c:v>8073.7427047874735</c:v>
                </c:pt>
                <c:pt idx="1285">
                  <c:v>210.8593163161313</c:v>
                </c:pt>
                <c:pt idx="1286">
                  <c:v>2672.1230858796116</c:v>
                </c:pt>
                <c:pt idx="1287">
                  <c:v>-74.935999748727227</c:v>
                </c:pt>
                <c:pt idx="1288">
                  <c:v>8025.9187405076846</c:v>
                </c:pt>
                <c:pt idx="1289">
                  <c:v>-3232.2716544053692</c:v>
                </c:pt>
                <c:pt idx="1290">
                  <c:v>1653.6837859887082</c:v>
                </c:pt>
                <c:pt idx="1291">
                  <c:v>7240.1041312469424</c:v>
                </c:pt>
                <c:pt idx="1292">
                  <c:v>1283.1234360410499</c:v>
                </c:pt>
                <c:pt idx="1293">
                  <c:v>-319.05975614136332</c:v>
                </c:pt>
                <c:pt idx="1294">
                  <c:v>491.04509384555604</c:v>
                </c:pt>
                <c:pt idx="1295">
                  <c:v>1849.7644066532614</c:v>
                </c:pt>
                <c:pt idx="1296">
                  <c:v>226.05748744971402</c:v>
                </c:pt>
                <c:pt idx="1297">
                  <c:v>242.67811553116189</c:v>
                </c:pt>
                <c:pt idx="1298">
                  <c:v>-1123.3773446566074</c:v>
                </c:pt>
                <c:pt idx="1299">
                  <c:v>977.29490992926276</c:v>
                </c:pt>
                <c:pt idx="1300">
                  <c:v>29935.532985285088</c:v>
                </c:pt>
                <c:pt idx="1301">
                  <c:v>7411.9825309361913</c:v>
                </c:pt>
                <c:pt idx="1302">
                  <c:v>2215.3010593659078</c:v>
                </c:pt>
                <c:pt idx="1303">
                  <c:v>6478.3272786617636</c:v>
                </c:pt>
                <c:pt idx="1304">
                  <c:v>-10661.519484270746</c:v>
                </c:pt>
                <c:pt idx="1305">
                  <c:v>-65.900927018861694</c:v>
                </c:pt>
                <c:pt idx="1306">
                  <c:v>-10582.782346357273</c:v>
                </c:pt>
                <c:pt idx="1307">
                  <c:v>-9666.0398374674878</c:v>
                </c:pt>
                <c:pt idx="1308">
                  <c:v>6361.9854331027382</c:v>
                </c:pt>
                <c:pt idx="1309">
                  <c:v>-2564.4455986037165</c:v>
                </c:pt>
                <c:pt idx="1310">
                  <c:v>-896.05503062255775</c:v>
                </c:pt>
                <c:pt idx="1311">
                  <c:v>-606.91568105288661</c:v>
                </c:pt>
                <c:pt idx="1312">
                  <c:v>-6254.4776741105616</c:v>
                </c:pt>
                <c:pt idx="1313">
                  <c:v>7927.6261197464664</c:v>
                </c:pt>
                <c:pt idx="1314">
                  <c:v>-9871.9919460722085</c:v>
                </c:pt>
                <c:pt idx="1315">
                  <c:v>8574.9144247662207</c:v>
                </c:pt>
                <c:pt idx="1316">
                  <c:v>2822.3319512981079</c:v>
                </c:pt>
                <c:pt idx="1317">
                  <c:v>-8430.6839737270839</c:v>
                </c:pt>
                <c:pt idx="1318">
                  <c:v>7146.275025291332</c:v>
                </c:pt>
                <c:pt idx="1319">
                  <c:v>-338.90975268369857</c:v>
                </c:pt>
                <c:pt idx="1320">
                  <c:v>-2143.0220909642958</c:v>
                </c:pt>
                <c:pt idx="1321">
                  <c:v>-8717.7121875142184</c:v>
                </c:pt>
                <c:pt idx="1322">
                  <c:v>-3076.7342852035399</c:v>
                </c:pt>
                <c:pt idx="1323">
                  <c:v>7670.790981261358</c:v>
                </c:pt>
                <c:pt idx="1324">
                  <c:v>-641.67026101557076</c:v>
                </c:pt>
                <c:pt idx="1325">
                  <c:v>-1898.9006240034341</c:v>
                </c:pt>
                <c:pt idx="1326">
                  <c:v>-2884.5059228120281</c:v>
                </c:pt>
                <c:pt idx="1327">
                  <c:v>-1347.7835364519506</c:v>
                </c:pt>
                <c:pt idx="1328">
                  <c:v>19322.337937465669</c:v>
                </c:pt>
                <c:pt idx="1329">
                  <c:v>-4109.3636866081724</c:v>
                </c:pt>
                <c:pt idx="1330">
                  <c:v>1339.9406944737657</c:v>
                </c:pt>
                <c:pt idx="1331">
                  <c:v>6523.7905899882981</c:v>
                </c:pt>
                <c:pt idx="1332">
                  <c:v>-5563.3054455252332</c:v>
                </c:pt>
                <c:pt idx="1333">
                  <c:v>-1817.8220675739594</c:v>
                </c:pt>
                <c:pt idx="1334">
                  <c:v>-1239.4490374860557</c:v>
                </c:pt>
                <c:pt idx="1335">
                  <c:v>-2450.852873476123</c:v>
                </c:pt>
                <c:pt idx="1336">
                  <c:v>823.59667077226663</c:v>
                </c:pt>
                <c:pt idx="1337">
                  <c:v>-7872.8577571659189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2-424C-B65B-58B0DF3D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92992"/>
        <c:axId val="612190272"/>
      </c:scatterChart>
      <c:valAx>
        <c:axId val="67399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90272"/>
        <c:crosses val="autoZero"/>
        <c:crossBetween val="midCat"/>
      </c:valAx>
      <c:valAx>
        <c:axId val="61219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929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Region2-No.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insurance!$I$2:$I$1339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0</c:v>
                </c:pt>
                <c:pt idx="1068">
                  <c:v>0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MLR-3'!$C$30:$C$1367</c:f>
              <c:numCache>
                <c:formatCode>General</c:formatCode>
                <c:ptCount val="1338"/>
                <c:pt idx="0">
                  <c:v>-8342.0379276997664</c:v>
                </c:pt>
                <c:pt idx="1">
                  <c:v>-1784.172671407706</c:v>
                </c:pt>
                <c:pt idx="2">
                  <c:v>-2312.6613387535881</c:v>
                </c:pt>
                <c:pt idx="3">
                  <c:v>17979.790650619692</c:v>
                </c:pt>
                <c:pt idx="4">
                  <c:v>-1971.9286107308308</c:v>
                </c:pt>
                <c:pt idx="5">
                  <c:v>96.647612791965457</c:v>
                </c:pt>
                <c:pt idx="6">
                  <c:v>-2353.5626684465969</c:v>
                </c:pt>
                <c:pt idx="7">
                  <c:v>-870.89147552038594</c:v>
                </c:pt>
                <c:pt idx="8">
                  <c:v>-1982.2026206921419</c:v>
                </c:pt>
                <c:pt idx="9">
                  <c:v>16917.643829356392</c:v>
                </c:pt>
                <c:pt idx="10">
                  <c:v>-417.63232596617809</c:v>
                </c:pt>
                <c:pt idx="11">
                  <c:v>-7848.5746636356453</c:v>
                </c:pt>
                <c:pt idx="12">
                  <c:v>-2785.4382330149019</c:v>
                </c:pt>
                <c:pt idx="13">
                  <c:v>-3762.4859458726824</c:v>
                </c:pt>
                <c:pt idx="14">
                  <c:v>7585.6028660714255</c:v>
                </c:pt>
                <c:pt idx="15">
                  <c:v>1100.1222654474823</c:v>
                </c:pt>
                <c:pt idx="16">
                  <c:v>-1296.5381036438084</c:v>
                </c:pt>
                <c:pt idx="17">
                  <c:v>574.50437527447139</c:v>
                </c:pt>
                <c:pt idx="18">
                  <c:v>-4489.0909985647831</c:v>
                </c:pt>
                <c:pt idx="19">
                  <c:v>6277.4888984016106</c:v>
                </c:pt>
                <c:pt idx="20">
                  <c:v>-2218.9353082033631</c:v>
                </c:pt>
                <c:pt idx="21">
                  <c:v>-2055.8514423442939</c:v>
                </c:pt>
                <c:pt idx="22">
                  <c:v>-2012.9214674495875</c:v>
                </c:pt>
                <c:pt idx="23">
                  <c:v>6004.1914730624776</c:v>
                </c:pt>
                <c:pt idx="24">
                  <c:v>-1573.4639614992893</c:v>
                </c:pt>
                <c:pt idx="25">
                  <c:v>1059.838599260207</c:v>
                </c:pt>
                <c:pt idx="26">
                  <c:v>2608.2797646704003</c:v>
                </c:pt>
                <c:pt idx="27">
                  <c:v>-1743.3948327309572</c:v>
                </c:pt>
                <c:pt idx="28">
                  <c:v>2670.6038532289213</c:v>
                </c:pt>
                <c:pt idx="29">
                  <c:v>6612.2858842037676</c:v>
                </c:pt>
                <c:pt idx="30">
                  <c:v>6980.0566229819597</c:v>
                </c:pt>
                <c:pt idx="31">
                  <c:v>826.11053160938309</c:v>
                </c:pt>
                <c:pt idx="32">
                  <c:v>709.9403488360731</c:v>
                </c:pt>
                <c:pt idx="33">
                  <c:v>157.141540691091</c:v>
                </c:pt>
                <c:pt idx="34">
                  <c:v>20304.544207025523</c:v>
                </c:pt>
                <c:pt idx="35">
                  <c:v>1990.9455025610348</c:v>
                </c:pt>
                <c:pt idx="36">
                  <c:v>-734.76446512536313</c:v>
                </c:pt>
                <c:pt idx="37">
                  <c:v>1524.5217474772189</c:v>
                </c:pt>
                <c:pt idx="38">
                  <c:v>6211.0382424562558</c:v>
                </c:pt>
                <c:pt idx="39">
                  <c:v>8345.4410398795517</c:v>
                </c:pt>
                <c:pt idx="40">
                  <c:v>35.431557460353361</c:v>
                </c:pt>
                <c:pt idx="41">
                  <c:v>-3341.1077112890653</c:v>
                </c:pt>
                <c:pt idx="42">
                  <c:v>911.9148476639466</c:v>
                </c:pt>
                <c:pt idx="43">
                  <c:v>-1544.8667735465187</c:v>
                </c:pt>
                <c:pt idx="44">
                  <c:v>-4539.3945036686073</c:v>
                </c:pt>
                <c:pt idx="45">
                  <c:v>6811.7379062588898</c:v>
                </c:pt>
                <c:pt idx="46">
                  <c:v>-3104.0317411816541</c:v>
                </c:pt>
                <c:pt idx="47">
                  <c:v>-3248.4334098074032</c:v>
                </c:pt>
                <c:pt idx="48">
                  <c:v>1926.4933996929831</c:v>
                </c:pt>
                <c:pt idx="49">
                  <c:v>6245.2039557250901</c:v>
                </c:pt>
                <c:pt idx="50">
                  <c:v>-2313.6993947537526</c:v>
                </c:pt>
                <c:pt idx="51">
                  <c:v>-1983.5194426766702</c:v>
                </c:pt>
                <c:pt idx="52">
                  <c:v>-9617.2835337187898</c:v>
                </c:pt>
                <c:pt idx="53">
                  <c:v>6010.9016278893832</c:v>
                </c:pt>
                <c:pt idx="54">
                  <c:v>-1185.4464153917061</c:v>
                </c:pt>
                <c:pt idx="55">
                  <c:v>7454.0524832618103</c:v>
                </c:pt>
                <c:pt idx="56">
                  <c:v>-853.96823660980044</c:v>
                </c:pt>
                <c:pt idx="57">
                  <c:v>7185.7835408153478</c:v>
                </c:pt>
                <c:pt idx="58">
                  <c:v>-9416.2292409912479</c:v>
                </c:pt>
                <c:pt idx="59">
                  <c:v>-4169.5737159873433</c:v>
                </c:pt>
                <c:pt idx="60">
                  <c:v>-959.53431207205176</c:v>
                </c:pt>
                <c:pt idx="61">
                  <c:v>-2181.4891922221805</c:v>
                </c:pt>
                <c:pt idx="62">
                  <c:v>17047.606494031803</c:v>
                </c:pt>
                <c:pt idx="63">
                  <c:v>-151.36201186235485</c:v>
                </c:pt>
                <c:pt idx="64">
                  <c:v>-9699.2152338047963</c:v>
                </c:pt>
                <c:pt idx="65">
                  <c:v>21.485670516057326</c:v>
                </c:pt>
                <c:pt idx="66">
                  <c:v>-2678.1546388503994</c:v>
                </c:pt>
                <c:pt idx="67">
                  <c:v>-1108.3862065611711</c:v>
                </c:pt>
                <c:pt idx="68">
                  <c:v>-3591.7293507918939</c:v>
                </c:pt>
                <c:pt idx="69">
                  <c:v>-9888.3092324116951</c:v>
                </c:pt>
                <c:pt idx="70">
                  <c:v>-9562.7889362710775</c:v>
                </c:pt>
                <c:pt idx="71">
                  <c:v>-1011.3564350071556</c:v>
                </c:pt>
                <c:pt idx="72">
                  <c:v>138.06102379155163</c:v>
                </c:pt>
                <c:pt idx="73">
                  <c:v>-1247.3459472788945</c:v>
                </c:pt>
                <c:pt idx="74">
                  <c:v>-855.16038185022171</c:v>
                </c:pt>
                <c:pt idx="75">
                  <c:v>-2644.5127235361797</c:v>
                </c:pt>
                <c:pt idx="76">
                  <c:v>-973.86138909954707</c:v>
                </c:pt>
                <c:pt idx="77">
                  <c:v>-2872.7390479926885</c:v>
                </c:pt>
                <c:pt idx="78">
                  <c:v>-4213.3555364373078</c:v>
                </c:pt>
                <c:pt idx="79">
                  <c:v>-2964.1668287398952</c:v>
                </c:pt>
                <c:pt idx="80">
                  <c:v>-936.51895173367575</c:v>
                </c:pt>
                <c:pt idx="81">
                  <c:v>-4429.4974920189334</c:v>
                </c:pt>
                <c:pt idx="82">
                  <c:v>7479.7691944218896</c:v>
                </c:pt>
                <c:pt idx="83">
                  <c:v>-4985.6214223622301</c:v>
                </c:pt>
                <c:pt idx="84">
                  <c:v>6703.7285425529335</c:v>
                </c:pt>
                <c:pt idx="85">
                  <c:v>-10841.507672268519</c:v>
                </c:pt>
                <c:pt idx="86">
                  <c:v>6699.0186475038281</c:v>
                </c:pt>
                <c:pt idx="87">
                  <c:v>417.90148643597422</c:v>
                </c:pt>
                <c:pt idx="88">
                  <c:v>-1024.155557885716</c:v>
                </c:pt>
                <c:pt idx="89">
                  <c:v>-23.935059113966417</c:v>
                </c:pt>
                <c:pt idx="90">
                  <c:v>-3719.2543335349033</c:v>
                </c:pt>
                <c:pt idx="91">
                  <c:v>618.01974410746698</c:v>
                </c:pt>
                <c:pt idx="92">
                  <c:v>-8173.2362918114013</c:v>
                </c:pt>
                <c:pt idx="93">
                  <c:v>-3818.4834330225285</c:v>
                </c:pt>
                <c:pt idx="94">
                  <c:v>8404.3366672423072</c:v>
                </c:pt>
                <c:pt idx="95">
                  <c:v>-3616.6742163795657</c:v>
                </c:pt>
                <c:pt idx="96">
                  <c:v>-669.68297061225894</c:v>
                </c:pt>
                <c:pt idx="97">
                  <c:v>-3848.4054997590174</c:v>
                </c:pt>
                <c:pt idx="98">
                  <c:v>-10414.096499515534</c:v>
                </c:pt>
                <c:pt idx="99">
                  <c:v>-11377.068870872477</c:v>
                </c:pt>
                <c:pt idx="100">
                  <c:v>-2104.0735270133082</c:v>
                </c:pt>
                <c:pt idx="101">
                  <c:v>-521.52826469432148</c:v>
                </c:pt>
                <c:pt idx="102">
                  <c:v>18685.930309624429</c:v>
                </c:pt>
                <c:pt idx="103">
                  <c:v>-7102.0020513508935</c:v>
                </c:pt>
                <c:pt idx="104">
                  <c:v>-570.41746465327469</c:v>
                </c:pt>
                <c:pt idx="105">
                  <c:v>-9220.2081094025707</c:v>
                </c:pt>
                <c:pt idx="106">
                  <c:v>307.56719346252839</c:v>
                </c:pt>
                <c:pt idx="107">
                  <c:v>-2038.1189686127109</c:v>
                </c:pt>
                <c:pt idx="108">
                  <c:v>-1023.8525423703231</c:v>
                </c:pt>
                <c:pt idx="109">
                  <c:v>8161.1822000899556</c:v>
                </c:pt>
                <c:pt idx="110">
                  <c:v>-2747.7611888825777</c:v>
                </c:pt>
                <c:pt idx="111">
                  <c:v>-306.60174861114501</c:v>
                </c:pt>
                <c:pt idx="112">
                  <c:v>-2344.5028967268991</c:v>
                </c:pt>
                <c:pt idx="113">
                  <c:v>-2923.2864434284547</c:v>
                </c:pt>
                <c:pt idx="114">
                  <c:v>-2031.2095444781044</c:v>
                </c:pt>
                <c:pt idx="115">
                  <c:v>17321.545592167298</c:v>
                </c:pt>
                <c:pt idx="116">
                  <c:v>-7114.9370600545717</c:v>
                </c:pt>
                <c:pt idx="117">
                  <c:v>-9098.6116197389929</c:v>
                </c:pt>
                <c:pt idx="118">
                  <c:v>-169.01682712653383</c:v>
                </c:pt>
                <c:pt idx="119">
                  <c:v>485.44100168227851</c:v>
                </c:pt>
                <c:pt idx="120">
                  <c:v>-4126.4983287591831</c:v>
                </c:pt>
                <c:pt idx="121">
                  <c:v>1202.1602051992268</c:v>
                </c:pt>
                <c:pt idx="122">
                  <c:v>-529.40280003013731</c:v>
                </c:pt>
                <c:pt idx="123">
                  <c:v>5481.7708276099584</c:v>
                </c:pt>
                <c:pt idx="124">
                  <c:v>-2698.562373746201</c:v>
                </c:pt>
                <c:pt idx="125">
                  <c:v>-879.17539018104799</c:v>
                </c:pt>
                <c:pt idx="126">
                  <c:v>-8281.3384615929172</c:v>
                </c:pt>
                <c:pt idx="127">
                  <c:v>-3446.852565339319</c:v>
                </c:pt>
                <c:pt idx="128">
                  <c:v>5872.437703036514</c:v>
                </c:pt>
                <c:pt idx="129">
                  <c:v>-3429.6527816501066</c:v>
                </c:pt>
                <c:pt idx="130">
                  <c:v>841.76176238404878</c:v>
                </c:pt>
                <c:pt idx="131">
                  <c:v>2640.696190716315</c:v>
                </c:pt>
                <c:pt idx="132">
                  <c:v>-2609.9552427049621</c:v>
                </c:pt>
                <c:pt idx="133">
                  <c:v>260.8461553813479</c:v>
                </c:pt>
                <c:pt idx="134">
                  <c:v>-265.32504643088942</c:v>
                </c:pt>
                <c:pt idx="135">
                  <c:v>26.503545184246377</c:v>
                </c:pt>
                <c:pt idx="136">
                  <c:v>-2221.2212700949331</c:v>
                </c:pt>
                <c:pt idx="137">
                  <c:v>31.63149070476311</c:v>
                </c:pt>
                <c:pt idx="138">
                  <c:v>14250.949833201892</c:v>
                </c:pt>
                <c:pt idx="139">
                  <c:v>-2730.3689779624892</c:v>
                </c:pt>
                <c:pt idx="140">
                  <c:v>22267.642921553597</c:v>
                </c:pt>
                <c:pt idx="141">
                  <c:v>-2500.2357297863482</c:v>
                </c:pt>
                <c:pt idx="142">
                  <c:v>-10096.459193589286</c:v>
                </c:pt>
                <c:pt idx="143">
                  <c:v>11857.484731107696</c:v>
                </c:pt>
                <c:pt idx="144">
                  <c:v>-9772.9474420901461</c:v>
                </c:pt>
                <c:pt idx="145">
                  <c:v>-3855.1520108713212</c:v>
                </c:pt>
                <c:pt idx="146">
                  <c:v>5478.2646487165839</c:v>
                </c:pt>
                <c:pt idx="147">
                  <c:v>-3454.3478475757947</c:v>
                </c:pt>
                <c:pt idx="148">
                  <c:v>-3643.1508702425035</c:v>
                </c:pt>
                <c:pt idx="149">
                  <c:v>-181.43280653747138</c:v>
                </c:pt>
                <c:pt idx="150">
                  <c:v>-347.58508704468841</c:v>
                </c:pt>
                <c:pt idx="151">
                  <c:v>-1580.4673133756987</c:v>
                </c:pt>
                <c:pt idx="152">
                  <c:v>-3717.9433255580152</c:v>
                </c:pt>
                <c:pt idx="153">
                  <c:v>-10422.062595551619</c:v>
                </c:pt>
                <c:pt idx="154">
                  <c:v>-131.03631536455669</c:v>
                </c:pt>
                <c:pt idx="155">
                  <c:v>-5577.3034997890218</c:v>
                </c:pt>
                <c:pt idx="156">
                  <c:v>-10202.275198934782</c:v>
                </c:pt>
                <c:pt idx="157">
                  <c:v>-9311.7228797438347</c:v>
                </c:pt>
                <c:pt idx="158">
                  <c:v>6388.1155034333678</c:v>
                </c:pt>
                <c:pt idx="159">
                  <c:v>9083.8951480648284</c:v>
                </c:pt>
                <c:pt idx="160">
                  <c:v>-10131.91440673883</c:v>
                </c:pt>
                <c:pt idx="161">
                  <c:v>8224.4124290862892</c:v>
                </c:pt>
                <c:pt idx="162">
                  <c:v>-4361.4064274216853</c:v>
                </c:pt>
                <c:pt idx="163">
                  <c:v>-1158.5428977088213</c:v>
                </c:pt>
                <c:pt idx="164">
                  <c:v>-2353.0365782529552</c:v>
                </c:pt>
                <c:pt idx="165">
                  <c:v>-947.77391018874187</c:v>
                </c:pt>
                <c:pt idx="166">
                  <c:v>-2248.8202535451655</c:v>
                </c:pt>
                <c:pt idx="167">
                  <c:v>-2572.3104999738134</c:v>
                </c:pt>
                <c:pt idx="168">
                  <c:v>-1247.2638578137944</c:v>
                </c:pt>
                <c:pt idx="169">
                  <c:v>2237.4679730948947</c:v>
                </c:pt>
                <c:pt idx="170">
                  <c:v>-3805.6163825571239</c:v>
                </c:pt>
                <c:pt idx="171">
                  <c:v>-1789.3379168607753</c:v>
                </c:pt>
                <c:pt idx="172">
                  <c:v>3829.3481027683811</c:v>
                </c:pt>
                <c:pt idx="173">
                  <c:v>-3057.3115988283434</c:v>
                </c:pt>
                <c:pt idx="174">
                  <c:v>-2439.3286953129377</c:v>
                </c:pt>
                <c:pt idx="175">
                  <c:v>8970.5218044168141</c:v>
                </c:pt>
                <c:pt idx="176">
                  <c:v>-1514.1675985250668</c:v>
                </c:pt>
                <c:pt idx="177">
                  <c:v>-853.99254619970634</c:v>
                </c:pt>
                <c:pt idx="178">
                  <c:v>-780.71016519959812</c:v>
                </c:pt>
                <c:pt idx="179">
                  <c:v>-2475.8770155990514</c:v>
                </c:pt>
                <c:pt idx="180">
                  <c:v>-688.55813658265106</c:v>
                </c:pt>
                <c:pt idx="181">
                  <c:v>-2933.6320466330344</c:v>
                </c:pt>
                <c:pt idx="182">
                  <c:v>2346.1372814241654</c:v>
                </c:pt>
                <c:pt idx="183">
                  <c:v>-666.93850144093085</c:v>
                </c:pt>
                <c:pt idx="184">
                  <c:v>-1888.9928611010882</c:v>
                </c:pt>
                <c:pt idx="185">
                  <c:v>7220.6033390119846</c:v>
                </c:pt>
                <c:pt idx="186">
                  <c:v>-751.57430210628945</c:v>
                </c:pt>
                <c:pt idx="187">
                  <c:v>-1315.0627290849088</c:v>
                </c:pt>
                <c:pt idx="188">
                  <c:v>-2188.968472273008</c:v>
                </c:pt>
                <c:pt idx="189">
                  <c:v>-2181.7485388829009</c:v>
                </c:pt>
                <c:pt idx="190">
                  <c:v>-786.839387451535</c:v>
                </c:pt>
                <c:pt idx="191">
                  <c:v>-292.63936633061167</c:v>
                </c:pt>
                <c:pt idx="192">
                  <c:v>19.717956542125194</c:v>
                </c:pt>
                <c:pt idx="193">
                  <c:v>337.96291303953512</c:v>
                </c:pt>
                <c:pt idx="194">
                  <c:v>-2124.2144079114364</c:v>
                </c:pt>
                <c:pt idx="195">
                  <c:v>-1437.2143149987153</c:v>
                </c:pt>
                <c:pt idx="196">
                  <c:v>-2532.8423474427145</c:v>
                </c:pt>
                <c:pt idx="197">
                  <c:v>-652.83696213438816</c:v>
                </c:pt>
                <c:pt idx="198">
                  <c:v>2589.8329225507814</c:v>
                </c:pt>
                <c:pt idx="199">
                  <c:v>-2700.2735586903</c:v>
                </c:pt>
                <c:pt idx="200">
                  <c:v>-1460.8363437926955</c:v>
                </c:pt>
                <c:pt idx="201">
                  <c:v>-1827.2573346698591</c:v>
                </c:pt>
                <c:pt idx="202">
                  <c:v>1617.9631685492423</c:v>
                </c:pt>
                <c:pt idx="203">
                  <c:v>7156.5234412053651</c:v>
                </c:pt>
                <c:pt idx="204">
                  <c:v>721.23693287736387</c:v>
                </c:pt>
                <c:pt idx="205">
                  <c:v>-944.56719265069387</c:v>
                </c:pt>
                <c:pt idx="206">
                  <c:v>663.64279436752258</c:v>
                </c:pt>
                <c:pt idx="207">
                  <c:v>-10026.62148279907</c:v>
                </c:pt>
                <c:pt idx="208">
                  <c:v>-131.120387710469</c:v>
                </c:pt>
                <c:pt idx="209">
                  <c:v>-5938.4898641021109</c:v>
                </c:pt>
                <c:pt idx="210">
                  <c:v>-1858.638336933757</c:v>
                </c:pt>
                <c:pt idx="211">
                  <c:v>-2293.8847262030222</c:v>
                </c:pt>
                <c:pt idx="212">
                  <c:v>-1059.4342673720616</c:v>
                </c:pt>
                <c:pt idx="213">
                  <c:v>-235.0095248886355</c:v>
                </c:pt>
                <c:pt idx="214">
                  <c:v>-1504.2394440403368</c:v>
                </c:pt>
                <c:pt idx="215">
                  <c:v>-3724.0441568841024</c:v>
                </c:pt>
                <c:pt idx="216">
                  <c:v>-108.17477066541687</c:v>
                </c:pt>
                <c:pt idx="217">
                  <c:v>745.80069898688089</c:v>
                </c:pt>
                <c:pt idx="218">
                  <c:v>-869.03015768631985</c:v>
                </c:pt>
                <c:pt idx="219">
                  <c:v>24077.601164041345</c:v>
                </c:pt>
                <c:pt idx="220">
                  <c:v>-2661.3757399971473</c:v>
                </c:pt>
                <c:pt idx="221">
                  <c:v>-2150.8961466390847</c:v>
                </c:pt>
                <c:pt idx="222">
                  <c:v>-1867.3383768616741</c:v>
                </c:pt>
                <c:pt idx="223">
                  <c:v>7216.0278626433428</c:v>
                </c:pt>
                <c:pt idx="224">
                  <c:v>-10442.87214882586</c:v>
                </c:pt>
                <c:pt idx="225">
                  <c:v>-2012.1320601942443</c:v>
                </c:pt>
                <c:pt idx="226">
                  <c:v>-4371.5206592420673</c:v>
                </c:pt>
                <c:pt idx="227">
                  <c:v>8152.3603232855421</c:v>
                </c:pt>
                <c:pt idx="228">
                  <c:v>-2198.16669796513</c:v>
                </c:pt>
                <c:pt idx="229">
                  <c:v>-253.558194159712</c:v>
                </c:pt>
                <c:pt idx="230">
                  <c:v>-3913.9101749721021</c:v>
                </c:pt>
                <c:pt idx="231">
                  <c:v>1022.7409524395916</c:v>
                </c:pt>
                <c:pt idx="232">
                  <c:v>3764.975486051052</c:v>
                </c:pt>
                <c:pt idx="233">
                  <c:v>334.3977697210612</c:v>
                </c:pt>
                <c:pt idx="234">
                  <c:v>-390.86230116326078</c:v>
                </c:pt>
                <c:pt idx="235">
                  <c:v>-10123.71142636217</c:v>
                </c:pt>
                <c:pt idx="236">
                  <c:v>961.62086953175799</c:v>
                </c:pt>
                <c:pt idx="237">
                  <c:v>-4423.6700604189382</c:v>
                </c:pt>
                <c:pt idx="238">
                  <c:v>-9053.2372191534378</c:v>
                </c:pt>
                <c:pt idx="239">
                  <c:v>-4491.991053662462</c:v>
                </c:pt>
                <c:pt idx="240">
                  <c:v>7560.922785536608</c:v>
                </c:pt>
                <c:pt idx="241">
                  <c:v>1070.8761069974635</c:v>
                </c:pt>
                <c:pt idx="242">
                  <c:v>24425.778836534184</c:v>
                </c:pt>
                <c:pt idx="243">
                  <c:v>-3503.9325081598563</c:v>
                </c:pt>
                <c:pt idx="244">
                  <c:v>-7740.6401314598697</c:v>
                </c:pt>
                <c:pt idx="245">
                  <c:v>12597.502983923099</c:v>
                </c:pt>
                <c:pt idx="246">
                  <c:v>-2636.517159242916</c:v>
                </c:pt>
                <c:pt idx="247">
                  <c:v>-3301.0461603296171</c:v>
                </c:pt>
                <c:pt idx="248">
                  <c:v>2347.9522039591475</c:v>
                </c:pt>
                <c:pt idx="249">
                  <c:v>-1530.9214600753457</c:v>
                </c:pt>
                <c:pt idx="250">
                  <c:v>-10273.349394214994</c:v>
                </c:pt>
                <c:pt idx="251">
                  <c:v>8370.8158566077327</c:v>
                </c:pt>
                <c:pt idx="252">
                  <c:v>7034.373601440202</c:v>
                </c:pt>
                <c:pt idx="253">
                  <c:v>-1405.7657563701014</c:v>
                </c:pt>
                <c:pt idx="254">
                  <c:v>5791.0892442816476</c:v>
                </c:pt>
                <c:pt idx="255">
                  <c:v>1073.0934132197308</c:v>
                </c:pt>
                <c:pt idx="256">
                  <c:v>6461.8252413386363</c:v>
                </c:pt>
                <c:pt idx="257">
                  <c:v>-4937.8598550840543</c:v>
                </c:pt>
                <c:pt idx="258">
                  <c:v>424.05159929610636</c:v>
                </c:pt>
                <c:pt idx="259">
                  <c:v>6379.2464768578429</c:v>
                </c:pt>
                <c:pt idx="260">
                  <c:v>1345.1553746516856</c:v>
                </c:pt>
                <c:pt idx="261">
                  <c:v>-8435.5606359075864</c:v>
                </c:pt>
                <c:pt idx="262">
                  <c:v>-9823.3777030580277</c:v>
                </c:pt>
                <c:pt idx="263">
                  <c:v>7143.3010064777845</c:v>
                </c:pt>
                <c:pt idx="264">
                  <c:v>5562.1894018723615</c:v>
                </c:pt>
                <c:pt idx="265">
                  <c:v>7752.7147172947734</c:v>
                </c:pt>
                <c:pt idx="266">
                  <c:v>-11097.399051888624</c:v>
                </c:pt>
                <c:pt idx="267">
                  <c:v>-792.28103245253806</c:v>
                </c:pt>
                <c:pt idx="268">
                  <c:v>-1874.6193653073497</c:v>
                </c:pt>
                <c:pt idx="269">
                  <c:v>-367.48633818828785</c:v>
                </c:pt>
                <c:pt idx="270">
                  <c:v>-300.26679858302236</c:v>
                </c:pt>
                <c:pt idx="271">
                  <c:v>6586.1492652673187</c:v>
                </c:pt>
                <c:pt idx="272">
                  <c:v>-4595.9268199636563</c:v>
                </c:pt>
                <c:pt idx="273">
                  <c:v>-836.216634406921</c:v>
                </c:pt>
                <c:pt idx="274">
                  <c:v>-1066.1766011609125</c:v>
                </c:pt>
                <c:pt idx="275">
                  <c:v>-149.02471575519667</c:v>
                </c:pt>
                <c:pt idx="276">
                  <c:v>2161.7794601218488</c:v>
                </c:pt>
                <c:pt idx="277">
                  <c:v>1215.4716384122357</c:v>
                </c:pt>
                <c:pt idx="278">
                  <c:v>-919.23018868265353</c:v>
                </c:pt>
                <c:pt idx="279">
                  <c:v>1999.0062350549142</c:v>
                </c:pt>
                <c:pt idx="280">
                  <c:v>-9621.3197987027233</c:v>
                </c:pt>
                <c:pt idx="281">
                  <c:v>7840.7225829562449</c:v>
                </c:pt>
                <c:pt idx="282">
                  <c:v>-1140.9665755056376</c:v>
                </c:pt>
                <c:pt idx="283">
                  <c:v>-1532.6951811124945</c:v>
                </c:pt>
                <c:pt idx="284">
                  <c:v>-1355.8942899954473</c:v>
                </c:pt>
                <c:pt idx="285">
                  <c:v>-542.50856556833787</c:v>
                </c:pt>
                <c:pt idx="286">
                  <c:v>-7445.5634818451563</c:v>
                </c:pt>
                <c:pt idx="287">
                  <c:v>1350.9968302828147</c:v>
                </c:pt>
                <c:pt idx="288">
                  <c:v>8133.2289906560036</c:v>
                </c:pt>
                <c:pt idx="289">
                  <c:v>15297.577135482798</c:v>
                </c:pt>
                <c:pt idx="290">
                  <c:v>-2386.6538514071526</c:v>
                </c:pt>
                <c:pt idx="291">
                  <c:v>14481.131312327287</c:v>
                </c:pt>
                <c:pt idx="292">
                  <c:v>8502.2383070424112</c:v>
                </c:pt>
                <c:pt idx="293">
                  <c:v>-233.17998256007377</c:v>
                </c:pt>
                <c:pt idx="294">
                  <c:v>-61.125303554958464</c:v>
                </c:pt>
                <c:pt idx="295">
                  <c:v>1458.4712195962179</c:v>
                </c:pt>
                <c:pt idx="296">
                  <c:v>-8861.3876607531911</c:v>
                </c:pt>
                <c:pt idx="297">
                  <c:v>-9997.0667741152829</c:v>
                </c:pt>
                <c:pt idx="298">
                  <c:v>6040.156559307401</c:v>
                </c:pt>
                <c:pt idx="299">
                  <c:v>-1172.9350051512247</c:v>
                </c:pt>
                <c:pt idx="300">
                  <c:v>-1084.3063312961131</c:v>
                </c:pt>
                <c:pt idx="301">
                  <c:v>-9497.7593112898285</c:v>
                </c:pt>
                <c:pt idx="302">
                  <c:v>-2748.5236514796616</c:v>
                </c:pt>
                <c:pt idx="303">
                  <c:v>-1941.1171943336185</c:v>
                </c:pt>
                <c:pt idx="304">
                  <c:v>-2866.4886081441218</c:v>
                </c:pt>
                <c:pt idx="305">
                  <c:v>11919.467012721991</c:v>
                </c:pt>
                <c:pt idx="306">
                  <c:v>15673.894864676913</c:v>
                </c:pt>
                <c:pt idx="307">
                  <c:v>-2293.7707716255536</c:v>
                </c:pt>
                <c:pt idx="308">
                  <c:v>-2603.124005357824</c:v>
                </c:pt>
                <c:pt idx="309">
                  <c:v>-2761.293994379459</c:v>
                </c:pt>
                <c:pt idx="310">
                  <c:v>-465.57736897413633</c:v>
                </c:pt>
                <c:pt idx="311">
                  <c:v>1437.9412763941643</c:v>
                </c:pt>
                <c:pt idx="312">
                  <c:v>6657.6564047656502</c:v>
                </c:pt>
                <c:pt idx="313">
                  <c:v>-3588.7309259552803</c:v>
                </c:pt>
                <c:pt idx="314">
                  <c:v>6370.6152757349337</c:v>
                </c:pt>
                <c:pt idx="315">
                  <c:v>-2736.0047560140574</c:v>
                </c:pt>
                <c:pt idx="316">
                  <c:v>-2755.616329968143</c:v>
                </c:pt>
                <c:pt idx="317">
                  <c:v>-2376.8671532659919</c:v>
                </c:pt>
                <c:pt idx="318">
                  <c:v>-1083.4438998360401</c:v>
                </c:pt>
                <c:pt idx="319">
                  <c:v>-4505.9327903173216</c:v>
                </c:pt>
                <c:pt idx="320">
                  <c:v>-707.0922180151465</c:v>
                </c:pt>
                <c:pt idx="321">
                  <c:v>18231.373880942458</c:v>
                </c:pt>
                <c:pt idx="322">
                  <c:v>5427.5223421994779</c:v>
                </c:pt>
                <c:pt idx="323">
                  <c:v>-4783.3507299087214</c:v>
                </c:pt>
                <c:pt idx="324">
                  <c:v>-850.01096668830951</c:v>
                </c:pt>
                <c:pt idx="325">
                  <c:v>-3535.5741041303245</c:v>
                </c:pt>
                <c:pt idx="326">
                  <c:v>1315.158907746295</c:v>
                </c:pt>
                <c:pt idx="327">
                  <c:v>6219.9979453852793</c:v>
                </c:pt>
                <c:pt idx="328">
                  <c:v>8666.2524748300639</c:v>
                </c:pt>
                <c:pt idx="329">
                  <c:v>-3699.7766310263014</c:v>
                </c:pt>
                <c:pt idx="330">
                  <c:v>8368.67171660444</c:v>
                </c:pt>
                <c:pt idx="331">
                  <c:v>-9914.4293273860822</c:v>
                </c:pt>
                <c:pt idx="332">
                  <c:v>-635.03598204757327</c:v>
                </c:pt>
                <c:pt idx="333">
                  <c:v>-316.38710893184361</c:v>
                </c:pt>
                <c:pt idx="334">
                  <c:v>7219.3273939810206</c:v>
                </c:pt>
                <c:pt idx="335">
                  <c:v>-1360.6043821142794</c:v>
                </c:pt>
                <c:pt idx="336">
                  <c:v>1029.4192846661972</c:v>
                </c:pt>
                <c:pt idx="337">
                  <c:v>367.53980129313459</c:v>
                </c:pt>
                <c:pt idx="338">
                  <c:v>5980.6257158635635</c:v>
                </c:pt>
                <c:pt idx="339">
                  <c:v>-424.48503377450834</c:v>
                </c:pt>
                <c:pt idx="340">
                  <c:v>16388.693622543673</c:v>
                </c:pt>
                <c:pt idx="341">
                  <c:v>-582.92685107711441</c:v>
                </c:pt>
                <c:pt idx="342">
                  <c:v>632.52472696315817</c:v>
                </c:pt>
                <c:pt idx="343">
                  <c:v>-2494.3184944754321</c:v>
                </c:pt>
                <c:pt idx="344">
                  <c:v>-4521.8874914866301</c:v>
                </c:pt>
                <c:pt idx="345">
                  <c:v>-853.34369060276913</c:v>
                </c:pt>
                <c:pt idx="346">
                  <c:v>-3616.8753179741798</c:v>
                </c:pt>
                <c:pt idx="347">
                  <c:v>-3085.9934334834925</c:v>
                </c:pt>
                <c:pt idx="348">
                  <c:v>-1354.0340639365859</c:v>
                </c:pt>
                <c:pt idx="349">
                  <c:v>-508.0868878096237</c:v>
                </c:pt>
                <c:pt idx="350">
                  <c:v>1496.9192316209355</c:v>
                </c:pt>
                <c:pt idx="351">
                  <c:v>360.67396575874591</c:v>
                </c:pt>
                <c:pt idx="352">
                  <c:v>-588.2260246797764</c:v>
                </c:pt>
                <c:pt idx="353">
                  <c:v>4153.6368030693466</c:v>
                </c:pt>
                <c:pt idx="354">
                  <c:v>9567.5845033669648</c:v>
                </c:pt>
                <c:pt idx="355">
                  <c:v>16382.381228793087</c:v>
                </c:pt>
                <c:pt idx="356">
                  <c:v>-6131.9274052451565</c:v>
                </c:pt>
                <c:pt idx="357">
                  <c:v>-1809.8906713623765</c:v>
                </c:pt>
                <c:pt idx="358">
                  <c:v>-5242.4713448385291</c:v>
                </c:pt>
                <c:pt idx="359">
                  <c:v>2964.8937978450799</c:v>
                </c:pt>
                <c:pt idx="360">
                  <c:v>-2008.8787143576519</c:v>
                </c:pt>
                <c:pt idx="361">
                  <c:v>-2096.1308594769489</c:v>
                </c:pt>
                <c:pt idx="362">
                  <c:v>-9282.879652355894</c:v>
                </c:pt>
                <c:pt idx="363">
                  <c:v>737.09708167824056</c:v>
                </c:pt>
                <c:pt idx="364">
                  <c:v>2451.2808689238896</c:v>
                </c:pt>
                <c:pt idx="365">
                  <c:v>-1544.5079317687287</c:v>
                </c:pt>
                <c:pt idx="366">
                  <c:v>-1149.4579837778347</c:v>
                </c:pt>
                <c:pt idx="367">
                  <c:v>-15.866857036457986</c:v>
                </c:pt>
                <c:pt idx="368">
                  <c:v>-2811.320521458676</c:v>
                </c:pt>
                <c:pt idx="369">
                  <c:v>-688.1936040343503</c:v>
                </c:pt>
                <c:pt idx="370">
                  <c:v>2761.084958712554</c:v>
                </c:pt>
                <c:pt idx="371">
                  <c:v>2017.3079996171728</c:v>
                </c:pt>
                <c:pt idx="372">
                  <c:v>-2688.6661173841394</c:v>
                </c:pt>
                <c:pt idx="373">
                  <c:v>6422.9173754206968</c:v>
                </c:pt>
                <c:pt idx="374">
                  <c:v>-2011.6627209553187</c:v>
                </c:pt>
                <c:pt idx="375">
                  <c:v>-9142.6077672565516</c:v>
                </c:pt>
                <c:pt idx="376">
                  <c:v>-9885.2268857304298</c:v>
                </c:pt>
                <c:pt idx="377">
                  <c:v>7541.6206807176131</c:v>
                </c:pt>
                <c:pt idx="378">
                  <c:v>559.86505761330045</c:v>
                </c:pt>
                <c:pt idx="379">
                  <c:v>12965.240054324086</c:v>
                </c:pt>
                <c:pt idx="380">
                  <c:v>-10634.4790474376</c:v>
                </c:pt>
                <c:pt idx="381">
                  <c:v>6098.638812752004</c:v>
                </c:pt>
                <c:pt idx="382">
                  <c:v>8494.8254676306024</c:v>
                </c:pt>
                <c:pt idx="383">
                  <c:v>-5744.2577298468123</c:v>
                </c:pt>
                <c:pt idx="384">
                  <c:v>720.72266570220199</c:v>
                </c:pt>
                <c:pt idx="385">
                  <c:v>-2322.3966705147955</c:v>
                </c:pt>
                <c:pt idx="386">
                  <c:v>-3250.0511993784148</c:v>
                </c:pt>
                <c:pt idx="387">
                  <c:v>20066.980100764835</c:v>
                </c:pt>
                <c:pt idx="388">
                  <c:v>1003.3516017945017</c:v>
                </c:pt>
                <c:pt idx="389">
                  <c:v>-1029.6781941852614</c:v>
                </c:pt>
                <c:pt idx="390">
                  <c:v>-3384.3276911844259</c:v>
                </c:pt>
                <c:pt idx="391">
                  <c:v>-3255.0134445716312</c:v>
                </c:pt>
                <c:pt idx="392">
                  <c:v>-2326.9846787410679</c:v>
                </c:pt>
                <c:pt idx="393">
                  <c:v>-2225.7411925664728</c:v>
                </c:pt>
                <c:pt idx="394">
                  <c:v>-2127.1099331076002</c:v>
                </c:pt>
                <c:pt idx="395">
                  <c:v>1146.0712164830611</c:v>
                </c:pt>
                <c:pt idx="396">
                  <c:v>-2645.038478775341</c:v>
                </c:pt>
                <c:pt idx="397">
                  <c:v>13708.561381652613</c:v>
                </c:pt>
                <c:pt idx="398">
                  <c:v>1875.8442081684352</c:v>
                </c:pt>
                <c:pt idx="399">
                  <c:v>-2896.5343998124181</c:v>
                </c:pt>
                <c:pt idx="400">
                  <c:v>2129.5872487981314</c:v>
                </c:pt>
                <c:pt idx="401">
                  <c:v>-7535.3088521106092</c:v>
                </c:pt>
                <c:pt idx="402">
                  <c:v>-753.66881311550605</c:v>
                </c:pt>
                <c:pt idx="403">
                  <c:v>-2511.2182494026492</c:v>
                </c:pt>
                <c:pt idx="404">
                  <c:v>1332.8453282452388</c:v>
                </c:pt>
                <c:pt idx="405">
                  <c:v>-3742.1923920336849</c:v>
                </c:pt>
                <c:pt idx="406">
                  <c:v>495.3682402099339</c:v>
                </c:pt>
                <c:pt idx="407">
                  <c:v>945.01866267962032</c:v>
                </c:pt>
                <c:pt idx="408">
                  <c:v>1343.4006116227893</c:v>
                </c:pt>
                <c:pt idx="409">
                  <c:v>-1766.8421482570957</c:v>
                </c:pt>
                <c:pt idx="410">
                  <c:v>2984.1506833493736</c:v>
                </c:pt>
                <c:pt idx="411">
                  <c:v>-10715.915586834057</c:v>
                </c:pt>
                <c:pt idx="412">
                  <c:v>-10671.040642415583</c:v>
                </c:pt>
                <c:pt idx="413">
                  <c:v>1151.8152783304613</c:v>
                </c:pt>
                <c:pt idx="414">
                  <c:v>-2486.0804013806583</c:v>
                </c:pt>
                <c:pt idx="415">
                  <c:v>-3222.4174329838588</c:v>
                </c:pt>
                <c:pt idx="416">
                  <c:v>-2747.1987487004899</c:v>
                </c:pt>
                <c:pt idx="417">
                  <c:v>-10136.097783080881</c:v>
                </c:pt>
                <c:pt idx="418">
                  <c:v>-2739.01533436916</c:v>
                </c:pt>
                <c:pt idx="419">
                  <c:v>-8055.9691170628794</c:v>
                </c:pt>
                <c:pt idx="420">
                  <c:v>8147.6609244917272</c:v>
                </c:pt>
                <c:pt idx="421">
                  <c:v>7958.0174535956903</c:v>
                </c:pt>
                <c:pt idx="422">
                  <c:v>5596.0702381157098</c:v>
                </c:pt>
                <c:pt idx="423">
                  <c:v>-1891.4206587488748</c:v>
                </c:pt>
                <c:pt idx="424">
                  <c:v>-1589.9056816023985</c:v>
                </c:pt>
                <c:pt idx="425">
                  <c:v>657.33883060977132</c:v>
                </c:pt>
                <c:pt idx="426">
                  <c:v>-750.39019330735391</c:v>
                </c:pt>
                <c:pt idx="427">
                  <c:v>4986.5276966206684</c:v>
                </c:pt>
                <c:pt idx="428">
                  <c:v>3769.9058952767177</c:v>
                </c:pt>
                <c:pt idx="429">
                  <c:v>12321.633280340411</c:v>
                </c:pt>
                <c:pt idx="430">
                  <c:v>19938.933394637952</c:v>
                </c:pt>
                <c:pt idx="431">
                  <c:v>1823.1110610700771</c:v>
                </c:pt>
                <c:pt idx="432">
                  <c:v>-985.86964439378789</c:v>
                </c:pt>
                <c:pt idx="433">
                  <c:v>-162.62148068264287</c:v>
                </c:pt>
                <c:pt idx="434">
                  <c:v>-1713.2187341269037</c:v>
                </c:pt>
                <c:pt idx="435">
                  <c:v>-1103.7554855750568</c:v>
                </c:pt>
                <c:pt idx="436">
                  <c:v>-1979.0510084692824</c:v>
                </c:pt>
                <c:pt idx="437">
                  <c:v>-1321.6170127442765</c:v>
                </c:pt>
                <c:pt idx="438">
                  <c:v>-5937.1488551712991</c:v>
                </c:pt>
                <c:pt idx="439">
                  <c:v>-1592.4475277784145</c:v>
                </c:pt>
                <c:pt idx="440">
                  <c:v>-2601.8904365107273</c:v>
                </c:pt>
                <c:pt idx="441">
                  <c:v>6357.9291290457222</c:v>
                </c:pt>
                <c:pt idx="442">
                  <c:v>-5017.830859919568</c:v>
                </c:pt>
                <c:pt idx="443">
                  <c:v>13309.64700245078</c:v>
                </c:pt>
                <c:pt idx="444">
                  <c:v>-9473.0958967087936</c:v>
                </c:pt>
                <c:pt idx="445">
                  <c:v>-2481.1040916127395</c:v>
                </c:pt>
                <c:pt idx="446">
                  <c:v>-561.33056262856553</c:v>
                </c:pt>
                <c:pt idx="447">
                  <c:v>540.89582545574376</c:v>
                </c:pt>
                <c:pt idx="448">
                  <c:v>-1444.9674669225196</c:v>
                </c:pt>
                <c:pt idx="449">
                  <c:v>-4827.8666708132987</c:v>
                </c:pt>
                <c:pt idx="450">
                  <c:v>-1472.8146539773697</c:v>
                </c:pt>
                <c:pt idx="451">
                  <c:v>-155.52813391955578</c:v>
                </c:pt>
                <c:pt idx="452">
                  <c:v>825.38105842177856</c:v>
                </c:pt>
                <c:pt idx="453">
                  <c:v>-1274.7138144271266</c:v>
                </c:pt>
                <c:pt idx="454">
                  <c:v>-7214.033315769625</c:v>
                </c:pt>
                <c:pt idx="455">
                  <c:v>6916.5651002854956</c:v>
                </c:pt>
                <c:pt idx="456">
                  <c:v>-379.2679238732926</c:v>
                </c:pt>
                <c:pt idx="457">
                  <c:v>-970.07428195010107</c:v>
                </c:pt>
                <c:pt idx="458">
                  <c:v>-4253.0150642517674</c:v>
                </c:pt>
                <c:pt idx="459">
                  <c:v>-2163.5300262539076</c:v>
                </c:pt>
                <c:pt idx="460">
                  <c:v>-3007.0468869595115</c:v>
                </c:pt>
                <c:pt idx="461">
                  <c:v>-9705.2237150144283</c:v>
                </c:pt>
                <c:pt idx="462">
                  <c:v>-2382.31966788508</c:v>
                </c:pt>
                <c:pt idx="463">
                  <c:v>155.77919505687169</c:v>
                </c:pt>
                <c:pt idx="464">
                  <c:v>389.00166257984347</c:v>
                </c:pt>
                <c:pt idx="465">
                  <c:v>-9090.4315976464932</c:v>
                </c:pt>
                <c:pt idx="466">
                  <c:v>561.88677741657557</c:v>
                </c:pt>
                <c:pt idx="467">
                  <c:v>-1979.5358681518464</c:v>
                </c:pt>
                <c:pt idx="468">
                  <c:v>19550.83049373125</c:v>
                </c:pt>
                <c:pt idx="469">
                  <c:v>1969.4202488065976</c:v>
                </c:pt>
                <c:pt idx="470">
                  <c:v>-2481.6945744068043</c:v>
                </c:pt>
                <c:pt idx="471">
                  <c:v>-455.44454037556898</c:v>
                </c:pt>
                <c:pt idx="472">
                  <c:v>-282.04053074353692</c:v>
                </c:pt>
                <c:pt idx="473">
                  <c:v>9672.8712003114506</c:v>
                </c:pt>
                <c:pt idx="474">
                  <c:v>-9306.3252955835342</c:v>
                </c:pt>
                <c:pt idx="475">
                  <c:v>-8545.6987554275256</c:v>
                </c:pt>
                <c:pt idx="476">
                  <c:v>7649.6045685191784</c:v>
                </c:pt>
                <c:pt idx="477">
                  <c:v>-3789.4811291289379</c:v>
                </c:pt>
                <c:pt idx="478">
                  <c:v>-3317.910809840092</c:v>
                </c:pt>
                <c:pt idx="479">
                  <c:v>-2089.1713650860802</c:v>
                </c:pt>
                <c:pt idx="480">
                  <c:v>-3879.8170141172868</c:v>
                </c:pt>
                <c:pt idx="481">
                  <c:v>-3910.2839171044761</c:v>
                </c:pt>
                <c:pt idx="482">
                  <c:v>-596.48029693416015</c:v>
                </c:pt>
                <c:pt idx="483">
                  <c:v>-4127.0071220733171</c:v>
                </c:pt>
                <c:pt idx="484">
                  <c:v>-2855.1802984271853</c:v>
                </c:pt>
                <c:pt idx="485">
                  <c:v>-1974.6853864971526</c:v>
                </c:pt>
                <c:pt idx="486">
                  <c:v>2077.1267526293359</c:v>
                </c:pt>
                <c:pt idx="487">
                  <c:v>-400.064062537366</c:v>
                </c:pt>
                <c:pt idx="488">
                  <c:v>13868.142367808803</c:v>
                </c:pt>
                <c:pt idx="489">
                  <c:v>-2017.5850014673306</c:v>
                </c:pt>
                <c:pt idx="490">
                  <c:v>-1327.519668415473</c:v>
                </c:pt>
                <c:pt idx="491">
                  <c:v>13366.428834964874</c:v>
                </c:pt>
                <c:pt idx="492">
                  <c:v>1242.6159300044942</c:v>
                </c:pt>
                <c:pt idx="493">
                  <c:v>-4852.2470893618502</c:v>
                </c:pt>
                <c:pt idx="494">
                  <c:v>-8940.0343502173491</c:v>
                </c:pt>
                <c:pt idx="495">
                  <c:v>-465.97515523427546</c:v>
                </c:pt>
                <c:pt idx="496">
                  <c:v>977.55276826007503</c:v>
                </c:pt>
                <c:pt idx="497">
                  <c:v>-1251.286507627995</c:v>
                </c:pt>
                <c:pt idx="498">
                  <c:v>862.96359495655543</c:v>
                </c:pt>
                <c:pt idx="499">
                  <c:v>-2790.1488741087742</c:v>
                </c:pt>
                <c:pt idx="500">
                  <c:v>6199.5044902862355</c:v>
                </c:pt>
                <c:pt idx="501">
                  <c:v>-863.35760361740813</c:v>
                </c:pt>
                <c:pt idx="502">
                  <c:v>-10040.643400203044</c:v>
                </c:pt>
                <c:pt idx="503">
                  <c:v>6601.2958476982785</c:v>
                </c:pt>
                <c:pt idx="504">
                  <c:v>-1036.4440238010839</c:v>
                </c:pt>
                <c:pt idx="505">
                  <c:v>-2417.1744099079733</c:v>
                </c:pt>
                <c:pt idx="506">
                  <c:v>-1933.4396456907562</c:v>
                </c:pt>
                <c:pt idx="507">
                  <c:v>859.52374448420824</c:v>
                </c:pt>
                <c:pt idx="508">
                  <c:v>483.97583265508774</c:v>
                </c:pt>
                <c:pt idx="509">
                  <c:v>35.037093711625857</c:v>
                </c:pt>
                <c:pt idx="510">
                  <c:v>-1809.291941338648</c:v>
                </c:pt>
                <c:pt idx="511">
                  <c:v>-2815.5733957923553</c:v>
                </c:pt>
                <c:pt idx="512">
                  <c:v>827.04458976808564</c:v>
                </c:pt>
                <c:pt idx="513">
                  <c:v>-973.39133158326695</c:v>
                </c:pt>
                <c:pt idx="514">
                  <c:v>-9891.930418513417</c:v>
                </c:pt>
                <c:pt idx="515">
                  <c:v>-2684.9836400435815</c:v>
                </c:pt>
                <c:pt idx="516">
                  <c:v>23179.043341853601</c:v>
                </c:pt>
                <c:pt idx="517">
                  <c:v>-2256.397883289721</c:v>
                </c:pt>
                <c:pt idx="518">
                  <c:v>-1775.7565268433909</c:v>
                </c:pt>
                <c:pt idx="519">
                  <c:v>-2399.6076328979052</c:v>
                </c:pt>
                <c:pt idx="520">
                  <c:v>15706.411246812673</c:v>
                </c:pt>
                <c:pt idx="521">
                  <c:v>-6180.8944436967286</c:v>
                </c:pt>
                <c:pt idx="522">
                  <c:v>-2560.6595029863984</c:v>
                </c:pt>
                <c:pt idx="523">
                  <c:v>-4121.7116250304798</c:v>
                </c:pt>
                <c:pt idx="524">
                  <c:v>7331.3782680861477</c:v>
                </c:pt>
                <c:pt idx="525">
                  <c:v>8407.2034761916475</c:v>
                </c:pt>
                <c:pt idx="526">
                  <c:v>20039.814486161344</c:v>
                </c:pt>
                <c:pt idx="527">
                  <c:v>493.33616376717146</c:v>
                </c:pt>
                <c:pt idx="528">
                  <c:v>-5136.4815486594161</c:v>
                </c:pt>
                <c:pt idx="529">
                  <c:v>625.46042280599704</c:v>
                </c:pt>
                <c:pt idx="530">
                  <c:v>8467.6270029006555</c:v>
                </c:pt>
                <c:pt idx="531">
                  <c:v>-470.62663347034504</c:v>
                </c:pt>
                <c:pt idx="532">
                  <c:v>-214.37489909092983</c:v>
                </c:pt>
                <c:pt idx="533">
                  <c:v>10473.891251083185</c:v>
                </c:pt>
                <c:pt idx="534">
                  <c:v>-3301.6429517965953</c:v>
                </c:pt>
                <c:pt idx="535">
                  <c:v>-1495.7012077043446</c:v>
                </c:pt>
                <c:pt idx="536">
                  <c:v>-4148.4855788230479</c:v>
                </c:pt>
                <c:pt idx="537">
                  <c:v>-1219.1369003523469</c:v>
                </c:pt>
                <c:pt idx="538">
                  <c:v>-535.77797423636002</c:v>
                </c:pt>
                <c:pt idx="539">
                  <c:v>16132.149601189911</c:v>
                </c:pt>
                <c:pt idx="540">
                  <c:v>-3876.6447681884802</c:v>
                </c:pt>
                <c:pt idx="541">
                  <c:v>-768.38395430661967</c:v>
                </c:pt>
                <c:pt idx="542">
                  <c:v>-1573.0269819881214</c:v>
                </c:pt>
                <c:pt idx="543">
                  <c:v>23017.074381806095</c:v>
                </c:pt>
                <c:pt idx="544">
                  <c:v>-1711.8174796761487</c:v>
                </c:pt>
                <c:pt idx="545">
                  <c:v>-10158.145415556963</c:v>
                </c:pt>
                <c:pt idx="546">
                  <c:v>-3761.7055474047697</c:v>
                </c:pt>
                <c:pt idx="547">
                  <c:v>-6149.4350484451224</c:v>
                </c:pt>
                <c:pt idx="548">
                  <c:v>-729.60424595677432</c:v>
                </c:pt>
                <c:pt idx="549">
                  <c:v>8346.6776837081707</c:v>
                </c:pt>
                <c:pt idx="550">
                  <c:v>-282.86905297758858</c:v>
                </c:pt>
                <c:pt idx="551">
                  <c:v>-1024.3215356309552</c:v>
                </c:pt>
                <c:pt idx="552">
                  <c:v>2723.9248841365352</c:v>
                </c:pt>
                <c:pt idx="553">
                  <c:v>-1699.4710160600171</c:v>
                </c:pt>
                <c:pt idx="554">
                  <c:v>9624.7701928936294</c:v>
                </c:pt>
                <c:pt idx="555">
                  <c:v>596.87067318857953</c:v>
                </c:pt>
                <c:pt idx="556">
                  <c:v>-3118.0323102831171</c:v>
                </c:pt>
                <c:pt idx="557">
                  <c:v>-3364.1053642706274</c:v>
                </c:pt>
                <c:pt idx="558">
                  <c:v>6345.7146272061655</c:v>
                </c:pt>
                <c:pt idx="559">
                  <c:v>-3103.2359085791559</c:v>
                </c:pt>
                <c:pt idx="560">
                  <c:v>1837.9440508434982</c:v>
                </c:pt>
                <c:pt idx="561">
                  <c:v>-1855.8282764663691</c:v>
                </c:pt>
                <c:pt idx="562">
                  <c:v>-1825.5835900567672</c:v>
                </c:pt>
                <c:pt idx="563">
                  <c:v>-6400.2538534702635</c:v>
                </c:pt>
                <c:pt idx="564">
                  <c:v>-621.25211351841745</c:v>
                </c:pt>
                <c:pt idx="565">
                  <c:v>-916.17543819909224</c:v>
                </c:pt>
                <c:pt idx="566">
                  <c:v>-5435.8329452546905</c:v>
                </c:pt>
                <c:pt idx="567">
                  <c:v>-2417.2831975892377</c:v>
                </c:pt>
                <c:pt idx="568">
                  <c:v>-1252.6607745332331</c:v>
                </c:pt>
                <c:pt idx="569">
                  <c:v>7007.1490711263759</c:v>
                </c:pt>
                <c:pt idx="570">
                  <c:v>-1112.2412839308386</c:v>
                </c:pt>
                <c:pt idx="571">
                  <c:v>-2482.2973696674499</c:v>
                </c:pt>
                <c:pt idx="572">
                  <c:v>-5478.0054830804438</c:v>
                </c:pt>
                <c:pt idx="573">
                  <c:v>14897.12353493</c:v>
                </c:pt>
                <c:pt idx="574">
                  <c:v>-1816.7176427749946</c:v>
                </c:pt>
                <c:pt idx="575">
                  <c:v>281.0250154117075</c:v>
                </c:pt>
                <c:pt idx="576">
                  <c:v>-54.422339788966383</c:v>
                </c:pt>
                <c:pt idx="577">
                  <c:v>25553.298082962014</c:v>
                </c:pt>
                <c:pt idx="578">
                  <c:v>-1390.1870996825346</c:v>
                </c:pt>
                <c:pt idx="579">
                  <c:v>1000.4951012229126</c:v>
                </c:pt>
                <c:pt idx="580">
                  <c:v>822.64526275993921</c:v>
                </c:pt>
                <c:pt idx="581">
                  <c:v>-1437.2143149987153</c:v>
                </c:pt>
                <c:pt idx="582">
                  <c:v>-6970.6905819386402</c:v>
                </c:pt>
                <c:pt idx="583">
                  <c:v>13945.475377338695</c:v>
                </c:pt>
                <c:pt idx="584">
                  <c:v>2297.9466153256935</c:v>
                </c:pt>
                <c:pt idx="585">
                  <c:v>-722.69118975225047</c:v>
                </c:pt>
                <c:pt idx="586">
                  <c:v>2362.4180416503204</c:v>
                </c:pt>
                <c:pt idx="587">
                  <c:v>12825.267455455709</c:v>
                </c:pt>
                <c:pt idx="588">
                  <c:v>-2036.9798220287648</c:v>
                </c:pt>
                <c:pt idx="589">
                  <c:v>-1630.0063729309577</c:v>
                </c:pt>
                <c:pt idx="590">
                  <c:v>63.600302666731295</c:v>
                </c:pt>
                <c:pt idx="591">
                  <c:v>1415.3963118369356</c:v>
                </c:pt>
                <c:pt idx="592">
                  <c:v>-1034.7980733829181</c:v>
                </c:pt>
                <c:pt idx="593">
                  <c:v>-9587.3795080520522</c:v>
                </c:pt>
                <c:pt idx="594">
                  <c:v>-5437.9456737797518</c:v>
                </c:pt>
                <c:pt idx="595">
                  <c:v>-2725.1489406819892</c:v>
                </c:pt>
                <c:pt idx="596">
                  <c:v>-1056.3419648242452</c:v>
                </c:pt>
                <c:pt idx="597">
                  <c:v>-2709.3578691835492</c:v>
                </c:pt>
                <c:pt idx="598">
                  <c:v>-2644.4419318361852</c:v>
                </c:pt>
                <c:pt idx="599">
                  <c:v>18622.41763916293</c:v>
                </c:pt>
                <c:pt idx="600">
                  <c:v>-3230.4132211979713</c:v>
                </c:pt>
                <c:pt idx="601">
                  <c:v>-2480.7264597954272</c:v>
                </c:pt>
                <c:pt idx="602">
                  <c:v>1058.6790224284523</c:v>
                </c:pt>
                <c:pt idx="603">
                  <c:v>-1978.0059763884801</c:v>
                </c:pt>
                <c:pt idx="604">
                  <c:v>-8679.5662047564474</c:v>
                </c:pt>
                <c:pt idx="605">
                  <c:v>-2347.5813580754639</c:v>
                </c:pt>
                <c:pt idx="606">
                  <c:v>259.53453757963052</c:v>
                </c:pt>
                <c:pt idx="607">
                  <c:v>-9173.6518665759395</c:v>
                </c:pt>
                <c:pt idx="608">
                  <c:v>-675.33380107818812</c:v>
                </c:pt>
                <c:pt idx="609">
                  <c:v>6891.7722727294713</c:v>
                </c:pt>
                <c:pt idx="610">
                  <c:v>-925.19712670879198</c:v>
                </c:pt>
                <c:pt idx="611">
                  <c:v>-2974.3779151233921</c:v>
                </c:pt>
                <c:pt idx="612">
                  <c:v>-1480.6885979635331</c:v>
                </c:pt>
                <c:pt idx="613">
                  <c:v>2331.3853619200854</c:v>
                </c:pt>
                <c:pt idx="614">
                  <c:v>-1411.3697804934679</c:v>
                </c:pt>
                <c:pt idx="615">
                  <c:v>7194.5532501817797</c:v>
                </c:pt>
                <c:pt idx="616">
                  <c:v>-252.30935533259617</c:v>
                </c:pt>
                <c:pt idx="617">
                  <c:v>-9794.8198654048683</c:v>
                </c:pt>
                <c:pt idx="618">
                  <c:v>7524.2970303622387</c:v>
                </c:pt>
                <c:pt idx="619">
                  <c:v>-3037.1733367945362</c:v>
                </c:pt>
                <c:pt idx="620">
                  <c:v>-2207.6001076114103</c:v>
                </c:pt>
                <c:pt idx="621">
                  <c:v>6343.4161880260071</c:v>
                </c:pt>
                <c:pt idx="622">
                  <c:v>1852.379951315198</c:v>
                </c:pt>
                <c:pt idx="623">
                  <c:v>6956.8959618892695</c:v>
                </c:pt>
                <c:pt idx="624">
                  <c:v>-616.17128080692419</c:v>
                </c:pt>
                <c:pt idx="625">
                  <c:v>-366.17213486703668</c:v>
                </c:pt>
                <c:pt idx="626">
                  <c:v>-1532.8506064908461</c:v>
                </c:pt>
                <c:pt idx="627">
                  <c:v>1019.1008403881478</c:v>
                </c:pt>
                <c:pt idx="628">
                  <c:v>-3460.6617099292107</c:v>
                </c:pt>
                <c:pt idx="629">
                  <c:v>6806.6048280600153</c:v>
                </c:pt>
                <c:pt idx="630">
                  <c:v>-3283.8613652315689</c:v>
                </c:pt>
                <c:pt idx="631">
                  <c:v>-1164.4018165022285</c:v>
                </c:pt>
                <c:pt idx="632">
                  <c:v>-3094.5901729929014</c:v>
                </c:pt>
                <c:pt idx="633">
                  <c:v>426.5469674045662</c:v>
                </c:pt>
                <c:pt idx="634">
                  <c:v>-4683.4573890198953</c:v>
                </c:pt>
                <c:pt idx="635">
                  <c:v>-2804.8070370948171</c:v>
                </c:pt>
                <c:pt idx="636">
                  <c:v>1219.7296557572399</c:v>
                </c:pt>
                <c:pt idx="637">
                  <c:v>14241.575088990638</c:v>
                </c:pt>
                <c:pt idx="638">
                  <c:v>-10495.936481264504</c:v>
                </c:pt>
                <c:pt idx="639">
                  <c:v>-1704.1943015980032</c:v>
                </c:pt>
                <c:pt idx="640">
                  <c:v>-5582.9535392280759</c:v>
                </c:pt>
                <c:pt idx="641">
                  <c:v>-686.87093239196838</c:v>
                </c:pt>
                <c:pt idx="642">
                  <c:v>-1853.1634092366639</c:v>
                </c:pt>
                <c:pt idx="643">
                  <c:v>-2532.6766435414274</c:v>
                </c:pt>
                <c:pt idx="644">
                  <c:v>7878.208933058022</c:v>
                </c:pt>
                <c:pt idx="645">
                  <c:v>-1867.8008299836401</c:v>
                </c:pt>
                <c:pt idx="646">
                  <c:v>-1085.0179391365191</c:v>
                </c:pt>
                <c:pt idx="647">
                  <c:v>808.73068538722873</c:v>
                </c:pt>
                <c:pt idx="648">
                  <c:v>-399.78363478196366</c:v>
                </c:pt>
                <c:pt idx="649">
                  <c:v>-1473.3464693653477</c:v>
                </c:pt>
                <c:pt idx="650">
                  <c:v>-5164.8733176734804</c:v>
                </c:pt>
                <c:pt idx="651">
                  <c:v>-3899.5166247763391</c:v>
                </c:pt>
                <c:pt idx="652">
                  <c:v>-1573.7367220437209</c:v>
                </c:pt>
                <c:pt idx="653">
                  <c:v>-3249.6722395775832</c:v>
                </c:pt>
                <c:pt idx="654">
                  <c:v>-1815.1689512818448</c:v>
                </c:pt>
                <c:pt idx="655">
                  <c:v>-9027.6502248397592</c:v>
                </c:pt>
                <c:pt idx="656">
                  <c:v>-5153.6512271730098</c:v>
                </c:pt>
                <c:pt idx="657">
                  <c:v>-2885.8194024287113</c:v>
                </c:pt>
                <c:pt idx="658">
                  <c:v>13589.18150167661</c:v>
                </c:pt>
                <c:pt idx="659">
                  <c:v>276.44892276325118</c:v>
                </c:pt>
                <c:pt idx="660">
                  <c:v>-7221.3744133147284</c:v>
                </c:pt>
                <c:pt idx="661">
                  <c:v>11974.76157125118</c:v>
                </c:pt>
                <c:pt idx="662">
                  <c:v>-2062.5613055402673</c:v>
                </c:pt>
                <c:pt idx="663">
                  <c:v>-1864.5308801671165</c:v>
                </c:pt>
                <c:pt idx="664">
                  <c:v>-8015.8820402671845</c:v>
                </c:pt>
                <c:pt idx="665">
                  <c:v>6857.3552595938891</c:v>
                </c:pt>
                <c:pt idx="666">
                  <c:v>-1132.2799257081315</c:v>
                </c:pt>
                <c:pt idx="667">
                  <c:v>6002.5260936957347</c:v>
                </c:pt>
                <c:pt idx="668">
                  <c:v>7255.7168031820838</c:v>
                </c:pt>
                <c:pt idx="669">
                  <c:v>-1322.6099796160743</c:v>
                </c:pt>
                <c:pt idx="670">
                  <c:v>-1954.2967113356199</c:v>
                </c:pt>
                <c:pt idx="671">
                  <c:v>-1896.2714820467245</c:v>
                </c:pt>
                <c:pt idx="672">
                  <c:v>-1886.2946258753818</c:v>
                </c:pt>
                <c:pt idx="673">
                  <c:v>-1832.7433408479164</c:v>
                </c:pt>
                <c:pt idx="674">
                  <c:v>8266.6245874761589</c:v>
                </c:pt>
                <c:pt idx="675">
                  <c:v>584.42257831410734</c:v>
                </c:pt>
                <c:pt idx="676">
                  <c:v>-3860.2838098931188</c:v>
                </c:pt>
                <c:pt idx="677">
                  <c:v>7000.6122887695892</c:v>
                </c:pt>
                <c:pt idx="678">
                  <c:v>-2720.2678259465865</c:v>
                </c:pt>
                <c:pt idx="679">
                  <c:v>936.05806778120859</c:v>
                </c:pt>
                <c:pt idx="680">
                  <c:v>3772.3590942741826</c:v>
                </c:pt>
                <c:pt idx="681">
                  <c:v>2432.8471492188464</c:v>
                </c:pt>
                <c:pt idx="682">
                  <c:v>6287.7660939364359</c:v>
                </c:pt>
                <c:pt idx="683">
                  <c:v>171.75827252555428</c:v>
                </c:pt>
                <c:pt idx="684">
                  <c:v>2496.5299385676926</c:v>
                </c:pt>
                <c:pt idx="685">
                  <c:v>-98.185305906108624</c:v>
                </c:pt>
                <c:pt idx="686">
                  <c:v>-689.33337863194538</c:v>
                </c:pt>
                <c:pt idx="687">
                  <c:v>-5935.6116918227481</c:v>
                </c:pt>
                <c:pt idx="688">
                  <c:v>18472.606965313178</c:v>
                </c:pt>
                <c:pt idx="689">
                  <c:v>6033.8234037131624</c:v>
                </c:pt>
                <c:pt idx="690">
                  <c:v>-392.8652850615581</c:v>
                </c:pt>
                <c:pt idx="691">
                  <c:v>-3793.3481549546987</c:v>
                </c:pt>
                <c:pt idx="692">
                  <c:v>-2054.346509236565</c:v>
                </c:pt>
                <c:pt idx="693">
                  <c:v>339.63673824869193</c:v>
                </c:pt>
                <c:pt idx="694">
                  <c:v>-2669.3084738281314</c:v>
                </c:pt>
                <c:pt idx="695">
                  <c:v>-4923.8406061359092</c:v>
                </c:pt>
                <c:pt idx="696">
                  <c:v>15849.322692517217</c:v>
                </c:pt>
                <c:pt idx="697">
                  <c:v>6338.3887684968722</c:v>
                </c:pt>
                <c:pt idx="698">
                  <c:v>-2671.4087025122844</c:v>
                </c:pt>
                <c:pt idx="699">
                  <c:v>-3628.2161099836612</c:v>
                </c:pt>
                <c:pt idx="700">
                  <c:v>-2161.1531670689847</c:v>
                </c:pt>
                <c:pt idx="701">
                  <c:v>-6295.7480675184888</c:v>
                </c:pt>
                <c:pt idx="702">
                  <c:v>-5136.6324763068587</c:v>
                </c:pt>
                <c:pt idx="703">
                  <c:v>-602.55873961063298</c:v>
                </c:pt>
                <c:pt idx="704">
                  <c:v>-1459.685752123567</c:v>
                </c:pt>
                <c:pt idx="705">
                  <c:v>-2242.4334260057849</c:v>
                </c:pt>
                <c:pt idx="706">
                  <c:v>7584.3684234336179</c:v>
                </c:pt>
                <c:pt idx="707">
                  <c:v>-1293.7409310169442</c:v>
                </c:pt>
                <c:pt idx="708">
                  <c:v>-1430.08455895932</c:v>
                </c:pt>
                <c:pt idx="709">
                  <c:v>-1011.7516516354508</c:v>
                </c:pt>
                <c:pt idx="710">
                  <c:v>-2266.442080075728</c:v>
                </c:pt>
                <c:pt idx="711">
                  <c:v>1366.0478384888647</c:v>
                </c:pt>
                <c:pt idx="712">
                  <c:v>-1909.3508556389152</c:v>
                </c:pt>
                <c:pt idx="713">
                  <c:v>-4695.1068927846209</c:v>
                </c:pt>
                <c:pt idx="714">
                  <c:v>1584.1821262080834</c:v>
                </c:pt>
                <c:pt idx="715">
                  <c:v>-112.01934511003128</c:v>
                </c:pt>
                <c:pt idx="716">
                  <c:v>1010.8354729989223</c:v>
                </c:pt>
                <c:pt idx="717">
                  <c:v>1150.3023937303988</c:v>
                </c:pt>
                <c:pt idx="718">
                  <c:v>-3454.87521901543</c:v>
                </c:pt>
                <c:pt idx="719">
                  <c:v>-1833.5408533634654</c:v>
                </c:pt>
                <c:pt idx="720">
                  <c:v>-4835.4197557596908</c:v>
                </c:pt>
                <c:pt idx="721">
                  <c:v>-3217.5753214379511</c:v>
                </c:pt>
                <c:pt idx="722">
                  <c:v>-2672.0964715895861</c:v>
                </c:pt>
                <c:pt idx="723">
                  <c:v>-2659.6480052476791</c:v>
                </c:pt>
                <c:pt idx="724">
                  <c:v>-219.06112720842611</c:v>
                </c:pt>
                <c:pt idx="725">
                  <c:v>7763.6383719137157</c:v>
                </c:pt>
                <c:pt idx="726">
                  <c:v>-1797.8448867779198</c:v>
                </c:pt>
                <c:pt idx="727">
                  <c:v>-10312.646756252641</c:v>
                </c:pt>
                <c:pt idx="728">
                  <c:v>-3883.60435793532</c:v>
                </c:pt>
                <c:pt idx="729">
                  <c:v>-3421.7792390162722</c:v>
                </c:pt>
                <c:pt idx="730">
                  <c:v>-10137.501554069349</c:v>
                </c:pt>
                <c:pt idx="731">
                  <c:v>1673.7332553418055</c:v>
                </c:pt>
                <c:pt idx="732">
                  <c:v>-592.83531754844444</c:v>
                </c:pt>
                <c:pt idx="733">
                  <c:v>-428.27409955761868</c:v>
                </c:pt>
                <c:pt idx="734">
                  <c:v>-493.04665889013813</c:v>
                </c:pt>
                <c:pt idx="735">
                  <c:v>-3090.1407573529304</c:v>
                </c:pt>
                <c:pt idx="736">
                  <c:v>7089.3189517221399</c:v>
                </c:pt>
                <c:pt idx="737">
                  <c:v>781.40458791192123</c:v>
                </c:pt>
                <c:pt idx="738">
                  <c:v>6439.7402346970812</c:v>
                </c:pt>
                <c:pt idx="739">
                  <c:v>13271.667603240123</c:v>
                </c:pt>
                <c:pt idx="740">
                  <c:v>122.24573908469938</c:v>
                </c:pt>
                <c:pt idx="741">
                  <c:v>-9384.0948090957609</c:v>
                </c:pt>
                <c:pt idx="742">
                  <c:v>6405.2240292155984</c:v>
                </c:pt>
                <c:pt idx="743">
                  <c:v>-200.13356177297101</c:v>
                </c:pt>
                <c:pt idx="744">
                  <c:v>-801.24484519108955</c:v>
                </c:pt>
                <c:pt idx="745">
                  <c:v>-1444.305184796387</c:v>
                </c:pt>
                <c:pt idx="746">
                  <c:v>5861.354898293197</c:v>
                </c:pt>
                <c:pt idx="747">
                  <c:v>1542.4012273663013</c:v>
                </c:pt>
                <c:pt idx="748">
                  <c:v>-3236.8978880081231</c:v>
                </c:pt>
                <c:pt idx="749">
                  <c:v>-2423.8394610228252</c:v>
                </c:pt>
                <c:pt idx="750">
                  <c:v>-9730.1475448305973</c:v>
                </c:pt>
                <c:pt idx="751">
                  <c:v>-1137.5261906551634</c:v>
                </c:pt>
                <c:pt idx="752">
                  <c:v>-2908.6904066959451</c:v>
                </c:pt>
                <c:pt idx="753">
                  <c:v>2240.4005300729095</c:v>
                </c:pt>
                <c:pt idx="754">
                  <c:v>9850.9704766083123</c:v>
                </c:pt>
                <c:pt idx="755">
                  <c:v>-1075.3741105506342</c:v>
                </c:pt>
                <c:pt idx="756">
                  <c:v>992.29333680999844</c:v>
                </c:pt>
                <c:pt idx="757">
                  <c:v>-9258.2908597488895</c:v>
                </c:pt>
                <c:pt idx="758">
                  <c:v>-4206.0591747068311</c:v>
                </c:pt>
                <c:pt idx="759">
                  <c:v>7935.7206672388784</c:v>
                </c:pt>
                <c:pt idx="760">
                  <c:v>-2216.3056012979341</c:v>
                </c:pt>
                <c:pt idx="761">
                  <c:v>-2937.78344522118</c:v>
                </c:pt>
                <c:pt idx="762">
                  <c:v>-9984.8064730838014</c:v>
                </c:pt>
                <c:pt idx="763">
                  <c:v>-517.81535361698343</c:v>
                </c:pt>
                <c:pt idx="764">
                  <c:v>226.77921748921472</c:v>
                </c:pt>
                <c:pt idx="765">
                  <c:v>-1418.6185571448332</c:v>
                </c:pt>
                <c:pt idx="766">
                  <c:v>-2478.0679494964561</c:v>
                </c:pt>
                <c:pt idx="767">
                  <c:v>-1087.641591752812</c:v>
                </c:pt>
                <c:pt idx="768">
                  <c:v>-2625.3113227252707</c:v>
                </c:pt>
                <c:pt idx="769">
                  <c:v>1794.2535598418299</c:v>
                </c:pt>
                <c:pt idx="770">
                  <c:v>11572.44080092828</c:v>
                </c:pt>
                <c:pt idx="771">
                  <c:v>492.75703683755819</c:v>
                </c:pt>
                <c:pt idx="772">
                  <c:v>1300.6749777989444</c:v>
                </c:pt>
                <c:pt idx="773">
                  <c:v>-8593.069465554192</c:v>
                </c:pt>
                <c:pt idx="774">
                  <c:v>-3634.7605159749437</c:v>
                </c:pt>
                <c:pt idx="775">
                  <c:v>-2224.5302635910502</c:v>
                </c:pt>
                <c:pt idx="776">
                  <c:v>-3009.3795893574406</c:v>
                </c:pt>
                <c:pt idx="777">
                  <c:v>-5431.1195208129175</c:v>
                </c:pt>
                <c:pt idx="778">
                  <c:v>-3073.79483497618</c:v>
                </c:pt>
                <c:pt idx="779">
                  <c:v>-1366.107813856388</c:v>
                </c:pt>
                <c:pt idx="780">
                  <c:v>-10024.203986269877</c:v>
                </c:pt>
                <c:pt idx="781">
                  <c:v>-4387.1708639690787</c:v>
                </c:pt>
                <c:pt idx="782">
                  <c:v>-3349.7854984459227</c:v>
                </c:pt>
                <c:pt idx="783">
                  <c:v>-9043.8477810756922</c:v>
                </c:pt>
                <c:pt idx="784">
                  <c:v>-973.02122988775136</c:v>
                </c:pt>
                <c:pt idx="785">
                  <c:v>-427.91541106481782</c:v>
                </c:pt>
                <c:pt idx="786">
                  <c:v>-3028.3240761995985</c:v>
                </c:pt>
                <c:pt idx="787">
                  <c:v>-3796.7529650239412</c:v>
                </c:pt>
                <c:pt idx="788">
                  <c:v>882.63387345913543</c:v>
                </c:pt>
                <c:pt idx="789">
                  <c:v>415.26792423269399</c:v>
                </c:pt>
                <c:pt idx="790">
                  <c:v>-5492.379948018337</c:v>
                </c:pt>
                <c:pt idx="791">
                  <c:v>-29.087594331196897</c:v>
                </c:pt>
                <c:pt idx="792">
                  <c:v>1393.447903496864</c:v>
                </c:pt>
                <c:pt idx="793">
                  <c:v>-10323.147453800171</c:v>
                </c:pt>
                <c:pt idx="794">
                  <c:v>-2400.8946915339202</c:v>
                </c:pt>
                <c:pt idx="795">
                  <c:v>-9958.201083355907</c:v>
                </c:pt>
                <c:pt idx="796">
                  <c:v>-6337.9819512866152</c:v>
                </c:pt>
                <c:pt idx="797">
                  <c:v>949.97726447555397</c:v>
                </c:pt>
                <c:pt idx="798">
                  <c:v>-1319.1301697380859</c:v>
                </c:pt>
                <c:pt idx="799">
                  <c:v>-10651.788231920735</c:v>
                </c:pt>
                <c:pt idx="800">
                  <c:v>-60.868415785762409</c:v>
                </c:pt>
                <c:pt idx="801">
                  <c:v>-1291.639432151298</c:v>
                </c:pt>
                <c:pt idx="802">
                  <c:v>1630.8275540830582</c:v>
                </c:pt>
                <c:pt idx="803">
                  <c:v>9042.3377348760478</c:v>
                </c:pt>
                <c:pt idx="804">
                  <c:v>-48.800789952141713</c:v>
                </c:pt>
                <c:pt idx="805">
                  <c:v>-3796.4866952287139</c:v>
                </c:pt>
                <c:pt idx="806">
                  <c:v>15863.79357229864</c:v>
                </c:pt>
                <c:pt idx="807">
                  <c:v>-2966.6635533750173</c:v>
                </c:pt>
                <c:pt idx="808">
                  <c:v>-677.40618190737109</c:v>
                </c:pt>
                <c:pt idx="809">
                  <c:v>-172.02096318765189</c:v>
                </c:pt>
                <c:pt idx="810">
                  <c:v>-1304.0318456120458</c:v>
                </c:pt>
                <c:pt idx="811">
                  <c:v>-5910.7262009600945</c:v>
                </c:pt>
                <c:pt idx="812">
                  <c:v>2101.2761528629508</c:v>
                </c:pt>
                <c:pt idx="813">
                  <c:v>830.49340850413228</c:v>
                </c:pt>
                <c:pt idx="814">
                  <c:v>-3246.5817280018537</c:v>
                </c:pt>
                <c:pt idx="815">
                  <c:v>-892.0027250048297</c:v>
                </c:pt>
                <c:pt idx="816">
                  <c:v>636.40347745094778</c:v>
                </c:pt>
                <c:pt idx="817">
                  <c:v>-3343.649270053595</c:v>
                </c:pt>
                <c:pt idx="818">
                  <c:v>-9675.0361202858112</c:v>
                </c:pt>
                <c:pt idx="819">
                  <c:v>22943.772079721773</c:v>
                </c:pt>
                <c:pt idx="820">
                  <c:v>-3054.9990368724393</c:v>
                </c:pt>
                <c:pt idx="821">
                  <c:v>2180.3731953749402</c:v>
                </c:pt>
                <c:pt idx="822">
                  <c:v>-522.28500329292547</c:v>
                </c:pt>
                <c:pt idx="823">
                  <c:v>-1103.2116865361495</c:v>
                </c:pt>
                <c:pt idx="824">
                  <c:v>1032.8465381503684</c:v>
                </c:pt>
                <c:pt idx="825">
                  <c:v>65.709419640041233</c:v>
                </c:pt>
                <c:pt idx="826">
                  <c:v>6892.9890502437192</c:v>
                </c:pt>
                <c:pt idx="827">
                  <c:v>-10119.062359402997</c:v>
                </c:pt>
                <c:pt idx="828">
                  <c:v>5543.6399714428408</c:v>
                </c:pt>
                <c:pt idx="829">
                  <c:v>388.77039364617667</c:v>
                </c:pt>
                <c:pt idx="830">
                  <c:v>-1058.5471228632177</c:v>
                </c:pt>
                <c:pt idx="831">
                  <c:v>-570.97411564297454</c:v>
                </c:pt>
                <c:pt idx="832">
                  <c:v>670.94913330939926</c:v>
                </c:pt>
                <c:pt idx="833">
                  <c:v>-2642.9296213597045</c:v>
                </c:pt>
                <c:pt idx="834">
                  <c:v>-3633.7839112313468</c:v>
                </c:pt>
                <c:pt idx="835">
                  <c:v>-3734.1031272406526</c:v>
                </c:pt>
                <c:pt idx="836">
                  <c:v>-2569.0714404148894</c:v>
                </c:pt>
                <c:pt idx="837">
                  <c:v>-156.19272493372409</c:v>
                </c:pt>
                <c:pt idx="838">
                  <c:v>683.14290613270896</c:v>
                </c:pt>
                <c:pt idx="839">
                  <c:v>-992.22095439676741</c:v>
                </c:pt>
                <c:pt idx="840">
                  <c:v>-1454.4400471463377</c:v>
                </c:pt>
                <c:pt idx="841">
                  <c:v>961.50042157690223</c:v>
                </c:pt>
                <c:pt idx="842">
                  <c:v>7246.0901194840444</c:v>
                </c:pt>
                <c:pt idx="843">
                  <c:v>-8030.3724087702612</c:v>
                </c:pt>
                <c:pt idx="844">
                  <c:v>-1710.768719449994</c:v>
                </c:pt>
                <c:pt idx="845">
                  <c:v>7779.6378956598492</c:v>
                </c:pt>
                <c:pt idx="846">
                  <c:v>-2339.5750479890412</c:v>
                </c:pt>
                <c:pt idx="847">
                  <c:v>-7981.5342944460162</c:v>
                </c:pt>
                <c:pt idx="848">
                  <c:v>821.82495223368005</c:v>
                </c:pt>
                <c:pt idx="849">
                  <c:v>-2467.306543891018</c:v>
                </c:pt>
                <c:pt idx="850">
                  <c:v>5659.0419672028584</c:v>
                </c:pt>
                <c:pt idx="851">
                  <c:v>-1273.5907924829971</c:v>
                </c:pt>
                <c:pt idx="852">
                  <c:v>6578.9516115964288</c:v>
                </c:pt>
                <c:pt idx="853">
                  <c:v>1287.9032444833592</c:v>
                </c:pt>
                <c:pt idx="854">
                  <c:v>-9654.4281471848299</c:v>
                </c:pt>
                <c:pt idx="855">
                  <c:v>-340.43965442198896</c:v>
                </c:pt>
                <c:pt idx="856">
                  <c:v>6605.4207022364717</c:v>
                </c:pt>
                <c:pt idx="857">
                  <c:v>-10457.081969323159</c:v>
                </c:pt>
                <c:pt idx="858">
                  <c:v>13430.899339705751</c:v>
                </c:pt>
                <c:pt idx="859">
                  <c:v>-251.61210544864662</c:v>
                </c:pt>
                <c:pt idx="860">
                  <c:v>8646.1114579720306</c:v>
                </c:pt>
                <c:pt idx="861">
                  <c:v>-563.61298335976153</c:v>
                </c:pt>
                <c:pt idx="862">
                  <c:v>-1999.7058471279488</c:v>
                </c:pt>
                <c:pt idx="863">
                  <c:v>1647.4751227333263</c:v>
                </c:pt>
                <c:pt idx="864">
                  <c:v>21.78084208029577</c:v>
                </c:pt>
                <c:pt idx="865">
                  <c:v>-1800.2311561823217</c:v>
                </c:pt>
                <c:pt idx="866">
                  <c:v>-3088.7532252474803</c:v>
                </c:pt>
                <c:pt idx="867">
                  <c:v>-5395.2770717015828</c:v>
                </c:pt>
                <c:pt idx="868">
                  <c:v>1607.035285122709</c:v>
                </c:pt>
                <c:pt idx="869">
                  <c:v>1271.0030332772476</c:v>
                </c:pt>
                <c:pt idx="870">
                  <c:v>-3703.1901824098095</c:v>
                </c:pt>
                <c:pt idx="871">
                  <c:v>-720.63957040385048</c:v>
                </c:pt>
                <c:pt idx="872">
                  <c:v>-222.15250951838971</c:v>
                </c:pt>
                <c:pt idx="873">
                  <c:v>-1918.76945058401</c:v>
                </c:pt>
                <c:pt idx="874">
                  <c:v>934.29515168110356</c:v>
                </c:pt>
                <c:pt idx="875">
                  <c:v>-578.24508070860247</c:v>
                </c:pt>
                <c:pt idx="876">
                  <c:v>16846.45050986448</c:v>
                </c:pt>
                <c:pt idx="877">
                  <c:v>-2485.4571680011286</c:v>
                </c:pt>
                <c:pt idx="878">
                  <c:v>-1531.3139341812084</c:v>
                </c:pt>
                <c:pt idx="879">
                  <c:v>-1182.1644504140904</c:v>
                </c:pt>
                <c:pt idx="880">
                  <c:v>-2462.299809542938</c:v>
                </c:pt>
                <c:pt idx="881">
                  <c:v>-693.47821073158093</c:v>
                </c:pt>
                <c:pt idx="882">
                  <c:v>1858.2729389177525</c:v>
                </c:pt>
                <c:pt idx="883">
                  <c:v>7508.000196417408</c:v>
                </c:pt>
                <c:pt idx="884">
                  <c:v>-308.00328764417645</c:v>
                </c:pt>
                <c:pt idx="885">
                  <c:v>-9592.9706129996266</c:v>
                </c:pt>
                <c:pt idx="886">
                  <c:v>-8921.5521861048219</c:v>
                </c:pt>
                <c:pt idx="887">
                  <c:v>-1980.6846948264238</c:v>
                </c:pt>
                <c:pt idx="888">
                  <c:v>-4399.7486495275771</c:v>
                </c:pt>
                <c:pt idx="889">
                  <c:v>-2398.9013607576562</c:v>
                </c:pt>
                <c:pt idx="890">
                  <c:v>-7900.2906308882812</c:v>
                </c:pt>
                <c:pt idx="891">
                  <c:v>-704.88532263155594</c:v>
                </c:pt>
                <c:pt idx="892">
                  <c:v>570.70951229939965</c:v>
                </c:pt>
                <c:pt idx="893">
                  <c:v>7173.5485225288503</c:v>
                </c:pt>
                <c:pt idx="894">
                  <c:v>-1087.7821406688381</c:v>
                </c:pt>
                <c:pt idx="895">
                  <c:v>-4565.5978902015831</c:v>
                </c:pt>
                <c:pt idx="896">
                  <c:v>-10662.866587029748</c:v>
                </c:pt>
                <c:pt idx="897">
                  <c:v>378.30201096137807</c:v>
                </c:pt>
                <c:pt idx="898">
                  <c:v>-3601.3896894041418</c:v>
                </c:pt>
                <c:pt idx="899">
                  <c:v>1775.0902129693104</c:v>
                </c:pt>
                <c:pt idx="900">
                  <c:v>636.41849421851475</c:v>
                </c:pt>
                <c:pt idx="901">
                  <c:v>8575.9490904723352</c:v>
                </c:pt>
                <c:pt idx="902">
                  <c:v>-503.1857946469745</c:v>
                </c:pt>
                <c:pt idx="903">
                  <c:v>-3922.6097473408354</c:v>
                </c:pt>
                <c:pt idx="904">
                  <c:v>-1713.977620453903</c:v>
                </c:pt>
                <c:pt idx="905">
                  <c:v>-836.49693981873043</c:v>
                </c:pt>
                <c:pt idx="906">
                  <c:v>-2376.1302860509377</c:v>
                </c:pt>
                <c:pt idx="907">
                  <c:v>-2073.9134189903752</c:v>
                </c:pt>
                <c:pt idx="908">
                  <c:v>-2965.7634988334357</c:v>
                </c:pt>
                <c:pt idx="909">
                  <c:v>-9954.2226012065985</c:v>
                </c:pt>
                <c:pt idx="910">
                  <c:v>-908.19558810279204</c:v>
                </c:pt>
                <c:pt idx="911">
                  <c:v>6682.9896210821171</c:v>
                </c:pt>
                <c:pt idx="912">
                  <c:v>930.05157552489072</c:v>
                </c:pt>
                <c:pt idx="913">
                  <c:v>-517.34137090354125</c:v>
                </c:pt>
                <c:pt idx="914">
                  <c:v>-333.67883421272472</c:v>
                </c:pt>
                <c:pt idx="915">
                  <c:v>-2181.3861643791279</c:v>
                </c:pt>
                <c:pt idx="916">
                  <c:v>-10059.817427762726</c:v>
                </c:pt>
                <c:pt idx="917">
                  <c:v>4072.401086571419</c:v>
                </c:pt>
                <c:pt idx="918">
                  <c:v>762.97319857795992</c:v>
                </c:pt>
                <c:pt idx="919">
                  <c:v>-2782.6088993156245</c:v>
                </c:pt>
                <c:pt idx="920">
                  <c:v>1998.8200790981555</c:v>
                </c:pt>
                <c:pt idx="921">
                  <c:v>-766.64086571148073</c:v>
                </c:pt>
                <c:pt idx="922">
                  <c:v>-2299.2786987184709</c:v>
                </c:pt>
                <c:pt idx="923">
                  <c:v>-4380.8633983534219</c:v>
                </c:pt>
                <c:pt idx="924">
                  <c:v>290.80890349284982</c:v>
                </c:pt>
                <c:pt idx="925">
                  <c:v>12831.534197991541</c:v>
                </c:pt>
                <c:pt idx="926">
                  <c:v>2111.2797227069718</c:v>
                </c:pt>
                <c:pt idx="927">
                  <c:v>3052.8544279944417</c:v>
                </c:pt>
                <c:pt idx="928">
                  <c:v>-2700.9344086991387</c:v>
                </c:pt>
                <c:pt idx="929">
                  <c:v>-3280.1192430657829</c:v>
                </c:pt>
                <c:pt idx="930">
                  <c:v>-6959.7748275994954</c:v>
                </c:pt>
                <c:pt idx="931">
                  <c:v>-2314.2110914428204</c:v>
                </c:pt>
                <c:pt idx="932">
                  <c:v>128.13653921242621</c:v>
                </c:pt>
                <c:pt idx="933">
                  <c:v>-3223.0570280250795</c:v>
                </c:pt>
                <c:pt idx="934">
                  <c:v>-4060.7333360171742</c:v>
                </c:pt>
                <c:pt idx="935">
                  <c:v>705.94191414103079</c:v>
                </c:pt>
                <c:pt idx="936">
                  <c:v>21953.1756917323</c:v>
                </c:pt>
                <c:pt idx="937">
                  <c:v>546.6218959757025</c:v>
                </c:pt>
                <c:pt idx="938">
                  <c:v>893.02081479490425</c:v>
                </c:pt>
                <c:pt idx="939">
                  <c:v>-1092.9889728595972</c:v>
                </c:pt>
                <c:pt idx="940">
                  <c:v>1659.7455677915036</c:v>
                </c:pt>
                <c:pt idx="941">
                  <c:v>-6356.4256153176666</c:v>
                </c:pt>
                <c:pt idx="942">
                  <c:v>-3851.5654811356972</c:v>
                </c:pt>
                <c:pt idx="943">
                  <c:v>1254.0513361696874</c:v>
                </c:pt>
                <c:pt idx="944">
                  <c:v>-3449.6179364434574</c:v>
                </c:pt>
                <c:pt idx="945">
                  <c:v>-2365.0041366867827</c:v>
                </c:pt>
                <c:pt idx="946">
                  <c:v>-3752.49481235638</c:v>
                </c:pt>
                <c:pt idx="947">
                  <c:v>5806.4782579964303</c:v>
                </c:pt>
                <c:pt idx="948">
                  <c:v>-2854.3444369716917</c:v>
                </c:pt>
                <c:pt idx="949">
                  <c:v>-8859.7291072290245</c:v>
                </c:pt>
                <c:pt idx="950">
                  <c:v>2841.9019484017499</c:v>
                </c:pt>
                <c:pt idx="951">
                  <c:v>8064.7436744865263</c:v>
                </c:pt>
                <c:pt idx="952">
                  <c:v>-1108.2775899026283</c:v>
                </c:pt>
                <c:pt idx="953">
                  <c:v>5624.4609479490027</c:v>
                </c:pt>
                <c:pt idx="954">
                  <c:v>-10304.701824553693</c:v>
                </c:pt>
                <c:pt idx="955">
                  <c:v>-4912.1023842051382</c:v>
                </c:pt>
                <c:pt idx="956">
                  <c:v>6399.454797299295</c:v>
                </c:pt>
                <c:pt idx="957">
                  <c:v>9063.3705794411362</c:v>
                </c:pt>
                <c:pt idx="958">
                  <c:v>5994.0088998492793</c:v>
                </c:pt>
                <c:pt idx="959">
                  <c:v>15408.472807279622</c:v>
                </c:pt>
                <c:pt idx="960">
                  <c:v>-3874.4517553829496</c:v>
                </c:pt>
                <c:pt idx="961">
                  <c:v>77.415768464438315</c:v>
                </c:pt>
                <c:pt idx="962">
                  <c:v>-1084.5946582019224</c:v>
                </c:pt>
                <c:pt idx="963">
                  <c:v>32.41718964271422</c:v>
                </c:pt>
                <c:pt idx="964">
                  <c:v>11874.91053355992</c:v>
                </c:pt>
                <c:pt idx="965">
                  <c:v>-949.47632138515019</c:v>
                </c:pt>
                <c:pt idx="966">
                  <c:v>-10158.135552011157</c:v>
                </c:pt>
                <c:pt idx="967">
                  <c:v>-686.0550010650386</c:v>
                </c:pt>
                <c:pt idx="968">
                  <c:v>386.7073316921078</c:v>
                </c:pt>
                <c:pt idx="969">
                  <c:v>-2382.4606863162244</c:v>
                </c:pt>
                <c:pt idx="970">
                  <c:v>-74.597472397021193</c:v>
                </c:pt>
                <c:pt idx="971">
                  <c:v>441.15170879805191</c:v>
                </c:pt>
                <c:pt idx="972">
                  <c:v>2186.6530842852026</c:v>
                </c:pt>
                <c:pt idx="973">
                  <c:v>-3890.6298123853803</c:v>
                </c:pt>
                <c:pt idx="974">
                  <c:v>-3330.368354297203</c:v>
                </c:pt>
                <c:pt idx="975">
                  <c:v>-10746.109133428157</c:v>
                </c:pt>
                <c:pt idx="976">
                  <c:v>-5104.7437613343191</c:v>
                </c:pt>
                <c:pt idx="977">
                  <c:v>-1098.3466299419997</c:v>
                </c:pt>
                <c:pt idx="978">
                  <c:v>-4653.8297076720719</c:v>
                </c:pt>
                <c:pt idx="979">
                  <c:v>-1471.4899195166163</c:v>
                </c:pt>
                <c:pt idx="980">
                  <c:v>14710.798445885071</c:v>
                </c:pt>
                <c:pt idx="981">
                  <c:v>689.04587518939934</c:v>
                </c:pt>
                <c:pt idx="982">
                  <c:v>-9848.444378994227</c:v>
                </c:pt>
                <c:pt idx="983">
                  <c:v>11192.039255581105</c:v>
                </c:pt>
                <c:pt idx="984">
                  <c:v>-615.5900437254686</c:v>
                </c:pt>
                <c:pt idx="985">
                  <c:v>55.985898142357655</c:v>
                </c:pt>
                <c:pt idx="986">
                  <c:v>-2088.6617392611406</c:v>
                </c:pt>
                <c:pt idx="987">
                  <c:v>19106.999865118963</c:v>
                </c:pt>
                <c:pt idx="988">
                  <c:v>-3796.3968767579372</c:v>
                </c:pt>
                <c:pt idx="989">
                  <c:v>-10223.675260312428</c:v>
                </c:pt>
                <c:pt idx="990">
                  <c:v>2468.2289377901316</c:v>
                </c:pt>
                <c:pt idx="991">
                  <c:v>-825.16759852506675</c:v>
                </c:pt>
                <c:pt idx="992">
                  <c:v>-1427.9223314784867</c:v>
                </c:pt>
                <c:pt idx="993">
                  <c:v>-1302.8581428773814</c:v>
                </c:pt>
                <c:pt idx="994">
                  <c:v>-10399.868481449295</c:v>
                </c:pt>
                <c:pt idx="995">
                  <c:v>832.09895281188074</c:v>
                </c:pt>
                <c:pt idx="996">
                  <c:v>-2618.901515855373</c:v>
                </c:pt>
                <c:pt idx="997">
                  <c:v>-1758.5152160912057</c:v>
                </c:pt>
                <c:pt idx="998">
                  <c:v>-3468.0048249864258</c:v>
                </c:pt>
                <c:pt idx="999">
                  <c:v>-923.40176043883821</c:v>
                </c:pt>
                <c:pt idx="1000">
                  <c:v>-10755.370689692743</c:v>
                </c:pt>
                <c:pt idx="1001">
                  <c:v>6335.368712457268</c:v>
                </c:pt>
                <c:pt idx="1002">
                  <c:v>15.977855062859135</c:v>
                </c:pt>
                <c:pt idx="1003">
                  <c:v>11820.21966807727</c:v>
                </c:pt>
                <c:pt idx="1004">
                  <c:v>1743.5518190354314</c:v>
                </c:pt>
                <c:pt idx="1005">
                  <c:v>-2542.5930316844069</c:v>
                </c:pt>
                <c:pt idx="1006">
                  <c:v>-1444.2668442691611</c:v>
                </c:pt>
                <c:pt idx="1007">
                  <c:v>-9811.9696987174721</c:v>
                </c:pt>
                <c:pt idx="1008">
                  <c:v>19577.655163588992</c:v>
                </c:pt>
                <c:pt idx="1009">
                  <c:v>-849.67665543081785</c:v>
                </c:pt>
                <c:pt idx="1010">
                  <c:v>1159.8424842608702</c:v>
                </c:pt>
                <c:pt idx="1011">
                  <c:v>-10863.498308645521</c:v>
                </c:pt>
                <c:pt idx="1012">
                  <c:v>20753.652145738717</c:v>
                </c:pt>
                <c:pt idx="1013">
                  <c:v>-2815.3345699376823</c:v>
                </c:pt>
                <c:pt idx="1014">
                  <c:v>-781.08001620670075</c:v>
                </c:pt>
                <c:pt idx="1015">
                  <c:v>505.18940717990881</c:v>
                </c:pt>
                <c:pt idx="1016">
                  <c:v>1187.6907789576171</c:v>
                </c:pt>
                <c:pt idx="1017">
                  <c:v>-2270.7344267833455</c:v>
                </c:pt>
                <c:pt idx="1018">
                  <c:v>-2760.7436441138634</c:v>
                </c:pt>
                <c:pt idx="1019">
                  <c:v>20777.311645319569</c:v>
                </c:pt>
                <c:pt idx="1020">
                  <c:v>-3890.3346408211401</c:v>
                </c:pt>
                <c:pt idx="1021">
                  <c:v>7202.1397148189753</c:v>
                </c:pt>
                <c:pt idx="1022">
                  <c:v>6622.0914842848651</c:v>
                </c:pt>
                <c:pt idx="1023">
                  <c:v>1740.1037765509168</c:v>
                </c:pt>
                <c:pt idx="1024">
                  <c:v>-6304.3559156982665</c:v>
                </c:pt>
                <c:pt idx="1025">
                  <c:v>-2145.8197187114274</c:v>
                </c:pt>
                <c:pt idx="1026">
                  <c:v>-9397.0973059854441</c:v>
                </c:pt>
                <c:pt idx="1027">
                  <c:v>21511.945162454158</c:v>
                </c:pt>
                <c:pt idx="1028">
                  <c:v>-1780.8516051386541</c:v>
                </c:pt>
                <c:pt idx="1029">
                  <c:v>2735.929116858204</c:v>
                </c:pt>
                <c:pt idx="1030">
                  <c:v>-10305.607932870564</c:v>
                </c:pt>
                <c:pt idx="1031">
                  <c:v>7548.2536782695533</c:v>
                </c:pt>
                <c:pt idx="1032">
                  <c:v>-865.53906148454007</c:v>
                </c:pt>
                <c:pt idx="1033">
                  <c:v>-9859.5355613581323</c:v>
                </c:pt>
                <c:pt idx="1034">
                  <c:v>-3558.9906188189834</c:v>
                </c:pt>
                <c:pt idx="1035">
                  <c:v>1960.8774403042244</c:v>
                </c:pt>
                <c:pt idx="1036">
                  <c:v>7513.7632841050035</c:v>
                </c:pt>
                <c:pt idx="1037">
                  <c:v>5683.3263281815453</c:v>
                </c:pt>
                <c:pt idx="1038">
                  <c:v>-1017.8847044805657</c:v>
                </c:pt>
                <c:pt idx="1039">
                  <c:v>19599.776374148183</c:v>
                </c:pt>
                <c:pt idx="1040">
                  <c:v>-9929.2848243580011</c:v>
                </c:pt>
                <c:pt idx="1041">
                  <c:v>1426.432342796594</c:v>
                </c:pt>
                <c:pt idx="1042">
                  <c:v>6265.9874846279345</c:v>
                </c:pt>
                <c:pt idx="1043">
                  <c:v>176.45629256275288</c:v>
                </c:pt>
                <c:pt idx="1044">
                  <c:v>-2982.861485101208</c:v>
                </c:pt>
                <c:pt idx="1045">
                  <c:v>-10156.476550211315</c:v>
                </c:pt>
                <c:pt idx="1046">
                  <c:v>-53.968835621169092</c:v>
                </c:pt>
                <c:pt idx="1047">
                  <c:v>9749.9292268179706</c:v>
                </c:pt>
                <c:pt idx="1048">
                  <c:v>1238.3397247991811</c:v>
                </c:pt>
                <c:pt idx="1049">
                  <c:v>5774.5363493507975</c:v>
                </c:pt>
                <c:pt idx="1050">
                  <c:v>-4105.7979706191454</c:v>
                </c:pt>
                <c:pt idx="1051">
                  <c:v>1168.013686058539</c:v>
                </c:pt>
                <c:pt idx="1052">
                  <c:v>-1713.1191637724896</c:v>
                </c:pt>
                <c:pt idx="1053">
                  <c:v>-9171.7028344528953</c:v>
                </c:pt>
                <c:pt idx="1054">
                  <c:v>1309.0507327649602</c:v>
                </c:pt>
                <c:pt idx="1055">
                  <c:v>-737.20719671133156</c:v>
                </c:pt>
                <c:pt idx="1056">
                  <c:v>-897.39065760971243</c:v>
                </c:pt>
                <c:pt idx="1057">
                  <c:v>8622.4598389076582</c:v>
                </c:pt>
                <c:pt idx="1058">
                  <c:v>-4036.2685054099825</c:v>
                </c:pt>
                <c:pt idx="1059">
                  <c:v>-3520.4943487312403</c:v>
                </c:pt>
                <c:pt idx="1060">
                  <c:v>-2002.6285216080207</c:v>
                </c:pt>
                <c:pt idx="1061">
                  <c:v>-4.471624291036278</c:v>
                </c:pt>
                <c:pt idx="1062">
                  <c:v>8583.5990430361635</c:v>
                </c:pt>
                <c:pt idx="1063">
                  <c:v>-1636.7339760919749</c:v>
                </c:pt>
                <c:pt idx="1064">
                  <c:v>648.41459120442596</c:v>
                </c:pt>
                <c:pt idx="1065">
                  <c:v>160.1883467588541</c:v>
                </c:pt>
                <c:pt idx="1066">
                  <c:v>-3905.293232838214</c:v>
                </c:pt>
                <c:pt idx="1067">
                  <c:v>-6545.1994810514734</c:v>
                </c:pt>
                <c:pt idx="1068">
                  <c:v>2517.3187722447874</c:v>
                </c:pt>
                <c:pt idx="1069">
                  <c:v>-1199.8467379581689</c:v>
                </c:pt>
                <c:pt idx="1070">
                  <c:v>6517.4665691495757</c:v>
                </c:pt>
                <c:pt idx="1071">
                  <c:v>-700.14139369649638</c:v>
                </c:pt>
                <c:pt idx="1072">
                  <c:v>-1906.4592338461348</c:v>
                </c:pt>
                <c:pt idx="1073">
                  <c:v>-339.36149332135392</c:v>
                </c:pt>
                <c:pt idx="1074">
                  <c:v>3740.295776526671</c:v>
                </c:pt>
                <c:pt idx="1075">
                  <c:v>-1129.4515609746268</c:v>
                </c:pt>
                <c:pt idx="1076">
                  <c:v>-1887.8925490765923</c:v>
                </c:pt>
                <c:pt idx="1077">
                  <c:v>55.678990133176285</c:v>
                </c:pt>
                <c:pt idx="1078">
                  <c:v>5927.7879234050197</c:v>
                </c:pt>
                <c:pt idx="1079">
                  <c:v>-819.31589155321853</c:v>
                </c:pt>
                <c:pt idx="1080">
                  <c:v>11963.089067619587</c:v>
                </c:pt>
                <c:pt idx="1081">
                  <c:v>-1502.0451103549385</c:v>
                </c:pt>
                <c:pt idx="1082">
                  <c:v>1027.6033202636809</c:v>
                </c:pt>
                <c:pt idx="1083">
                  <c:v>-2338.3260223347529</c:v>
                </c:pt>
                <c:pt idx="1084">
                  <c:v>-19.209523915173122</c:v>
                </c:pt>
                <c:pt idx="1085">
                  <c:v>-10450.593648864473</c:v>
                </c:pt>
                <c:pt idx="1086">
                  <c:v>-985.75147190606731</c:v>
                </c:pt>
                <c:pt idx="1087">
                  <c:v>-1811.5019267459611</c:v>
                </c:pt>
                <c:pt idx="1088">
                  <c:v>-7229.851098876974</c:v>
                </c:pt>
                <c:pt idx="1089">
                  <c:v>1648.8832935736755</c:v>
                </c:pt>
                <c:pt idx="1090">
                  <c:v>6521.3279818842202</c:v>
                </c:pt>
                <c:pt idx="1091">
                  <c:v>-785.10136310268172</c:v>
                </c:pt>
                <c:pt idx="1092">
                  <c:v>-1859.7433972289132</c:v>
                </c:pt>
                <c:pt idx="1093">
                  <c:v>6280.2183337767492</c:v>
                </c:pt>
                <c:pt idx="1094">
                  <c:v>-1901.2384232574786</c:v>
                </c:pt>
                <c:pt idx="1095">
                  <c:v>-402.12651645055848</c:v>
                </c:pt>
                <c:pt idx="1096">
                  <c:v>7073.3896304290902</c:v>
                </c:pt>
                <c:pt idx="1097">
                  <c:v>-2391.5740894878427</c:v>
                </c:pt>
                <c:pt idx="1098">
                  <c:v>11391.065073976537</c:v>
                </c:pt>
                <c:pt idx="1099">
                  <c:v>-2156.1496994241247</c:v>
                </c:pt>
                <c:pt idx="1100">
                  <c:v>-10792.843912783246</c:v>
                </c:pt>
                <c:pt idx="1101">
                  <c:v>-519.56464357488949</c:v>
                </c:pt>
                <c:pt idx="1102">
                  <c:v>-4616.1613688519983</c:v>
                </c:pt>
                <c:pt idx="1103">
                  <c:v>-2737.4147352217551</c:v>
                </c:pt>
                <c:pt idx="1104">
                  <c:v>13767.984088005986</c:v>
                </c:pt>
                <c:pt idx="1105">
                  <c:v>-1094.7167126144977</c:v>
                </c:pt>
                <c:pt idx="1106">
                  <c:v>-1573.6138961521447</c:v>
                </c:pt>
                <c:pt idx="1107">
                  <c:v>-13.255380431781305</c:v>
                </c:pt>
                <c:pt idx="1108">
                  <c:v>-1460.7346764852687</c:v>
                </c:pt>
                <c:pt idx="1109">
                  <c:v>1757.9424049919235</c:v>
                </c:pt>
                <c:pt idx="1110">
                  <c:v>-1610.216913687842</c:v>
                </c:pt>
                <c:pt idx="1111">
                  <c:v>6947.9051278372062</c:v>
                </c:pt>
                <c:pt idx="1112">
                  <c:v>-9143.9070408627158</c:v>
                </c:pt>
                <c:pt idx="1113">
                  <c:v>-44.605807900790751</c:v>
                </c:pt>
                <c:pt idx="1114">
                  <c:v>350.23223767710306</c:v>
                </c:pt>
                <c:pt idx="1115">
                  <c:v>-1838.9696563275174</c:v>
                </c:pt>
                <c:pt idx="1116">
                  <c:v>-1544.5268628529066</c:v>
                </c:pt>
                <c:pt idx="1117">
                  <c:v>6649.3871041309067</c:v>
                </c:pt>
                <c:pt idx="1118">
                  <c:v>6403.5438934970844</c:v>
                </c:pt>
                <c:pt idx="1119">
                  <c:v>1978.0941564239538</c:v>
                </c:pt>
                <c:pt idx="1120">
                  <c:v>6726.0408382350433</c:v>
                </c:pt>
                <c:pt idx="1121">
                  <c:v>-4320.3056261531001</c:v>
                </c:pt>
                <c:pt idx="1122">
                  <c:v>7464.6591687665932</c:v>
                </c:pt>
                <c:pt idx="1123">
                  <c:v>12687.871116388247</c:v>
                </c:pt>
                <c:pt idx="1124">
                  <c:v>8366.0988147806602</c:v>
                </c:pt>
                <c:pt idx="1125">
                  <c:v>1735.4633518783012</c:v>
                </c:pt>
                <c:pt idx="1126">
                  <c:v>-1097.9637267177804</c:v>
                </c:pt>
                <c:pt idx="1127">
                  <c:v>-3221.617746044848</c:v>
                </c:pt>
                <c:pt idx="1128">
                  <c:v>6989.2948312624485</c:v>
                </c:pt>
                <c:pt idx="1129">
                  <c:v>3495.1744182647453</c:v>
                </c:pt>
                <c:pt idx="1130">
                  <c:v>1141.8157616423969</c:v>
                </c:pt>
                <c:pt idx="1131">
                  <c:v>-6784.3424337830947</c:v>
                </c:pt>
                <c:pt idx="1132">
                  <c:v>4584.5655476886441</c:v>
                </c:pt>
                <c:pt idx="1133">
                  <c:v>2583.0989015268842</c:v>
                </c:pt>
                <c:pt idx="1134">
                  <c:v>13189.689288188834</c:v>
                </c:pt>
                <c:pt idx="1135">
                  <c:v>-536.57706084422898</c:v>
                </c:pt>
                <c:pt idx="1136">
                  <c:v>325.78696592866436</c:v>
                </c:pt>
                <c:pt idx="1137">
                  <c:v>1131.5071089929961</c:v>
                </c:pt>
                <c:pt idx="1138">
                  <c:v>-1996.9046881033878</c:v>
                </c:pt>
                <c:pt idx="1139">
                  <c:v>9334.6621960601005</c:v>
                </c:pt>
                <c:pt idx="1140">
                  <c:v>-3803.4185760270666</c:v>
                </c:pt>
                <c:pt idx="1141">
                  <c:v>-2088.957295006101</c:v>
                </c:pt>
                <c:pt idx="1142">
                  <c:v>18358.889964231348</c:v>
                </c:pt>
                <c:pt idx="1143">
                  <c:v>-2556.0706102852109</c:v>
                </c:pt>
                <c:pt idx="1144">
                  <c:v>-2152.9982657915043</c:v>
                </c:pt>
                <c:pt idx="1145">
                  <c:v>-2423.4428052758467</c:v>
                </c:pt>
                <c:pt idx="1146">
                  <c:v>15167.262906483025</c:v>
                </c:pt>
                <c:pt idx="1147">
                  <c:v>-1522.6079808184768</c:v>
                </c:pt>
                <c:pt idx="1148">
                  <c:v>1852.4033406184608</c:v>
                </c:pt>
                <c:pt idx="1149">
                  <c:v>-3414.0792544705437</c:v>
                </c:pt>
                <c:pt idx="1150">
                  <c:v>-519.52229397481688</c:v>
                </c:pt>
                <c:pt idx="1151">
                  <c:v>-2858.7849109514264</c:v>
                </c:pt>
                <c:pt idx="1152">
                  <c:v>6629.1934562047754</c:v>
                </c:pt>
                <c:pt idx="1153">
                  <c:v>-3799.366933398419</c:v>
                </c:pt>
                <c:pt idx="1154">
                  <c:v>-500.17867041489626</c:v>
                </c:pt>
                <c:pt idx="1155">
                  <c:v>1230.9096462824455</c:v>
                </c:pt>
                <c:pt idx="1156">
                  <c:v>8821.3788205562087</c:v>
                </c:pt>
                <c:pt idx="1157">
                  <c:v>11887.514874031898</c:v>
                </c:pt>
                <c:pt idx="1158">
                  <c:v>-874.06370562374241</c:v>
                </c:pt>
                <c:pt idx="1159">
                  <c:v>-5204.3946913504551</c:v>
                </c:pt>
                <c:pt idx="1160">
                  <c:v>-3340.4006600035218</c:v>
                </c:pt>
                <c:pt idx="1161">
                  <c:v>-5800.2242241949962</c:v>
                </c:pt>
                <c:pt idx="1162">
                  <c:v>10655.845107343594</c:v>
                </c:pt>
                <c:pt idx="1163">
                  <c:v>185.33299561690683</c:v>
                </c:pt>
                <c:pt idx="1164">
                  <c:v>-1276.8060099782952</c:v>
                </c:pt>
                <c:pt idx="1165">
                  <c:v>-448.8573554168197</c:v>
                </c:pt>
                <c:pt idx="1166">
                  <c:v>-4313.9615706007935</c:v>
                </c:pt>
                <c:pt idx="1167">
                  <c:v>750.75421477724649</c:v>
                </c:pt>
                <c:pt idx="1168">
                  <c:v>-3468.7001052663882</c:v>
                </c:pt>
                <c:pt idx="1169">
                  <c:v>-3252.4079322552443</c:v>
                </c:pt>
                <c:pt idx="1170">
                  <c:v>-8862.696190555147</c:v>
                </c:pt>
                <c:pt idx="1171">
                  <c:v>-9453.2339898608843</c:v>
                </c:pt>
                <c:pt idx="1172">
                  <c:v>-4467.3412354644042</c:v>
                </c:pt>
                <c:pt idx="1173">
                  <c:v>-1994.7507505194262</c:v>
                </c:pt>
                <c:pt idx="1174">
                  <c:v>-2670.7485388829009</c:v>
                </c:pt>
                <c:pt idx="1175">
                  <c:v>271.16790116016364</c:v>
                </c:pt>
                <c:pt idx="1176">
                  <c:v>-9798.1216606188391</c:v>
                </c:pt>
                <c:pt idx="1177">
                  <c:v>-585.55867493014557</c:v>
                </c:pt>
                <c:pt idx="1178">
                  <c:v>-2653.005333481894</c:v>
                </c:pt>
                <c:pt idx="1179">
                  <c:v>-9531.7502525195669</c:v>
                </c:pt>
                <c:pt idx="1180">
                  <c:v>-5444.0095221517895</c:v>
                </c:pt>
                <c:pt idx="1181">
                  <c:v>-1285.9291305264815</c:v>
                </c:pt>
                <c:pt idx="1182">
                  <c:v>-1104.8725418601389</c:v>
                </c:pt>
                <c:pt idx="1183">
                  <c:v>-460.31297635724331</c:v>
                </c:pt>
                <c:pt idx="1184">
                  <c:v>-8522.3675100919208</c:v>
                </c:pt>
                <c:pt idx="1185">
                  <c:v>282.44012308282072</c:v>
                </c:pt>
                <c:pt idx="1186">
                  <c:v>7167.9934577875829</c:v>
                </c:pt>
                <c:pt idx="1187">
                  <c:v>-991.01540146658044</c:v>
                </c:pt>
                <c:pt idx="1188">
                  <c:v>-9987.4356665890919</c:v>
                </c:pt>
                <c:pt idx="1189">
                  <c:v>10681.700759275544</c:v>
                </c:pt>
                <c:pt idx="1190">
                  <c:v>-2516.4734577303207</c:v>
                </c:pt>
                <c:pt idx="1191">
                  <c:v>7514.9058791957486</c:v>
                </c:pt>
                <c:pt idx="1192">
                  <c:v>-1163.6573529875732</c:v>
                </c:pt>
                <c:pt idx="1193">
                  <c:v>-3885.5398815007866</c:v>
                </c:pt>
                <c:pt idx="1194">
                  <c:v>965.12453986598211</c:v>
                </c:pt>
                <c:pt idx="1195">
                  <c:v>15248.079762130841</c:v>
                </c:pt>
                <c:pt idx="1196">
                  <c:v>6579.9240128503225</c:v>
                </c:pt>
                <c:pt idx="1197">
                  <c:v>-3174.98921772211</c:v>
                </c:pt>
                <c:pt idx="1198">
                  <c:v>-2133.6302641491338</c:v>
                </c:pt>
                <c:pt idx="1199">
                  <c:v>235.59983184773318</c:v>
                </c:pt>
                <c:pt idx="1200">
                  <c:v>-323.94776631396053</c:v>
                </c:pt>
                <c:pt idx="1201">
                  <c:v>-5539.4144610756248</c:v>
                </c:pt>
                <c:pt idx="1202">
                  <c:v>-2307.2065156677759</c:v>
                </c:pt>
                <c:pt idx="1203">
                  <c:v>-2387.5427418127638</c:v>
                </c:pt>
                <c:pt idx="1204">
                  <c:v>-7875.4547307799403</c:v>
                </c:pt>
                <c:pt idx="1205">
                  <c:v>1766.9807817304845</c:v>
                </c:pt>
                <c:pt idx="1206">
                  <c:v>21967.551911751056</c:v>
                </c:pt>
                <c:pt idx="1207">
                  <c:v>6013.7878018039955</c:v>
                </c:pt>
                <c:pt idx="1208">
                  <c:v>-10016.388953237805</c:v>
                </c:pt>
                <c:pt idx="1209">
                  <c:v>-2903.2150437146101</c:v>
                </c:pt>
                <c:pt idx="1210">
                  <c:v>-2640.5787304430078</c:v>
                </c:pt>
                <c:pt idx="1211">
                  <c:v>14072.861220584915</c:v>
                </c:pt>
                <c:pt idx="1212">
                  <c:v>1971.0932483901993</c:v>
                </c:pt>
                <c:pt idx="1213">
                  <c:v>-1829.2103817744392</c:v>
                </c:pt>
                <c:pt idx="1214">
                  <c:v>-1873.4977220162641</c:v>
                </c:pt>
                <c:pt idx="1215">
                  <c:v>7174.9032136601672</c:v>
                </c:pt>
                <c:pt idx="1216">
                  <c:v>-333.86702190957021</c:v>
                </c:pt>
                <c:pt idx="1217">
                  <c:v>-3942.2408109627113</c:v>
                </c:pt>
                <c:pt idx="1218">
                  <c:v>6755.0264382942332</c:v>
                </c:pt>
                <c:pt idx="1219">
                  <c:v>-1708.683662935633</c:v>
                </c:pt>
                <c:pt idx="1220">
                  <c:v>1270.3660324717921</c:v>
                </c:pt>
                <c:pt idx="1221">
                  <c:v>-61.85766392889218</c:v>
                </c:pt>
                <c:pt idx="1222">
                  <c:v>48.573778198930086</c:v>
                </c:pt>
                <c:pt idx="1223">
                  <c:v>1895.9027085659618</c:v>
                </c:pt>
                <c:pt idx="1224">
                  <c:v>-92.017677195600299</c:v>
                </c:pt>
                <c:pt idx="1225">
                  <c:v>-4617.9441059170431</c:v>
                </c:pt>
                <c:pt idx="1226">
                  <c:v>2402.3421102312977</c:v>
                </c:pt>
                <c:pt idx="1227">
                  <c:v>-4142.1772422674394</c:v>
                </c:pt>
                <c:pt idx="1228">
                  <c:v>-2433.7012516624436</c:v>
                </c:pt>
                <c:pt idx="1229">
                  <c:v>-1065.2579189758781</c:v>
                </c:pt>
                <c:pt idx="1230">
                  <c:v>21885.895299382224</c:v>
                </c:pt>
                <c:pt idx="1231">
                  <c:v>-3250.9201464542093</c:v>
                </c:pt>
                <c:pt idx="1232">
                  <c:v>1019.8438182417485</c:v>
                </c:pt>
                <c:pt idx="1233">
                  <c:v>1496.9329106441619</c:v>
                </c:pt>
                <c:pt idx="1234">
                  <c:v>-393.15343439006756</c:v>
                </c:pt>
                <c:pt idx="1235">
                  <c:v>-2337.1084333720196</c:v>
                </c:pt>
                <c:pt idx="1236">
                  <c:v>3088.8629166647588</c:v>
                </c:pt>
                <c:pt idx="1237">
                  <c:v>-71.402629384154352</c:v>
                </c:pt>
                <c:pt idx="1238">
                  <c:v>538.16899485967588</c:v>
                </c:pt>
                <c:pt idx="1239">
                  <c:v>-4901.3755641497883</c:v>
                </c:pt>
                <c:pt idx="1240">
                  <c:v>7987.2027520676784</c:v>
                </c:pt>
                <c:pt idx="1241">
                  <c:v>8849.9585246745119</c:v>
                </c:pt>
                <c:pt idx="1242">
                  <c:v>2186.593006229431</c:v>
                </c:pt>
                <c:pt idx="1243">
                  <c:v>-2213.1265523142979</c:v>
                </c:pt>
                <c:pt idx="1244">
                  <c:v>-1753.2379397052655</c:v>
                </c:pt>
                <c:pt idx="1245">
                  <c:v>780.61257256222871</c:v>
                </c:pt>
                <c:pt idx="1246">
                  <c:v>366.92335215068306</c:v>
                </c:pt>
                <c:pt idx="1247">
                  <c:v>-1316.1420432806326</c:v>
                </c:pt>
                <c:pt idx="1248">
                  <c:v>-3452.9991021216747</c:v>
                </c:pt>
                <c:pt idx="1249">
                  <c:v>5844.7784719193005</c:v>
                </c:pt>
                <c:pt idx="1250">
                  <c:v>-9299.8951866755597</c:v>
                </c:pt>
                <c:pt idx="1251">
                  <c:v>2601.4728165852871</c:v>
                </c:pt>
                <c:pt idx="1252">
                  <c:v>-9047.9365174850591</c:v>
                </c:pt>
                <c:pt idx="1253">
                  <c:v>6688.326085817469</c:v>
                </c:pt>
                <c:pt idx="1254">
                  <c:v>-686.34420185422005</c:v>
                </c:pt>
                <c:pt idx="1255">
                  <c:v>-4206.6343264554953</c:v>
                </c:pt>
                <c:pt idx="1256">
                  <c:v>-3241.3027330365276</c:v>
                </c:pt>
                <c:pt idx="1257">
                  <c:v>-240.31195050627502</c:v>
                </c:pt>
                <c:pt idx="1258">
                  <c:v>13907.121129268629</c:v>
                </c:pt>
                <c:pt idx="1259">
                  <c:v>1149.116184746068</c:v>
                </c:pt>
                <c:pt idx="1260">
                  <c:v>1536.4925476360659</c:v>
                </c:pt>
                <c:pt idx="1261">
                  <c:v>-4006.0279343387883</c:v>
                </c:pt>
                <c:pt idx="1262">
                  <c:v>-713.65102111122633</c:v>
                </c:pt>
                <c:pt idx="1263">
                  <c:v>-1362.3191836374317</c:v>
                </c:pt>
                <c:pt idx="1264">
                  <c:v>-2292.1017497785415</c:v>
                </c:pt>
                <c:pt idx="1265">
                  <c:v>-8388.0355680115026</c:v>
                </c:pt>
                <c:pt idx="1266">
                  <c:v>-811.31452755751161</c:v>
                </c:pt>
                <c:pt idx="1267">
                  <c:v>5887.5144149293337</c:v>
                </c:pt>
                <c:pt idx="1268">
                  <c:v>-1588.2695929336514</c:v>
                </c:pt>
                <c:pt idx="1269">
                  <c:v>-729.1290503685068</c:v>
                </c:pt>
                <c:pt idx="1270">
                  <c:v>-3180.818881780704</c:v>
                </c:pt>
                <c:pt idx="1271">
                  <c:v>-2916.0146075334515</c:v>
                </c:pt>
                <c:pt idx="1272">
                  <c:v>5451.0598468330354</c:v>
                </c:pt>
                <c:pt idx="1273">
                  <c:v>-1045.750090078599</c:v>
                </c:pt>
                <c:pt idx="1274">
                  <c:v>-9622.4821288790044</c:v>
                </c:pt>
                <c:pt idx="1275">
                  <c:v>1232.2937673760371</c:v>
                </c:pt>
                <c:pt idx="1276">
                  <c:v>-1041.506733274548</c:v>
                </c:pt>
                <c:pt idx="1277">
                  <c:v>-1771.2785019274452</c:v>
                </c:pt>
                <c:pt idx="1278">
                  <c:v>-9845.0840672705526</c:v>
                </c:pt>
                <c:pt idx="1279">
                  <c:v>-85.953875603860979</c:v>
                </c:pt>
                <c:pt idx="1280">
                  <c:v>-2315.68965845606</c:v>
                </c:pt>
                <c:pt idx="1281">
                  <c:v>-9526.9222934997597</c:v>
                </c:pt>
                <c:pt idx="1282">
                  <c:v>-9356.1194381577516</c:v>
                </c:pt>
                <c:pt idx="1283">
                  <c:v>-522.85267950672437</c:v>
                </c:pt>
                <c:pt idx="1284">
                  <c:v>8066.5183098729394</c:v>
                </c:pt>
                <c:pt idx="1285">
                  <c:v>384.99661627571368</c:v>
                </c:pt>
                <c:pt idx="1286">
                  <c:v>2846.7199213233835</c:v>
                </c:pt>
                <c:pt idx="1287">
                  <c:v>-74.0081103307175</c:v>
                </c:pt>
                <c:pt idx="1288">
                  <c:v>8023.1340434071208</c:v>
                </c:pt>
                <c:pt idx="1289">
                  <c:v>-3230.6710617614808</c:v>
                </c:pt>
                <c:pt idx="1290">
                  <c:v>1834.0591758437113</c:v>
                </c:pt>
                <c:pt idx="1291">
                  <c:v>7231.2027291700579</c:v>
                </c:pt>
                <c:pt idx="1292">
                  <c:v>1282.1973959164243</c:v>
                </c:pt>
                <c:pt idx="1293">
                  <c:v>-487.97157835352482</c:v>
                </c:pt>
                <c:pt idx="1294">
                  <c:v>664.84142820380657</c:v>
                </c:pt>
                <c:pt idx="1295">
                  <c:v>1851.1263451279494</c:v>
                </c:pt>
                <c:pt idx="1296">
                  <c:v>401.18828520863076</c:v>
                </c:pt>
                <c:pt idx="1297">
                  <c:v>247.64396808278616</c:v>
                </c:pt>
                <c:pt idx="1298">
                  <c:v>-1294.84513820144</c:v>
                </c:pt>
                <c:pt idx="1299">
                  <c:v>803.22425736213063</c:v>
                </c:pt>
                <c:pt idx="1300">
                  <c:v>29926.411734626974</c:v>
                </c:pt>
                <c:pt idx="1301">
                  <c:v>7235.0908915176551</c:v>
                </c:pt>
                <c:pt idx="1302">
                  <c:v>2216.4709936822751</c:v>
                </c:pt>
                <c:pt idx="1303">
                  <c:v>6468.4730307728823</c:v>
                </c:pt>
                <c:pt idx="1304">
                  <c:v>-10488.741282786668</c:v>
                </c:pt>
                <c:pt idx="1305">
                  <c:v>-66.820295603954946</c:v>
                </c:pt>
                <c:pt idx="1306">
                  <c:v>-10415.686488632293</c:v>
                </c:pt>
                <c:pt idx="1307">
                  <c:v>-9838.9891069624246</c:v>
                </c:pt>
                <c:pt idx="1308">
                  <c:v>6352.7776586644468</c:v>
                </c:pt>
                <c:pt idx="1309">
                  <c:v>-2560.5126166929776</c:v>
                </c:pt>
                <c:pt idx="1310">
                  <c:v>-1070.8669878112232</c:v>
                </c:pt>
                <c:pt idx="1311">
                  <c:v>-784.44583496451105</c:v>
                </c:pt>
                <c:pt idx="1312">
                  <c:v>-6253.0880195396639</c:v>
                </c:pt>
                <c:pt idx="1313">
                  <c:v>7924.7647072766922</c:v>
                </c:pt>
                <c:pt idx="1314">
                  <c:v>-10048.00197171008</c:v>
                </c:pt>
                <c:pt idx="1315">
                  <c:v>8753.1184643973138</c:v>
                </c:pt>
                <c:pt idx="1316">
                  <c:v>2820.6717487989808</c:v>
                </c:pt>
                <c:pt idx="1317">
                  <c:v>-8430.8143674163384</c:v>
                </c:pt>
                <c:pt idx="1318">
                  <c:v>7333.2539545570944</c:v>
                </c:pt>
                <c:pt idx="1319">
                  <c:v>-510.60096035611332</c:v>
                </c:pt>
                <c:pt idx="1320">
                  <c:v>-2311.3178197570614</c:v>
                </c:pt>
                <c:pt idx="1321">
                  <c:v>-8551.5860960389837</c:v>
                </c:pt>
                <c:pt idx="1322">
                  <c:v>-3078.6414682372888</c:v>
                </c:pt>
                <c:pt idx="1323">
                  <c:v>7668.0460669859604</c:v>
                </c:pt>
                <c:pt idx="1324">
                  <c:v>-816.13018373743489</c:v>
                </c:pt>
                <c:pt idx="1325">
                  <c:v>-1725.007902038169</c:v>
                </c:pt>
                <c:pt idx="1326">
                  <c:v>-2710.0053425652968</c:v>
                </c:pt>
                <c:pt idx="1327">
                  <c:v>-1346.5125701326015</c:v>
                </c:pt>
                <c:pt idx="1328">
                  <c:v>19503.305069236034</c:v>
                </c:pt>
                <c:pt idx="1329">
                  <c:v>-4105.6424558587187</c:v>
                </c:pt>
                <c:pt idx="1330">
                  <c:v>1343.9371677013369</c:v>
                </c:pt>
                <c:pt idx="1331">
                  <c:v>6522.2974317179805</c:v>
                </c:pt>
                <c:pt idx="1332">
                  <c:v>-5556.41974214927</c:v>
                </c:pt>
                <c:pt idx="1333">
                  <c:v>-1986.7433648329425</c:v>
                </c:pt>
                <c:pt idx="1334">
                  <c:v>-1064.1831995684238</c:v>
                </c:pt>
                <c:pt idx="1335">
                  <c:v>-2451.3626379650132</c:v>
                </c:pt>
                <c:pt idx="1336">
                  <c:v>821.99202693793836</c:v>
                </c:pt>
                <c:pt idx="1337">
                  <c:v>-8058.8256254045555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4-4FDE-8EED-E2CF42E33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25008"/>
        <c:axId val="305119056"/>
      </c:scatterChart>
      <c:valAx>
        <c:axId val="19992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Region2-No.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119056"/>
        <c:crosses val="autoZero"/>
        <c:crossBetween val="midCat"/>
      </c:valAx>
      <c:valAx>
        <c:axId val="305119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9250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Region3-No.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insurance!$J$2:$J$1339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1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0</c:v>
                </c:pt>
                <c:pt idx="1104">
                  <c:v>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</c:numCache>
            </c:numRef>
          </c:xVal>
          <c:yVal>
            <c:numRef>
              <c:f>'Q3. MLR-3'!$C$30:$C$1367</c:f>
              <c:numCache>
                <c:formatCode>General</c:formatCode>
                <c:ptCount val="1338"/>
                <c:pt idx="0">
                  <c:v>-8342.0379276997664</c:v>
                </c:pt>
                <c:pt idx="1">
                  <c:v>-1784.172671407706</c:v>
                </c:pt>
                <c:pt idx="2">
                  <c:v>-2312.6613387535881</c:v>
                </c:pt>
                <c:pt idx="3">
                  <c:v>17979.790650619692</c:v>
                </c:pt>
                <c:pt idx="4">
                  <c:v>-1971.9286107308308</c:v>
                </c:pt>
                <c:pt idx="5">
                  <c:v>96.647612791965457</c:v>
                </c:pt>
                <c:pt idx="6">
                  <c:v>-2353.5626684465969</c:v>
                </c:pt>
                <c:pt idx="7">
                  <c:v>-870.89147552038594</c:v>
                </c:pt>
                <c:pt idx="8">
                  <c:v>-1982.2026206921419</c:v>
                </c:pt>
                <c:pt idx="9">
                  <c:v>16917.643829356392</c:v>
                </c:pt>
                <c:pt idx="10">
                  <c:v>-417.63232596617809</c:v>
                </c:pt>
                <c:pt idx="11">
                  <c:v>-7848.5746636356453</c:v>
                </c:pt>
                <c:pt idx="12">
                  <c:v>-2785.4382330149019</c:v>
                </c:pt>
                <c:pt idx="13">
                  <c:v>-3762.4859458726824</c:v>
                </c:pt>
                <c:pt idx="14">
                  <c:v>7585.6028660714255</c:v>
                </c:pt>
                <c:pt idx="15">
                  <c:v>1100.1222654474823</c:v>
                </c:pt>
                <c:pt idx="16">
                  <c:v>-1296.5381036438084</c:v>
                </c:pt>
                <c:pt idx="17">
                  <c:v>574.50437527447139</c:v>
                </c:pt>
                <c:pt idx="18">
                  <c:v>-4489.0909985647831</c:v>
                </c:pt>
                <c:pt idx="19">
                  <c:v>6277.4888984016106</c:v>
                </c:pt>
                <c:pt idx="20">
                  <c:v>-2218.9353082033631</c:v>
                </c:pt>
                <c:pt idx="21">
                  <c:v>-2055.8514423442939</c:v>
                </c:pt>
                <c:pt idx="22">
                  <c:v>-2012.9214674495875</c:v>
                </c:pt>
                <c:pt idx="23">
                  <c:v>6004.1914730624776</c:v>
                </c:pt>
                <c:pt idx="24">
                  <c:v>-1573.4639614992893</c:v>
                </c:pt>
                <c:pt idx="25">
                  <c:v>1059.838599260207</c:v>
                </c:pt>
                <c:pt idx="26">
                  <c:v>2608.2797646704003</c:v>
                </c:pt>
                <c:pt idx="27">
                  <c:v>-1743.3948327309572</c:v>
                </c:pt>
                <c:pt idx="28">
                  <c:v>2670.6038532289213</c:v>
                </c:pt>
                <c:pt idx="29">
                  <c:v>6612.2858842037676</c:v>
                </c:pt>
                <c:pt idx="30">
                  <c:v>6980.0566229819597</c:v>
                </c:pt>
                <c:pt idx="31">
                  <c:v>826.11053160938309</c:v>
                </c:pt>
                <c:pt idx="32">
                  <c:v>709.9403488360731</c:v>
                </c:pt>
                <c:pt idx="33">
                  <c:v>157.141540691091</c:v>
                </c:pt>
                <c:pt idx="34">
                  <c:v>20304.544207025523</c:v>
                </c:pt>
                <c:pt idx="35">
                  <c:v>1990.9455025610348</c:v>
                </c:pt>
                <c:pt idx="36">
                  <c:v>-734.76446512536313</c:v>
                </c:pt>
                <c:pt idx="37">
                  <c:v>1524.5217474772189</c:v>
                </c:pt>
                <c:pt idx="38">
                  <c:v>6211.0382424562558</c:v>
                </c:pt>
                <c:pt idx="39">
                  <c:v>8345.4410398795517</c:v>
                </c:pt>
                <c:pt idx="40">
                  <c:v>35.431557460353361</c:v>
                </c:pt>
                <c:pt idx="41">
                  <c:v>-3341.1077112890653</c:v>
                </c:pt>
                <c:pt idx="42">
                  <c:v>911.9148476639466</c:v>
                </c:pt>
                <c:pt idx="43">
                  <c:v>-1544.8667735465187</c:v>
                </c:pt>
                <c:pt idx="44">
                  <c:v>-4539.3945036686073</c:v>
                </c:pt>
                <c:pt idx="45">
                  <c:v>6811.7379062588898</c:v>
                </c:pt>
                <c:pt idx="46">
                  <c:v>-3104.0317411816541</c:v>
                </c:pt>
                <c:pt idx="47">
                  <c:v>-3248.4334098074032</c:v>
                </c:pt>
                <c:pt idx="48">
                  <c:v>1926.4933996929831</c:v>
                </c:pt>
                <c:pt idx="49">
                  <c:v>6245.2039557250901</c:v>
                </c:pt>
                <c:pt idx="50">
                  <c:v>-2313.6993947537526</c:v>
                </c:pt>
                <c:pt idx="51">
                  <c:v>-1983.5194426766702</c:v>
                </c:pt>
                <c:pt idx="52">
                  <c:v>-9617.2835337187898</c:v>
                </c:pt>
                <c:pt idx="53">
                  <c:v>6010.9016278893832</c:v>
                </c:pt>
                <c:pt idx="54">
                  <c:v>-1185.4464153917061</c:v>
                </c:pt>
                <c:pt idx="55">
                  <c:v>7454.0524832618103</c:v>
                </c:pt>
                <c:pt idx="56">
                  <c:v>-853.96823660980044</c:v>
                </c:pt>
                <c:pt idx="57">
                  <c:v>7185.7835408153478</c:v>
                </c:pt>
                <c:pt idx="58">
                  <c:v>-9416.2292409912479</c:v>
                </c:pt>
                <c:pt idx="59">
                  <c:v>-4169.5737159873433</c:v>
                </c:pt>
                <c:pt idx="60">
                  <c:v>-959.53431207205176</c:v>
                </c:pt>
                <c:pt idx="61">
                  <c:v>-2181.4891922221805</c:v>
                </c:pt>
                <c:pt idx="62">
                  <c:v>17047.606494031803</c:v>
                </c:pt>
                <c:pt idx="63">
                  <c:v>-151.36201186235485</c:v>
                </c:pt>
                <c:pt idx="64">
                  <c:v>-9699.2152338047963</c:v>
                </c:pt>
                <c:pt idx="65">
                  <c:v>21.485670516057326</c:v>
                </c:pt>
                <c:pt idx="66">
                  <c:v>-2678.1546388503994</c:v>
                </c:pt>
                <c:pt idx="67">
                  <c:v>-1108.3862065611711</c:v>
                </c:pt>
                <c:pt idx="68">
                  <c:v>-3591.7293507918939</c:v>
                </c:pt>
                <c:pt idx="69">
                  <c:v>-9888.3092324116951</c:v>
                </c:pt>
                <c:pt idx="70">
                  <c:v>-9562.7889362710775</c:v>
                </c:pt>
                <c:pt idx="71">
                  <c:v>-1011.3564350071556</c:v>
                </c:pt>
                <c:pt idx="72">
                  <c:v>138.06102379155163</c:v>
                </c:pt>
                <c:pt idx="73">
                  <c:v>-1247.3459472788945</c:v>
                </c:pt>
                <c:pt idx="74">
                  <c:v>-855.16038185022171</c:v>
                </c:pt>
                <c:pt idx="75">
                  <c:v>-2644.5127235361797</c:v>
                </c:pt>
                <c:pt idx="76">
                  <c:v>-973.86138909954707</c:v>
                </c:pt>
                <c:pt idx="77">
                  <c:v>-2872.7390479926885</c:v>
                </c:pt>
                <c:pt idx="78">
                  <c:v>-4213.3555364373078</c:v>
                </c:pt>
                <c:pt idx="79">
                  <c:v>-2964.1668287398952</c:v>
                </c:pt>
                <c:pt idx="80">
                  <c:v>-936.51895173367575</c:v>
                </c:pt>
                <c:pt idx="81">
                  <c:v>-4429.4974920189334</c:v>
                </c:pt>
                <c:pt idx="82">
                  <c:v>7479.7691944218896</c:v>
                </c:pt>
                <c:pt idx="83">
                  <c:v>-4985.6214223622301</c:v>
                </c:pt>
                <c:pt idx="84">
                  <c:v>6703.7285425529335</c:v>
                </c:pt>
                <c:pt idx="85">
                  <c:v>-10841.507672268519</c:v>
                </c:pt>
                <c:pt idx="86">
                  <c:v>6699.0186475038281</c:v>
                </c:pt>
                <c:pt idx="87">
                  <c:v>417.90148643597422</c:v>
                </c:pt>
                <c:pt idx="88">
                  <c:v>-1024.155557885716</c:v>
                </c:pt>
                <c:pt idx="89">
                  <c:v>-23.935059113966417</c:v>
                </c:pt>
                <c:pt idx="90">
                  <c:v>-3719.2543335349033</c:v>
                </c:pt>
                <c:pt idx="91">
                  <c:v>618.01974410746698</c:v>
                </c:pt>
                <c:pt idx="92">
                  <c:v>-8173.2362918114013</c:v>
                </c:pt>
                <c:pt idx="93">
                  <c:v>-3818.4834330225285</c:v>
                </c:pt>
                <c:pt idx="94">
                  <c:v>8404.3366672423072</c:v>
                </c:pt>
                <c:pt idx="95">
                  <c:v>-3616.6742163795657</c:v>
                </c:pt>
                <c:pt idx="96">
                  <c:v>-669.68297061225894</c:v>
                </c:pt>
                <c:pt idx="97">
                  <c:v>-3848.4054997590174</c:v>
                </c:pt>
                <c:pt idx="98">
                  <c:v>-10414.096499515534</c:v>
                </c:pt>
                <c:pt idx="99">
                  <c:v>-11377.068870872477</c:v>
                </c:pt>
                <c:pt idx="100">
                  <c:v>-2104.0735270133082</c:v>
                </c:pt>
                <c:pt idx="101">
                  <c:v>-521.52826469432148</c:v>
                </c:pt>
                <c:pt idx="102">
                  <c:v>18685.930309624429</c:v>
                </c:pt>
                <c:pt idx="103">
                  <c:v>-7102.0020513508935</c:v>
                </c:pt>
                <c:pt idx="104">
                  <c:v>-570.41746465327469</c:v>
                </c:pt>
                <c:pt idx="105">
                  <c:v>-9220.2081094025707</c:v>
                </c:pt>
                <c:pt idx="106">
                  <c:v>307.56719346252839</c:v>
                </c:pt>
                <c:pt idx="107">
                  <c:v>-2038.1189686127109</c:v>
                </c:pt>
                <c:pt idx="108">
                  <c:v>-1023.8525423703231</c:v>
                </c:pt>
                <c:pt idx="109">
                  <c:v>8161.1822000899556</c:v>
                </c:pt>
                <c:pt idx="110">
                  <c:v>-2747.7611888825777</c:v>
                </c:pt>
                <c:pt idx="111">
                  <c:v>-306.60174861114501</c:v>
                </c:pt>
                <c:pt idx="112">
                  <c:v>-2344.5028967268991</c:v>
                </c:pt>
                <c:pt idx="113">
                  <c:v>-2923.2864434284547</c:v>
                </c:pt>
                <c:pt idx="114">
                  <c:v>-2031.2095444781044</c:v>
                </c:pt>
                <c:pt idx="115">
                  <c:v>17321.545592167298</c:v>
                </c:pt>
                <c:pt idx="116">
                  <c:v>-7114.9370600545717</c:v>
                </c:pt>
                <c:pt idx="117">
                  <c:v>-9098.6116197389929</c:v>
                </c:pt>
                <c:pt idx="118">
                  <c:v>-169.01682712653383</c:v>
                </c:pt>
                <c:pt idx="119">
                  <c:v>485.44100168227851</c:v>
                </c:pt>
                <c:pt idx="120">
                  <c:v>-4126.4983287591831</c:v>
                </c:pt>
                <c:pt idx="121">
                  <c:v>1202.1602051992268</c:v>
                </c:pt>
                <c:pt idx="122">
                  <c:v>-529.40280003013731</c:v>
                </c:pt>
                <c:pt idx="123">
                  <c:v>5481.7708276099584</c:v>
                </c:pt>
                <c:pt idx="124">
                  <c:v>-2698.562373746201</c:v>
                </c:pt>
                <c:pt idx="125">
                  <c:v>-879.17539018104799</c:v>
                </c:pt>
                <c:pt idx="126">
                  <c:v>-8281.3384615929172</c:v>
                </c:pt>
                <c:pt idx="127">
                  <c:v>-3446.852565339319</c:v>
                </c:pt>
                <c:pt idx="128">
                  <c:v>5872.437703036514</c:v>
                </c:pt>
                <c:pt idx="129">
                  <c:v>-3429.6527816501066</c:v>
                </c:pt>
                <c:pt idx="130">
                  <c:v>841.76176238404878</c:v>
                </c:pt>
                <c:pt idx="131">
                  <c:v>2640.696190716315</c:v>
                </c:pt>
                <c:pt idx="132">
                  <c:v>-2609.9552427049621</c:v>
                </c:pt>
                <c:pt idx="133">
                  <c:v>260.8461553813479</c:v>
                </c:pt>
                <c:pt idx="134">
                  <c:v>-265.32504643088942</c:v>
                </c:pt>
                <c:pt idx="135">
                  <c:v>26.503545184246377</c:v>
                </c:pt>
                <c:pt idx="136">
                  <c:v>-2221.2212700949331</c:v>
                </c:pt>
                <c:pt idx="137">
                  <c:v>31.63149070476311</c:v>
                </c:pt>
                <c:pt idx="138">
                  <c:v>14250.949833201892</c:v>
                </c:pt>
                <c:pt idx="139">
                  <c:v>-2730.3689779624892</c:v>
                </c:pt>
                <c:pt idx="140">
                  <c:v>22267.642921553597</c:v>
                </c:pt>
                <c:pt idx="141">
                  <c:v>-2500.2357297863482</c:v>
                </c:pt>
                <c:pt idx="142">
                  <c:v>-10096.459193589286</c:v>
                </c:pt>
                <c:pt idx="143">
                  <c:v>11857.484731107696</c:v>
                </c:pt>
                <c:pt idx="144">
                  <c:v>-9772.9474420901461</c:v>
                </c:pt>
                <c:pt idx="145">
                  <c:v>-3855.1520108713212</c:v>
                </c:pt>
                <c:pt idx="146">
                  <c:v>5478.2646487165839</c:v>
                </c:pt>
                <c:pt idx="147">
                  <c:v>-3454.3478475757947</c:v>
                </c:pt>
                <c:pt idx="148">
                  <c:v>-3643.1508702425035</c:v>
                </c:pt>
                <c:pt idx="149">
                  <c:v>-181.43280653747138</c:v>
                </c:pt>
                <c:pt idx="150">
                  <c:v>-347.58508704468841</c:v>
                </c:pt>
                <c:pt idx="151">
                  <c:v>-1580.4673133756987</c:v>
                </c:pt>
                <c:pt idx="152">
                  <c:v>-3717.9433255580152</c:v>
                </c:pt>
                <c:pt idx="153">
                  <c:v>-10422.062595551619</c:v>
                </c:pt>
                <c:pt idx="154">
                  <c:v>-131.03631536455669</c:v>
                </c:pt>
                <c:pt idx="155">
                  <c:v>-5577.3034997890218</c:v>
                </c:pt>
                <c:pt idx="156">
                  <c:v>-10202.275198934782</c:v>
                </c:pt>
                <c:pt idx="157">
                  <c:v>-9311.7228797438347</c:v>
                </c:pt>
                <c:pt idx="158">
                  <c:v>6388.1155034333678</c:v>
                </c:pt>
                <c:pt idx="159">
                  <c:v>9083.8951480648284</c:v>
                </c:pt>
                <c:pt idx="160">
                  <c:v>-10131.91440673883</c:v>
                </c:pt>
                <c:pt idx="161">
                  <c:v>8224.4124290862892</c:v>
                </c:pt>
                <c:pt idx="162">
                  <c:v>-4361.4064274216853</c:v>
                </c:pt>
                <c:pt idx="163">
                  <c:v>-1158.5428977088213</c:v>
                </c:pt>
                <c:pt idx="164">
                  <c:v>-2353.0365782529552</c:v>
                </c:pt>
                <c:pt idx="165">
                  <c:v>-947.77391018874187</c:v>
                </c:pt>
                <c:pt idx="166">
                  <c:v>-2248.8202535451655</c:v>
                </c:pt>
                <c:pt idx="167">
                  <c:v>-2572.3104999738134</c:v>
                </c:pt>
                <c:pt idx="168">
                  <c:v>-1247.2638578137944</c:v>
                </c:pt>
                <c:pt idx="169">
                  <c:v>2237.4679730948947</c:v>
                </c:pt>
                <c:pt idx="170">
                  <c:v>-3805.6163825571239</c:v>
                </c:pt>
                <c:pt idx="171">
                  <c:v>-1789.3379168607753</c:v>
                </c:pt>
                <c:pt idx="172">
                  <c:v>3829.3481027683811</c:v>
                </c:pt>
                <c:pt idx="173">
                  <c:v>-3057.3115988283434</c:v>
                </c:pt>
                <c:pt idx="174">
                  <c:v>-2439.3286953129377</c:v>
                </c:pt>
                <c:pt idx="175">
                  <c:v>8970.5218044168141</c:v>
                </c:pt>
                <c:pt idx="176">
                  <c:v>-1514.1675985250668</c:v>
                </c:pt>
                <c:pt idx="177">
                  <c:v>-853.99254619970634</c:v>
                </c:pt>
                <c:pt idx="178">
                  <c:v>-780.71016519959812</c:v>
                </c:pt>
                <c:pt idx="179">
                  <c:v>-2475.8770155990514</c:v>
                </c:pt>
                <c:pt idx="180">
                  <c:v>-688.55813658265106</c:v>
                </c:pt>
                <c:pt idx="181">
                  <c:v>-2933.6320466330344</c:v>
                </c:pt>
                <c:pt idx="182">
                  <c:v>2346.1372814241654</c:v>
                </c:pt>
                <c:pt idx="183">
                  <c:v>-666.93850144093085</c:v>
                </c:pt>
                <c:pt idx="184">
                  <c:v>-1888.9928611010882</c:v>
                </c:pt>
                <c:pt idx="185">
                  <c:v>7220.6033390119846</c:v>
                </c:pt>
                <c:pt idx="186">
                  <c:v>-751.57430210628945</c:v>
                </c:pt>
                <c:pt idx="187">
                  <c:v>-1315.0627290849088</c:v>
                </c:pt>
                <c:pt idx="188">
                  <c:v>-2188.968472273008</c:v>
                </c:pt>
                <c:pt idx="189">
                  <c:v>-2181.7485388829009</c:v>
                </c:pt>
                <c:pt idx="190">
                  <c:v>-786.839387451535</c:v>
                </c:pt>
                <c:pt idx="191">
                  <c:v>-292.63936633061167</c:v>
                </c:pt>
                <c:pt idx="192">
                  <c:v>19.717956542125194</c:v>
                </c:pt>
                <c:pt idx="193">
                  <c:v>337.96291303953512</c:v>
                </c:pt>
                <c:pt idx="194">
                  <c:v>-2124.2144079114364</c:v>
                </c:pt>
                <c:pt idx="195">
                  <c:v>-1437.2143149987153</c:v>
                </c:pt>
                <c:pt idx="196">
                  <c:v>-2532.8423474427145</c:v>
                </c:pt>
                <c:pt idx="197">
                  <c:v>-652.83696213438816</c:v>
                </c:pt>
                <c:pt idx="198">
                  <c:v>2589.8329225507814</c:v>
                </c:pt>
                <c:pt idx="199">
                  <c:v>-2700.2735586903</c:v>
                </c:pt>
                <c:pt idx="200">
                  <c:v>-1460.8363437926955</c:v>
                </c:pt>
                <c:pt idx="201">
                  <c:v>-1827.2573346698591</c:v>
                </c:pt>
                <c:pt idx="202">
                  <c:v>1617.9631685492423</c:v>
                </c:pt>
                <c:pt idx="203">
                  <c:v>7156.5234412053651</c:v>
                </c:pt>
                <c:pt idx="204">
                  <c:v>721.23693287736387</c:v>
                </c:pt>
                <c:pt idx="205">
                  <c:v>-944.56719265069387</c:v>
                </c:pt>
                <c:pt idx="206">
                  <c:v>663.64279436752258</c:v>
                </c:pt>
                <c:pt idx="207">
                  <c:v>-10026.62148279907</c:v>
                </c:pt>
                <c:pt idx="208">
                  <c:v>-131.120387710469</c:v>
                </c:pt>
                <c:pt idx="209">
                  <c:v>-5938.4898641021109</c:v>
                </c:pt>
                <c:pt idx="210">
                  <c:v>-1858.638336933757</c:v>
                </c:pt>
                <c:pt idx="211">
                  <c:v>-2293.8847262030222</c:v>
                </c:pt>
                <c:pt idx="212">
                  <c:v>-1059.4342673720616</c:v>
                </c:pt>
                <c:pt idx="213">
                  <c:v>-235.0095248886355</c:v>
                </c:pt>
                <c:pt idx="214">
                  <c:v>-1504.2394440403368</c:v>
                </c:pt>
                <c:pt idx="215">
                  <c:v>-3724.0441568841024</c:v>
                </c:pt>
                <c:pt idx="216">
                  <c:v>-108.17477066541687</c:v>
                </c:pt>
                <c:pt idx="217">
                  <c:v>745.80069898688089</c:v>
                </c:pt>
                <c:pt idx="218">
                  <c:v>-869.03015768631985</c:v>
                </c:pt>
                <c:pt idx="219">
                  <c:v>24077.601164041345</c:v>
                </c:pt>
                <c:pt idx="220">
                  <c:v>-2661.3757399971473</c:v>
                </c:pt>
                <c:pt idx="221">
                  <c:v>-2150.8961466390847</c:v>
                </c:pt>
                <c:pt idx="222">
                  <c:v>-1867.3383768616741</c:v>
                </c:pt>
                <c:pt idx="223">
                  <c:v>7216.0278626433428</c:v>
                </c:pt>
                <c:pt idx="224">
                  <c:v>-10442.87214882586</c:v>
                </c:pt>
                <c:pt idx="225">
                  <c:v>-2012.1320601942443</c:v>
                </c:pt>
                <c:pt idx="226">
                  <c:v>-4371.5206592420673</c:v>
                </c:pt>
                <c:pt idx="227">
                  <c:v>8152.3603232855421</c:v>
                </c:pt>
                <c:pt idx="228">
                  <c:v>-2198.16669796513</c:v>
                </c:pt>
                <c:pt idx="229">
                  <c:v>-253.558194159712</c:v>
                </c:pt>
                <c:pt idx="230">
                  <c:v>-3913.9101749721021</c:v>
                </c:pt>
                <c:pt idx="231">
                  <c:v>1022.7409524395916</c:v>
                </c:pt>
                <c:pt idx="232">
                  <c:v>3764.975486051052</c:v>
                </c:pt>
                <c:pt idx="233">
                  <c:v>334.3977697210612</c:v>
                </c:pt>
                <c:pt idx="234">
                  <c:v>-390.86230116326078</c:v>
                </c:pt>
                <c:pt idx="235">
                  <c:v>-10123.71142636217</c:v>
                </c:pt>
                <c:pt idx="236">
                  <c:v>961.62086953175799</c:v>
                </c:pt>
                <c:pt idx="237">
                  <c:v>-4423.6700604189382</c:v>
                </c:pt>
                <c:pt idx="238">
                  <c:v>-9053.2372191534378</c:v>
                </c:pt>
                <c:pt idx="239">
                  <c:v>-4491.991053662462</c:v>
                </c:pt>
                <c:pt idx="240">
                  <c:v>7560.922785536608</c:v>
                </c:pt>
                <c:pt idx="241">
                  <c:v>1070.8761069974635</c:v>
                </c:pt>
                <c:pt idx="242">
                  <c:v>24425.778836534184</c:v>
                </c:pt>
                <c:pt idx="243">
                  <c:v>-3503.9325081598563</c:v>
                </c:pt>
                <c:pt idx="244">
                  <c:v>-7740.6401314598697</c:v>
                </c:pt>
                <c:pt idx="245">
                  <c:v>12597.502983923099</c:v>
                </c:pt>
                <c:pt idx="246">
                  <c:v>-2636.517159242916</c:v>
                </c:pt>
                <c:pt idx="247">
                  <c:v>-3301.0461603296171</c:v>
                </c:pt>
                <c:pt idx="248">
                  <c:v>2347.9522039591475</c:v>
                </c:pt>
                <c:pt idx="249">
                  <c:v>-1530.9214600753457</c:v>
                </c:pt>
                <c:pt idx="250">
                  <c:v>-10273.349394214994</c:v>
                </c:pt>
                <c:pt idx="251">
                  <c:v>8370.8158566077327</c:v>
                </c:pt>
                <c:pt idx="252">
                  <c:v>7034.373601440202</c:v>
                </c:pt>
                <c:pt idx="253">
                  <c:v>-1405.7657563701014</c:v>
                </c:pt>
                <c:pt idx="254">
                  <c:v>5791.0892442816476</c:v>
                </c:pt>
                <c:pt idx="255">
                  <c:v>1073.0934132197308</c:v>
                </c:pt>
                <c:pt idx="256">
                  <c:v>6461.8252413386363</c:v>
                </c:pt>
                <c:pt idx="257">
                  <c:v>-4937.8598550840543</c:v>
                </c:pt>
                <c:pt idx="258">
                  <c:v>424.05159929610636</c:v>
                </c:pt>
                <c:pt idx="259">
                  <c:v>6379.2464768578429</c:v>
                </c:pt>
                <c:pt idx="260">
                  <c:v>1345.1553746516856</c:v>
                </c:pt>
                <c:pt idx="261">
                  <c:v>-8435.5606359075864</c:v>
                </c:pt>
                <c:pt idx="262">
                  <c:v>-9823.3777030580277</c:v>
                </c:pt>
                <c:pt idx="263">
                  <c:v>7143.3010064777845</c:v>
                </c:pt>
                <c:pt idx="264">
                  <c:v>5562.1894018723615</c:v>
                </c:pt>
                <c:pt idx="265">
                  <c:v>7752.7147172947734</c:v>
                </c:pt>
                <c:pt idx="266">
                  <c:v>-11097.399051888624</c:v>
                </c:pt>
                <c:pt idx="267">
                  <c:v>-792.28103245253806</c:v>
                </c:pt>
                <c:pt idx="268">
                  <c:v>-1874.6193653073497</c:v>
                </c:pt>
                <c:pt idx="269">
                  <c:v>-367.48633818828785</c:v>
                </c:pt>
                <c:pt idx="270">
                  <c:v>-300.26679858302236</c:v>
                </c:pt>
                <c:pt idx="271">
                  <c:v>6586.1492652673187</c:v>
                </c:pt>
                <c:pt idx="272">
                  <c:v>-4595.9268199636563</c:v>
                </c:pt>
                <c:pt idx="273">
                  <c:v>-836.216634406921</c:v>
                </c:pt>
                <c:pt idx="274">
                  <c:v>-1066.1766011609125</c:v>
                </c:pt>
                <c:pt idx="275">
                  <c:v>-149.02471575519667</c:v>
                </c:pt>
                <c:pt idx="276">
                  <c:v>2161.7794601218488</c:v>
                </c:pt>
                <c:pt idx="277">
                  <c:v>1215.4716384122357</c:v>
                </c:pt>
                <c:pt idx="278">
                  <c:v>-919.23018868265353</c:v>
                </c:pt>
                <c:pt idx="279">
                  <c:v>1999.0062350549142</c:v>
                </c:pt>
                <c:pt idx="280">
                  <c:v>-9621.3197987027233</c:v>
                </c:pt>
                <c:pt idx="281">
                  <c:v>7840.7225829562449</c:v>
                </c:pt>
                <c:pt idx="282">
                  <c:v>-1140.9665755056376</c:v>
                </c:pt>
                <c:pt idx="283">
                  <c:v>-1532.6951811124945</c:v>
                </c:pt>
                <c:pt idx="284">
                  <c:v>-1355.8942899954473</c:v>
                </c:pt>
                <c:pt idx="285">
                  <c:v>-542.50856556833787</c:v>
                </c:pt>
                <c:pt idx="286">
                  <c:v>-7445.5634818451563</c:v>
                </c:pt>
                <c:pt idx="287">
                  <c:v>1350.9968302828147</c:v>
                </c:pt>
                <c:pt idx="288">
                  <c:v>8133.2289906560036</c:v>
                </c:pt>
                <c:pt idx="289">
                  <c:v>15297.577135482798</c:v>
                </c:pt>
                <c:pt idx="290">
                  <c:v>-2386.6538514071526</c:v>
                </c:pt>
                <c:pt idx="291">
                  <c:v>14481.131312327287</c:v>
                </c:pt>
                <c:pt idx="292">
                  <c:v>8502.2383070424112</c:v>
                </c:pt>
                <c:pt idx="293">
                  <c:v>-233.17998256007377</c:v>
                </c:pt>
                <c:pt idx="294">
                  <c:v>-61.125303554958464</c:v>
                </c:pt>
                <c:pt idx="295">
                  <c:v>1458.4712195962179</c:v>
                </c:pt>
                <c:pt idx="296">
                  <c:v>-8861.3876607531911</c:v>
                </c:pt>
                <c:pt idx="297">
                  <c:v>-9997.0667741152829</c:v>
                </c:pt>
                <c:pt idx="298">
                  <c:v>6040.156559307401</c:v>
                </c:pt>
                <c:pt idx="299">
                  <c:v>-1172.9350051512247</c:v>
                </c:pt>
                <c:pt idx="300">
                  <c:v>-1084.3063312961131</c:v>
                </c:pt>
                <c:pt idx="301">
                  <c:v>-9497.7593112898285</c:v>
                </c:pt>
                <c:pt idx="302">
                  <c:v>-2748.5236514796616</c:v>
                </c:pt>
                <c:pt idx="303">
                  <c:v>-1941.1171943336185</c:v>
                </c:pt>
                <c:pt idx="304">
                  <c:v>-2866.4886081441218</c:v>
                </c:pt>
                <c:pt idx="305">
                  <c:v>11919.467012721991</c:v>
                </c:pt>
                <c:pt idx="306">
                  <c:v>15673.894864676913</c:v>
                </c:pt>
                <c:pt idx="307">
                  <c:v>-2293.7707716255536</c:v>
                </c:pt>
                <c:pt idx="308">
                  <c:v>-2603.124005357824</c:v>
                </c:pt>
                <c:pt idx="309">
                  <c:v>-2761.293994379459</c:v>
                </c:pt>
                <c:pt idx="310">
                  <c:v>-465.57736897413633</c:v>
                </c:pt>
                <c:pt idx="311">
                  <c:v>1437.9412763941643</c:v>
                </c:pt>
                <c:pt idx="312">
                  <c:v>6657.6564047656502</c:v>
                </c:pt>
                <c:pt idx="313">
                  <c:v>-3588.7309259552803</c:v>
                </c:pt>
                <c:pt idx="314">
                  <c:v>6370.6152757349337</c:v>
                </c:pt>
                <c:pt idx="315">
                  <c:v>-2736.0047560140574</c:v>
                </c:pt>
                <c:pt idx="316">
                  <c:v>-2755.616329968143</c:v>
                </c:pt>
                <c:pt idx="317">
                  <c:v>-2376.8671532659919</c:v>
                </c:pt>
                <c:pt idx="318">
                  <c:v>-1083.4438998360401</c:v>
                </c:pt>
                <c:pt idx="319">
                  <c:v>-4505.9327903173216</c:v>
                </c:pt>
                <c:pt idx="320">
                  <c:v>-707.0922180151465</c:v>
                </c:pt>
                <c:pt idx="321">
                  <c:v>18231.373880942458</c:v>
                </c:pt>
                <c:pt idx="322">
                  <c:v>5427.5223421994779</c:v>
                </c:pt>
                <c:pt idx="323">
                  <c:v>-4783.3507299087214</c:v>
                </c:pt>
                <c:pt idx="324">
                  <c:v>-850.01096668830951</c:v>
                </c:pt>
                <c:pt idx="325">
                  <c:v>-3535.5741041303245</c:v>
                </c:pt>
                <c:pt idx="326">
                  <c:v>1315.158907746295</c:v>
                </c:pt>
                <c:pt idx="327">
                  <c:v>6219.9979453852793</c:v>
                </c:pt>
                <c:pt idx="328">
                  <c:v>8666.2524748300639</c:v>
                </c:pt>
                <c:pt idx="329">
                  <c:v>-3699.7766310263014</c:v>
                </c:pt>
                <c:pt idx="330">
                  <c:v>8368.67171660444</c:v>
                </c:pt>
                <c:pt idx="331">
                  <c:v>-9914.4293273860822</c:v>
                </c:pt>
                <c:pt idx="332">
                  <c:v>-635.03598204757327</c:v>
                </c:pt>
                <c:pt idx="333">
                  <c:v>-316.38710893184361</c:v>
                </c:pt>
                <c:pt idx="334">
                  <c:v>7219.3273939810206</c:v>
                </c:pt>
                <c:pt idx="335">
                  <c:v>-1360.6043821142794</c:v>
                </c:pt>
                <c:pt idx="336">
                  <c:v>1029.4192846661972</c:v>
                </c:pt>
                <c:pt idx="337">
                  <c:v>367.53980129313459</c:v>
                </c:pt>
                <c:pt idx="338">
                  <c:v>5980.6257158635635</c:v>
                </c:pt>
                <c:pt idx="339">
                  <c:v>-424.48503377450834</c:v>
                </c:pt>
                <c:pt idx="340">
                  <c:v>16388.693622543673</c:v>
                </c:pt>
                <c:pt idx="341">
                  <c:v>-582.92685107711441</c:v>
                </c:pt>
                <c:pt idx="342">
                  <c:v>632.52472696315817</c:v>
                </c:pt>
                <c:pt idx="343">
                  <c:v>-2494.3184944754321</c:v>
                </c:pt>
                <c:pt idx="344">
                  <c:v>-4521.8874914866301</c:v>
                </c:pt>
                <c:pt idx="345">
                  <c:v>-853.34369060276913</c:v>
                </c:pt>
                <c:pt idx="346">
                  <c:v>-3616.8753179741798</c:v>
                </c:pt>
                <c:pt idx="347">
                  <c:v>-3085.9934334834925</c:v>
                </c:pt>
                <c:pt idx="348">
                  <c:v>-1354.0340639365859</c:v>
                </c:pt>
                <c:pt idx="349">
                  <c:v>-508.0868878096237</c:v>
                </c:pt>
                <c:pt idx="350">
                  <c:v>1496.9192316209355</c:v>
                </c:pt>
                <c:pt idx="351">
                  <c:v>360.67396575874591</c:v>
                </c:pt>
                <c:pt idx="352">
                  <c:v>-588.2260246797764</c:v>
                </c:pt>
                <c:pt idx="353">
                  <c:v>4153.6368030693466</c:v>
                </c:pt>
                <c:pt idx="354">
                  <c:v>9567.5845033669648</c:v>
                </c:pt>
                <c:pt idx="355">
                  <c:v>16382.381228793087</c:v>
                </c:pt>
                <c:pt idx="356">
                  <c:v>-6131.9274052451565</c:v>
                </c:pt>
                <c:pt idx="357">
                  <c:v>-1809.8906713623765</c:v>
                </c:pt>
                <c:pt idx="358">
                  <c:v>-5242.4713448385291</c:v>
                </c:pt>
                <c:pt idx="359">
                  <c:v>2964.8937978450799</c:v>
                </c:pt>
                <c:pt idx="360">
                  <c:v>-2008.8787143576519</c:v>
                </c:pt>
                <c:pt idx="361">
                  <c:v>-2096.1308594769489</c:v>
                </c:pt>
                <c:pt idx="362">
                  <c:v>-9282.879652355894</c:v>
                </c:pt>
                <c:pt idx="363">
                  <c:v>737.09708167824056</c:v>
                </c:pt>
                <c:pt idx="364">
                  <c:v>2451.2808689238896</c:v>
                </c:pt>
                <c:pt idx="365">
                  <c:v>-1544.5079317687287</c:v>
                </c:pt>
                <c:pt idx="366">
                  <c:v>-1149.4579837778347</c:v>
                </c:pt>
                <c:pt idx="367">
                  <c:v>-15.866857036457986</c:v>
                </c:pt>
                <c:pt idx="368">
                  <c:v>-2811.320521458676</c:v>
                </c:pt>
                <c:pt idx="369">
                  <c:v>-688.1936040343503</c:v>
                </c:pt>
                <c:pt idx="370">
                  <c:v>2761.084958712554</c:v>
                </c:pt>
                <c:pt idx="371">
                  <c:v>2017.3079996171728</c:v>
                </c:pt>
                <c:pt idx="372">
                  <c:v>-2688.6661173841394</c:v>
                </c:pt>
                <c:pt idx="373">
                  <c:v>6422.9173754206968</c:v>
                </c:pt>
                <c:pt idx="374">
                  <c:v>-2011.6627209553187</c:v>
                </c:pt>
                <c:pt idx="375">
                  <c:v>-9142.6077672565516</c:v>
                </c:pt>
                <c:pt idx="376">
                  <c:v>-9885.2268857304298</c:v>
                </c:pt>
                <c:pt idx="377">
                  <c:v>7541.6206807176131</c:v>
                </c:pt>
                <c:pt idx="378">
                  <c:v>559.86505761330045</c:v>
                </c:pt>
                <c:pt idx="379">
                  <c:v>12965.240054324086</c:v>
                </c:pt>
                <c:pt idx="380">
                  <c:v>-10634.4790474376</c:v>
                </c:pt>
                <c:pt idx="381">
                  <c:v>6098.638812752004</c:v>
                </c:pt>
                <c:pt idx="382">
                  <c:v>8494.8254676306024</c:v>
                </c:pt>
                <c:pt idx="383">
                  <c:v>-5744.2577298468123</c:v>
                </c:pt>
                <c:pt idx="384">
                  <c:v>720.72266570220199</c:v>
                </c:pt>
                <c:pt idx="385">
                  <c:v>-2322.3966705147955</c:v>
                </c:pt>
                <c:pt idx="386">
                  <c:v>-3250.0511993784148</c:v>
                </c:pt>
                <c:pt idx="387">
                  <c:v>20066.980100764835</c:v>
                </c:pt>
                <c:pt idx="388">
                  <c:v>1003.3516017945017</c:v>
                </c:pt>
                <c:pt idx="389">
                  <c:v>-1029.6781941852614</c:v>
                </c:pt>
                <c:pt idx="390">
                  <c:v>-3384.3276911844259</c:v>
                </c:pt>
                <c:pt idx="391">
                  <c:v>-3255.0134445716312</c:v>
                </c:pt>
                <c:pt idx="392">
                  <c:v>-2326.9846787410679</c:v>
                </c:pt>
                <c:pt idx="393">
                  <c:v>-2225.7411925664728</c:v>
                </c:pt>
                <c:pt idx="394">
                  <c:v>-2127.1099331076002</c:v>
                </c:pt>
                <c:pt idx="395">
                  <c:v>1146.0712164830611</c:v>
                </c:pt>
                <c:pt idx="396">
                  <c:v>-2645.038478775341</c:v>
                </c:pt>
                <c:pt idx="397">
                  <c:v>13708.561381652613</c:v>
                </c:pt>
                <c:pt idx="398">
                  <c:v>1875.8442081684352</c:v>
                </c:pt>
                <c:pt idx="399">
                  <c:v>-2896.5343998124181</c:v>
                </c:pt>
                <c:pt idx="400">
                  <c:v>2129.5872487981314</c:v>
                </c:pt>
                <c:pt idx="401">
                  <c:v>-7535.3088521106092</c:v>
                </c:pt>
                <c:pt idx="402">
                  <c:v>-753.66881311550605</c:v>
                </c:pt>
                <c:pt idx="403">
                  <c:v>-2511.2182494026492</c:v>
                </c:pt>
                <c:pt idx="404">
                  <c:v>1332.8453282452388</c:v>
                </c:pt>
                <c:pt idx="405">
                  <c:v>-3742.1923920336849</c:v>
                </c:pt>
                <c:pt idx="406">
                  <c:v>495.3682402099339</c:v>
                </c:pt>
                <c:pt idx="407">
                  <c:v>945.01866267962032</c:v>
                </c:pt>
                <c:pt idx="408">
                  <c:v>1343.4006116227893</c:v>
                </c:pt>
                <c:pt idx="409">
                  <c:v>-1766.8421482570957</c:v>
                </c:pt>
                <c:pt idx="410">
                  <c:v>2984.1506833493736</c:v>
                </c:pt>
                <c:pt idx="411">
                  <c:v>-10715.915586834057</c:v>
                </c:pt>
                <c:pt idx="412">
                  <c:v>-10671.040642415583</c:v>
                </c:pt>
                <c:pt idx="413">
                  <c:v>1151.8152783304613</c:v>
                </c:pt>
                <c:pt idx="414">
                  <c:v>-2486.0804013806583</c:v>
                </c:pt>
                <c:pt idx="415">
                  <c:v>-3222.4174329838588</c:v>
                </c:pt>
                <c:pt idx="416">
                  <c:v>-2747.1987487004899</c:v>
                </c:pt>
                <c:pt idx="417">
                  <c:v>-10136.097783080881</c:v>
                </c:pt>
                <c:pt idx="418">
                  <c:v>-2739.01533436916</c:v>
                </c:pt>
                <c:pt idx="419">
                  <c:v>-8055.9691170628794</c:v>
                </c:pt>
                <c:pt idx="420">
                  <c:v>8147.6609244917272</c:v>
                </c:pt>
                <c:pt idx="421">
                  <c:v>7958.0174535956903</c:v>
                </c:pt>
                <c:pt idx="422">
                  <c:v>5596.0702381157098</c:v>
                </c:pt>
                <c:pt idx="423">
                  <c:v>-1891.4206587488748</c:v>
                </c:pt>
                <c:pt idx="424">
                  <c:v>-1589.9056816023985</c:v>
                </c:pt>
                <c:pt idx="425">
                  <c:v>657.33883060977132</c:v>
                </c:pt>
                <c:pt idx="426">
                  <c:v>-750.39019330735391</c:v>
                </c:pt>
                <c:pt idx="427">
                  <c:v>4986.5276966206684</c:v>
                </c:pt>
                <c:pt idx="428">
                  <c:v>3769.9058952767177</c:v>
                </c:pt>
                <c:pt idx="429">
                  <c:v>12321.633280340411</c:v>
                </c:pt>
                <c:pt idx="430">
                  <c:v>19938.933394637952</c:v>
                </c:pt>
                <c:pt idx="431">
                  <c:v>1823.1110610700771</c:v>
                </c:pt>
                <c:pt idx="432">
                  <c:v>-985.86964439378789</c:v>
                </c:pt>
                <c:pt idx="433">
                  <c:v>-162.62148068264287</c:v>
                </c:pt>
                <c:pt idx="434">
                  <c:v>-1713.2187341269037</c:v>
                </c:pt>
                <c:pt idx="435">
                  <c:v>-1103.7554855750568</c:v>
                </c:pt>
                <c:pt idx="436">
                  <c:v>-1979.0510084692824</c:v>
                </c:pt>
                <c:pt idx="437">
                  <c:v>-1321.6170127442765</c:v>
                </c:pt>
                <c:pt idx="438">
                  <c:v>-5937.1488551712991</c:v>
                </c:pt>
                <c:pt idx="439">
                  <c:v>-1592.4475277784145</c:v>
                </c:pt>
                <c:pt idx="440">
                  <c:v>-2601.8904365107273</c:v>
                </c:pt>
                <c:pt idx="441">
                  <c:v>6357.9291290457222</c:v>
                </c:pt>
                <c:pt idx="442">
                  <c:v>-5017.830859919568</c:v>
                </c:pt>
                <c:pt idx="443">
                  <c:v>13309.64700245078</c:v>
                </c:pt>
                <c:pt idx="444">
                  <c:v>-9473.0958967087936</c:v>
                </c:pt>
                <c:pt idx="445">
                  <c:v>-2481.1040916127395</c:v>
                </c:pt>
                <c:pt idx="446">
                  <c:v>-561.33056262856553</c:v>
                </c:pt>
                <c:pt idx="447">
                  <c:v>540.89582545574376</c:v>
                </c:pt>
                <c:pt idx="448">
                  <c:v>-1444.9674669225196</c:v>
                </c:pt>
                <c:pt idx="449">
                  <c:v>-4827.8666708132987</c:v>
                </c:pt>
                <c:pt idx="450">
                  <c:v>-1472.8146539773697</c:v>
                </c:pt>
                <c:pt idx="451">
                  <c:v>-155.52813391955578</c:v>
                </c:pt>
                <c:pt idx="452">
                  <c:v>825.38105842177856</c:v>
                </c:pt>
                <c:pt idx="453">
                  <c:v>-1274.7138144271266</c:v>
                </c:pt>
                <c:pt idx="454">
                  <c:v>-7214.033315769625</c:v>
                </c:pt>
                <c:pt idx="455">
                  <c:v>6916.5651002854956</c:v>
                </c:pt>
                <c:pt idx="456">
                  <c:v>-379.2679238732926</c:v>
                </c:pt>
                <c:pt idx="457">
                  <c:v>-970.07428195010107</c:v>
                </c:pt>
                <c:pt idx="458">
                  <c:v>-4253.0150642517674</c:v>
                </c:pt>
                <c:pt idx="459">
                  <c:v>-2163.5300262539076</c:v>
                </c:pt>
                <c:pt idx="460">
                  <c:v>-3007.0468869595115</c:v>
                </c:pt>
                <c:pt idx="461">
                  <c:v>-9705.2237150144283</c:v>
                </c:pt>
                <c:pt idx="462">
                  <c:v>-2382.31966788508</c:v>
                </c:pt>
                <c:pt idx="463">
                  <c:v>155.77919505687169</c:v>
                </c:pt>
                <c:pt idx="464">
                  <c:v>389.00166257984347</c:v>
                </c:pt>
                <c:pt idx="465">
                  <c:v>-9090.4315976464932</c:v>
                </c:pt>
                <c:pt idx="466">
                  <c:v>561.88677741657557</c:v>
                </c:pt>
                <c:pt idx="467">
                  <c:v>-1979.5358681518464</c:v>
                </c:pt>
                <c:pt idx="468">
                  <c:v>19550.83049373125</c:v>
                </c:pt>
                <c:pt idx="469">
                  <c:v>1969.4202488065976</c:v>
                </c:pt>
                <c:pt idx="470">
                  <c:v>-2481.6945744068043</c:v>
                </c:pt>
                <c:pt idx="471">
                  <c:v>-455.44454037556898</c:v>
                </c:pt>
                <c:pt idx="472">
                  <c:v>-282.04053074353692</c:v>
                </c:pt>
                <c:pt idx="473">
                  <c:v>9672.8712003114506</c:v>
                </c:pt>
                <c:pt idx="474">
                  <c:v>-9306.3252955835342</c:v>
                </c:pt>
                <c:pt idx="475">
                  <c:v>-8545.6987554275256</c:v>
                </c:pt>
                <c:pt idx="476">
                  <c:v>7649.6045685191784</c:v>
                </c:pt>
                <c:pt idx="477">
                  <c:v>-3789.4811291289379</c:v>
                </c:pt>
                <c:pt idx="478">
                  <c:v>-3317.910809840092</c:v>
                </c:pt>
                <c:pt idx="479">
                  <c:v>-2089.1713650860802</c:v>
                </c:pt>
                <c:pt idx="480">
                  <c:v>-3879.8170141172868</c:v>
                </c:pt>
                <c:pt idx="481">
                  <c:v>-3910.2839171044761</c:v>
                </c:pt>
                <c:pt idx="482">
                  <c:v>-596.48029693416015</c:v>
                </c:pt>
                <c:pt idx="483">
                  <c:v>-4127.0071220733171</c:v>
                </c:pt>
                <c:pt idx="484">
                  <c:v>-2855.1802984271853</c:v>
                </c:pt>
                <c:pt idx="485">
                  <c:v>-1974.6853864971526</c:v>
                </c:pt>
                <c:pt idx="486">
                  <c:v>2077.1267526293359</c:v>
                </c:pt>
                <c:pt idx="487">
                  <c:v>-400.064062537366</c:v>
                </c:pt>
                <c:pt idx="488">
                  <c:v>13868.142367808803</c:v>
                </c:pt>
                <c:pt idx="489">
                  <c:v>-2017.5850014673306</c:v>
                </c:pt>
                <c:pt idx="490">
                  <c:v>-1327.519668415473</c:v>
                </c:pt>
                <c:pt idx="491">
                  <c:v>13366.428834964874</c:v>
                </c:pt>
                <c:pt idx="492">
                  <c:v>1242.6159300044942</c:v>
                </c:pt>
                <c:pt idx="493">
                  <c:v>-4852.2470893618502</c:v>
                </c:pt>
                <c:pt idx="494">
                  <c:v>-8940.0343502173491</c:v>
                </c:pt>
                <c:pt idx="495">
                  <c:v>-465.97515523427546</c:v>
                </c:pt>
                <c:pt idx="496">
                  <c:v>977.55276826007503</c:v>
                </c:pt>
                <c:pt idx="497">
                  <c:v>-1251.286507627995</c:v>
                </c:pt>
                <c:pt idx="498">
                  <c:v>862.96359495655543</c:v>
                </c:pt>
                <c:pt idx="499">
                  <c:v>-2790.1488741087742</c:v>
                </c:pt>
                <c:pt idx="500">
                  <c:v>6199.5044902862355</c:v>
                </c:pt>
                <c:pt idx="501">
                  <c:v>-863.35760361740813</c:v>
                </c:pt>
                <c:pt idx="502">
                  <c:v>-10040.643400203044</c:v>
                </c:pt>
                <c:pt idx="503">
                  <c:v>6601.2958476982785</c:v>
                </c:pt>
                <c:pt idx="504">
                  <c:v>-1036.4440238010839</c:v>
                </c:pt>
                <c:pt idx="505">
                  <c:v>-2417.1744099079733</c:v>
                </c:pt>
                <c:pt idx="506">
                  <c:v>-1933.4396456907562</c:v>
                </c:pt>
                <c:pt idx="507">
                  <c:v>859.52374448420824</c:v>
                </c:pt>
                <c:pt idx="508">
                  <c:v>483.97583265508774</c:v>
                </c:pt>
                <c:pt idx="509">
                  <c:v>35.037093711625857</c:v>
                </c:pt>
                <c:pt idx="510">
                  <c:v>-1809.291941338648</c:v>
                </c:pt>
                <c:pt idx="511">
                  <c:v>-2815.5733957923553</c:v>
                </c:pt>
                <c:pt idx="512">
                  <c:v>827.04458976808564</c:v>
                </c:pt>
                <c:pt idx="513">
                  <c:v>-973.39133158326695</c:v>
                </c:pt>
                <c:pt idx="514">
                  <c:v>-9891.930418513417</c:v>
                </c:pt>
                <c:pt idx="515">
                  <c:v>-2684.9836400435815</c:v>
                </c:pt>
                <c:pt idx="516">
                  <c:v>23179.043341853601</c:v>
                </c:pt>
                <c:pt idx="517">
                  <c:v>-2256.397883289721</c:v>
                </c:pt>
                <c:pt idx="518">
                  <c:v>-1775.7565268433909</c:v>
                </c:pt>
                <c:pt idx="519">
                  <c:v>-2399.6076328979052</c:v>
                </c:pt>
                <c:pt idx="520">
                  <c:v>15706.411246812673</c:v>
                </c:pt>
                <c:pt idx="521">
                  <c:v>-6180.8944436967286</c:v>
                </c:pt>
                <c:pt idx="522">
                  <c:v>-2560.6595029863984</c:v>
                </c:pt>
                <c:pt idx="523">
                  <c:v>-4121.7116250304798</c:v>
                </c:pt>
                <c:pt idx="524">
                  <c:v>7331.3782680861477</c:v>
                </c:pt>
                <c:pt idx="525">
                  <c:v>8407.2034761916475</c:v>
                </c:pt>
                <c:pt idx="526">
                  <c:v>20039.814486161344</c:v>
                </c:pt>
                <c:pt idx="527">
                  <c:v>493.33616376717146</c:v>
                </c:pt>
                <c:pt idx="528">
                  <c:v>-5136.4815486594161</c:v>
                </c:pt>
                <c:pt idx="529">
                  <c:v>625.46042280599704</c:v>
                </c:pt>
                <c:pt idx="530">
                  <c:v>8467.6270029006555</c:v>
                </c:pt>
                <c:pt idx="531">
                  <c:v>-470.62663347034504</c:v>
                </c:pt>
                <c:pt idx="532">
                  <c:v>-214.37489909092983</c:v>
                </c:pt>
                <c:pt idx="533">
                  <c:v>10473.891251083185</c:v>
                </c:pt>
                <c:pt idx="534">
                  <c:v>-3301.6429517965953</c:v>
                </c:pt>
                <c:pt idx="535">
                  <c:v>-1495.7012077043446</c:v>
                </c:pt>
                <c:pt idx="536">
                  <c:v>-4148.4855788230479</c:v>
                </c:pt>
                <c:pt idx="537">
                  <c:v>-1219.1369003523469</c:v>
                </c:pt>
                <c:pt idx="538">
                  <c:v>-535.77797423636002</c:v>
                </c:pt>
                <c:pt idx="539">
                  <c:v>16132.149601189911</c:v>
                </c:pt>
                <c:pt idx="540">
                  <c:v>-3876.6447681884802</c:v>
                </c:pt>
                <c:pt idx="541">
                  <c:v>-768.38395430661967</c:v>
                </c:pt>
                <c:pt idx="542">
                  <c:v>-1573.0269819881214</c:v>
                </c:pt>
                <c:pt idx="543">
                  <c:v>23017.074381806095</c:v>
                </c:pt>
                <c:pt idx="544">
                  <c:v>-1711.8174796761487</c:v>
                </c:pt>
                <c:pt idx="545">
                  <c:v>-10158.145415556963</c:v>
                </c:pt>
                <c:pt idx="546">
                  <c:v>-3761.7055474047697</c:v>
                </c:pt>
                <c:pt idx="547">
                  <c:v>-6149.4350484451224</c:v>
                </c:pt>
                <c:pt idx="548">
                  <c:v>-729.60424595677432</c:v>
                </c:pt>
                <c:pt idx="549">
                  <c:v>8346.6776837081707</c:v>
                </c:pt>
                <c:pt idx="550">
                  <c:v>-282.86905297758858</c:v>
                </c:pt>
                <c:pt idx="551">
                  <c:v>-1024.3215356309552</c:v>
                </c:pt>
                <c:pt idx="552">
                  <c:v>2723.9248841365352</c:v>
                </c:pt>
                <c:pt idx="553">
                  <c:v>-1699.4710160600171</c:v>
                </c:pt>
                <c:pt idx="554">
                  <c:v>9624.7701928936294</c:v>
                </c:pt>
                <c:pt idx="555">
                  <c:v>596.87067318857953</c:v>
                </c:pt>
                <c:pt idx="556">
                  <c:v>-3118.0323102831171</c:v>
                </c:pt>
                <c:pt idx="557">
                  <c:v>-3364.1053642706274</c:v>
                </c:pt>
                <c:pt idx="558">
                  <c:v>6345.7146272061655</c:v>
                </c:pt>
                <c:pt idx="559">
                  <c:v>-3103.2359085791559</c:v>
                </c:pt>
                <c:pt idx="560">
                  <c:v>1837.9440508434982</c:v>
                </c:pt>
                <c:pt idx="561">
                  <c:v>-1855.8282764663691</c:v>
                </c:pt>
                <c:pt idx="562">
                  <c:v>-1825.5835900567672</c:v>
                </c:pt>
                <c:pt idx="563">
                  <c:v>-6400.2538534702635</c:v>
                </c:pt>
                <c:pt idx="564">
                  <c:v>-621.25211351841745</c:v>
                </c:pt>
                <c:pt idx="565">
                  <c:v>-916.17543819909224</c:v>
                </c:pt>
                <c:pt idx="566">
                  <c:v>-5435.8329452546905</c:v>
                </c:pt>
                <c:pt idx="567">
                  <c:v>-2417.2831975892377</c:v>
                </c:pt>
                <c:pt idx="568">
                  <c:v>-1252.6607745332331</c:v>
                </c:pt>
                <c:pt idx="569">
                  <c:v>7007.1490711263759</c:v>
                </c:pt>
                <c:pt idx="570">
                  <c:v>-1112.2412839308386</c:v>
                </c:pt>
                <c:pt idx="571">
                  <c:v>-2482.2973696674499</c:v>
                </c:pt>
                <c:pt idx="572">
                  <c:v>-5478.0054830804438</c:v>
                </c:pt>
                <c:pt idx="573">
                  <c:v>14897.12353493</c:v>
                </c:pt>
                <c:pt idx="574">
                  <c:v>-1816.7176427749946</c:v>
                </c:pt>
                <c:pt idx="575">
                  <c:v>281.0250154117075</c:v>
                </c:pt>
                <c:pt idx="576">
                  <c:v>-54.422339788966383</c:v>
                </c:pt>
                <c:pt idx="577">
                  <c:v>25553.298082962014</c:v>
                </c:pt>
                <c:pt idx="578">
                  <c:v>-1390.1870996825346</c:v>
                </c:pt>
                <c:pt idx="579">
                  <c:v>1000.4951012229126</c:v>
                </c:pt>
                <c:pt idx="580">
                  <c:v>822.64526275993921</c:v>
                </c:pt>
                <c:pt idx="581">
                  <c:v>-1437.2143149987153</c:v>
                </c:pt>
                <c:pt idx="582">
                  <c:v>-6970.6905819386402</c:v>
                </c:pt>
                <c:pt idx="583">
                  <c:v>13945.475377338695</c:v>
                </c:pt>
                <c:pt idx="584">
                  <c:v>2297.9466153256935</c:v>
                </c:pt>
                <c:pt idx="585">
                  <c:v>-722.69118975225047</c:v>
                </c:pt>
                <c:pt idx="586">
                  <c:v>2362.4180416503204</c:v>
                </c:pt>
                <c:pt idx="587">
                  <c:v>12825.267455455709</c:v>
                </c:pt>
                <c:pt idx="588">
                  <c:v>-2036.9798220287648</c:v>
                </c:pt>
                <c:pt idx="589">
                  <c:v>-1630.0063729309577</c:v>
                </c:pt>
                <c:pt idx="590">
                  <c:v>63.600302666731295</c:v>
                </c:pt>
                <c:pt idx="591">
                  <c:v>1415.3963118369356</c:v>
                </c:pt>
                <c:pt idx="592">
                  <c:v>-1034.7980733829181</c:v>
                </c:pt>
                <c:pt idx="593">
                  <c:v>-9587.3795080520522</c:v>
                </c:pt>
                <c:pt idx="594">
                  <c:v>-5437.9456737797518</c:v>
                </c:pt>
                <c:pt idx="595">
                  <c:v>-2725.1489406819892</c:v>
                </c:pt>
                <c:pt idx="596">
                  <c:v>-1056.3419648242452</c:v>
                </c:pt>
                <c:pt idx="597">
                  <c:v>-2709.3578691835492</c:v>
                </c:pt>
                <c:pt idx="598">
                  <c:v>-2644.4419318361852</c:v>
                </c:pt>
                <c:pt idx="599">
                  <c:v>18622.41763916293</c:v>
                </c:pt>
                <c:pt idx="600">
                  <c:v>-3230.4132211979713</c:v>
                </c:pt>
                <c:pt idx="601">
                  <c:v>-2480.7264597954272</c:v>
                </c:pt>
                <c:pt idx="602">
                  <c:v>1058.6790224284523</c:v>
                </c:pt>
                <c:pt idx="603">
                  <c:v>-1978.0059763884801</c:v>
                </c:pt>
                <c:pt idx="604">
                  <c:v>-8679.5662047564474</c:v>
                </c:pt>
                <c:pt idx="605">
                  <c:v>-2347.5813580754639</c:v>
                </c:pt>
                <c:pt idx="606">
                  <c:v>259.53453757963052</c:v>
                </c:pt>
                <c:pt idx="607">
                  <c:v>-9173.6518665759395</c:v>
                </c:pt>
                <c:pt idx="608">
                  <c:v>-675.33380107818812</c:v>
                </c:pt>
                <c:pt idx="609">
                  <c:v>6891.7722727294713</c:v>
                </c:pt>
                <c:pt idx="610">
                  <c:v>-925.19712670879198</c:v>
                </c:pt>
                <c:pt idx="611">
                  <c:v>-2974.3779151233921</c:v>
                </c:pt>
                <c:pt idx="612">
                  <c:v>-1480.6885979635331</c:v>
                </c:pt>
                <c:pt idx="613">
                  <c:v>2331.3853619200854</c:v>
                </c:pt>
                <c:pt idx="614">
                  <c:v>-1411.3697804934679</c:v>
                </c:pt>
                <c:pt idx="615">
                  <c:v>7194.5532501817797</c:v>
                </c:pt>
                <c:pt idx="616">
                  <c:v>-252.30935533259617</c:v>
                </c:pt>
                <c:pt idx="617">
                  <c:v>-9794.8198654048683</c:v>
                </c:pt>
                <c:pt idx="618">
                  <c:v>7524.2970303622387</c:v>
                </c:pt>
                <c:pt idx="619">
                  <c:v>-3037.1733367945362</c:v>
                </c:pt>
                <c:pt idx="620">
                  <c:v>-2207.6001076114103</c:v>
                </c:pt>
                <c:pt idx="621">
                  <c:v>6343.4161880260071</c:v>
                </c:pt>
                <c:pt idx="622">
                  <c:v>1852.379951315198</c:v>
                </c:pt>
                <c:pt idx="623">
                  <c:v>6956.8959618892695</c:v>
                </c:pt>
                <c:pt idx="624">
                  <c:v>-616.17128080692419</c:v>
                </c:pt>
                <c:pt idx="625">
                  <c:v>-366.17213486703668</c:v>
                </c:pt>
                <c:pt idx="626">
                  <c:v>-1532.8506064908461</c:v>
                </c:pt>
                <c:pt idx="627">
                  <c:v>1019.1008403881478</c:v>
                </c:pt>
                <c:pt idx="628">
                  <c:v>-3460.6617099292107</c:v>
                </c:pt>
                <c:pt idx="629">
                  <c:v>6806.6048280600153</c:v>
                </c:pt>
                <c:pt idx="630">
                  <c:v>-3283.8613652315689</c:v>
                </c:pt>
                <c:pt idx="631">
                  <c:v>-1164.4018165022285</c:v>
                </c:pt>
                <c:pt idx="632">
                  <c:v>-3094.5901729929014</c:v>
                </c:pt>
                <c:pt idx="633">
                  <c:v>426.5469674045662</c:v>
                </c:pt>
                <c:pt idx="634">
                  <c:v>-4683.4573890198953</c:v>
                </c:pt>
                <c:pt idx="635">
                  <c:v>-2804.8070370948171</c:v>
                </c:pt>
                <c:pt idx="636">
                  <c:v>1219.7296557572399</c:v>
                </c:pt>
                <c:pt idx="637">
                  <c:v>14241.575088990638</c:v>
                </c:pt>
                <c:pt idx="638">
                  <c:v>-10495.936481264504</c:v>
                </c:pt>
                <c:pt idx="639">
                  <c:v>-1704.1943015980032</c:v>
                </c:pt>
                <c:pt idx="640">
                  <c:v>-5582.9535392280759</c:v>
                </c:pt>
                <c:pt idx="641">
                  <c:v>-686.87093239196838</c:v>
                </c:pt>
                <c:pt idx="642">
                  <c:v>-1853.1634092366639</c:v>
                </c:pt>
                <c:pt idx="643">
                  <c:v>-2532.6766435414274</c:v>
                </c:pt>
                <c:pt idx="644">
                  <c:v>7878.208933058022</c:v>
                </c:pt>
                <c:pt idx="645">
                  <c:v>-1867.8008299836401</c:v>
                </c:pt>
                <c:pt idx="646">
                  <c:v>-1085.0179391365191</c:v>
                </c:pt>
                <c:pt idx="647">
                  <c:v>808.73068538722873</c:v>
                </c:pt>
                <c:pt idx="648">
                  <c:v>-399.78363478196366</c:v>
                </c:pt>
                <c:pt idx="649">
                  <c:v>-1473.3464693653477</c:v>
                </c:pt>
                <c:pt idx="650">
                  <c:v>-5164.8733176734804</c:v>
                </c:pt>
                <c:pt idx="651">
                  <c:v>-3899.5166247763391</c:v>
                </c:pt>
                <c:pt idx="652">
                  <c:v>-1573.7367220437209</c:v>
                </c:pt>
                <c:pt idx="653">
                  <c:v>-3249.6722395775832</c:v>
                </c:pt>
                <c:pt idx="654">
                  <c:v>-1815.1689512818448</c:v>
                </c:pt>
                <c:pt idx="655">
                  <c:v>-9027.6502248397592</c:v>
                </c:pt>
                <c:pt idx="656">
                  <c:v>-5153.6512271730098</c:v>
                </c:pt>
                <c:pt idx="657">
                  <c:v>-2885.8194024287113</c:v>
                </c:pt>
                <c:pt idx="658">
                  <c:v>13589.18150167661</c:v>
                </c:pt>
                <c:pt idx="659">
                  <c:v>276.44892276325118</c:v>
                </c:pt>
                <c:pt idx="660">
                  <c:v>-7221.3744133147284</c:v>
                </c:pt>
                <c:pt idx="661">
                  <c:v>11974.76157125118</c:v>
                </c:pt>
                <c:pt idx="662">
                  <c:v>-2062.5613055402673</c:v>
                </c:pt>
                <c:pt idx="663">
                  <c:v>-1864.5308801671165</c:v>
                </c:pt>
                <c:pt idx="664">
                  <c:v>-8015.8820402671845</c:v>
                </c:pt>
                <c:pt idx="665">
                  <c:v>6857.3552595938891</c:v>
                </c:pt>
                <c:pt idx="666">
                  <c:v>-1132.2799257081315</c:v>
                </c:pt>
                <c:pt idx="667">
                  <c:v>6002.5260936957347</c:v>
                </c:pt>
                <c:pt idx="668">
                  <c:v>7255.7168031820838</c:v>
                </c:pt>
                <c:pt idx="669">
                  <c:v>-1322.6099796160743</c:v>
                </c:pt>
                <c:pt idx="670">
                  <c:v>-1954.2967113356199</c:v>
                </c:pt>
                <c:pt idx="671">
                  <c:v>-1896.2714820467245</c:v>
                </c:pt>
                <c:pt idx="672">
                  <c:v>-1886.2946258753818</c:v>
                </c:pt>
                <c:pt idx="673">
                  <c:v>-1832.7433408479164</c:v>
                </c:pt>
                <c:pt idx="674">
                  <c:v>8266.6245874761589</c:v>
                </c:pt>
                <c:pt idx="675">
                  <c:v>584.42257831410734</c:v>
                </c:pt>
                <c:pt idx="676">
                  <c:v>-3860.2838098931188</c:v>
                </c:pt>
                <c:pt idx="677">
                  <c:v>7000.6122887695892</c:v>
                </c:pt>
                <c:pt idx="678">
                  <c:v>-2720.2678259465865</c:v>
                </c:pt>
                <c:pt idx="679">
                  <c:v>936.05806778120859</c:v>
                </c:pt>
                <c:pt idx="680">
                  <c:v>3772.3590942741826</c:v>
                </c:pt>
                <c:pt idx="681">
                  <c:v>2432.8471492188464</c:v>
                </c:pt>
                <c:pt idx="682">
                  <c:v>6287.7660939364359</c:v>
                </c:pt>
                <c:pt idx="683">
                  <c:v>171.75827252555428</c:v>
                </c:pt>
                <c:pt idx="684">
                  <c:v>2496.5299385676926</c:v>
                </c:pt>
                <c:pt idx="685">
                  <c:v>-98.185305906108624</c:v>
                </c:pt>
                <c:pt idx="686">
                  <c:v>-689.33337863194538</c:v>
                </c:pt>
                <c:pt idx="687">
                  <c:v>-5935.6116918227481</c:v>
                </c:pt>
                <c:pt idx="688">
                  <c:v>18472.606965313178</c:v>
                </c:pt>
                <c:pt idx="689">
                  <c:v>6033.8234037131624</c:v>
                </c:pt>
                <c:pt idx="690">
                  <c:v>-392.8652850615581</c:v>
                </c:pt>
                <c:pt idx="691">
                  <c:v>-3793.3481549546987</c:v>
                </c:pt>
                <c:pt idx="692">
                  <c:v>-2054.346509236565</c:v>
                </c:pt>
                <c:pt idx="693">
                  <c:v>339.63673824869193</c:v>
                </c:pt>
                <c:pt idx="694">
                  <c:v>-2669.3084738281314</c:v>
                </c:pt>
                <c:pt idx="695">
                  <c:v>-4923.8406061359092</c:v>
                </c:pt>
                <c:pt idx="696">
                  <c:v>15849.322692517217</c:v>
                </c:pt>
                <c:pt idx="697">
                  <c:v>6338.3887684968722</c:v>
                </c:pt>
                <c:pt idx="698">
                  <c:v>-2671.4087025122844</c:v>
                </c:pt>
                <c:pt idx="699">
                  <c:v>-3628.2161099836612</c:v>
                </c:pt>
                <c:pt idx="700">
                  <c:v>-2161.1531670689847</c:v>
                </c:pt>
                <c:pt idx="701">
                  <c:v>-6295.7480675184888</c:v>
                </c:pt>
                <c:pt idx="702">
                  <c:v>-5136.6324763068587</c:v>
                </c:pt>
                <c:pt idx="703">
                  <c:v>-602.55873961063298</c:v>
                </c:pt>
                <c:pt idx="704">
                  <c:v>-1459.685752123567</c:v>
                </c:pt>
                <c:pt idx="705">
                  <c:v>-2242.4334260057849</c:v>
                </c:pt>
                <c:pt idx="706">
                  <c:v>7584.3684234336179</c:v>
                </c:pt>
                <c:pt idx="707">
                  <c:v>-1293.7409310169442</c:v>
                </c:pt>
                <c:pt idx="708">
                  <c:v>-1430.08455895932</c:v>
                </c:pt>
                <c:pt idx="709">
                  <c:v>-1011.7516516354508</c:v>
                </c:pt>
                <c:pt idx="710">
                  <c:v>-2266.442080075728</c:v>
                </c:pt>
                <c:pt idx="711">
                  <c:v>1366.0478384888647</c:v>
                </c:pt>
                <c:pt idx="712">
                  <c:v>-1909.3508556389152</c:v>
                </c:pt>
                <c:pt idx="713">
                  <c:v>-4695.1068927846209</c:v>
                </c:pt>
                <c:pt idx="714">
                  <c:v>1584.1821262080834</c:v>
                </c:pt>
                <c:pt idx="715">
                  <c:v>-112.01934511003128</c:v>
                </c:pt>
                <c:pt idx="716">
                  <c:v>1010.8354729989223</c:v>
                </c:pt>
                <c:pt idx="717">
                  <c:v>1150.3023937303988</c:v>
                </c:pt>
                <c:pt idx="718">
                  <c:v>-3454.87521901543</c:v>
                </c:pt>
                <c:pt idx="719">
                  <c:v>-1833.5408533634654</c:v>
                </c:pt>
                <c:pt idx="720">
                  <c:v>-4835.4197557596908</c:v>
                </c:pt>
                <c:pt idx="721">
                  <c:v>-3217.5753214379511</c:v>
                </c:pt>
                <c:pt idx="722">
                  <c:v>-2672.0964715895861</c:v>
                </c:pt>
                <c:pt idx="723">
                  <c:v>-2659.6480052476791</c:v>
                </c:pt>
                <c:pt idx="724">
                  <c:v>-219.06112720842611</c:v>
                </c:pt>
                <c:pt idx="725">
                  <c:v>7763.6383719137157</c:v>
                </c:pt>
                <c:pt idx="726">
                  <c:v>-1797.8448867779198</c:v>
                </c:pt>
                <c:pt idx="727">
                  <c:v>-10312.646756252641</c:v>
                </c:pt>
                <c:pt idx="728">
                  <c:v>-3883.60435793532</c:v>
                </c:pt>
                <c:pt idx="729">
                  <c:v>-3421.7792390162722</c:v>
                </c:pt>
                <c:pt idx="730">
                  <c:v>-10137.501554069349</c:v>
                </c:pt>
                <c:pt idx="731">
                  <c:v>1673.7332553418055</c:v>
                </c:pt>
                <c:pt idx="732">
                  <c:v>-592.83531754844444</c:v>
                </c:pt>
                <c:pt idx="733">
                  <c:v>-428.27409955761868</c:v>
                </c:pt>
                <c:pt idx="734">
                  <c:v>-493.04665889013813</c:v>
                </c:pt>
                <c:pt idx="735">
                  <c:v>-3090.1407573529304</c:v>
                </c:pt>
                <c:pt idx="736">
                  <c:v>7089.3189517221399</c:v>
                </c:pt>
                <c:pt idx="737">
                  <c:v>781.40458791192123</c:v>
                </c:pt>
                <c:pt idx="738">
                  <c:v>6439.7402346970812</c:v>
                </c:pt>
                <c:pt idx="739">
                  <c:v>13271.667603240123</c:v>
                </c:pt>
                <c:pt idx="740">
                  <c:v>122.24573908469938</c:v>
                </c:pt>
                <c:pt idx="741">
                  <c:v>-9384.0948090957609</c:v>
                </c:pt>
                <c:pt idx="742">
                  <c:v>6405.2240292155984</c:v>
                </c:pt>
                <c:pt idx="743">
                  <c:v>-200.13356177297101</c:v>
                </c:pt>
                <c:pt idx="744">
                  <c:v>-801.24484519108955</c:v>
                </c:pt>
                <c:pt idx="745">
                  <c:v>-1444.305184796387</c:v>
                </c:pt>
                <c:pt idx="746">
                  <c:v>5861.354898293197</c:v>
                </c:pt>
                <c:pt idx="747">
                  <c:v>1542.4012273663013</c:v>
                </c:pt>
                <c:pt idx="748">
                  <c:v>-3236.8978880081231</c:v>
                </c:pt>
                <c:pt idx="749">
                  <c:v>-2423.8394610228252</c:v>
                </c:pt>
                <c:pt idx="750">
                  <c:v>-9730.1475448305973</c:v>
                </c:pt>
                <c:pt idx="751">
                  <c:v>-1137.5261906551634</c:v>
                </c:pt>
                <c:pt idx="752">
                  <c:v>-2908.6904066959451</c:v>
                </c:pt>
                <c:pt idx="753">
                  <c:v>2240.4005300729095</c:v>
                </c:pt>
                <c:pt idx="754">
                  <c:v>9850.9704766083123</c:v>
                </c:pt>
                <c:pt idx="755">
                  <c:v>-1075.3741105506342</c:v>
                </c:pt>
                <c:pt idx="756">
                  <c:v>992.29333680999844</c:v>
                </c:pt>
                <c:pt idx="757">
                  <c:v>-9258.2908597488895</c:v>
                </c:pt>
                <c:pt idx="758">
                  <c:v>-4206.0591747068311</c:v>
                </c:pt>
                <c:pt idx="759">
                  <c:v>7935.7206672388784</c:v>
                </c:pt>
                <c:pt idx="760">
                  <c:v>-2216.3056012979341</c:v>
                </c:pt>
                <c:pt idx="761">
                  <c:v>-2937.78344522118</c:v>
                </c:pt>
                <c:pt idx="762">
                  <c:v>-9984.8064730838014</c:v>
                </c:pt>
                <c:pt idx="763">
                  <c:v>-517.81535361698343</c:v>
                </c:pt>
                <c:pt idx="764">
                  <c:v>226.77921748921472</c:v>
                </c:pt>
                <c:pt idx="765">
                  <c:v>-1418.6185571448332</c:v>
                </c:pt>
                <c:pt idx="766">
                  <c:v>-2478.0679494964561</c:v>
                </c:pt>
                <c:pt idx="767">
                  <c:v>-1087.641591752812</c:v>
                </c:pt>
                <c:pt idx="768">
                  <c:v>-2625.3113227252707</c:v>
                </c:pt>
                <c:pt idx="769">
                  <c:v>1794.2535598418299</c:v>
                </c:pt>
                <c:pt idx="770">
                  <c:v>11572.44080092828</c:v>
                </c:pt>
                <c:pt idx="771">
                  <c:v>492.75703683755819</c:v>
                </c:pt>
                <c:pt idx="772">
                  <c:v>1300.6749777989444</c:v>
                </c:pt>
                <c:pt idx="773">
                  <c:v>-8593.069465554192</c:v>
                </c:pt>
                <c:pt idx="774">
                  <c:v>-3634.7605159749437</c:v>
                </c:pt>
                <c:pt idx="775">
                  <c:v>-2224.5302635910502</c:v>
                </c:pt>
                <c:pt idx="776">
                  <c:v>-3009.3795893574406</c:v>
                </c:pt>
                <c:pt idx="777">
                  <c:v>-5431.1195208129175</c:v>
                </c:pt>
                <c:pt idx="778">
                  <c:v>-3073.79483497618</c:v>
                </c:pt>
                <c:pt idx="779">
                  <c:v>-1366.107813856388</c:v>
                </c:pt>
                <c:pt idx="780">
                  <c:v>-10024.203986269877</c:v>
                </c:pt>
                <c:pt idx="781">
                  <c:v>-4387.1708639690787</c:v>
                </c:pt>
                <c:pt idx="782">
                  <c:v>-3349.7854984459227</c:v>
                </c:pt>
                <c:pt idx="783">
                  <c:v>-9043.8477810756922</c:v>
                </c:pt>
                <c:pt idx="784">
                  <c:v>-973.02122988775136</c:v>
                </c:pt>
                <c:pt idx="785">
                  <c:v>-427.91541106481782</c:v>
                </c:pt>
                <c:pt idx="786">
                  <c:v>-3028.3240761995985</c:v>
                </c:pt>
                <c:pt idx="787">
                  <c:v>-3796.7529650239412</c:v>
                </c:pt>
                <c:pt idx="788">
                  <c:v>882.63387345913543</c:v>
                </c:pt>
                <c:pt idx="789">
                  <c:v>415.26792423269399</c:v>
                </c:pt>
                <c:pt idx="790">
                  <c:v>-5492.379948018337</c:v>
                </c:pt>
                <c:pt idx="791">
                  <c:v>-29.087594331196897</c:v>
                </c:pt>
                <c:pt idx="792">
                  <c:v>1393.447903496864</c:v>
                </c:pt>
                <c:pt idx="793">
                  <c:v>-10323.147453800171</c:v>
                </c:pt>
                <c:pt idx="794">
                  <c:v>-2400.8946915339202</c:v>
                </c:pt>
                <c:pt idx="795">
                  <c:v>-9958.201083355907</c:v>
                </c:pt>
                <c:pt idx="796">
                  <c:v>-6337.9819512866152</c:v>
                </c:pt>
                <c:pt idx="797">
                  <c:v>949.97726447555397</c:v>
                </c:pt>
                <c:pt idx="798">
                  <c:v>-1319.1301697380859</c:v>
                </c:pt>
                <c:pt idx="799">
                  <c:v>-10651.788231920735</c:v>
                </c:pt>
                <c:pt idx="800">
                  <c:v>-60.868415785762409</c:v>
                </c:pt>
                <c:pt idx="801">
                  <c:v>-1291.639432151298</c:v>
                </c:pt>
                <c:pt idx="802">
                  <c:v>1630.8275540830582</c:v>
                </c:pt>
                <c:pt idx="803">
                  <c:v>9042.3377348760478</c:v>
                </c:pt>
                <c:pt idx="804">
                  <c:v>-48.800789952141713</c:v>
                </c:pt>
                <c:pt idx="805">
                  <c:v>-3796.4866952287139</c:v>
                </c:pt>
                <c:pt idx="806">
                  <c:v>15863.79357229864</c:v>
                </c:pt>
                <c:pt idx="807">
                  <c:v>-2966.6635533750173</c:v>
                </c:pt>
                <c:pt idx="808">
                  <c:v>-677.40618190737109</c:v>
                </c:pt>
                <c:pt idx="809">
                  <c:v>-172.02096318765189</c:v>
                </c:pt>
                <c:pt idx="810">
                  <c:v>-1304.0318456120458</c:v>
                </c:pt>
                <c:pt idx="811">
                  <c:v>-5910.7262009600945</c:v>
                </c:pt>
                <c:pt idx="812">
                  <c:v>2101.2761528629508</c:v>
                </c:pt>
                <c:pt idx="813">
                  <c:v>830.49340850413228</c:v>
                </c:pt>
                <c:pt idx="814">
                  <c:v>-3246.5817280018537</c:v>
                </c:pt>
                <c:pt idx="815">
                  <c:v>-892.0027250048297</c:v>
                </c:pt>
                <c:pt idx="816">
                  <c:v>636.40347745094778</c:v>
                </c:pt>
                <c:pt idx="817">
                  <c:v>-3343.649270053595</c:v>
                </c:pt>
                <c:pt idx="818">
                  <c:v>-9675.0361202858112</c:v>
                </c:pt>
                <c:pt idx="819">
                  <c:v>22943.772079721773</c:v>
                </c:pt>
                <c:pt idx="820">
                  <c:v>-3054.9990368724393</c:v>
                </c:pt>
                <c:pt idx="821">
                  <c:v>2180.3731953749402</c:v>
                </c:pt>
                <c:pt idx="822">
                  <c:v>-522.28500329292547</c:v>
                </c:pt>
                <c:pt idx="823">
                  <c:v>-1103.2116865361495</c:v>
                </c:pt>
                <c:pt idx="824">
                  <c:v>1032.8465381503684</c:v>
                </c:pt>
                <c:pt idx="825">
                  <c:v>65.709419640041233</c:v>
                </c:pt>
                <c:pt idx="826">
                  <c:v>6892.9890502437192</c:v>
                </c:pt>
                <c:pt idx="827">
                  <c:v>-10119.062359402997</c:v>
                </c:pt>
                <c:pt idx="828">
                  <c:v>5543.6399714428408</c:v>
                </c:pt>
                <c:pt idx="829">
                  <c:v>388.77039364617667</c:v>
                </c:pt>
                <c:pt idx="830">
                  <c:v>-1058.5471228632177</c:v>
                </c:pt>
                <c:pt idx="831">
                  <c:v>-570.97411564297454</c:v>
                </c:pt>
                <c:pt idx="832">
                  <c:v>670.94913330939926</c:v>
                </c:pt>
                <c:pt idx="833">
                  <c:v>-2642.9296213597045</c:v>
                </c:pt>
                <c:pt idx="834">
                  <c:v>-3633.7839112313468</c:v>
                </c:pt>
                <c:pt idx="835">
                  <c:v>-3734.1031272406526</c:v>
                </c:pt>
                <c:pt idx="836">
                  <c:v>-2569.0714404148894</c:v>
                </c:pt>
                <c:pt idx="837">
                  <c:v>-156.19272493372409</c:v>
                </c:pt>
                <c:pt idx="838">
                  <c:v>683.14290613270896</c:v>
                </c:pt>
                <c:pt idx="839">
                  <c:v>-992.22095439676741</c:v>
                </c:pt>
                <c:pt idx="840">
                  <c:v>-1454.4400471463377</c:v>
                </c:pt>
                <c:pt idx="841">
                  <c:v>961.50042157690223</c:v>
                </c:pt>
                <c:pt idx="842">
                  <c:v>7246.0901194840444</c:v>
                </c:pt>
                <c:pt idx="843">
                  <c:v>-8030.3724087702612</c:v>
                </c:pt>
                <c:pt idx="844">
                  <c:v>-1710.768719449994</c:v>
                </c:pt>
                <c:pt idx="845">
                  <c:v>7779.6378956598492</c:v>
                </c:pt>
                <c:pt idx="846">
                  <c:v>-2339.5750479890412</c:v>
                </c:pt>
                <c:pt idx="847">
                  <c:v>-7981.5342944460162</c:v>
                </c:pt>
                <c:pt idx="848">
                  <c:v>821.82495223368005</c:v>
                </c:pt>
                <c:pt idx="849">
                  <c:v>-2467.306543891018</c:v>
                </c:pt>
                <c:pt idx="850">
                  <c:v>5659.0419672028584</c:v>
                </c:pt>
                <c:pt idx="851">
                  <c:v>-1273.5907924829971</c:v>
                </c:pt>
                <c:pt idx="852">
                  <c:v>6578.9516115964288</c:v>
                </c:pt>
                <c:pt idx="853">
                  <c:v>1287.9032444833592</c:v>
                </c:pt>
                <c:pt idx="854">
                  <c:v>-9654.4281471848299</c:v>
                </c:pt>
                <c:pt idx="855">
                  <c:v>-340.43965442198896</c:v>
                </c:pt>
                <c:pt idx="856">
                  <c:v>6605.4207022364717</c:v>
                </c:pt>
                <c:pt idx="857">
                  <c:v>-10457.081969323159</c:v>
                </c:pt>
                <c:pt idx="858">
                  <c:v>13430.899339705751</c:v>
                </c:pt>
                <c:pt idx="859">
                  <c:v>-251.61210544864662</c:v>
                </c:pt>
                <c:pt idx="860">
                  <c:v>8646.1114579720306</c:v>
                </c:pt>
                <c:pt idx="861">
                  <c:v>-563.61298335976153</c:v>
                </c:pt>
                <c:pt idx="862">
                  <c:v>-1999.7058471279488</c:v>
                </c:pt>
                <c:pt idx="863">
                  <c:v>1647.4751227333263</c:v>
                </c:pt>
                <c:pt idx="864">
                  <c:v>21.78084208029577</c:v>
                </c:pt>
                <c:pt idx="865">
                  <c:v>-1800.2311561823217</c:v>
                </c:pt>
                <c:pt idx="866">
                  <c:v>-3088.7532252474803</c:v>
                </c:pt>
                <c:pt idx="867">
                  <c:v>-5395.2770717015828</c:v>
                </c:pt>
                <c:pt idx="868">
                  <c:v>1607.035285122709</c:v>
                </c:pt>
                <c:pt idx="869">
                  <c:v>1271.0030332772476</c:v>
                </c:pt>
                <c:pt idx="870">
                  <c:v>-3703.1901824098095</c:v>
                </c:pt>
                <c:pt idx="871">
                  <c:v>-720.63957040385048</c:v>
                </c:pt>
                <c:pt idx="872">
                  <c:v>-222.15250951838971</c:v>
                </c:pt>
                <c:pt idx="873">
                  <c:v>-1918.76945058401</c:v>
                </c:pt>
                <c:pt idx="874">
                  <c:v>934.29515168110356</c:v>
                </c:pt>
                <c:pt idx="875">
                  <c:v>-578.24508070860247</c:v>
                </c:pt>
                <c:pt idx="876">
                  <c:v>16846.45050986448</c:v>
                </c:pt>
                <c:pt idx="877">
                  <c:v>-2485.4571680011286</c:v>
                </c:pt>
                <c:pt idx="878">
                  <c:v>-1531.3139341812084</c:v>
                </c:pt>
                <c:pt idx="879">
                  <c:v>-1182.1644504140904</c:v>
                </c:pt>
                <c:pt idx="880">
                  <c:v>-2462.299809542938</c:v>
                </c:pt>
                <c:pt idx="881">
                  <c:v>-693.47821073158093</c:v>
                </c:pt>
                <c:pt idx="882">
                  <c:v>1858.2729389177525</c:v>
                </c:pt>
                <c:pt idx="883">
                  <c:v>7508.000196417408</c:v>
                </c:pt>
                <c:pt idx="884">
                  <c:v>-308.00328764417645</c:v>
                </c:pt>
                <c:pt idx="885">
                  <c:v>-9592.9706129996266</c:v>
                </c:pt>
                <c:pt idx="886">
                  <c:v>-8921.5521861048219</c:v>
                </c:pt>
                <c:pt idx="887">
                  <c:v>-1980.6846948264238</c:v>
                </c:pt>
                <c:pt idx="888">
                  <c:v>-4399.7486495275771</c:v>
                </c:pt>
                <c:pt idx="889">
                  <c:v>-2398.9013607576562</c:v>
                </c:pt>
                <c:pt idx="890">
                  <c:v>-7900.2906308882812</c:v>
                </c:pt>
                <c:pt idx="891">
                  <c:v>-704.88532263155594</c:v>
                </c:pt>
                <c:pt idx="892">
                  <c:v>570.70951229939965</c:v>
                </c:pt>
                <c:pt idx="893">
                  <c:v>7173.5485225288503</c:v>
                </c:pt>
                <c:pt idx="894">
                  <c:v>-1087.7821406688381</c:v>
                </c:pt>
                <c:pt idx="895">
                  <c:v>-4565.5978902015831</c:v>
                </c:pt>
                <c:pt idx="896">
                  <c:v>-10662.866587029748</c:v>
                </c:pt>
                <c:pt idx="897">
                  <c:v>378.30201096137807</c:v>
                </c:pt>
                <c:pt idx="898">
                  <c:v>-3601.3896894041418</c:v>
                </c:pt>
                <c:pt idx="899">
                  <c:v>1775.0902129693104</c:v>
                </c:pt>
                <c:pt idx="900">
                  <c:v>636.41849421851475</c:v>
                </c:pt>
                <c:pt idx="901">
                  <c:v>8575.9490904723352</c:v>
                </c:pt>
                <c:pt idx="902">
                  <c:v>-503.1857946469745</c:v>
                </c:pt>
                <c:pt idx="903">
                  <c:v>-3922.6097473408354</c:v>
                </c:pt>
                <c:pt idx="904">
                  <c:v>-1713.977620453903</c:v>
                </c:pt>
                <c:pt idx="905">
                  <c:v>-836.49693981873043</c:v>
                </c:pt>
                <c:pt idx="906">
                  <c:v>-2376.1302860509377</c:v>
                </c:pt>
                <c:pt idx="907">
                  <c:v>-2073.9134189903752</c:v>
                </c:pt>
                <c:pt idx="908">
                  <c:v>-2965.7634988334357</c:v>
                </c:pt>
                <c:pt idx="909">
                  <c:v>-9954.2226012065985</c:v>
                </c:pt>
                <c:pt idx="910">
                  <c:v>-908.19558810279204</c:v>
                </c:pt>
                <c:pt idx="911">
                  <c:v>6682.9896210821171</c:v>
                </c:pt>
                <c:pt idx="912">
                  <c:v>930.05157552489072</c:v>
                </c:pt>
                <c:pt idx="913">
                  <c:v>-517.34137090354125</c:v>
                </c:pt>
                <c:pt idx="914">
                  <c:v>-333.67883421272472</c:v>
                </c:pt>
                <c:pt idx="915">
                  <c:v>-2181.3861643791279</c:v>
                </c:pt>
                <c:pt idx="916">
                  <c:v>-10059.817427762726</c:v>
                </c:pt>
                <c:pt idx="917">
                  <c:v>4072.401086571419</c:v>
                </c:pt>
                <c:pt idx="918">
                  <c:v>762.97319857795992</c:v>
                </c:pt>
                <c:pt idx="919">
                  <c:v>-2782.6088993156245</c:v>
                </c:pt>
                <c:pt idx="920">
                  <c:v>1998.8200790981555</c:v>
                </c:pt>
                <c:pt idx="921">
                  <c:v>-766.64086571148073</c:v>
                </c:pt>
                <c:pt idx="922">
                  <c:v>-2299.2786987184709</c:v>
                </c:pt>
                <c:pt idx="923">
                  <c:v>-4380.8633983534219</c:v>
                </c:pt>
                <c:pt idx="924">
                  <c:v>290.80890349284982</c:v>
                </c:pt>
                <c:pt idx="925">
                  <c:v>12831.534197991541</c:v>
                </c:pt>
                <c:pt idx="926">
                  <c:v>2111.2797227069718</c:v>
                </c:pt>
                <c:pt idx="927">
                  <c:v>3052.8544279944417</c:v>
                </c:pt>
                <c:pt idx="928">
                  <c:v>-2700.9344086991387</c:v>
                </c:pt>
                <c:pt idx="929">
                  <c:v>-3280.1192430657829</c:v>
                </c:pt>
                <c:pt idx="930">
                  <c:v>-6959.7748275994954</c:v>
                </c:pt>
                <c:pt idx="931">
                  <c:v>-2314.2110914428204</c:v>
                </c:pt>
                <c:pt idx="932">
                  <c:v>128.13653921242621</c:v>
                </c:pt>
                <c:pt idx="933">
                  <c:v>-3223.0570280250795</c:v>
                </c:pt>
                <c:pt idx="934">
                  <c:v>-4060.7333360171742</c:v>
                </c:pt>
                <c:pt idx="935">
                  <c:v>705.94191414103079</c:v>
                </c:pt>
                <c:pt idx="936">
                  <c:v>21953.1756917323</c:v>
                </c:pt>
                <c:pt idx="937">
                  <c:v>546.6218959757025</c:v>
                </c:pt>
                <c:pt idx="938">
                  <c:v>893.02081479490425</c:v>
                </c:pt>
                <c:pt idx="939">
                  <c:v>-1092.9889728595972</c:v>
                </c:pt>
                <c:pt idx="940">
                  <c:v>1659.7455677915036</c:v>
                </c:pt>
                <c:pt idx="941">
                  <c:v>-6356.4256153176666</c:v>
                </c:pt>
                <c:pt idx="942">
                  <c:v>-3851.5654811356972</c:v>
                </c:pt>
                <c:pt idx="943">
                  <c:v>1254.0513361696874</c:v>
                </c:pt>
                <c:pt idx="944">
                  <c:v>-3449.6179364434574</c:v>
                </c:pt>
                <c:pt idx="945">
                  <c:v>-2365.0041366867827</c:v>
                </c:pt>
                <c:pt idx="946">
                  <c:v>-3752.49481235638</c:v>
                </c:pt>
                <c:pt idx="947">
                  <c:v>5806.4782579964303</c:v>
                </c:pt>
                <c:pt idx="948">
                  <c:v>-2854.3444369716917</c:v>
                </c:pt>
                <c:pt idx="949">
                  <c:v>-8859.7291072290245</c:v>
                </c:pt>
                <c:pt idx="950">
                  <c:v>2841.9019484017499</c:v>
                </c:pt>
                <c:pt idx="951">
                  <c:v>8064.7436744865263</c:v>
                </c:pt>
                <c:pt idx="952">
                  <c:v>-1108.2775899026283</c:v>
                </c:pt>
                <c:pt idx="953">
                  <c:v>5624.4609479490027</c:v>
                </c:pt>
                <c:pt idx="954">
                  <c:v>-10304.701824553693</c:v>
                </c:pt>
                <c:pt idx="955">
                  <c:v>-4912.1023842051382</c:v>
                </c:pt>
                <c:pt idx="956">
                  <c:v>6399.454797299295</c:v>
                </c:pt>
                <c:pt idx="957">
                  <c:v>9063.3705794411362</c:v>
                </c:pt>
                <c:pt idx="958">
                  <c:v>5994.0088998492793</c:v>
                </c:pt>
                <c:pt idx="959">
                  <c:v>15408.472807279622</c:v>
                </c:pt>
                <c:pt idx="960">
                  <c:v>-3874.4517553829496</c:v>
                </c:pt>
                <c:pt idx="961">
                  <c:v>77.415768464438315</c:v>
                </c:pt>
                <c:pt idx="962">
                  <c:v>-1084.5946582019224</c:v>
                </c:pt>
                <c:pt idx="963">
                  <c:v>32.41718964271422</c:v>
                </c:pt>
                <c:pt idx="964">
                  <c:v>11874.91053355992</c:v>
                </c:pt>
                <c:pt idx="965">
                  <c:v>-949.47632138515019</c:v>
                </c:pt>
                <c:pt idx="966">
                  <c:v>-10158.135552011157</c:v>
                </c:pt>
                <c:pt idx="967">
                  <c:v>-686.0550010650386</c:v>
                </c:pt>
                <c:pt idx="968">
                  <c:v>386.7073316921078</c:v>
                </c:pt>
                <c:pt idx="969">
                  <c:v>-2382.4606863162244</c:v>
                </c:pt>
                <c:pt idx="970">
                  <c:v>-74.597472397021193</c:v>
                </c:pt>
                <c:pt idx="971">
                  <c:v>441.15170879805191</c:v>
                </c:pt>
                <c:pt idx="972">
                  <c:v>2186.6530842852026</c:v>
                </c:pt>
                <c:pt idx="973">
                  <c:v>-3890.6298123853803</c:v>
                </c:pt>
                <c:pt idx="974">
                  <c:v>-3330.368354297203</c:v>
                </c:pt>
                <c:pt idx="975">
                  <c:v>-10746.109133428157</c:v>
                </c:pt>
                <c:pt idx="976">
                  <c:v>-5104.7437613343191</c:v>
                </c:pt>
                <c:pt idx="977">
                  <c:v>-1098.3466299419997</c:v>
                </c:pt>
                <c:pt idx="978">
                  <c:v>-4653.8297076720719</c:v>
                </c:pt>
                <c:pt idx="979">
                  <c:v>-1471.4899195166163</c:v>
                </c:pt>
                <c:pt idx="980">
                  <c:v>14710.798445885071</c:v>
                </c:pt>
                <c:pt idx="981">
                  <c:v>689.04587518939934</c:v>
                </c:pt>
                <c:pt idx="982">
                  <c:v>-9848.444378994227</c:v>
                </c:pt>
                <c:pt idx="983">
                  <c:v>11192.039255581105</c:v>
                </c:pt>
                <c:pt idx="984">
                  <c:v>-615.5900437254686</c:v>
                </c:pt>
                <c:pt idx="985">
                  <c:v>55.985898142357655</c:v>
                </c:pt>
                <c:pt idx="986">
                  <c:v>-2088.6617392611406</c:v>
                </c:pt>
                <c:pt idx="987">
                  <c:v>19106.999865118963</c:v>
                </c:pt>
                <c:pt idx="988">
                  <c:v>-3796.3968767579372</c:v>
                </c:pt>
                <c:pt idx="989">
                  <c:v>-10223.675260312428</c:v>
                </c:pt>
                <c:pt idx="990">
                  <c:v>2468.2289377901316</c:v>
                </c:pt>
                <c:pt idx="991">
                  <c:v>-825.16759852506675</c:v>
                </c:pt>
                <c:pt idx="992">
                  <c:v>-1427.9223314784867</c:v>
                </c:pt>
                <c:pt idx="993">
                  <c:v>-1302.8581428773814</c:v>
                </c:pt>
                <c:pt idx="994">
                  <c:v>-10399.868481449295</c:v>
                </c:pt>
                <c:pt idx="995">
                  <c:v>832.09895281188074</c:v>
                </c:pt>
                <c:pt idx="996">
                  <c:v>-2618.901515855373</c:v>
                </c:pt>
                <c:pt idx="997">
                  <c:v>-1758.5152160912057</c:v>
                </c:pt>
                <c:pt idx="998">
                  <c:v>-3468.0048249864258</c:v>
                </c:pt>
                <c:pt idx="999">
                  <c:v>-923.40176043883821</c:v>
                </c:pt>
                <c:pt idx="1000">
                  <c:v>-10755.370689692743</c:v>
                </c:pt>
                <c:pt idx="1001">
                  <c:v>6335.368712457268</c:v>
                </c:pt>
                <c:pt idx="1002">
                  <c:v>15.977855062859135</c:v>
                </c:pt>
                <c:pt idx="1003">
                  <c:v>11820.21966807727</c:v>
                </c:pt>
                <c:pt idx="1004">
                  <c:v>1743.5518190354314</c:v>
                </c:pt>
                <c:pt idx="1005">
                  <c:v>-2542.5930316844069</c:v>
                </c:pt>
                <c:pt idx="1006">
                  <c:v>-1444.2668442691611</c:v>
                </c:pt>
                <c:pt idx="1007">
                  <c:v>-9811.9696987174721</c:v>
                </c:pt>
                <c:pt idx="1008">
                  <c:v>19577.655163588992</c:v>
                </c:pt>
                <c:pt idx="1009">
                  <c:v>-849.67665543081785</c:v>
                </c:pt>
                <c:pt idx="1010">
                  <c:v>1159.8424842608702</c:v>
                </c:pt>
                <c:pt idx="1011">
                  <c:v>-10863.498308645521</c:v>
                </c:pt>
                <c:pt idx="1012">
                  <c:v>20753.652145738717</c:v>
                </c:pt>
                <c:pt idx="1013">
                  <c:v>-2815.3345699376823</c:v>
                </c:pt>
                <c:pt idx="1014">
                  <c:v>-781.08001620670075</c:v>
                </c:pt>
                <c:pt idx="1015">
                  <c:v>505.18940717990881</c:v>
                </c:pt>
                <c:pt idx="1016">
                  <c:v>1187.6907789576171</c:v>
                </c:pt>
                <c:pt idx="1017">
                  <c:v>-2270.7344267833455</c:v>
                </c:pt>
                <c:pt idx="1018">
                  <c:v>-2760.7436441138634</c:v>
                </c:pt>
                <c:pt idx="1019">
                  <c:v>20777.311645319569</c:v>
                </c:pt>
                <c:pt idx="1020">
                  <c:v>-3890.3346408211401</c:v>
                </c:pt>
                <c:pt idx="1021">
                  <c:v>7202.1397148189753</c:v>
                </c:pt>
                <c:pt idx="1022">
                  <c:v>6622.0914842848651</c:v>
                </c:pt>
                <c:pt idx="1023">
                  <c:v>1740.1037765509168</c:v>
                </c:pt>
                <c:pt idx="1024">
                  <c:v>-6304.3559156982665</c:v>
                </c:pt>
                <c:pt idx="1025">
                  <c:v>-2145.8197187114274</c:v>
                </c:pt>
                <c:pt idx="1026">
                  <c:v>-9397.0973059854441</c:v>
                </c:pt>
                <c:pt idx="1027">
                  <c:v>21511.945162454158</c:v>
                </c:pt>
                <c:pt idx="1028">
                  <c:v>-1780.8516051386541</c:v>
                </c:pt>
                <c:pt idx="1029">
                  <c:v>2735.929116858204</c:v>
                </c:pt>
                <c:pt idx="1030">
                  <c:v>-10305.607932870564</c:v>
                </c:pt>
                <c:pt idx="1031">
                  <c:v>7548.2536782695533</c:v>
                </c:pt>
                <c:pt idx="1032">
                  <c:v>-865.53906148454007</c:v>
                </c:pt>
                <c:pt idx="1033">
                  <c:v>-9859.5355613581323</c:v>
                </c:pt>
                <c:pt idx="1034">
                  <c:v>-3558.9906188189834</c:v>
                </c:pt>
                <c:pt idx="1035">
                  <c:v>1960.8774403042244</c:v>
                </c:pt>
                <c:pt idx="1036">
                  <c:v>7513.7632841050035</c:v>
                </c:pt>
                <c:pt idx="1037">
                  <c:v>5683.3263281815453</c:v>
                </c:pt>
                <c:pt idx="1038">
                  <c:v>-1017.8847044805657</c:v>
                </c:pt>
                <c:pt idx="1039">
                  <c:v>19599.776374148183</c:v>
                </c:pt>
                <c:pt idx="1040">
                  <c:v>-9929.2848243580011</c:v>
                </c:pt>
                <c:pt idx="1041">
                  <c:v>1426.432342796594</c:v>
                </c:pt>
                <c:pt idx="1042">
                  <c:v>6265.9874846279345</c:v>
                </c:pt>
                <c:pt idx="1043">
                  <c:v>176.45629256275288</c:v>
                </c:pt>
                <c:pt idx="1044">
                  <c:v>-2982.861485101208</c:v>
                </c:pt>
                <c:pt idx="1045">
                  <c:v>-10156.476550211315</c:v>
                </c:pt>
                <c:pt idx="1046">
                  <c:v>-53.968835621169092</c:v>
                </c:pt>
                <c:pt idx="1047">
                  <c:v>9749.9292268179706</c:v>
                </c:pt>
                <c:pt idx="1048">
                  <c:v>1238.3397247991811</c:v>
                </c:pt>
                <c:pt idx="1049">
                  <c:v>5774.5363493507975</c:v>
                </c:pt>
                <c:pt idx="1050">
                  <c:v>-4105.7979706191454</c:v>
                </c:pt>
                <c:pt idx="1051">
                  <c:v>1168.013686058539</c:v>
                </c:pt>
                <c:pt idx="1052">
                  <c:v>-1713.1191637724896</c:v>
                </c:pt>
                <c:pt idx="1053">
                  <c:v>-9171.7028344528953</c:v>
                </c:pt>
                <c:pt idx="1054">
                  <c:v>1309.0507327649602</c:v>
                </c:pt>
                <c:pt idx="1055">
                  <c:v>-737.20719671133156</c:v>
                </c:pt>
                <c:pt idx="1056">
                  <c:v>-897.39065760971243</c:v>
                </c:pt>
                <c:pt idx="1057">
                  <c:v>8622.4598389076582</c:v>
                </c:pt>
                <c:pt idx="1058">
                  <c:v>-4036.2685054099825</c:v>
                </c:pt>
                <c:pt idx="1059">
                  <c:v>-3520.4943487312403</c:v>
                </c:pt>
                <c:pt idx="1060">
                  <c:v>-2002.6285216080207</c:v>
                </c:pt>
                <c:pt idx="1061">
                  <c:v>-4.471624291036278</c:v>
                </c:pt>
                <c:pt idx="1062">
                  <c:v>8583.5990430361635</c:v>
                </c:pt>
                <c:pt idx="1063">
                  <c:v>-1636.7339760919749</c:v>
                </c:pt>
                <c:pt idx="1064">
                  <c:v>648.41459120442596</c:v>
                </c:pt>
                <c:pt idx="1065">
                  <c:v>160.1883467588541</c:v>
                </c:pt>
                <c:pt idx="1066">
                  <c:v>-3905.293232838214</c:v>
                </c:pt>
                <c:pt idx="1067">
                  <c:v>-6545.1994810514734</c:v>
                </c:pt>
                <c:pt idx="1068">
                  <c:v>2517.3187722447874</c:v>
                </c:pt>
                <c:pt idx="1069">
                  <c:v>-1199.8467379581689</c:v>
                </c:pt>
                <c:pt idx="1070">
                  <c:v>6517.4665691495757</c:v>
                </c:pt>
                <c:pt idx="1071">
                  <c:v>-700.14139369649638</c:v>
                </c:pt>
                <c:pt idx="1072">
                  <c:v>-1906.4592338461348</c:v>
                </c:pt>
                <c:pt idx="1073">
                  <c:v>-339.36149332135392</c:v>
                </c:pt>
                <c:pt idx="1074">
                  <c:v>3740.295776526671</c:v>
                </c:pt>
                <c:pt idx="1075">
                  <c:v>-1129.4515609746268</c:v>
                </c:pt>
                <c:pt idx="1076">
                  <c:v>-1887.8925490765923</c:v>
                </c:pt>
                <c:pt idx="1077">
                  <c:v>55.678990133176285</c:v>
                </c:pt>
                <c:pt idx="1078">
                  <c:v>5927.7879234050197</c:v>
                </c:pt>
                <c:pt idx="1079">
                  <c:v>-819.31589155321853</c:v>
                </c:pt>
                <c:pt idx="1080">
                  <c:v>11963.089067619587</c:v>
                </c:pt>
                <c:pt idx="1081">
                  <c:v>-1502.0451103549385</c:v>
                </c:pt>
                <c:pt idx="1082">
                  <c:v>1027.6033202636809</c:v>
                </c:pt>
                <c:pt idx="1083">
                  <c:v>-2338.3260223347529</c:v>
                </c:pt>
                <c:pt idx="1084">
                  <c:v>-19.209523915173122</c:v>
                </c:pt>
                <c:pt idx="1085">
                  <c:v>-10450.593648864473</c:v>
                </c:pt>
                <c:pt idx="1086">
                  <c:v>-985.75147190606731</c:v>
                </c:pt>
                <c:pt idx="1087">
                  <c:v>-1811.5019267459611</c:v>
                </c:pt>
                <c:pt idx="1088">
                  <c:v>-7229.851098876974</c:v>
                </c:pt>
                <c:pt idx="1089">
                  <c:v>1648.8832935736755</c:v>
                </c:pt>
                <c:pt idx="1090">
                  <c:v>6521.3279818842202</c:v>
                </c:pt>
                <c:pt idx="1091">
                  <c:v>-785.10136310268172</c:v>
                </c:pt>
                <c:pt idx="1092">
                  <c:v>-1859.7433972289132</c:v>
                </c:pt>
                <c:pt idx="1093">
                  <c:v>6280.2183337767492</c:v>
                </c:pt>
                <c:pt idx="1094">
                  <c:v>-1901.2384232574786</c:v>
                </c:pt>
                <c:pt idx="1095">
                  <c:v>-402.12651645055848</c:v>
                </c:pt>
                <c:pt idx="1096">
                  <c:v>7073.3896304290902</c:v>
                </c:pt>
                <c:pt idx="1097">
                  <c:v>-2391.5740894878427</c:v>
                </c:pt>
                <c:pt idx="1098">
                  <c:v>11391.065073976537</c:v>
                </c:pt>
                <c:pt idx="1099">
                  <c:v>-2156.1496994241247</c:v>
                </c:pt>
                <c:pt idx="1100">
                  <c:v>-10792.843912783246</c:v>
                </c:pt>
                <c:pt idx="1101">
                  <c:v>-519.56464357488949</c:v>
                </c:pt>
                <c:pt idx="1102">
                  <c:v>-4616.1613688519983</c:v>
                </c:pt>
                <c:pt idx="1103">
                  <c:v>-2737.4147352217551</c:v>
                </c:pt>
                <c:pt idx="1104">
                  <c:v>13767.984088005986</c:v>
                </c:pt>
                <c:pt idx="1105">
                  <c:v>-1094.7167126144977</c:v>
                </c:pt>
                <c:pt idx="1106">
                  <c:v>-1573.6138961521447</c:v>
                </c:pt>
                <c:pt idx="1107">
                  <c:v>-13.255380431781305</c:v>
                </c:pt>
                <c:pt idx="1108">
                  <c:v>-1460.7346764852687</c:v>
                </c:pt>
                <c:pt idx="1109">
                  <c:v>1757.9424049919235</c:v>
                </c:pt>
                <c:pt idx="1110">
                  <c:v>-1610.216913687842</c:v>
                </c:pt>
                <c:pt idx="1111">
                  <c:v>6947.9051278372062</c:v>
                </c:pt>
                <c:pt idx="1112">
                  <c:v>-9143.9070408627158</c:v>
                </c:pt>
                <c:pt idx="1113">
                  <c:v>-44.605807900790751</c:v>
                </c:pt>
                <c:pt idx="1114">
                  <c:v>350.23223767710306</c:v>
                </c:pt>
                <c:pt idx="1115">
                  <c:v>-1838.9696563275174</c:v>
                </c:pt>
                <c:pt idx="1116">
                  <c:v>-1544.5268628529066</c:v>
                </c:pt>
                <c:pt idx="1117">
                  <c:v>6649.3871041309067</c:v>
                </c:pt>
                <c:pt idx="1118">
                  <c:v>6403.5438934970844</c:v>
                </c:pt>
                <c:pt idx="1119">
                  <c:v>1978.0941564239538</c:v>
                </c:pt>
                <c:pt idx="1120">
                  <c:v>6726.0408382350433</c:v>
                </c:pt>
                <c:pt idx="1121">
                  <c:v>-4320.3056261531001</c:v>
                </c:pt>
                <c:pt idx="1122">
                  <c:v>7464.6591687665932</c:v>
                </c:pt>
                <c:pt idx="1123">
                  <c:v>12687.871116388247</c:v>
                </c:pt>
                <c:pt idx="1124">
                  <c:v>8366.0988147806602</c:v>
                </c:pt>
                <c:pt idx="1125">
                  <c:v>1735.4633518783012</c:v>
                </c:pt>
                <c:pt idx="1126">
                  <c:v>-1097.9637267177804</c:v>
                </c:pt>
                <c:pt idx="1127">
                  <c:v>-3221.617746044848</c:v>
                </c:pt>
                <c:pt idx="1128">
                  <c:v>6989.2948312624485</c:v>
                </c:pt>
                <c:pt idx="1129">
                  <c:v>3495.1744182647453</c:v>
                </c:pt>
                <c:pt idx="1130">
                  <c:v>1141.8157616423969</c:v>
                </c:pt>
                <c:pt idx="1131">
                  <c:v>-6784.3424337830947</c:v>
                </c:pt>
                <c:pt idx="1132">
                  <c:v>4584.5655476886441</c:v>
                </c:pt>
                <c:pt idx="1133">
                  <c:v>2583.0989015268842</c:v>
                </c:pt>
                <c:pt idx="1134">
                  <c:v>13189.689288188834</c:v>
                </c:pt>
                <c:pt idx="1135">
                  <c:v>-536.57706084422898</c:v>
                </c:pt>
                <c:pt idx="1136">
                  <c:v>325.78696592866436</c:v>
                </c:pt>
                <c:pt idx="1137">
                  <c:v>1131.5071089929961</c:v>
                </c:pt>
                <c:pt idx="1138">
                  <c:v>-1996.9046881033878</c:v>
                </c:pt>
                <c:pt idx="1139">
                  <c:v>9334.6621960601005</c:v>
                </c:pt>
                <c:pt idx="1140">
                  <c:v>-3803.4185760270666</c:v>
                </c:pt>
                <c:pt idx="1141">
                  <c:v>-2088.957295006101</c:v>
                </c:pt>
                <c:pt idx="1142">
                  <c:v>18358.889964231348</c:v>
                </c:pt>
                <c:pt idx="1143">
                  <c:v>-2556.0706102852109</c:v>
                </c:pt>
                <c:pt idx="1144">
                  <c:v>-2152.9982657915043</c:v>
                </c:pt>
                <c:pt idx="1145">
                  <c:v>-2423.4428052758467</c:v>
                </c:pt>
                <c:pt idx="1146">
                  <c:v>15167.262906483025</c:v>
                </c:pt>
                <c:pt idx="1147">
                  <c:v>-1522.6079808184768</c:v>
                </c:pt>
                <c:pt idx="1148">
                  <c:v>1852.4033406184608</c:v>
                </c:pt>
                <c:pt idx="1149">
                  <c:v>-3414.0792544705437</c:v>
                </c:pt>
                <c:pt idx="1150">
                  <c:v>-519.52229397481688</c:v>
                </c:pt>
                <c:pt idx="1151">
                  <c:v>-2858.7849109514264</c:v>
                </c:pt>
                <c:pt idx="1152">
                  <c:v>6629.1934562047754</c:v>
                </c:pt>
                <c:pt idx="1153">
                  <c:v>-3799.366933398419</c:v>
                </c:pt>
                <c:pt idx="1154">
                  <c:v>-500.17867041489626</c:v>
                </c:pt>
                <c:pt idx="1155">
                  <c:v>1230.9096462824455</c:v>
                </c:pt>
                <c:pt idx="1156">
                  <c:v>8821.3788205562087</c:v>
                </c:pt>
                <c:pt idx="1157">
                  <c:v>11887.514874031898</c:v>
                </c:pt>
                <c:pt idx="1158">
                  <c:v>-874.06370562374241</c:v>
                </c:pt>
                <c:pt idx="1159">
                  <c:v>-5204.3946913504551</c:v>
                </c:pt>
                <c:pt idx="1160">
                  <c:v>-3340.4006600035218</c:v>
                </c:pt>
                <c:pt idx="1161">
                  <c:v>-5800.2242241949962</c:v>
                </c:pt>
                <c:pt idx="1162">
                  <c:v>10655.845107343594</c:v>
                </c:pt>
                <c:pt idx="1163">
                  <c:v>185.33299561690683</c:v>
                </c:pt>
                <c:pt idx="1164">
                  <c:v>-1276.8060099782952</c:v>
                </c:pt>
                <c:pt idx="1165">
                  <c:v>-448.8573554168197</c:v>
                </c:pt>
                <c:pt idx="1166">
                  <c:v>-4313.9615706007935</c:v>
                </c:pt>
                <c:pt idx="1167">
                  <c:v>750.75421477724649</c:v>
                </c:pt>
                <c:pt idx="1168">
                  <c:v>-3468.7001052663882</c:v>
                </c:pt>
                <c:pt idx="1169">
                  <c:v>-3252.4079322552443</c:v>
                </c:pt>
                <c:pt idx="1170">
                  <c:v>-8862.696190555147</c:v>
                </c:pt>
                <c:pt idx="1171">
                  <c:v>-9453.2339898608843</c:v>
                </c:pt>
                <c:pt idx="1172">
                  <c:v>-4467.3412354644042</c:v>
                </c:pt>
                <c:pt idx="1173">
                  <c:v>-1994.7507505194262</c:v>
                </c:pt>
                <c:pt idx="1174">
                  <c:v>-2670.7485388829009</c:v>
                </c:pt>
                <c:pt idx="1175">
                  <c:v>271.16790116016364</c:v>
                </c:pt>
                <c:pt idx="1176">
                  <c:v>-9798.1216606188391</c:v>
                </c:pt>
                <c:pt idx="1177">
                  <c:v>-585.55867493014557</c:v>
                </c:pt>
                <c:pt idx="1178">
                  <c:v>-2653.005333481894</c:v>
                </c:pt>
                <c:pt idx="1179">
                  <c:v>-9531.7502525195669</c:v>
                </c:pt>
                <c:pt idx="1180">
                  <c:v>-5444.0095221517895</c:v>
                </c:pt>
                <c:pt idx="1181">
                  <c:v>-1285.9291305264815</c:v>
                </c:pt>
                <c:pt idx="1182">
                  <c:v>-1104.8725418601389</c:v>
                </c:pt>
                <c:pt idx="1183">
                  <c:v>-460.31297635724331</c:v>
                </c:pt>
                <c:pt idx="1184">
                  <c:v>-8522.3675100919208</c:v>
                </c:pt>
                <c:pt idx="1185">
                  <c:v>282.44012308282072</c:v>
                </c:pt>
                <c:pt idx="1186">
                  <c:v>7167.9934577875829</c:v>
                </c:pt>
                <c:pt idx="1187">
                  <c:v>-991.01540146658044</c:v>
                </c:pt>
                <c:pt idx="1188">
                  <c:v>-9987.4356665890919</c:v>
                </c:pt>
                <c:pt idx="1189">
                  <c:v>10681.700759275544</c:v>
                </c:pt>
                <c:pt idx="1190">
                  <c:v>-2516.4734577303207</c:v>
                </c:pt>
                <c:pt idx="1191">
                  <c:v>7514.9058791957486</c:v>
                </c:pt>
                <c:pt idx="1192">
                  <c:v>-1163.6573529875732</c:v>
                </c:pt>
                <c:pt idx="1193">
                  <c:v>-3885.5398815007866</c:v>
                </c:pt>
                <c:pt idx="1194">
                  <c:v>965.12453986598211</c:v>
                </c:pt>
                <c:pt idx="1195">
                  <c:v>15248.079762130841</c:v>
                </c:pt>
                <c:pt idx="1196">
                  <c:v>6579.9240128503225</c:v>
                </c:pt>
                <c:pt idx="1197">
                  <c:v>-3174.98921772211</c:v>
                </c:pt>
                <c:pt idx="1198">
                  <c:v>-2133.6302641491338</c:v>
                </c:pt>
                <c:pt idx="1199">
                  <c:v>235.59983184773318</c:v>
                </c:pt>
                <c:pt idx="1200">
                  <c:v>-323.94776631396053</c:v>
                </c:pt>
                <c:pt idx="1201">
                  <c:v>-5539.4144610756248</c:v>
                </c:pt>
                <c:pt idx="1202">
                  <c:v>-2307.2065156677759</c:v>
                </c:pt>
                <c:pt idx="1203">
                  <c:v>-2387.5427418127638</c:v>
                </c:pt>
                <c:pt idx="1204">
                  <c:v>-7875.4547307799403</c:v>
                </c:pt>
                <c:pt idx="1205">
                  <c:v>1766.9807817304845</c:v>
                </c:pt>
                <c:pt idx="1206">
                  <c:v>21967.551911751056</c:v>
                </c:pt>
                <c:pt idx="1207">
                  <c:v>6013.7878018039955</c:v>
                </c:pt>
                <c:pt idx="1208">
                  <c:v>-10016.388953237805</c:v>
                </c:pt>
                <c:pt idx="1209">
                  <c:v>-2903.2150437146101</c:v>
                </c:pt>
                <c:pt idx="1210">
                  <c:v>-2640.5787304430078</c:v>
                </c:pt>
                <c:pt idx="1211">
                  <c:v>14072.861220584915</c:v>
                </c:pt>
                <c:pt idx="1212">
                  <c:v>1971.0932483901993</c:v>
                </c:pt>
                <c:pt idx="1213">
                  <c:v>-1829.2103817744392</c:v>
                </c:pt>
                <c:pt idx="1214">
                  <c:v>-1873.4977220162641</c:v>
                </c:pt>
                <c:pt idx="1215">
                  <c:v>7174.9032136601672</c:v>
                </c:pt>
                <c:pt idx="1216">
                  <c:v>-333.86702190957021</c:v>
                </c:pt>
                <c:pt idx="1217">
                  <c:v>-3942.2408109627113</c:v>
                </c:pt>
                <c:pt idx="1218">
                  <c:v>6755.0264382942332</c:v>
                </c:pt>
                <c:pt idx="1219">
                  <c:v>-1708.683662935633</c:v>
                </c:pt>
                <c:pt idx="1220">
                  <c:v>1270.3660324717921</c:v>
                </c:pt>
                <c:pt idx="1221">
                  <c:v>-61.85766392889218</c:v>
                </c:pt>
                <c:pt idx="1222">
                  <c:v>48.573778198930086</c:v>
                </c:pt>
                <c:pt idx="1223">
                  <c:v>1895.9027085659618</c:v>
                </c:pt>
                <c:pt idx="1224">
                  <c:v>-92.017677195600299</c:v>
                </c:pt>
                <c:pt idx="1225">
                  <c:v>-4617.9441059170431</c:v>
                </c:pt>
                <c:pt idx="1226">
                  <c:v>2402.3421102312977</c:v>
                </c:pt>
                <c:pt idx="1227">
                  <c:v>-4142.1772422674394</c:v>
                </c:pt>
                <c:pt idx="1228">
                  <c:v>-2433.7012516624436</c:v>
                </c:pt>
                <c:pt idx="1229">
                  <c:v>-1065.2579189758781</c:v>
                </c:pt>
                <c:pt idx="1230">
                  <c:v>21885.895299382224</c:v>
                </c:pt>
                <c:pt idx="1231">
                  <c:v>-3250.9201464542093</c:v>
                </c:pt>
                <c:pt idx="1232">
                  <c:v>1019.8438182417485</c:v>
                </c:pt>
                <c:pt idx="1233">
                  <c:v>1496.9329106441619</c:v>
                </c:pt>
                <c:pt idx="1234">
                  <c:v>-393.15343439006756</c:v>
                </c:pt>
                <c:pt idx="1235">
                  <c:v>-2337.1084333720196</c:v>
                </c:pt>
                <c:pt idx="1236">
                  <c:v>3088.8629166647588</c:v>
                </c:pt>
                <c:pt idx="1237">
                  <c:v>-71.402629384154352</c:v>
                </c:pt>
                <c:pt idx="1238">
                  <c:v>538.16899485967588</c:v>
                </c:pt>
                <c:pt idx="1239">
                  <c:v>-4901.3755641497883</c:v>
                </c:pt>
                <c:pt idx="1240">
                  <c:v>7987.2027520676784</c:v>
                </c:pt>
                <c:pt idx="1241">
                  <c:v>8849.9585246745119</c:v>
                </c:pt>
                <c:pt idx="1242">
                  <c:v>2186.593006229431</c:v>
                </c:pt>
                <c:pt idx="1243">
                  <c:v>-2213.1265523142979</c:v>
                </c:pt>
                <c:pt idx="1244">
                  <c:v>-1753.2379397052655</c:v>
                </c:pt>
                <c:pt idx="1245">
                  <c:v>780.61257256222871</c:v>
                </c:pt>
                <c:pt idx="1246">
                  <c:v>366.92335215068306</c:v>
                </c:pt>
                <c:pt idx="1247">
                  <c:v>-1316.1420432806326</c:v>
                </c:pt>
                <c:pt idx="1248">
                  <c:v>-3452.9991021216747</c:v>
                </c:pt>
                <c:pt idx="1249">
                  <c:v>5844.7784719193005</c:v>
                </c:pt>
                <c:pt idx="1250">
                  <c:v>-9299.8951866755597</c:v>
                </c:pt>
                <c:pt idx="1251">
                  <c:v>2601.4728165852871</c:v>
                </c:pt>
                <c:pt idx="1252">
                  <c:v>-9047.9365174850591</c:v>
                </c:pt>
                <c:pt idx="1253">
                  <c:v>6688.326085817469</c:v>
                </c:pt>
                <c:pt idx="1254">
                  <c:v>-686.34420185422005</c:v>
                </c:pt>
                <c:pt idx="1255">
                  <c:v>-4206.6343264554953</c:v>
                </c:pt>
                <c:pt idx="1256">
                  <c:v>-3241.3027330365276</c:v>
                </c:pt>
                <c:pt idx="1257">
                  <c:v>-240.31195050627502</c:v>
                </c:pt>
                <c:pt idx="1258">
                  <c:v>13907.121129268629</c:v>
                </c:pt>
                <c:pt idx="1259">
                  <c:v>1149.116184746068</c:v>
                </c:pt>
                <c:pt idx="1260">
                  <c:v>1536.4925476360659</c:v>
                </c:pt>
                <c:pt idx="1261">
                  <c:v>-4006.0279343387883</c:v>
                </c:pt>
                <c:pt idx="1262">
                  <c:v>-713.65102111122633</c:v>
                </c:pt>
                <c:pt idx="1263">
                  <c:v>-1362.3191836374317</c:v>
                </c:pt>
                <c:pt idx="1264">
                  <c:v>-2292.1017497785415</c:v>
                </c:pt>
                <c:pt idx="1265">
                  <c:v>-8388.0355680115026</c:v>
                </c:pt>
                <c:pt idx="1266">
                  <c:v>-811.31452755751161</c:v>
                </c:pt>
                <c:pt idx="1267">
                  <c:v>5887.5144149293337</c:v>
                </c:pt>
                <c:pt idx="1268">
                  <c:v>-1588.2695929336514</c:v>
                </c:pt>
                <c:pt idx="1269">
                  <c:v>-729.1290503685068</c:v>
                </c:pt>
                <c:pt idx="1270">
                  <c:v>-3180.818881780704</c:v>
                </c:pt>
                <c:pt idx="1271">
                  <c:v>-2916.0146075334515</c:v>
                </c:pt>
                <c:pt idx="1272">
                  <c:v>5451.0598468330354</c:v>
                </c:pt>
                <c:pt idx="1273">
                  <c:v>-1045.750090078599</c:v>
                </c:pt>
                <c:pt idx="1274">
                  <c:v>-9622.4821288790044</c:v>
                </c:pt>
                <c:pt idx="1275">
                  <c:v>1232.2937673760371</c:v>
                </c:pt>
                <c:pt idx="1276">
                  <c:v>-1041.506733274548</c:v>
                </c:pt>
                <c:pt idx="1277">
                  <c:v>-1771.2785019274452</c:v>
                </c:pt>
                <c:pt idx="1278">
                  <c:v>-9845.0840672705526</c:v>
                </c:pt>
                <c:pt idx="1279">
                  <c:v>-85.953875603860979</c:v>
                </c:pt>
                <c:pt idx="1280">
                  <c:v>-2315.68965845606</c:v>
                </c:pt>
                <c:pt idx="1281">
                  <c:v>-9526.9222934997597</c:v>
                </c:pt>
                <c:pt idx="1282">
                  <c:v>-9356.1194381577516</c:v>
                </c:pt>
                <c:pt idx="1283">
                  <c:v>-522.85267950672437</c:v>
                </c:pt>
                <c:pt idx="1284">
                  <c:v>8066.5183098729394</c:v>
                </c:pt>
                <c:pt idx="1285">
                  <c:v>384.99661627571368</c:v>
                </c:pt>
                <c:pt idx="1286">
                  <c:v>2846.7199213233835</c:v>
                </c:pt>
                <c:pt idx="1287">
                  <c:v>-74.0081103307175</c:v>
                </c:pt>
                <c:pt idx="1288">
                  <c:v>8023.1340434071208</c:v>
                </c:pt>
                <c:pt idx="1289">
                  <c:v>-3230.6710617614808</c:v>
                </c:pt>
                <c:pt idx="1290">
                  <c:v>1834.0591758437113</c:v>
                </c:pt>
                <c:pt idx="1291">
                  <c:v>7231.2027291700579</c:v>
                </c:pt>
                <c:pt idx="1292">
                  <c:v>1282.1973959164243</c:v>
                </c:pt>
                <c:pt idx="1293">
                  <c:v>-487.97157835352482</c:v>
                </c:pt>
                <c:pt idx="1294">
                  <c:v>664.84142820380657</c:v>
                </c:pt>
                <c:pt idx="1295">
                  <c:v>1851.1263451279494</c:v>
                </c:pt>
                <c:pt idx="1296">
                  <c:v>401.18828520863076</c:v>
                </c:pt>
                <c:pt idx="1297">
                  <c:v>247.64396808278616</c:v>
                </c:pt>
                <c:pt idx="1298">
                  <c:v>-1294.84513820144</c:v>
                </c:pt>
                <c:pt idx="1299">
                  <c:v>803.22425736213063</c:v>
                </c:pt>
                <c:pt idx="1300">
                  <c:v>29926.411734626974</c:v>
                </c:pt>
                <c:pt idx="1301">
                  <c:v>7235.0908915176551</c:v>
                </c:pt>
                <c:pt idx="1302">
                  <c:v>2216.4709936822751</c:v>
                </c:pt>
                <c:pt idx="1303">
                  <c:v>6468.4730307728823</c:v>
                </c:pt>
                <c:pt idx="1304">
                  <c:v>-10488.741282786668</c:v>
                </c:pt>
                <c:pt idx="1305">
                  <c:v>-66.820295603954946</c:v>
                </c:pt>
                <c:pt idx="1306">
                  <c:v>-10415.686488632293</c:v>
                </c:pt>
                <c:pt idx="1307">
                  <c:v>-9838.9891069624246</c:v>
                </c:pt>
                <c:pt idx="1308">
                  <c:v>6352.7776586644468</c:v>
                </c:pt>
                <c:pt idx="1309">
                  <c:v>-2560.5126166929776</c:v>
                </c:pt>
                <c:pt idx="1310">
                  <c:v>-1070.8669878112232</c:v>
                </c:pt>
                <c:pt idx="1311">
                  <c:v>-784.44583496451105</c:v>
                </c:pt>
                <c:pt idx="1312">
                  <c:v>-6253.0880195396639</c:v>
                </c:pt>
                <c:pt idx="1313">
                  <c:v>7924.7647072766922</c:v>
                </c:pt>
                <c:pt idx="1314">
                  <c:v>-10048.00197171008</c:v>
                </c:pt>
                <c:pt idx="1315">
                  <c:v>8753.1184643973138</c:v>
                </c:pt>
                <c:pt idx="1316">
                  <c:v>2820.6717487989808</c:v>
                </c:pt>
                <c:pt idx="1317">
                  <c:v>-8430.8143674163384</c:v>
                </c:pt>
                <c:pt idx="1318">
                  <c:v>7333.2539545570944</c:v>
                </c:pt>
                <c:pt idx="1319">
                  <c:v>-510.60096035611332</c:v>
                </c:pt>
                <c:pt idx="1320">
                  <c:v>-2311.3178197570614</c:v>
                </c:pt>
                <c:pt idx="1321">
                  <c:v>-8551.5860960389837</c:v>
                </c:pt>
                <c:pt idx="1322">
                  <c:v>-3078.6414682372888</c:v>
                </c:pt>
                <c:pt idx="1323">
                  <c:v>7668.0460669859604</c:v>
                </c:pt>
                <c:pt idx="1324">
                  <c:v>-816.13018373743489</c:v>
                </c:pt>
                <c:pt idx="1325">
                  <c:v>-1725.007902038169</c:v>
                </c:pt>
                <c:pt idx="1326">
                  <c:v>-2710.0053425652968</c:v>
                </c:pt>
                <c:pt idx="1327">
                  <c:v>-1346.5125701326015</c:v>
                </c:pt>
                <c:pt idx="1328">
                  <c:v>19503.305069236034</c:v>
                </c:pt>
                <c:pt idx="1329">
                  <c:v>-4105.6424558587187</c:v>
                </c:pt>
                <c:pt idx="1330">
                  <c:v>1343.9371677013369</c:v>
                </c:pt>
                <c:pt idx="1331">
                  <c:v>6522.2974317179805</c:v>
                </c:pt>
                <c:pt idx="1332">
                  <c:v>-5556.41974214927</c:v>
                </c:pt>
                <c:pt idx="1333">
                  <c:v>-1986.7433648329425</c:v>
                </c:pt>
                <c:pt idx="1334">
                  <c:v>-1064.1831995684238</c:v>
                </c:pt>
                <c:pt idx="1335">
                  <c:v>-2451.3626379650132</c:v>
                </c:pt>
                <c:pt idx="1336">
                  <c:v>821.99202693793836</c:v>
                </c:pt>
                <c:pt idx="1337">
                  <c:v>-8058.8256254045555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11-4DBC-BF3A-57E6133C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22128"/>
        <c:axId val="311084480"/>
      </c:scatterChart>
      <c:valAx>
        <c:axId val="19992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Region3-No.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1084480"/>
        <c:crosses val="autoZero"/>
        <c:crossBetween val="midCat"/>
      </c:valAx>
      <c:valAx>
        <c:axId val="311084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9221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Smoker-No.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insurance!$K$2:$K$1339</c:f>
              <c:numCache>
                <c:formatCode>General</c:formatCode>
                <c:ptCount val="13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</c:numCache>
            </c:numRef>
          </c:xVal>
          <c:yVal>
            <c:numRef>
              <c:f>'Q3. MLR-3'!$C$30:$C$1367</c:f>
              <c:numCache>
                <c:formatCode>General</c:formatCode>
                <c:ptCount val="1338"/>
                <c:pt idx="0">
                  <c:v>-8342.0379276997664</c:v>
                </c:pt>
                <c:pt idx="1">
                  <c:v>-1784.172671407706</c:v>
                </c:pt>
                <c:pt idx="2">
                  <c:v>-2312.6613387535881</c:v>
                </c:pt>
                <c:pt idx="3">
                  <c:v>17979.790650619692</c:v>
                </c:pt>
                <c:pt idx="4">
                  <c:v>-1971.9286107308308</c:v>
                </c:pt>
                <c:pt idx="5">
                  <c:v>96.647612791965457</c:v>
                </c:pt>
                <c:pt idx="6">
                  <c:v>-2353.5626684465969</c:v>
                </c:pt>
                <c:pt idx="7">
                  <c:v>-870.89147552038594</c:v>
                </c:pt>
                <c:pt idx="8">
                  <c:v>-1982.2026206921419</c:v>
                </c:pt>
                <c:pt idx="9">
                  <c:v>16917.643829356392</c:v>
                </c:pt>
                <c:pt idx="10">
                  <c:v>-417.63232596617809</c:v>
                </c:pt>
                <c:pt idx="11">
                  <c:v>-7848.5746636356453</c:v>
                </c:pt>
                <c:pt idx="12">
                  <c:v>-2785.4382330149019</c:v>
                </c:pt>
                <c:pt idx="13">
                  <c:v>-3762.4859458726824</c:v>
                </c:pt>
                <c:pt idx="14">
                  <c:v>7585.6028660714255</c:v>
                </c:pt>
                <c:pt idx="15">
                  <c:v>1100.1222654474823</c:v>
                </c:pt>
                <c:pt idx="16">
                  <c:v>-1296.5381036438084</c:v>
                </c:pt>
                <c:pt idx="17">
                  <c:v>574.50437527447139</c:v>
                </c:pt>
                <c:pt idx="18">
                  <c:v>-4489.0909985647831</c:v>
                </c:pt>
                <c:pt idx="19">
                  <c:v>6277.4888984016106</c:v>
                </c:pt>
                <c:pt idx="20">
                  <c:v>-2218.9353082033631</c:v>
                </c:pt>
                <c:pt idx="21">
                  <c:v>-2055.8514423442939</c:v>
                </c:pt>
                <c:pt idx="22">
                  <c:v>-2012.9214674495875</c:v>
                </c:pt>
                <c:pt idx="23">
                  <c:v>6004.1914730624776</c:v>
                </c:pt>
                <c:pt idx="24">
                  <c:v>-1573.4639614992893</c:v>
                </c:pt>
                <c:pt idx="25">
                  <c:v>1059.838599260207</c:v>
                </c:pt>
                <c:pt idx="26">
                  <c:v>2608.2797646704003</c:v>
                </c:pt>
                <c:pt idx="27">
                  <c:v>-1743.3948327309572</c:v>
                </c:pt>
                <c:pt idx="28">
                  <c:v>2670.6038532289213</c:v>
                </c:pt>
                <c:pt idx="29">
                  <c:v>6612.2858842037676</c:v>
                </c:pt>
                <c:pt idx="30">
                  <c:v>6980.0566229819597</c:v>
                </c:pt>
                <c:pt idx="31">
                  <c:v>826.11053160938309</c:v>
                </c:pt>
                <c:pt idx="32">
                  <c:v>709.9403488360731</c:v>
                </c:pt>
                <c:pt idx="33">
                  <c:v>157.141540691091</c:v>
                </c:pt>
                <c:pt idx="34">
                  <c:v>20304.544207025523</c:v>
                </c:pt>
                <c:pt idx="35">
                  <c:v>1990.9455025610348</c:v>
                </c:pt>
                <c:pt idx="36">
                  <c:v>-734.76446512536313</c:v>
                </c:pt>
                <c:pt idx="37">
                  <c:v>1524.5217474772189</c:v>
                </c:pt>
                <c:pt idx="38">
                  <c:v>6211.0382424562558</c:v>
                </c:pt>
                <c:pt idx="39">
                  <c:v>8345.4410398795517</c:v>
                </c:pt>
                <c:pt idx="40">
                  <c:v>35.431557460353361</c:v>
                </c:pt>
                <c:pt idx="41">
                  <c:v>-3341.1077112890653</c:v>
                </c:pt>
                <c:pt idx="42">
                  <c:v>911.9148476639466</c:v>
                </c:pt>
                <c:pt idx="43">
                  <c:v>-1544.8667735465187</c:v>
                </c:pt>
                <c:pt idx="44">
                  <c:v>-4539.3945036686073</c:v>
                </c:pt>
                <c:pt idx="45">
                  <c:v>6811.7379062588898</c:v>
                </c:pt>
                <c:pt idx="46">
                  <c:v>-3104.0317411816541</c:v>
                </c:pt>
                <c:pt idx="47">
                  <c:v>-3248.4334098074032</c:v>
                </c:pt>
                <c:pt idx="48">
                  <c:v>1926.4933996929831</c:v>
                </c:pt>
                <c:pt idx="49">
                  <c:v>6245.2039557250901</c:v>
                </c:pt>
                <c:pt idx="50">
                  <c:v>-2313.6993947537526</c:v>
                </c:pt>
                <c:pt idx="51">
                  <c:v>-1983.5194426766702</c:v>
                </c:pt>
                <c:pt idx="52">
                  <c:v>-9617.2835337187898</c:v>
                </c:pt>
                <c:pt idx="53">
                  <c:v>6010.9016278893832</c:v>
                </c:pt>
                <c:pt idx="54">
                  <c:v>-1185.4464153917061</c:v>
                </c:pt>
                <c:pt idx="55">
                  <c:v>7454.0524832618103</c:v>
                </c:pt>
                <c:pt idx="56">
                  <c:v>-853.96823660980044</c:v>
                </c:pt>
                <c:pt idx="57">
                  <c:v>7185.7835408153478</c:v>
                </c:pt>
                <c:pt idx="58">
                  <c:v>-9416.2292409912479</c:v>
                </c:pt>
                <c:pt idx="59">
                  <c:v>-4169.5737159873433</c:v>
                </c:pt>
                <c:pt idx="60">
                  <c:v>-959.53431207205176</c:v>
                </c:pt>
                <c:pt idx="61">
                  <c:v>-2181.4891922221805</c:v>
                </c:pt>
                <c:pt idx="62">
                  <c:v>17047.606494031803</c:v>
                </c:pt>
                <c:pt idx="63">
                  <c:v>-151.36201186235485</c:v>
                </c:pt>
                <c:pt idx="64">
                  <c:v>-9699.2152338047963</c:v>
                </c:pt>
                <c:pt idx="65">
                  <c:v>21.485670516057326</c:v>
                </c:pt>
                <c:pt idx="66">
                  <c:v>-2678.1546388503994</c:v>
                </c:pt>
                <c:pt idx="67">
                  <c:v>-1108.3862065611711</c:v>
                </c:pt>
                <c:pt idx="68">
                  <c:v>-3591.7293507918939</c:v>
                </c:pt>
                <c:pt idx="69">
                  <c:v>-9888.3092324116951</c:v>
                </c:pt>
                <c:pt idx="70">
                  <c:v>-9562.7889362710775</c:v>
                </c:pt>
                <c:pt idx="71">
                  <c:v>-1011.3564350071556</c:v>
                </c:pt>
                <c:pt idx="72">
                  <c:v>138.06102379155163</c:v>
                </c:pt>
                <c:pt idx="73">
                  <c:v>-1247.3459472788945</c:v>
                </c:pt>
                <c:pt idx="74">
                  <c:v>-855.16038185022171</c:v>
                </c:pt>
                <c:pt idx="75">
                  <c:v>-2644.5127235361797</c:v>
                </c:pt>
                <c:pt idx="76">
                  <c:v>-973.86138909954707</c:v>
                </c:pt>
                <c:pt idx="77">
                  <c:v>-2872.7390479926885</c:v>
                </c:pt>
                <c:pt idx="78">
                  <c:v>-4213.3555364373078</c:v>
                </c:pt>
                <c:pt idx="79">
                  <c:v>-2964.1668287398952</c:v>
                </c:pt>
                <c:pt idx="80">
                  <c:v>-936.51895173367575</c:v>
                </c:pt>
                <c:pt idx="81">
                  <c:v>-4429.4974920189334</c:v>
                </c:pt>
                <c:pt idx="82">
                  <c:v>7479.7691944218896</c:v>
                </c:pt>
                <c:pt idx="83">
                  <c:v>-4985.6214223622301</c:v>
                </c:pt>
                <c:pt idx="84">
                  <c:v>6703.7285425529335</c:v>
                </c:pt>
                <c:pt idx="85">
                  <c:v>-10841.507672268519</c:v>
                </c:pt>
                <c:pt idx="86">
                  <c:v>6699.0186475038281</c:v>
                </c:pt>
                <c:pt idx="87">
                  <c:v>417.90148643597422</c:v>
                </c:pt>
                <c:pt idx="88">
                  <c:v>-1024.155557885716</c:v>
                </c:pt>
                <c:pt idx="89">
                  <c:v>-23.935059113966417</c:v>
                </c:pt>
                <c:pt idx="90">
                  <c:v>-3719.2543335349033</c:v>
                </c:pt>
                <c:pt idx="91">
                  <c:v>618.01974410746698</c:v>
                </c:pt>
                <c:pt idx="92">
                  <c:v>-8173.2362918114013</c:v>
                </c:pt>
                <c:pt idx="93">
                  <c:v>-3818.4834330225285</c:v>
                </c:pt>
                <c:pt idx="94">
                  <c:v>8404.3366672423072</c:v>
                </c:pt>
                <c:pt idx="95">
                  <c:v>-3616.6742163795657</c:v>
                </c:pt>
                <c:pt idx="96">
                  <c:v>-669.68297061225894</c:v>
                </c:pt>
                <c:pt idx="97">
                  <c:v>-3848.4054997590174</c:v>
                </c:pt>
                <c:pt idx="98">
                  <c:v>-10414.096499515534</c:v>
                </c:pt>
                <c:pt idx="99">
                  <c:v>-11377.068870872477</c:v>
                </c:pt>
                <c:pt idx="100">
                  <c:v>-2104.0735270133082</c:v>
                </c:pt>
                <c:pt idx="101">
                  <c:v>-521.52826469432148</c:v>
                </c:pt>
                <c:pt idx="102">
                  <c:v>18685.930309624429</c:v>
                </c:pt>
                <c:pt idx="103">
                  <c:v>-7102.0020513508935</c:v>
                </c:pt>
                <c:pt idx="104">
                  <c:v>-570.41746465327469</c:v>
                </c:pt>
                <c:pt idx="105">
                  <c:v>-9220.2081094025707</c:v>
                </c:pt>
                <c:pt idx="106">
                  <c:v>307.56719346252839</c:v>
                </c:pt>
                <c:pt idx="107">
                  <c:v>-2038.1189686127109</c:v>
                </c:pt>
                <c:pt idx="108">
                  <c:v>-1023.8525423703231</c:v>
                </c:pt>
                <c:pt idx="109">
                  <c:v>8161.1822000899556</c:v>
                </c:pt>
                <c:pt idx="110">
                  <c:v>-2747.7611888825777</c:v>
                </c:pt>
                <c:pt idx="111">
                  <c:v>-306.60174861114501</c:v>
                </c:pt>
                <c:pt idx="112">
                  <c:v>-2344.5028967268991</c:v>
                </c:pt>
                <c:pt idx="113">
                  <c:v>-2923.2864434284547</c:v>
                </c:pt>
                <c:pt idx="114">
                  <c:v>-2031.2095444781044</c:v>
                </c:pt>
                <c:pt idx="115">
                  <c:v>17321.545592167298</c:v>
                </c:pt>
                <c:pt idx="116">
                  <c:v>-7114.9370600545717</c:v>
                </c:pt>
                <c:pt idx="117">
                  <c:v>-9098.6116197389929</c:v>
                </c:pt>
                <c:pt idx="118">
                  <c:v>-169.01682712653383</c:v>
                </c:pt>
                <c:pt idx="119">
                  <c:v>485.44100168227851</c:v>
                </c:pt>
                <c:pt idx="120">
                  <c:v>-4126.4983287591831</c:v>
                </c:pt>
                <c:pt idx="121">
                  <c:v>1202.1602051992268</c:v>
                </c:pt>
                <c:pt idx="122">
                  <c:v>-529.40280003013731</c:v>
                </c:pt>
                <c:pt idx="123">
                  <c:v>5481.7708276099584</c:v>
                </c:pt>
                <c:pt idx="124">
                  <c:v>-2698.562373746201</c:v>
                </c:pt>
                <c:pt idx="125">
                  <c:v>-879.17539018104799</c:v>
                </c:pt>
                <c:pt idx="126">
                  <c:v>-8281.3384615929172</c:v>
                </c:pt>
                <c:pt idx="127">
                  <c:v>-3446.852565339319</c:v>
                </c:pt>
                <c:pt idx="128">
                  <c:v>5872.437703036514</c:v>
                </c:pt>
                <c:pt idx="129">
                  <c:v>-3429.6527816501066</c:v>
                </c:pt>
                <c:pt idx="130">
                  <c:v>841.76176238404878</c:v>
                </c:pt>
                <c:pt idx="131">
                  <c:v>2640.696190716315</c:v>
                </c:pt>
                <c:pt idx="132">
                  <c:v>-2609.9552427049621</c:v>
                </c:pt>
                <c:pt idx="133">
                  <c:v>260.8461553813479</c:v>
                </c:pt>
                <c:pt idx="134">
                  <c:v>-265.32504643088942</c:v>
                </c:pt>
                <c:pt idx="135">
                  <c:v>26.503545184246377</c:v>
                </c:pt>
                <c:pt idx="136">
                  <c:v>-2221.2212700949331</c:v>
                </c:pt>
                <c:pt idx="137">
                  <c:v>31.63149070476311</c:v>
                </c:pt>
                <c:pt idx="138">
                  <c:v>14250.949833201892</c:v>
                </c:pt>
                <c:pt idx="139">
                  <c:v>-2730.3689779624892</c:v>
                </c:pt>
                <c:pt idx="140">
                  <c:v>22267.642921553597</c:v>
                </c:pt>
                <c:pt idx="141">
                  <c:v>-2500.2357297863482</c:v>
                </c:pt>
                <c:pt idx="142">
                  <c:v>-10096.459193589286</c:v>
                </c:pt>
                <c:pt idx="143">
                  <c:v>11857.484731107696</c:v>
                </c:pt>
                <c:pt idx="144">
                  <c:v>-9772.9474420901461</c:v>
                </c:pt>
                <c:pt idx="145">
                  <c:v>-3855.1520108713212</c:v>
                </c:pt>
                <c:pt idx="146">
                  <c:v>5478.2646487165839</c:v>
                </c:pt>
                <c:pt idx="147">
                  <c:v>-3454.3478475757947</c:v>
                </c:pt>
                <c:pt idx="148">
                  <c:v>-3643.1508702425035</c:v>
                </c:pt>
                <c:pt idx="149">
                  <c:v>-181.43280653747138</c:v>
                </c:pt>
                <c:pt idx="150">
                  <c:v>-347.58508704468841</c:v>
                </c:pt>
                <c:pt idx="151">
                  <c:v>-1580.4673133756987</c:v>
                </c:pt>
                <c:pt idx="152">
                  <c:v>-3717.9433255580152</c:v>
                </c:pt>
                <c:pt idx="153">
                  <c:v>-10422.062595551619</c:v>
                </c:pt>
                <c:pt idx="154">
                  <c:v>-131.03631536455669</c:v>
                </c:pt>
                <c:pt idx="155">
                  <c:v>-5577.3034997890218</c:v>
                </c:pt>
                <c:pt idx="156">
                  <c:v>-10202.275198934782</c:v>
                </c:pt>
                <c:pt idx="157">
                  <c:v>-9311.7228797438347</c:v>
                </c:pt>
                <c:pt idx="158">
                  <c:v>6388.1155034333678</c:v>
                </c:pt>
                <c:pt idx="159">
                  <c:v>9083.8951480648284</c:v>
                </c:pt>
                <c:pt idx="160">
                  <c:v>-10131.91440673883</c:v>
                </c:pt>
                <c:pt idx="161">
                  <c:v>8224.4124290862892</c:v>
                </c:pt>
                <c:pt idx="162">
                  <c:v>-4361.4064274216853</c:v>
                </c:pt>
                <c:pt idx="163">
                  <c:v>-1158.5428977088213</c:v>
                </c:pt>
                <c:pt idx="164">
                  <c:v>-2353.0365782529552</c:v>
                </c:pt>
                <c:pt idx="165">
                  <c:v>-947.77391018874187</c:v>
                </c:pt>
                <c:pt idx="166">
                  <c:v>-2248.8202535451655</c:v>
                </c:pt>
                <c:pt idx="167">
                  <c:v>-2572.3104999738134</c:v>
                </c:pt>
                <c:pt idx="168">
                  <c:v>-1247.2638578137944</c:v>
                </c:pt>
                <c:pt idx="169">
                  <c:v>2237.4679730948947</c:v>
                </c:pt>
                <c:pt idx="170">
                  <c:v>-3805.6163825571239</c:v>
                </c:pt>
                <c:pt idx="171">
                  <c:v>-1789.3379168607753</c:v>
                </c:pt>
                <c:pt idx="172">
                  <c:v>3829.3481027683811</c:v>
                </c:pt>
                <c:pt idx="173">
                  <c:v>-3057.3115988283434</c:v>
                </c:pt>
                <c:pt idx="174">
                  <c:v>-2439.3286953129377</c:v>
                </c:pt>
                <c:pt idx="175">
                  <c:v>8970.5218044168141</c:v>
                </c:pt>
                <c:pt idx="176">
                  <c:v>-1514.1675985250668</c:v>
                </c:pt>
                <c:pt idx="177">
                  <c:v>-853.99254619970634</c:v>
                </c:pt>
                <c:pt idx="178">
                  <c:v>-780.71016519959812</c:v>
                </c:pt>
                <c:pt idx="179">
                  <c:v>-2475.8770155990514</c:v>
                </c:pt>
                <c:pt idx="180">
                  <c:v>-688.55813658265106</c:v>
                </c:pt>
                <c:pt idx="181">
                  <c:v>-2933.6320466330344</c:v>
                </c:pt>
                <c:pt idx="182">
                  <c:v>2346.1372814241654</c:v>
                </c:pt>
                <c:pt idx="183">
                  <c:v>-666.93850144093085</c:v>
                </c:pt>
                <c:pt idx="184">
                  <c:v>-1888.9928611010882</c:v>
                </c:pt>
                <c:pt idx="185">
                  <c:v>7220.6033390119846</c:v>
                </c:pt>
                <c:pt idx="186">
                  <c:v>-751.57430210628945</c:v>
                </c:pt>
                <c:pt idx="187">
                  <c:v>-1315.0627290849088</c:v>
                </c:pt>
                <c:pt idx="188">
                  <c:v>-2188.968472273008</c:v>
                </c:pt>
                <c:pt idx="189">
                  <c:v>-2181.7485388829009</c:v>
                </c:pt>
                <c:pt idx="190">
                  <c:v>-786.839387451535</c:v>
                </c:pt>
                <c:pt idx="191">
                  <c:v>-292.63936633061167</c:v>
                </c:pt>
                <c:pt idx="192">
                  <c:v>19.717956542125194</c:v>
                </c:pt>
                <c:pt idx="193">
                  <c:v>337.96291303953512</c:v>
                </c:pt>
                <c:pt idx="194">
                  <c:v>-2124.2144079114364</c:v>
                </c:pt>
                <c:pt idx="195">
                  <c:v>-1437.2143149987153</c:v>
                </c:pt>
                <c:pt idx="196">
                  <c:v>-2532.8423474427145</c:v>
                </c:pt>
                <c:pt idx="197">
                  <c:v>-652.83696213438816</c:v>
                </c:pt>
                <c:pt idx="198">
                  <c:v>2589.8329225507814</c:v>
                </c:pt>
                <c:pt idx="199">
                  <c:v>-2700.2735586903</c:v>
                </c:pt>
                <c:pt idx="200">
                  <c:v>-1460.8363437926955</c:v>
                </c:pt>
                <c:pt idx="201">
                  <c:v>-1827.2573346698591</c:v>
                </c:pt>
                <c:pt idx="202">
                  <c:v>1617.9631685492423</c:v>
                </c:pt>
                <c:pt idx="203">
                  <c:v>7156.5234412053651</c:v>
                </c:pt>
                <c:pt idx="204">
                  <c:v>721.23693287736387</c:v>
                </c:pt>
                <c:pt idx="205">
                  <c:v>-944.56719265069387</c:v>
                </c:pt>
                <c:pt idx="206">
                  <c:v>663.64279436752258</c:v>
                </c:pt>
                <c:pt idx="207">
                  <c:v>-10026.62148279907</c:v>
                </c:pt>
                <c:pt idx="208">
                  <c:v>-131.120387710469</c:v>
                </c:pt>
                <c:pt idx="209">
                  <c:v>-5938.4898641021109</c:v>
                </c:pt>
                <c:pt idx="210">
                  <c:v>-1858.638336933757</c:v>
                </c:pt>
                <c:pt idx="211">
                  <c:v>-2293.8847262030222</c:v>
                </c:pt>
                <c:pt idx="212">
                  <c:v>-1059.4342673720616</c:v>
                </c:pt>
                <c:pt idx="213">
                  <c:v>-235.0095248886355</c:v>
                </c:pt>
                <c:pt idx="214">
                  <c:v>-1504.2394440403368</c:v>
                </c:pt>
                <c:pt idx="215">
                  <c:v>-3724.0441568841024</c:v>
                </c:pt>
                <c:pt idx="216">
                  <c:v>-108.17477066541687</c:v>
                </c:pt>
                <c:pt idx="217">
                  <c:v>745.80069898688089</c:v>
                </c:pt>
                <c:pt idx="218">
                  <c:v>-869.03015768631985</c:v>
                </c:pt>
                <c:pt idx="219">
                  <c:v>24077.601164041345</c:v>
                </c:pt>
                <c:pt idx="220">
                  <c:v>-2661.3757399971473</c:v>
                </c:pt>
                <c:pt idx="221">
                  <c:v>-2150.8961466390847</c:v>
                </c:pt>
                <c:pt idx="222">
                  <c:v>-1867.3383768616741</c:v>
                </c:pt>
                <c:pt idx="223">
                  <c:v>7216.0278626433428</c:v>
                </c:pt>
                <c:pt idx="224">
                  <c:v>-10442.87214882586</c:v>
                </c:pt>
                <c:pt idx="225">
                  <c:v>-2012.1320601942443</c:v>
                </c:pt>
                <c:pt idx="226">
                  <c:v>-4371.5206592420673</c:v>
                </c:pt>
                <c:pt idx="227">
                  <c:v>8152.3603232855421</c:v>
                </c:pt>
                <c:pt idx="228">
                  <c:v>-2198.16669796513</c:v>
                </c:pt>
                <c:pt idx="229">
                  <c:v>-253.558194159712</c:v>
                </c:pt>
                <c:pt idx="230">
                  <c:v>-3913.9101749721021</c:v>
                </c:pt>
                <c:pt idx="231">
                  <c:v>1022.7409524395916</c:v>
                </c:pt>
                <c:pt idx="232">
                  <c:v>3764.975486051052</c:v>
                </c:pt>
                <c:pt idx="233">
                  <c:v>334.3977697210612</c:v>
                </c:pt>
                <c:pt idx="234">
                  <c:v>-390.86230116326078</c:v>
                </c:pt>
                <c:pt idx="235">
                  <c:v>-10123.71142636217</c:v>
                </c:pt>
                <c:pt idx="236">
                  <c:v>961.62086953175799</c:v>
                </c:pt>
                <c:pt idx="237">
                  <c:v>-4423.6700604189382</c:v>
                </c:pt>
                <c:pt idx="238">
                  <c:v>-9053.2372191534378</c:v>
                </c:pt>
                <c:pt idx="239">
                  <c:v>-4491.991053662462</c:v>
                </c:pt>
                <c:pt idx="240">
                  <c:v>7560.922785536608</c:v>
                </c:pt>
                <c:pt idx="241">
                  <c:v>1070.8761069974635</c:v>
                </c:pt>
                <c:pt idx="242">
                  <c:v>24425.778836534184</c:v>
                </c:pt>
                <c:pt idx="243">
                  <c:v>-3503.9325081598563</c:v>
                </c:pt>
                <c:pt idx="244">
                  <c:v>-7740.6401314598697</c:v>
                </c:pt>
                <c:pt idx="245">
                  <c:v>12597.502983923099</c:v>
                </c:pt>
                <c:pt idx="246">
                  <c:v>-2636.517159242916</c:v>
                </c:pt>
                <c:pt idx="247">
                  <c:v>-3301.0461603296171</c:v>
                </c:pt>
                <c:pt idx="248">
                  <c:v>2347.9522039591475</c:v>
                </c:pt>
                <c:pt idx="249">
                  <c:v>-1530.9214600753457</c:v>
                </c:pt>
                <c:pt idx="250">
                  <c:v>-10273.349394214994</c:v>
                </c:pt>
                <c:pt idx="251">
                  <c:v>8370.8158566077327</c:v>
                </c:pt>
                <c:pt idx="252">
                  <c:v>7034.373601440202</c:v>
                </c:pt>
                <c:pt idx="253">
                  <c:v>-1405.7657563701014</c:v>
                </c:pt>
                <c:pt idx="254">
                  <c:v>5791.0892442816476</c:v>
                </c:pt>
                <c:pt idx="255">
                  <c:v>1073.0934132197308</c:v>
                </c:pt>
                <c:pt idx="256">
                  <c:v>6461.8252413386363</c:v>
                </c:pt>
                <c:pt idx="257">
                  <c:v>-4937.8598550840543</c:v>
                </c:pt>
                <c:pt idx="258">
                  <c:v>424.05159929610636</c:v>
                </c:pt>
                <c:pt idx="259">
                  <c:v>6379.2464768578429</c:v>
                </c:pt>
                <c:pt idx="260">
                  <c:v>1345.1553746516856</c:v>
                </c:pt>
                <c:pt idx="261">
                  <c:v>-8435.5606359075864</c:v>
                </c:pt>
                <c:pt idx="262">
                  <c:v>-9823.3777030580277</c:v>
                </c:pt>
                <c:pt idx="263">
                  <c:v>7143.3010064777845</c:v>
                </c:pt>
                <c:pt idx="264">
                  <c:v>5562.1894018723615</c:v>
                </c:pt>
                <c:pt idx="265">
                  <c:v>7752.7147172947734</c:v>
                </c:pt>
                <c:pt idx="266">
                  <c:v>-11097.399051888624</c:v>
                </c:pt>
                <c:pt idx="267">
                  <c:v>-792.28103245253806</c:v>
                </c:pt>
                <c:pt idx="268">
                  <c:v>-1874.6193653073497</c:v>
                </c:pt>
                <c:pt idx="269">
                  <c:v>-367.48633818828785</c:v>
                </c:pt>
                <c:pt idx="270">
                  <c:v>-300.26679858302236</c:v>
                </c:pt>
                <c:pt idx="271">
                  <c:v>6586.1492652673187</c:v>
                </c:pt>
                <c:pt idx="272">
                  <c:v>-4595.9268199636563</c:v>
                </c:pt>
                <c:pt idx="273">
                  <c:v>-836.216634406921</c:v>
                </c:pt>
                <c:pt idx="274">
                  <c:v>-1066.1766011609125</c:v>
                </c:pt>
                <c:pt idx="275">
                  <c:v>-149.02471575519667</c:v>
                </c:pt>
                <c:pt idx="276">
                  <c:v>2161.7794601218488</c:v>
                </c:pt>
                <c:pt idx="277">
                  <c:v>1215.4716384122357</c:v>
                </c:pt>
                <c:pt idx="278">
                  <c:v>-919.23018868265353</c:v>
                </c:pt>
                <c:pt idx="279">
                  <c:v>1999.0062350549142</c:v>
                </c:pt>
                <c:pt idx="280">
                  <c:v>-9621.3197987027233</c:v>
                </c:pt>
                <c:pt idx="281">
                  <c:v>7840.7225829562449</c:v>
                </c:pt>
                <c:pt idx="282">
                  <c:v>-1140.9665755056376</c:v>
                </c:pt>
                <c:pt idx="283">
                  <c:v>-1532.6951811124945</c:v>
                </c:pt>
                <c:pt idx="284">
                  <c:v>-1355.8942899954473</c:v>
                </c:pt>
                <c:pt idx="285">
                  <c:v>-542.50856556833787</c:v>
                </c:pt>
                <c:pt idx="286">
                  <c:v>-7445.5634818451563</c:v>
                </c:pt>
                <c:pt idx="287">
                  <c:v>1350.9968302828147</c:v>
                </c:pt>
                <c:pt idx="288">
                  <c:v>8133.2289906560036</c:v>
                </c:pt>
                <c:pt idx="289">
                  <c:v>15297.577135482798</c:v>
                </c:pt>
                <c:pt idx="290">
                  <c:v>-2386.6538514071526</c:v>
                </c:pt>
                <c:pt idx="291">
                  <c:v>14481.131312327287</c:v>
                </c:pt>
                <c:pt idx="292">
                  <c:v>8502.2383070424112</c:v>
                </c:pt>
                <c:pt idx="293">
                  <c:v>-233.17998256007377</c:v>
                </c:pt>
                <c:pt idx="294">
                  <c:v>-61.125303554958464</c:v>
                </c:pt>
                <c:pt idx="295">
                  <c:v>1458.4712195962179</c:v>
                </c:pt>
                <c:pt idx="296">
                  <c:v>-8861.3876607531911</c:v>
                </c:pt>
                <c:pt idx="297">
                  <c:v>-9997.0667741152829</c:v>
                </c:pt>
                <c:pt idx="298">
                  <c:v>6040.156559307401</c:v>
                </c:pt>
                <c:pt idx="299">
                  <c:v>-1172.9350051512247</c:v>
                </c:pt>
                <c:pt idx="300">
                  <c:v>-1084.3063312961131</c:v>
                </c:pt>
                <c:pt idx="301">
                  <c:v>-9497.7593112898285</c:v>
                </c:pt>
                <c:pt idx="302">
                  <c:v>-2748.5236514796616</c:v>
                </c:pt>
                <c:pt idx="303">
                  <c:v>-1941.1171943336185</c:v>
                </c:pt>
                <c:pt idx="304">
                  <c:v>-2866.4886081441218</c:v>
                </c:pt>
                <c:pt idx="305">
                  <c:v>11919.467012721991</c:v>
                </c:pt>
                <c:pt idx="306">
                  <c:v>15673.894864676913</c:v>
                </c:pt>
                <c:pt idx="307">
                  <c:v>-2293.7707716255536</c:v>
                </c:pt>
                <c:pt idx="308">
                  <c:v>-2603.124005357824</c:v>
                </c:pt>
                <c:pt idx="309">
                  <c:v>-2761.293994379459</c:v>
                </c:pt>
                <c:pt idx="310">
                  <c:v>-465.57736897413633</c:v>
                </c:pt>
                <c:pt idx="311">
                  <c:v>1437.9412763941643</c:v>
                </c:pt>
                <c:pt idx="312">
                  <c:v>6657.6564047656502</c:v>
                </c:pt>
                <c:pt idx="313">
                  <c:v>-3588.7309259552803</c:v>
                </c:pt>
                <c:pt idx="314">
                  <c:v>6370.6152757349337</c:v>
                </c:pt>
                <c:pt idx="315">
                  <c:v>-2736.0047560140574</c:v>
                </c:pt>
                <c:pt idx="316">
                  <c:v>-2755.616329968143</c:v>
                </c:pt>
                <c:pt idx="317">
                  <c:v>-2376.8671532659919</c:v>
                </c:pt>
                <c:pt idx="318">
                  <c:v>-1083.4438998360401</c:v>
                </c:pt>
                <c:pt idx="319">
                  <c:v>-4505.9327903173216</c:v>
                </c:pt>
                <c:pt idx="320">
                  <c:v>-707.0922180151465</c:v>
                </c:pt>
                <c:pt idx="321">
                  <c:v>18231.373880942458</c:v>
                </c:pt>
                <c:pt idx="322">
                  <c:v>5427.5223421994779</c:v>
                </c:pt>
                <c:pt idx="323">
                  <c:v>-4783.3507299087214</c:v>
                </c:pt>
                <c:pt idx="324">
                  <c:v>-850.01096668830951</c:v>
                </c:pt>
                <c:pt idx="325">
                  <c:v>-3535.5741041303245</c:v>
                </c:pt>
                <c:pt idx="326">
                  <c:v>1315.158907746295</c:v>
                </c:pt>
                <c:pt idx="327">
                  <c:v>6219.9979453852793</c:v>
                </c:pt>
                <c:pt idx="328">
                  <c:v>8666.2524748300639</c:v>
                </c:pt>
                <c:pt idx="329">
                  <c:v>-3699.7766310263014</c:v>
                </c:pt>
                <c:pt idx="330">
                  <c:v>8368.67171660444</c:v>
                </c:pt>
                <c:pt idx="331">
                  <c:v>-9914.4293273860822</c:v>
                </c:pt>
                <c:pt idx="332">
                  <c:v>-635.03598204757327</c:v>
                </c:pt>
                <c:pt idx="333">
                  <c:v>-316.38710893184361</c:v>
                </c:pt>
                <c:pt idx="334">
                  <c:v>7219.3273939810206</c:v>
                </c:pt>
                <c:pt idx="335">
                  <c:v>-1360.6043821142794</c:v>
                </c:pt>
                <c:pt idx="336">
                  <c:v>1029.4192846661972</c:v>
                </c:pt>
                <c:pt idx="337">
                  <c:v>367.53980129313459</c:v>
                </c:pt>
                <c:pt idx="338">
                  <c:v>5980.6257158635635</c:v>
                </c:pt>
                <c:pt idx="339">
                  <c:v>-424.48503377450834</c:v>
                </c:pt>
                <c:pt idx="340">
                  <c:v>16388.693622543673</c:v>
                </c:pt>
                <c:pt idx="341">
                  <c:v>-582.92685107711441</c:v>
                </c:pt>
                <c:pt idx="342">
                  <c:v>632.52472696315817</c:v>
                </c:pt>
                <c:pt idx="343">
                  <c:v>-2494.3184944754321</c:v>
                </c:pt>
                <c:pt idx="344">
                  <c:v>-4521.8874914866301</c:v>
                </c:pt>
                <c:pt idx="345">
                  <c:v>-853.34369060276913</c:v>
                </c:pt>
                <c:pt idx="346">
                  <c:v>-3616.8753179741798</c:v>
                </c:pt>
                <c:pt idx="347">
                  <c:v>-3085.9934334834925</c:v>
                </c:pt>
                <c:pt idx="348">
                  <c:v>-1354.0340639365859</c:v>
                </c:pt>
                <c:pt idx="349">
                  <c:v>-508.0868878096237</c:v>
                </c:pt>
                <c:pt idx="350">
                  <c:v>1496.9192316209355</c:v>
                </c:pt>
                <c:pt idx="351">
                  <c:v>360.67396575874591</c:v>
                </c:pt>
                <c:pt idx="352">
                  <c:v>-588.2260246797764</c:v>
                </c:pt>
                <c:pt idx="353">
                  <c:v>4153.6368030693466</c:v>
                </c:pt>
                <c:pt idx="354">
                  <c:v>9567.5845033669648</c:v>
                </c:pt>
                <c:pt idx="355">
                  <c:v>16382.381228793087</c:v>
                </c:pt>
                <c:pt idx="356">
                  <c:v>-6131.9274052451565</c:v>
                </c:pt>
                <c:pt idx="357">
                  <c:v>-1809.8906713623765</c:v>
                </c:pt>
                <c:pt idx="358">
                  <c:v>-5242.4713448385291</c:v>
                </c:pt>
                <c:pt idx="359">
                  <c:v>2964.8937978450799</c:v>
                </c:pt>
                <c:pt idx="360">
                  <c:v>-2008.8787143576519</c:v>
                </c:pt>
                <c:pt idx="361">
                  <c:v>-2096.1308594769489</c:v>
                </c:pt>
                <c:pt idx="362">
                  <c:v>-9282.879652355894</c:v>
                </c:pt>
                <c:pt idx="363">
                  <c:v>737.09708167824056</c:v>
                </c:pt>
                <c:pt idx="364">
                  <c:v>2451.2808689238896</c:v>
                </c:pt>
                <c:pt idx="365">
                  <c:v>-1544.5079317687287</c:v>
                </c:pt>
                <c:pt idx="366">
                  <c:v>-1149.4579837778347</c:v>
                </c:pt>
                <c:pt idx="367">
                  <c:v>-15.866857036457986</c:v>
                </c:pt>
                <c:pt idx="368">
                  <c:v>-2811.320521458676</c:v>
                </c:pt>
                <c:pt idx="369">
                  <c:v>-688.1936040343503</c:v>
                </c:pt>
                <c:pt idx="370">
                  <c:v>2761.084958712554</c:v>
                </c:pt>
                <c:pt idx="371">
                  <c:v>2017.3079996171728</c:v>
                </c:pt>
                <c:pt idx="372">
                  <c:v>-2688.6661173841394</c:v>
                </c:pt>
                <c:pt idx="373">
                  <c:v>6422.9173754206968</c:v>
                </c:pt>
                <c:pt idx="374">
                  <c:v>-2011.6627209553187</c:v>
                </c:pt>
                <c:pt idx="375">
                  <c:v>-9142.6077672565516</c:v>
                </c:pt>
                <c:pt idx="376">
                  <c:v>-9885.2268857304298</c:v>
                </c:pt>
                <c:pt idx="377">
                  <c:v>7541.6206807176131</c:v>
                </c:pt>
                <c:pt idx="378">
                  <c:v>559.86505761330045</c:v>
                </c:pt>
                <c:pt idx="379">
                  <c:v>12965.240054324086</c:v>
                </c:pt>
                <c:pt idx="380">
                  <c:v>-10634.4790474376</c:v>
                </c:pt>
                <c:pt idx="381">
                  <c:v>6098.638812752004</c:v>
                </c:pt>
                <c:pt idx="382">
                  <c:v>8494.8254676306024</c:v>
                </c:pt>
                <c:pt idx="383">
                  <c:v>-5744.2577298468123</c:v>
                </c:pt>
                <c:pt idx="384">
                  <c:v>720.72266570220199</c:v>
                </c:pt>
                <c:pt idx="385">
                  <c:v>-2322.3966705147955</c:v>
                </c:pt>
                <c:pt idx="386">
                  <c:v>-3250.0511993784148</c:v>
                </c:pt>
                <c:pt idx="387">
                  <c:v>20066.980100764835</c:v>
                </c:pt>
                <c:pt idx="388">
                  <c:v>1003.3516017945017</c:v>
                </c:pt>
                <c:pt idx="389">
                  <c:v>-1029.6781941852614</c:v>
                </c:pt>
                <c:pt idx="390">
                  <c:v>-3384.3276911844259</c:v>
                </c:pt>
                <c:pt idx="391">
                  <c:v>-3255.0134445716312</c:v>
                </c:pt>
                <c:pt idx="392">
                  <c:v>-2326.9846787410679</c:v>
                </c:pt>
                <c:pt idx="393">
                  <c:v>-2225.7411925664728</c:v>
                </c:pt>
                <c:pt idx="394">
                  <c:v>-2127.1099331076002</c:v>
                </c:pt>
                <c:pt idx="395">
                  <c:v>1146.0712164830611</c:v>
                </c:pt>
                <c:pt idx="396">
                  <c:v>-2645.038478775341</c:v>
                </c:pt>
                <c:pt idx="397">
                  <c:v>13708.561381652613</c:v>
                </c:pt>
                <c:pt idx="398">
                  <c:v>1875.8442081684352</c:v>
                </c:pt>
                <c:pt idx="399">
                  <c:v>-2896.5343998124181</c:v>
                </c:pt>
                <c:pt idx="400">
                  <c:v>2129.5872487981314</c:v>
                </c:pt>
                <c:pt idx="401">
                  <c:v>-7535.3088521106092</c:v>
                </c:pt>
                <c:pt idx="402">
                  <c:v>-753.66881311550605</c:v>
                </c:pt>
                <c:pt idx="403">
                  <c:v>-2511.2182494026492</c:v>
                </c:pt>
                <c:pt idx="404">
                  <c:v>1332.8453282452388</c:v>
                </c:pt>
                <c:pt idx="405">
                  <c:v>-3742.1923920336849</c:v>
                </c:pt>
                <c:pt idx="406">
                  <c:v>495.3682402099339</c:v>
                </c:pt>
                <c:pt idx="407">
                  <c:v>945.01866267962032</c:v>
                </c:pt>
                <c:pt idx="408">
                  <c:v>1343.4006116227893</c:v>
                </c:pt>
                <c:pt idx="409">
                  <c:v>-1766.8421482570957</c:v>
                </c:pt>
                <c:pt idx="410">
                  <c:v>2984.1506833493736</c:v>
                </c:pt>
                <c:pt idx="411">
                  <c:v>-10715.915586834057</c:v>
                </c:pt>
                <c:pt idx="412">
                  <c:v>-10671.040642415583</c:v>
                </c:pt>
                <c:pt idx="413">
                  <c:v>1151.8152783304613</c:v>
                </c:pt>
                <c:pt idx="414">
                  <c:v>-2486.0804013806583</c:v>
                </c:pt>
                <c:pt idx="415">
                  <c:v>-3222.4174329838588</c:v>
                </c:pt>
                <c:pt idx="416">
                  <c:v>-2747.1987487004899</c:v>
                </c:pt>
                <c:pt idx="417">
                  <c:v>-10136.097783080881</c:v>
                </c:pt>
                <c:pt idx="418">
                  <c:v>-2739.01533436916</c:v>
                </c:pt>
                <c:pt idx="419">
                  <c:v>-8055.9691170628794</c:v>
                </c:pt>
                <c:pt idx="420">
                  <c:v>8147.6609244917272</c:v>
                </c:pt>
                <c:pt idx="421">
                  <c:v>7958.0174535956903</c:v>
                </c:pt>
                <c:pt idx="422">
                  <c:v>5596.0702381157098</c:v>
                </c:pt>
                <c:pt idx="423">
                  <c:v>-1891.4206587488748</c:v>
                </c:pt>
                <c:pt idx="424">
                  <c:v>-1589.9056816023985</c:v>
                </c:pt>
                <c:pt idx="425">
                  <c:v>657.33883060977132</c:v>
                </c:pt>
                <c:pt idx="426">
                  <c:v>-750.39019330735391</c:v>
                </c:pt>
                <c:pt idx="427">
                  <c:v>4986.5276966206684</c:v>
                </c:pt>
                <c:pt idx="428">
                  <c:v>3769.9058952767177</c:v>
                </c:pt>
                <c:pt idx="429">
                  <c:v>12321.633280340411</c:v>
                </c:pt>
                <c:pt idx="430">
                  <c:v>19938.933394637952</c:v>
                </c:pt>
                <c:pt idx="431">
                  <c:v>1823.1110610700771</c:v>
                </c:pt>
                <c:pt idx="432">
                  <c:v>-985.86964439378789</c:v>
                </c:pt>
                <c:pt idx="433">
                  <c:v>-162.62148068264287</c:v>
                </c:pt>
                <c:pt idx="434">
                  <c:v>-1713.2187341269037</c:v>
                </c:pt>
                <c:pt idx="435">
                  <c:v>-1103.7554855750568</c:v>
                </c:pt>
                <c:pt idx="436">
                  <c:v>-1979.0510084692824</c:v>
                </c:pt>
                <c:pt idx="437">
                  <c:v>-1321.6170127442765</c:v>
                </c:pt>
                <c:pt idx="438">
                  <c:v>-5937.1488551712991</c:v>
                </c:pt>
                <c:pt idx="439">
                  <c:v>-1592.4475277784145</c:v>
                </c:pt>
                <c:pt idx="440">
                  <c:v>-2601.8904365107273</c:v>
                </c:pt>
                <c:pt idx="441">
                  <c:v>6357.9291290457222</c:v>
                </c:pt>
                <c:pt idx="442">
                  <c:v>-5017.830859919568</c:v>
                </c:pt>
                <c:pt idx="443">
                  <c:v>13309.64700245078</c:v>
                </c:pt>
                <c:pt idx="444">
                  <c:v>-9473.0958967087936</c:v>
                </c:pt>
                <c:pt idx="445">
                  <c:v>-2481.1040916127395</c:v>
                </c:pt>
                <c:pt idx="446">
                  <c:v>-561.33056262856553</c:v>
                </c:pt>
                <c:pt idx="447">
                  <c:v>540.89582545574376</c:v>
                </c:pt>
                <c:pt idx="448">
                  <c:v>-1444.9674669225196</c:v>
                </c:pt>
                <c:pt idx="449">
                  <c:v>-4827.8666708132987</c:v>
                </c:pt>
                <c:pt idx="450">
                  <c:v>-1472.8146539773697</c:v>
                </c:pt>
                <c:pt idx="451">
                  <c:v>-155.52813391955578</c:v>
                </c:pt>
                <c:pt idx="452">
                  <c:v>825.38105842177856</c:v>
                </c:pt>
                <c:pt idx="453">
                  <c:v>-1274.7138144271266</c:v>
                </c:pt>
                <c:pt idx="454">
                  <c:v>-7214.033315769625</c:v>
                </c:pt>
                <c:pt idx="455">
                  <c:v>6916.5651002854956</c:v>
                </c:pt>
                <c:pt idx="456">
                  <c:v>-379.2679238732926</c:v>
                </c:pt>
                <c:pt idx="457">
                  <c:v>-970.07428195010107</c:v>
                </c:pt>
                <c:pt idx="458">
                  <c:v>-4253.0150642517674</c:v>
                </c:pt>
                <c:pt idx="459">
                  <c:v>-2163.5300262539076</c:v>
                </c:pt>
                <c:pt idx="460">
                  <c:v>-3007.0468869595115</c:v>
                </c:pt>
                <c:pt idx="461">
                  <c:v>-9705.2237150144283</c:v>
                </c:pt>
                <c:pt idx="462">
                  <c:v>-2382.31966788508</c:v>
                </c:pt>
                <c:pt idx="463">
                  <c:v>155.77919505687169</c:v>
                </c:pt>
                <c:pt idx="464">
                  <c:v>389.00166257984347</c:v>
                </c:pt>
                <c:pt idx="465">
                  <c:v>-9090.4315976464932</c:v>
                </c:pt>
                <c:pt idx="466">
                  <c:v>561.88677741657557</c:v>
                </c:pt>
                <c:pt idx="467">
                  <c:v>-1979.5358681518464</c:v>
                </c:pt>
                <c:pt idx="468">
                  <c:v>19550.83049373125</c:v>
                </c:pt>
                <c:pt idx="469">
                  <c:v>1969.4202488065976</c:v>
                </c:pt>
                <c:pt idx="470">
                  <c:v>-2481.6945744068043</c:v>
                </c:pt>
                <c:pt idx="471">
                  <c:v>-455.44454037556898</c:v>
                </c:pt>
                <c:pt idx="472">
                  <c:v>-282.04053074353692</c:v>
                </c:pt>
                <c:pt idx="473">
                  <c:v>9672.8712003114506</c:v>
                </c:pt>
                <c:pt idx="474">
                  <c:v>-9306.3252955835342</c:v>
                </c:pt>
                <c:pt idx="475">
                  <c:v>-8545.6987554275256</c:v>
                </c:pt>
                <c:pt idx="476">
                  <c:v>7649.6045685191784</c:v>
                </c:pt>
                <c:pt idx="477">
                  <c:v>-3789.4811291289379</c:v>
                </c:pt>
                <c:pt idx="478">
                  <c:v>-3317.910809840092</c:v>
                </c:pt>
                <c:pt idx="479">
                  <c:v>-2089.1713650860802</c:v>
                </c:pt>
                <c:pt idx="480">
                  <c:v>-3879.8170141172868</c:v>
                </c:pt>
                <c:pt idx="481">
                  <c:v>-3910.2839171044761</c:v>
                </c:pt>
                <c:pt idx="482">
                  <c:v>-596.48029693416015</c:v>
                </c:pt>
                <c:pt idx="483">
                  <c:v>-4127.0071220733171</c:v>
                </c:pt>
                <c:pt idx="484">
                  <c:v>-2855.1802984271853</c:v>
                </c:pt>
                <c:pt idx="485">
                  <c:v>-1974.6853864971526</c:v>
                </c:pt>
                <c:pt idx="486">
                  <c:v>2077.1267526293359</c:v>
                </c:pt>
                <c:pt idx="487">
                  <c:v>-400.064062537366</c:v>
                </c:pt>
                <c:pt idx="488">
                  <c:v>13868.142367808803</c:v>
                </c:pt>
                <c:pt idx="489">
                  <c:v>-2017.5850014673306</c:v>
                </c:pt>
                <c:pt idx="490">
                  <c:v>-1327.519668415473</c:v>
                </c:pt>
                <c:pt idx="491">
                  <c:v>13366.428834964874</c:v>
                </c:pt>
                <c:pt idx="492">
                  <c:v>1242.6159300044942</c:v>
                </c:pt>
                <c:pt idx="493">
                  <c:v>-4852.2470893618502</c:v>
                </c:pt>
                <c:pt idx="494">
                  <c:v>-8940.0343502173491</c:v>
                </c:pt>
                <c:pt idx="495">
                  <c:v>-465.97515523427546</c:v>
                </c:pt>
                <c:pt idx="496">
                  <c:v>977.55276826007503</c:v>
                </c:pt>
                <c:pt idx="497">
                  <c:v>-1251.286507627995</c:v>
                </c:pt>
                <c:pt idx="498">
                  <c:v>862.96359495655543</c:v>
                </c:pt>
                <c:pt idx="499">
                  <c:v>-2790.1488741087742</c:v>
                </c:pt>
                <c:pt idx="500">
                  <c:v>6199.5044902862355</c:v>
                </c:pt>
                <c:pt idx="501">
                  <c:v>-863.35760361740813</c:v>
                </c:pt>
                <c:pt idx="502">
                  <c:v>-10040.643400203044</c:v>
                </c:pt>
                <c:pt idx="503">
                  <c:v>6601.2958476982785</c:v>
                </c:pt>
                <c:pt idx="504">
                  <c:v>-1036.4440238010839</c:v>
                </c:pt>
                <c:pt idx="505">
                  <c:v>-2417.1744099079733</c:v>
                </c:pt>
                <c:pt idx="506">
                  <c:v>-1933.4396456907562</c:v>
                </c:pt>
                <c:pt idx="507">
                  <c:v>859.52374448420824</c:v>
                </c:pt>
                <c:pt idx="508">
                  <c:v>483.97583265508774</c:v>
                </c:pt>
                <c:pt idx="509">
                  <c:v>35.037093711625857</c:v>
                </c:pt>
                <c:pt idx="510">
                  <c:v>-1809.291941338648</c:v>
                </c:pt>
                <c:pt idx="511">
                  <c:v>-2815.5733957923553</c:v>
                </c:pt>
                <c:pt idx="512">
                  <c:v>827.04458976808564</c:v>
                </c:pt>
                <c:pt idx="513">
                  <c:v>-973.39133158326695</c:v>
                </c:pt>
                <c:pt idx="514">
                  <c:v>-9891.930418513417</c:v>
                </c:pt>
                <c:pt idx="515">
                  <c:v>-2684.9836400435815</c:v>
                </c:pt>
                <c:pt idx="516">
                  <c:v>23179.043341853601</c:v>
                </c:pt>
                <c:pt idx="517">
                  <c:v>-2256.397883289721</c:v>
                </c:pt>
                <c:pt idx="518">
                  <c:v>-1775.7565268433909</c:v>
                </c:pt>
                <c:pt idx="519">
                  <c:v>-2399.6076328979052</c:v>
                </c:pt>
                <c:pt idx="520">
                  <c:v>15706.411246812673</c:v>
                </c:pt>
                <c:pt idx="521">
                  <c:v>-6180.8944436967286</c:v>
                </c:pt>
                <c:pt idx="522">
                  <c:v>-2560.6595029863984</c:v>
                </c:pt>
                <c:pt idx="523">
                  <c:v>-4121.7116250304798</c:v>
                </c:pt>
                <c:pt idx="524">
                  <c:v>7331.3782680861477</c:v>
                </c:pt>
                <c:pt idx="525">
                  <c:v>8407.2034761916475</c:v>
                </c:pt>
                <c:pt idx="526">
                  <c:v>20039.814486161344</c:v>
                </c:pt>
                <c:pt idx="527">
                  <c:v>493.33616376717146</c:v>
                </c:pt>
                <c:pt idx="528">
                  <c:v>-5136.4815486594161</c:v>
                </c:pt>
                <c:pt idx="529">
                  <c:v>625.46042280599704</c:v>
                </c:pt>
                <c:pt idx="530">
                  <c:v>8467.6270029006555</c:v>
                </c:pt>
                <c:pt idx="531">
                  <c:v>-470.62663347034504</c:v>
                </c:pt>
                <c:pt idx="532">
                  <c:v>-214.37489909092983</c:v>
                </c:pt>
                <c:pt idx="533">
                  <c:v>10473.891251083185</c:v>
                </c:pt>
                <c:pt idx="534">
                  <c:v>-3301.6429517965953</c:v>
                </c:pt>
                <c:pt idx="535">
                  <c:v>-1495.7012077043446</c:v>
                </c:pt>
                <c:pt idx="536">
                  <c:v>-4148.4855788230479</c:v>
                </c:pt>
                <c:pt idx="537">
                  <c:v>-1219.1369003523469</c:v>
                </c:pt>
                <c:pt idx="538">
                  <c:v>-535.77797423636002</c:v>
                </c:pt>
                <c:pt idx="539">
                  <c:v>16132.149601189911</c:v>
                </c:pt>
                <c:pt idx="540">
                  <c:v>-3876.6447681884802</c:v>
                </c:pt>
                <c:pt idx="541">
                  <c:v>-768.38395430661967</c:v>
                </c:pt>
                <c:pt idx="542">
                  <c:v>-1573.0269819881214</c:v>
                </c:pt>
                <c:pt idx="543">
                  <c:v>23017.074381806095</c:v>
                </c:pt>
                <c:pt idx="544">
                  <c:v>-1711.8174796761487</c:v>
                </c:pt>
                <c:pt idx="545">
                  <c:v>-10158.145415556963</c:v>
                </c:pt>
                <c:pt idx="546">
                  <c:v>-3761.7055474047697</c:v>
                </c:pt>
                <c:pt idx="547">
                  <c:v>-6149.4350484451224</c:v>
                </c:pt>
                <c:pt idx="548">
                  <c:v>-729.60424595677432</c:v>
                </c:pt>
                <c:pt idx="549">
                  <c:v>8346.6776837081707</c:v>
                </c:pt>
                <c:pt idx="550">
                  <c:v>-282.86905297758858</c:v>
                </c:pt>
                <c:pt idx="551">
                  <c:v>-1024.3215356309552</c:v>
                </c:pt>
                <c:pt idx="552">
                  <c:v>2723.9248841365352</c:v>
                </c:pt>
                <c:pt idx="553">
                  <c:v>-1699.4710160600171</c:v>
                </c:pt>
                <c:pt idx="554">
                  <c:v>9624.7701928936294</c:v>
                </c:pt>
                <c:pt idx="555">
                  <c:v>596.87067318857953</c:v>
                </c:pt>
                <c:pt idx="556">
                  <c:v>-3118.0323102831171</c:v>
                </c:pt>
                <c:pt idx="557">
                  <c:v>-3364.1053642706274</c:v>
                </c:pt>
                <c:pt idx="558">
                  <c:v>6345.7146272061655</c:v>
                </c:pt>
                <c:pt idx="559">
                  <c:v>-3103.2359085791559</c:v>
                </c:pt>
                <c:pt idx="560">
                  <c:v>1837.9440508434982</c:v>
                </c:pt>
                <c:pt idx="561">
                  <c:v>-1855.8282764663691</c:v>
                </c:pt>
                <c:pt idx="562">
                  <c:v>-1825.5835900567672</c:v>
                </c:pt>
                <c:pt idx="563">
                  <c:v>-6400.2538534702635</c:v>
                </c:pt>
                <c:pt idx="564">
                  <c:v>-621.25211351841745</c:v>
                </c:pt>
                <c:pt idx="565">
                  <c:v>-916.17543819909224</c:v>
                </c:pt>
                <c:pt idx="566">
                  <c:v>-5435.8329452546905</c:v>
                </c:pt>
                <c:pt idx="567">
                  <c:v>-2417.2831975892377</c:v>
                </c:pt>
                <c:pt idx="568">
                  <c:v>-1252.6607745332331</c:v>
                </c:pt>
                <c:pt idx="569">
                  <c:v>7007.1490711263759</c:v>
                </c:pt>
                <c:pt idx="570">
                  <c:v>-1112.2412839308386</c:v>
                </c:pt>
                <c:pt idx="571">
                  <c:v>-2482.2973696674499</c:v>
                </c:pt>
                <c:pt idx="572">
                  <c:v>-5478.0054830804438</c:v>
                </c:pt>
                <c:pt idx="573">
                  <c:v>14897.12353493</c:v>
                </c:pt>
                <c:pt idx="574">
                  <c:v>-1816.7176427749946</c:v>
                </c:pt>
                <c:pt idx="575">
                  <c:v>281.0250154117075</c:v>
                </c:pt>
                <c:pt idx="576">
                  <c:v>-54.422339788966383</c:v>
                </c:pt>
                <c:pt idx="577">
                  <c:v>25553.298082962014</c:v>
                </c:pt>
                <c:pt idx="578">
                  <c:v>-1390.1870996825346</c:v>
                </c:pt>
                <c:pt idx="579">
                  <c:v>1000.4951012229126</c:v>
                </c:pt>
                <c:pt idx="580">
                  <c:v>822.64526275993921</c:v>
                </c:pt>
                <c:pt idx="581">
                  <c:v>-1437.2143149987153</c:v>
                </c:pt>
                <c:pt idx="582">
                  <c:v>-6970.6905819386402</c:v>
                </c:pt>
                <c:pt idx="583">
                  <c:v>13945.475377338695</c:v>
                </c:pt>
                <c:pt idx="584">
                  <c:v>2297.9466153256935</c:v>
                </c:pt>
                <c:pt idx="585">
                  <c:v>-722.69118975225047</c:v>
                </c:pt>
                <c:pt idx="586">
                  <c:v>2362.4180416503204</c:v>
                </c:pt>
                <c:pt idx="587">
                  <c:v>12825.267455455709</c:v>
                </c:pt>
                <c:pt idx="588">
                  <c:v>-2036.9798220287648</c:v>
                </c:pt>
                <c:pt idx="589">
                  <c:v>-1630.0063729309577</c:v>
                </c:pt>
                <c:pt idx="590">
                  <c:v>63.600302666731295</c:v>
                </c:pt>
                <c:pt idx="591">
                  <c:v>1415.3963118369356</c:v>
                </c:pt>
                <c:pt idx="592">
                  <c:v>-1034.7980733829181</c:v>
                </c:pt>
                <c:pt idx="593">
                  <c:v>-9587.3795080520522</c:v>
                </c:pt>
                <c:pt idx="594">
                  <c:v>-5437.9456737797518</c:v>
                </c:pt>
                <c:pt idx="595">
                  <c:v>-2725.1489406819892</c:v>
                </c:pt>
                <c:pt idx="596">
                  <c:v>-1056.3419648242452</c:v>
                </c:pt>
                <c:pt idx="597">
                  <c:v>-2709.3578691835492</c:v>
                </c:pt>
                <c:pt idx="598">
                  <c:v>-2644.4419318361852</c:v>
                </c:pt>
                <c:pt idx="599">
                  <c:v>18622.41763916293</c:v>
                </c:pt>
                <c:pt idx="600">
                  <c:v>-3230.4132211979713</c:v>
                </c:pt>
                <c:pt idx="601">
                  <c:v>-2480.7264597954272</c:v>
                </c:pt>
                <c:pt idx="602">
                  <c:v>1058.6790224284523</c:v>
                </c:pt>
                <c:pt idx="603">
                  <c:v>-1978.0059763884801</c:v>
                </c:pt>
                <c:pt idx="604">
                  <c:v>-8679.5662047564474</c:v>
                </c:pt>
                <c:pt idx="605">
                  <c:v>-2347.5813580754639</c:v>
                </c:pt>
                <c:pt idx="606">
                  <c:v>259.53453757963052</c:v>
                </c:pt>
                <c:pt idx="607">
                  <c:v>-9173.6518665759395</c:v>
                </c:pt>
                <c:pt idx="608">
                  <c:v>-675.33380107818812</c:v>
                </c:pt>
                <c:pt idx="609">
                  <c:v>6891.7722727294713</c:v>
                </c:pt>
                <c:pt idx="610">
                  <c:v>-925.19712670879198</c:v>
                </c:pt>
                <c:pt idx="611">
                  <c:v>-2974.3779151233921</c:v>
                </c:pt>
                <c:pt idx="612">
                  <c:v>-1480.6885979635331</c:v>
                </c:pt>
                <c:pt idx="613">
                  <c:v>2331.3853619200854</c:v>
                </c:pt>
                <c:pt idx="614">
                  <c:v>-1411.3697804934679</c:v>
                </c:pt>
                <c:pt idx="615">
                  <c:v>7194.5532501817797</c:v>
                </c:pt>
                <c:pt idx="616">
                  <c:v>-252.30935533259617</c:v>
                </c:pt>
                <c:pt idx="617">
                  <c:v>-9794.8198654048683</c:v>
                </c:pt>
                <c:pt idx="618">
                  <c:v>7524.2970303622387</c:v>
                </c:pt>
                <c:pt idx="619">
                  <c:v>-3037.1733367945362</c:v>
                </c:pt>
                <c:pt idx="620">
                  <c:v>-2207.6001076114103</c:v>
                </c:pt>
                <c:pt idx="621">
                  <c:v>6343.4161880260071</c:v>
                </c:pt>
                <c:pt idx="622">
                  <c:v>1852.379951315198</c:v>
                </c:pt>
                <c:pt idx="623">
                  <c:v>6956.8959618892695</c:v>
                </c:pt>
                <c:pt idx="624">
                  <c:v>-616.17128080692419</c:v>
                </c:pt>
                <c:pt idx="625">
                  <c:v>-366.17213486703668</c:v>
                </c:pt>
                <c:pt idx="626">
                  <c:v>-1532.8506064908461</c:v>
                </c:pt>
                <c:pt idx="627">
                  <c:v>1019.1008403881478</c:v>
                </c:pt>
                <c:pt idx="628">
                  <c:v>-3460.6617099292107</c:v>
                </c:pt>
                <c:pt idx="629">
                  <c:v>6806.6048280600153</c:v>
                </c:pt>
                <c:pt idx="630">
                  <c:v>-3283.8613652315689</c:v>
                </c:pt>
                <c:pt idx="631">
                  <c:v>-1164.4018165022285</c:v>
                </c:pt>
                <c:pt idx="632">
                  <c:v>-3094.5901729929014</c:v>
                </c:pt>
                <c:pt idx="633">
                  <c:v>426.5469674045662</c:v>
                </c:pt>
                <c:pt idx="634">
                  <c:v>-4683.4573890198953</c:v>
                </c:pt>
                <c:pt idx="635">
                  <c:v>-2804.8070370948171</c:v>
                </c:pt>
                <c:pt idx="636">
                  <c:v>1219.7296557572399</c:v>
                </c:pt>
                <c:pt idx="637">
                  <c:v>14241.575088990638</c:v>
                </c:pt>
                <c:pt idx="638">
                  <c:v>-10495.936481264504</c:v>
                </c:pt>
                <c:pt idx="639">
                  <c:v>-1704.1943015980032</c:v>
                </c:pt>
                <c:pt idx="640">
                  <c:v>-5582.9535392280759</c:v>
                </c:pt>
                <c:pt idx="641">
                  <c:v>-686.87093239196838</c:v>
                </c:pt>
                <c:pt idx="642">
                  <c:v>-1853.1634092366639</c:v>
                </c:pt>
                <c:pt idx="643">
                  <c:v>-2532.6766435414274</c:v>
                </c:pt>
                <c:pt idx="644">
                  <c:v>7878.208933058022</c:v>
                </c:pt>
                <c:pt idx="645">
                  <c:v>-1867.8008299836401</c:v>
                </c:pt>
                <c:pt idx="646">
                  <c:v>-1085.0179391365191</c:v>
                </c:pt>
                <c:pt idx="647">
                  <c:v>808.73068538722873</c:v>
                </c:pt>
                <c:pt idx="648">
                  <c:v>-399.78363478196366</c:v>
                </c:pt>
                <c:pt idx="649">
                  <c:v>-1473.3464693653477</c:v>
                </c:pt>
                <c:pt idx="650">
                  <c:v>-5164.8733176734804</c:v>
                </c:pt>
                <c:pt idx="651">
                  <c:v>-3899.5166247763391</c:v>
                </c:pt>
                <c:pt idx="652">
                  <c:v>-1573.7367220437209</c:v>
                </c:pt>
                <c:pt idx="653">
                  <c:v>-3249.6722395775832</c:v>
                </c:pt>
                <c:pt idx="654">
                  <c:v>-1815.1689512818448</c:v>
                </c:pt>
                <c:pt idx="655">
                  <c:v>-9027.6502248397592</c:v>
                </c:pt>
                <c:pt idx="656">
                  <c:v>-5153.6512271730098</c:v>
                </c:pt>
                <c:pt idx="657">
                  <c:v>-2885.8194024287113</c:v>
                </c:pt>
                <c:pt idx="658">
                  <c:v>13589.18150167661</c:v>
                </c:pt>
                <c:pt idx="659">
                  <c:v>276.44892276325118</c:v>
                </c:pt>
                <c:pt idx="660">
                  <c:v>-7221.3744133147284</c:v>
                </c:pt>
                <c:pt idx="661">
                  <c:v>11974.76157125118</c:v>
                </c:pt>
                <c:pt idx="662">
                  <c:v>-2062.5613055402673</c:v>
                </c:pt>
                <c:pt idx="663">
                  <c:v>-1864.5308801671165</c:v>
                </c:pt>
                <c:pt idx="664">
                  <c:v>-8015.8820402671845</c:v>
                </c:pt>
                <c:pt idx="665">
                  <c:v>6857.3552595938891</c:v>
                </c:pt>
                <c:pt idx="666">
                  <c:v>-1132.2799257081315</c:v>
                </c:pt>
                <c:pt idx="667">
                  <c:v>6002.5260936957347</c:v>
                </c:pt>
                <c:pt idx="668">
                  <c:v>7255.7168031820838</c:v>
                </c:pt>
                <c:pt idx="669">
                  <c:v>-1322.6099796160743</c:v>
                </c:pt>
                <c:pt idx="670">
                  <c:v>-1954.2967113356199</c:v>
                </c:pt>
                <c:pt idx="671">
                  <c:v>-1896.2714820467245</c:v>
                </c:pt>
                <c:pt idx="672">
                  <c:v>-1886.2946258753818</c:v>
                </c:pt>
                <c:pt idx="673">
                  <c:v>-1832.7433408479164</c:v>
                </c:pt>
                <c:pt idx="674">
                  <c:v>8266.6245874761589</c:v>
                </c:pt>
                <c:pt idx="675">
                  <c:v>584.42257831410734</c:v>
                </c:pt>
                <c:pt idx="676">
                  <c:v>-3860.2838098931188</c:v>
                </c:pt>
                <c:pt idx="677">
                  <c:v>7000.6122887695892</c:v>
                </c:pt>
                <c:pt idx="678">
                  <c:v>-2720.2678259465865</c:v>
                </c:pt>
                <c:pt idx="679">
                  <c:v>936.05806778120859</c:v>
                </c:pt>
                <c:pt idx="680">
                  <c:v>3772.3590942741826</c:v>
                </c:pt>
                <c:pt idx="681">
                  <c:v>2432.8471492188464</c:v>
                </c:pt>
                <c:pt idx="682">
                  <c:v>6287.7660939364359</c:v>
                </c:pt>
                <c:pt idx="683">
                  <c:v>171.75827252555428</c:v>
                </c:pt>
                <c:pt idx="684">
                  <c:v>2496.5299385676926</c:v>
                </c:pt>
                <c:pt idx="685">
                  <c:v>-98.185305906108624</c:v>
                </c:pt>
                <c:pt idx="686">
                  <c:v>-689.33337863194538</c:v>
                </c:pt>
                <c:pt idx="687">
                  <c:v>-5935.6116918227481</c:v>
                </c:pt>
                <c:pt idx="688">
                  <c:v>18472.606965313178</c:v>
                </c:pt>
                <c:pt idx="689">
                  <c:v>6033.8234037131624</c:v>
                </c:pt>
                <c:pt idx="690">
                  <c:v>-392.8652850615581</c:v>
                </c:pt>
                <c:pt idx="691">
                  <c:v>-3793.3481549546987</c:v>
                </c:pt>
                <c:pt idx="692">
                  <c:v>-2054.346509236565</c:v>
                </c:pt>
                <c:pt idx="693">
                  <c:v>339.63673824869193</c:v>
                </c:pt>
                <c:pt idx="694">
                  <c:v>-2669.3084738281314</c:v>
                </c:pt>
                <c:pt idx="695">
                  <c:v>-4923.8406061359092</c:v>
                </c:pt>
                <c:pt idx="696">
                  <c:v>15849.322692517217</c:v>
                </c:pt>
                <c:pt idx="697">
                  <c:v>6338.3887684968722</c:v>
                </c:pt>
                <c:pt idx="698">
                  <c:v>-2671.4087025122844</c:v>
                </c:pt>
                <c:pt idx="699">
                  <c:v>-3628.2161099836612</c:v>
                </c:pt>
                <c:pt idx="700">
                  <c:v>-2161.1531670689847</c:v>
                </c:pt>
                <c:pt idx="701">
                  <c:v>-6295.7480675184888</c:v>
                </c:pt>
                <c:pt idx="702">
                  <c:v>-5136.6324763068587</c:v>
                </c:pt>
                <c:pt idx="703">
                  <c:v>-602.55873961063298</c:v>
                </c:pt>
                <c:pt idx="704">
                  <c:v>-1459.685752123567</c:v>
                </c:pt>
                <c:pt idx="705">
                  <c:v>-2242.4334260057849</c:v>
                </c:pt>
                <c:pt idx="706">
                  <c:v>7584.3684234336179</c:v>
                </c:pt>
                <c:pt idx="707">
                  <c:v>-1293.7409310169442</c:v>
                </c:pt>
                <c:pt idx="708">
                  <c:v>-1430.08455895932</c:v>
                </c:pt>
                <c:pt idx="709">
                  <c:v>-1011.7516516354508</c:v>
                </c:pt>
                <c:pt idx="710">
                  <c:v>-2266.442080075728</c:v>
                </c:pt>
                <c:pt idx="711">
                  <c:v>1366.0478384888647</c:v>
                </c:pt>
                <c:pt idx="712">
                  <c:v>-1909.3508556389152</c:v>
                </c:pt>
                <c:pt idx="713">
                  <c:v>-4695.1068927846209</c:v>
                </c:pt>
                <c:pt idx="714">
                  <c:v>1584.1821262080834</c:v>
                </c:pt>
                <c:pt idx="715">
                  <c:v>-112.01934511003128</c:v>
                </c:pt>
                <c:pt idx="716">
                  <c:v>1010.8354729989223</c:v>
                </c:pt>
                <c:pt idx="717">
                  <c:v>1150.3023937303988</c:v>
                </c:pt>
                <c:pt idx="718">
                  <c:v>-3454.87521901543</c:v>
                </c:pt>
                <c:pt idx="719">
                  <c:v>-1833.5408533634654</c:v>
                </c:pt>
                <c:pt idx="720">
                  <c:v>-4835.4197557596908</c:v>
                </c:pt>
                <c:pt idx="721">
                  <c:v>-3217.5753214379511</c:v>
                </c:pt>
                <c:pt idx="722">
                  <c:v>-2672.0964715895861</c:v>
                </c:pt>
                <c:pt idx="723">
                  <c:v>-2659.6480052476791</c:v>
                </c:pt>
                <c:pt idx="724">
                  <c:v>-219.06112720842611</c:v>
                </c:pt>
                <c:pt idx="725">
                  <c:v>7763.6383719137157</c:v>
                </c:pt>
                <c:pt idx="726">
                  <c:v>-1797.8448867779198</c:v>
                </c:pt>
                <c:pt idx="727">
                  <c:v>-10312.646756252641</c:v>
                </c:pt>
                <c:pt idx="728">
                  <c:v>-3883.60435793532</c:v>
                </c:pt>
                <c:pt idx="729">
                  <c:v>-3421.7792390162722</c:v>
                </c:pt>
                <c:pt idx="730">
                  <c:v>-10137.501554069349</c:v>
                </c:pt>
                <c:pt idx="731">
                  <c:v>1673.7332553418055</c:v>
                </c:pt>
                <c:pt idx="732">
                  <c:v>-592.83531754844444</c:v>
                </c:pt>
                <c:pt idx="733">
                  <c:v>-428.27409955761868</c:v>
                </c:pt>
                <c:pt idx="734">
                  <c:v>-493.04665889013813</c:v>
                </c:pt>
                <c:pt idx="735">
                  <c:v>-3090.1407573529304</c:v>
                </c:pt>
                <c:pt idx="736">
                  <c:v>7089.3189517221399</c:v>
                </c:pt>
                <c:pt idx="737">
                  <c:v>781.40458791192123</c:v>
                </c:pt>
                <c:pt idx="738">
                  <c:v>6439.7402346970812</c:v>
                </c:pt>
                <c:pt idx="739">
                  <c:v>13271.667603240123</c:v>
                </c:pt>
                <c:pt idx="740">
                  <c:v>122.24573908469938</c:v>
                </c:pt>
                <c:pt idx="741">
                  <c:v>-9384.0948090957609</c:v>
                </c:pt>
                <c:pt idx="742">
                  <c:v>6405.2240292155984</c:v>
                </c:pt>
                <c:pt idx="743">
                  <c:v>-200.13356177297101</c:v>
                </c:pt>
                <c:pt idx="744">
                  <c:v>-801.24484519108955</c:v>
                </c:pt>
                <c:pt idx="745">
                  <c:v>-1444.305184796387</c:v>
                </c:pt>
                <c:pt idx="746">
                  <c:v>5861.354898293197</c:v>
                </c:pt>
                <c:pt idx="747">
                  <c:v>1542.4012273663013</c:v>
                </c:pt>
                <c:pt idx="748">
                  <c:v>-3236.8978880081231</c:v>
                </c:pt>
                <c:pt idx="749">
                  <c:v>-2423.8394610228252</c:v>
                </c:pt>
                <c:pt idx="750">
                  <c:v>-9730.1475448305973</c:v>
                </c:pt>
                <c:pt idx="751">
                  <c:v>-1137.5261906551634</c:v>
                </c:pt>
                <c:pt idx="752">
                  <c:v>-2908.6904066959451</c:v>
                </c:pt>
                <c:pt idx="753">
                  <c:v>2240.4005300729095</c:v>
                </c:pt>
                <c:pt idx="754">
                  <c:v>9850.9704766083123</c:v>
                </c:pt>
                <c:pt idx="755">
                  <c:v>-1075.3741105506342</c:v>
                </c:pt>
                <c:pt idx="756">
                  <c:v>992.29333680999844</c:v>
                </c:pt>
                <c:pt idx="757">
                  <c:v>-9258.2908597488895</c:v>
                </c:pt>
                <c:pt idx="758">
                  <c:v>-4206.0591747068311</c:v>
                </c:pt>
                <c:pt idx="759">
                  <c:v>7935.7206672388784</c:v>
                </c:pt>
                <c:pt idx="760">
                  <c:v>-2216.3056012979341</c:v>
                </c:pt>
                <c:pt idx="761">
                  <c:v>-2937.78344522118</c:v>
                </c:pt>
                <c:pt idx="762">
                  <c:v>-9984.8064730838014</c:v>
                </c:pt>
                <c:pt idx="763">
                  <c:v>-517.81535361698343</c:v>
                </c:pt>
                <c:pt idx="764">
                  <c:v>226.77921748921472</c:v>
                </c:pt>
                <c:pt idx="765">
                  <c:v>-1418.6185571448332</c:v>
                </c:pt>
                <c:pt idx="766">
                  <c:v>-2478.0679494964561</c:v>
                </c:pt>
                <c:pt idx="767">
                  <c:v>-1087.641591752812</c:v>
                </c:pt>
                <c:pt idx="768">
                  <c:v>-2625.3113227252707</c:v>
                </c:pt>
                <c:pt idx="769">
                  <c:v>1794.2535598418299</c:v>
                </c:pt>
                <c:pt idx="770">
                  <c:v>11572.44080092828</c:v>
                </c:pt>
                <c:pt idx="771">
                  <c:v>492.75703683755819</c:v>
                </c:pt>
                <c:pt idx="772">
                  <c:v>1300.6749777989444</c:v>
                </c:pt>
                <c:pt idx="773">
                  <c:v>-8593.069465554192</c:v>
                </c:pt>
                <c:pt idx="774">
                  <c:v>-3634.7605159749437</c:v>
                </c:pt>
                <c:pt idx="775">
                  <c:v>-2224.5302635910502</c:v>
                </c:pt>
                <c:pt idx="776">
                  <c:v>-3009.3795893574406</c:v>
                </c:pt>
                <c:pt idx="777">
                  <c:v>-5431.1195208129175</c:v>
                </c:pt>
                <c:pt idx="778">
                  <c:v>-3073.79483497618</c:v>
                </c:pt>
                <c:pt idx="779">
                  <c:v>-1366.107813856388</c:v>
                </c:pt>
                <c:pt idx="780">
                  <c:v>-10024.203986269877</c:v>
                </c:pt>
                <c:pt idx="781">
                  <c:v>-4387.1708639690787</c:v>
                </c:pt>
                <c:pt idx="782">
                  <c:v>-3349.7854984459227</c:v>
                </c:pt>
                <c:pt idx="783">
                  <c:v>-9043.8477810756922</c:v>
                </c:pt>
                <c:pt idx="784">
                  <c:v>-973.02122988775136</c:v>
                </c:pt>
                <c:pt idx="785">
                  <c:v>-427.91541106481782</c:v>
                </c:pt>
                <c:pt idx="786">
                  <c:v>-3028.3240761995985</c:v>
                </c:pt>
                <c:pt idx="787">
                  <c:v>-3796.7529650239412</c:v>
                </c:pt>
                <c:pt idx="788">
                  <c:v>882.63387345913543</c:v>
                </c:pt>
                <c:pt idx="789">
                  <c:v>415.26792423269399</c:v>
                </c:pt>
                <c:pt idx="790">
                  <c:v>-5492.379948018337</c:v>
                </c:pt>
                <c:pt idx="791">
                  <c:v>-29.087594331196897</c:v>
                </c:pt>
                <c:pt idx="792">
                  <c:v>1393.447903496864</c:v>
                </c:pt>
                <c:pt idx="793">
                  <c:v>-10323.147453800171</c:v>
                </c:pt>
                <c:pt idx="794">
                  <c:v>-2400.8946915339202</c:v>
                </c:pt>
                <c:pt idx="795">
                  <c:v>-9958.201083355907</c:v>
                </c:pt>
                <c:pt idx="796">
                  <c:v>-6337.9819512866152</c:v>
                </c:pt>
                <c:pt idx="797">
                  <c:v>949.97726447555397</c:v>
                </c:pt>
                <c:pt idx="798">
                  <c:v>-1319.1301697380859</c:v>
                </c:pt>
                <c:pt idx="799">
                  <c:v>-10651.788231920735</c:v>
                </c:pt>
                <c:pt idx="800">
                  <c:v>-60.868415785762409</c:v>
                </c:pt>
                <c:pt idx="801">
                  <c:v>-1291.639432151298</c:v>
                </c:pt>
                <c:pt idx="802">
                  <c:v>1630.8275540830582</c:v>
                </c:pt>
                <c:pt idx="803">
                  <c:v>9042.3377348760478</c:v>
                </c:pt>
                <c:pt idx="804">
                  <c:v>-48.800789952141713</c:v>
                </c:pt>
                <c:pt idx="805">
                  <c:v>-3796.4866952287139</c:v>
                </c:pt>
                <c:pt idx="806">
                  <c:v>15863.79357229864</c:v>
                </c:pt>
                <c:pt idx="807">
                  <c:v>-2966.6635533750173</c:v>
                </c:pt>
                <c:pt idx="808">
                  <c:v>-677.40618190737109</c:v>
                </c:pt>
                <c:pt idx="809">
                  <c:v>-172.02096318765189</c:v>
                </c:pt>
                <c:pt idx="810">
                  <c:v>-1304.0318456120458</c:v>
                </c:pt>
                <c:pt idx="811">
                  <c:v>-5910.7262009600945</c:v>
                </c:pt>
                <c:pt idx="812">
                  <c:v>2101.2761528629508</c:v>
                </c:pt>
                <c:pt idx="813">
                  <c:v>830.49340850413228</c:v>
                </c:pt>
                <c:pt idx="814">
                  <c:v>-3246.5817280018537</c:v>
                </c:pt>
                <c:pt idx="815">
                  <c:v>-892.0027250048297</c:v>
                </c:pt>
                <c:pt idx="816">
                  <c:v>636.40347745094778</c:v>
                </c:pt>
                <c:pt idx="817">
                  <c:v>-3343.649270053595</c:v>
                </c:pt>
                <c:pt idx="818">
                  <c:v>-9675.0361202858112</c:v>
                </c:pt>
                <c:pt idx="819">
                  <c:v>22943.772079721773</c:v>
                </c:pt>
                <c:pt idx="820">
                  <c:v>-3054.9990368724393</c:v>
                </c:pt>
                <c:pt idx="821">
                  <c:v>2180.3731953749402</c:v>
                </c:pt>
                <c:pt idx="822">
                  <c:v>-522.28500329292547</c:v>
                </c:pt>
                <c:pt idx="823">
                  <c:v>-1103.2116865361495</c:v>
                </c:pt>
                <c:pt idx="824">
                  <c:v>1032.8465381503684</c:v>
                </c:pt>
                <c:pt idx="825">
                  <c:v>65.709419640041233</c:v>
                </c:pt>
                <c:pt idx="826">
                  <c:v>6892.9890502437192</c:v>
                </c:pt>
                <c:pt idx="827">
                  <c:v>-10119.062359402997</c:v>
                </c:pt>
                <c:pt idx="828">
                  <c:v>5543.6399714428408</c:v>
                </c:pt>
                <c:pt idx="829">
                  <c:v>388.77039364617667</c:v>
                </c:pt>
                <c:pt idx="830">
                  <c:v>-1058.5471228632177</c:v>
                </c:pt>
                <c:pt idx="831">
                  <c:v>-570.97411564297454</c:v>
                </c:pt>
                <c:pt idx="832">
                  <c:v>670.94913330939926</c:v>
                </c:pt>
                <c:pt idx="833">
                  <c:v>-2642.9296213597045</c:v>
                </c:pt>
                <c:pt idx="834">
                  <c:v>-3633.7839112313468</c:v>
                </c:pt>
                <c:pt idx="835">
                  <c:v>-3734.1031272406526</c:v>
                </c:pt>
                <c:pt idx="836">
                  <c:v>-2569.0714404148894</c:v>
                </c:pt>
                <c:pt idx="837">
                  <c:v>-156.19272493372409</c:v>
                </c:pt>
                <c:pt idx="838">
                  <c:v>683.14290613270896</c:v>
                </c:pt>
                <c:pt idx="839">
                  <c:v>-992.22095439676741</c:v>
                </c:pt>
                <c:pt idx="840">
                  <c:v>-1454.4400471463377</c:v>
                </c:pt>
                <c:pt idx="841">
                  <c:v>961.50042157690223</c:v>
                </c:pt>
                <c:pt idx="842">
                  <c:v>7246.0901194840444</c:v>
                </c:pt>
                <c:pt idx="843">
                  <c:v>-8030.3724087702612</c:v>
                </c:pt>
                <c:pt idx="844">
                  <c:v>-1710.768719449994</c:v>
                </c:pt>
                <c:pt idx="845">
                  <c:v>7779.6378956598492</c:v>
                </c:pt>
                <c:pt idx="846">
                  <c:v>-2339.5750479890412</c:v>
                </c:pt>
                <c:pt idx="847">
                  <c:v>-7981.5342944460162</c:v>
                </c:pt>
                <c:pt idx="848">
                  <c:v>821.82495223368005</c:v>
                </c:pt>
                <c:pt idx="849">
                  <c:v>-2467.306543891018</c:v>
                </c:pt>
                <c:pt idx="850">
                  <c:v>5659.0419672028584</c:v>
                </c:pt>
                <c:pt idx="851">
                  <c:v>-1273.5907924829971</c:v>
                </c:pt>
                <c:pt idx="852">
                  <c:v>6578.9516115964288</c:v>
                </c:pt>
                <c:pt idx="853">
                  <c:v>1287.9032444833592</c:v>
                </c:pt>
                <c:pt idx="854">
                  <c:v>-9654.4281471848299</c:v>
                </c:pt>
                <c:pt idx="855">
                  <c:v>-340.43965442198896</c:v>
                </c:pt>
                <c:pt idx="856">
                  <c:v>6605.4207022364717</c:v>
                </c:pt>
                <c:pt idx="857">
                  <c:v>-10457.081969323159</c:v>
                </c:pt>
                <c:pt idx="858">
                  <c:v>13430.899339705751</c:v>
                </c:pt>
                <c:pt idx="859">
                  <c:v>-251.61210544864662</c:v>
                </c:pt>
                <c:pt idx="860">
                  <c:v>8646.1114579720306</c:v>
                </c:pt>
                <c:pt idx="861">
                  <c:v>-563.61298335976153</c:v>
                </c:pt>
                <c:pt idx="862">
                  <c:v>-1999.7058471279488</c:v>
                </c:pt>
                <c:pt idx="863">
                  <c:v>1647.4751227333263</c:v>
                </c:pt>
                <c:pt idx="864">
                  <c:v>21.78084208029577</c:v>
                </c:pt>
                <c:pt idx="865">
                  <c:v>-1800.2311561823217</c:v>
                </c:pt>
                <c:pt idx="866">
                  <c:v>-3088.7532252474803</c:v>
                </c:pt>
                <c:pt idx="867">
                  <c:v>-5395.2770717015828</c:v>
                </c:pt>
                <c:pt idx="868">
                  <c:v>1607.035285122709</c:v>
                </c:pt>
                <c:pt idx="869">
                  <c:v>1271.0030332772476</c:v>
                </c:pt>
                <c:pt idx="870">
                  <c:v>-3703.1901824098095</c:v>
                </c:pt>
                <c:pt idx="871">
                  <c:v>-720.63957040385048</c:v>
                </c:pt>
                <c:pt idx="872">
                  <c:v>-222.15250951838971</c:v>
                </c:pt>
                <c:pt idx="873">
                  <c:v>-1918.76945058401</c:v>
                </c:pt>
                <c:pt idx="874">
                  <c:v>934.29515168110356</c:v>
                </c:pt>
                <c:pt idx="875">
                  <c:v>-578.24508070860247</c:v>
                </c:pt>
                <c:pt idx="876">
                  <c:v>16846.45050986448</c:v>
                </c:pt>
                <c:pt idx="877">
                  <c:v>-2485.4571680011286</c:v>
                </c:pt>
                <c:pt idx="878">
                  <c:v>-1531.3139341812084</c:v>
                </c:pt>
                <c:pt idx="879">
                  <c:v>-1182.1644504140904</c:v>
                </c:pt>
                <c:pt idx="880">
                  <c:v>-2462.299809542938</c:v>
                </c:pt>
                <c:pt idx="881">
                  <c:v>-693.47821073158093</c:v>
                </c:pt>
                <c:pt idx="882">
                  <c:v>1858.2729389177525</c:v>
                </c:pt>
                <c:pt idx="883">
                  <c:v>7508.000196417408</c:v>
                </c:pt>
                <c:pt idx="884">
                  <c:v>-308.00328764417645</c:v>
                </c:pt>
                <c:pt idx="885">
                  <c:v>-9592.9706129996266</c:v>
                </c:pt>
                <c:pt idx="886">
                  <c:v>-8921.5521861048219</c:v>
                </c:pt>
                <c:pt idx="887">
                  <c:v>-1980.6846948264238</c:v>
                </c:pt>
                <c:pt idx="888">
                  <c:v>-4399.7486495275771</c:v>
                </c:pt>
                <c:pt idx="889">
                  <c:v>-2398.9013607576562</c:v>
                </c:pt>
                <c:pt idx="890">
                  <c:v>-7900.2906308882812</c:v>
                </c:pt>
                <c:pt idx="891">
                  <c:v>-704.88532263155594</c:v>
                </c:pt>
                <c:pt idx="892">
                  <c:v>570.70951229939965</c:v>
                </c:pt>
                <c:pt idx="893">
                  <c:v>7173.5485225288503</c:v>
                </c:pt>
                <c:pt idx="894">
                  <c:v>-1087.7821406688381</c:v>
                </c:pt>
                <c:pt idx="895">
                  <c:v>-4565.5978902015831</c:v>
                </c:pt>
                <c:pt idx="896">
                  <c:v>-10662.866587029748</c:v>
                </c:pt>
                <c:pt idx="897">
                  <c:v>378.30201096137807</c:v>
                </c:pt>
                <c:pt idx="898">
                  <c:v>-3601.3896894041418</c:v>
                </c:pt>
                <c:pt idx="899">
                  <c:v>1775.0902129693104</c:v>
                </c:pt>
                <c:pt idx="900">
                  <c:v>636.41849421851475</c:v>
                </c:pt>
                <c:pt idx="901">
                  <c:v>8575.9490904723352</c:v>
                </c:pt>
                <c:pt idx="902">
                  <c:v>-503.1857946469745</c:v>
                </c:pt>
                <c:pt idx="903">
                  <c:v>-3922.6097473408354</c:v>
                </c:pt>
                <c:pt idx="904">
                  <c:v>-1713.977620453903</c:v>
                </c:pt>
                <c:pt idx="905">
                  <c:v>-836.49693981873043</c:v>
                </c:pt>
                <c:pt idx="906">
                  <c:v>-2376.1302860509377</c:v>
                </c:pt>
                <c:pt idx="907">
                  <c:v>-2073.9134189903752</c:v>
                </c:pt>
                <c:pt idx="908">
                  <c:v>-2965.7634988334357</c:v>
                </c:pt>
                <c:pt idx="909">
                  <c:v>-9954.2226012065985</c:v>
                </c:pt>
                <c:pt idx="910">
                  <c:v>-908.19558810279204</c:v>
                </c:pt>
                <c:pt idx="911">
                  <c:v>6682.9896210821171</c:v>
                </c:pt>
                <c:pt idx="912">
                  <c:v>930.05157552489072</c:v>
                </c:pt>
                <c:pt idx="913">
                  <c:v>-517.34137090354125</c:v>
                </c:pt>
                <c:pt idx="914">
                  <c:v>-333.67883421272472</c:v>
                </c:pt>
                <c:pt idx="915">
                  <c:v>-2181.3861643791279</c:v>
                </c:pt>
                <c:pt idx="916">
                  <c:v>-10059.817427762726</c:v>
                </c:pt>
                <c:pt idx="917">
                  <c:v>4072.401086571419</c:v>
                </c:pt>
                <c:pt idx="918">
                  <c:v>762.97319857795992</c:v>
                </c:pt>
                <c:pt idx="919">
                  <c:v>-2782.6088993156245</c:v>
                </c:pt>
                <c:pt idx="920">
                  <c:v>1998.8200790981555</c:v>
                </c:pt>
                <c:pt idx="921">
                  <c:v>-766.64086571148073</c:v>
                </c:pt>
                <c:pt idx="922">
                  <c:v>-2299.2786987184709</c:v>
                </c:pt>
                <c:pt idx="923">
                  <c:v>-4380.8633983534219</c:v>
                </c:pt>
                <c:pt idx="924">
                  <c:v>290.80890349284982</c:v>
                </c:pt>
                <c:pt idx="925">
                  <c:v>12831.534197991541</c:v>
                </c:pt>
                <c:pt idx="926">
                  <c:v>2111.2797227069718</c:v>
                </c:pt>
                <c:pt idx="927">
                  <c:v>3052.8544279944417</c:v>
                </c:pt>
                <c:pt idx="928">
                  <c:v>-2700.9344086991387</c:v>
                </c:pt>
                <c:pt idx="929">
                  <c:v>-3280.1192430657829</c:v>
                </c:pt>
                <c:pt idx="930">
                  <c:v>-6959.7748275994954</c:v>
                </c:pt>
                <c:pt idx="931">
                  <c:v>-2314.2110914428204</c:v>
                </c:pt>
                <c:pt idx="932">
                  <c:v>128.13653921242621</c:v>
                </c:pt>
                <c:pt idx="933">
                  <c:v>-3223.0570280250795</c:v>
                </c:pt>
                <c:pt idx="934">
                  <c:v>-4060.7333360171742</c:v>
                </c:pt>
                <c:pt idx="935">
                  <c:v>705.94191414103079</c:v>
                </c:pt>
                <c:pt idx="936">
                  <c:v>21953.1756917323</c:v>
                </c:pt>
                <c:pt idx="937">
                  <c:v>546.6218959757025</c:v>
                </c:pt>
                <c:pt idx="938">
                  <c:v>893.02081479490425</c:v>
                </c:pt>
                <c:pt idx="939">
                  <c:v>-1092.9889728595972</c:v>
                </c:pt>
                <c:pt idx="940">
                  <c:v>1659.7455677915036</c:v>
                </c:pt>
                <c:pt idx="941">
                  <c:v>-6356.4256153176666</c:v>
                </c:pt>
                <c:pt idx="942">
                  <c:v>-3851.5654811356972</c:v>
                </c:pt>
                <c:pt idx="943">
                  <c:v>1254.0513361696874</c:v>
                </c:pt>
                <c:pt idx="944">
                  <c:v>-3449.6179364434574</c:v>
                </c:pt>
                <c:pt idx="945">
                  <c:v>-2365.0041366867827</c:v>
                </c:pt>
                <c:pt idx="946">
                  <c:v>-3752.49481235638</c:v>
                </c:pt>
                <c:pt idx="947">
                  <c:v>5806.4782579964303</c:v>
                </c:pt>
                <c:pt idx="948">
                  <c:v>-2854.3444369716917</c:v>
                </c:pt>
                <c:pt idx="949">
                  <c:v>-8859.7291072290245</c:v>
                </c:pt>
                <c:pt idx="950">
                  <c:v>2841.9019484017499</c:v>
                </c:pt>
                <c:pt idx="951">
                  <c:v>8064.7436744865263</c:v>
                </c:pt>
                <c:pt idx="952">
                  <c:v>-1108.2775899026283</c:v>
                </c:pt>
                <c:pt idx="953">
                  <c:v>5624.4609479490027</c:v>
                </c:pt>
                <c:pt idx="954">
                  <c:v>-10304.701824553693</c:v>
                </c:pt>
                <c:pt idx="955">
                  <c:v>-4912.1023842051382</c:v>
                </c:pt>
                <c:pt idx="956">
                  <c:v>6399.454797299295</c:v>
                </c:pt>
                <c:pt idx="957">
                  <c:v>9063.3705794411362</c:v>
                </c:pt>
                <c:pt idx="958">
                  <c:v>5994.0088998492793</c:v>
                </c:pt>
                <c:pt idx="959">
                  <c:v>15408.472807279622</c:v>
                </c:pt>
                <c:pt idx="960">
                  <c:v>-3874.4517553829496</c:v>
                </c:pt>
                <c:pt idx="961">
                  <c:v>77.415768464438315</c:v>
                </c:pt>
                <c:pt idx="962">
                  <c:v>-1084.5946582019224</c:v>
                </c:pt>
                <c:pt idx="963">
                  <c:v>32.41718964271422</c:v>
                </c:pt>
                <c:pt idx="964">
                  <c:v>11874.91053355992</c:v>
                </c:pt>
                <c:pt idx="965">
                  <c:v>-949.47632138515019</c:v>
                </c:pt>
                <c:pt idx="966">
                  <c:v>-10158.135552011157</c:v>
                </c:pt>
                <c:pt idx="967">
                  <c:v>-686.0550010650386</c:v>
                </c:pt>
                <c:pt idx="968">
                  <c:v>386.7073316921078</c:v>
                </c:pt>
                <c:pt idx="969">
                  <c:v>-2382.4606863162244</c:v>
                </c:pt>
                <c:pt idx="970">
                  <c:v>-74.597472397021193</c:v>
                </c:pt>
                <c:pt idx="971">
                  <c:v>441.15170879805191</c:v>
                </c:pt>
                <c:pt idx="972">
                  <c:v>2186.6530842852026</c:v>
                </c:pt>
                <c:pt idx="973">
                  <c:v>-3890.6298123853803</c:v>
                </c:pt>
                <c:pt idx="974">
                  <c:v>-3330.368354297203</c:v>
                </c:pt>
                <c:pt idx="975">
                  <c:v>-10746.109133428157</c:v>
                </c:pt>
                <c:pt idx="976">
                  <c:v>-5104.7437613343191</c:v>
                </c:pt>
                <c:pt idx="977">
                  <c:v>-1098.3466299419997</c:v>
                </c:pt>
                <c:pt idx="978">
                  <c:v>-4653.8297076720719</c:v>
                </c:pt>
                <c:pt idx="979">
                  <c:v>-1471.4899195166163</c:v>
                </c:pt>
                <c:pt idx="980">
                  <c:v>14710.798445885071</c:v>
                </c:pt>
                <c:pt idx="981">
                  <c:v>689.04587518939934</c:v>
                </c:pt>
                <c:pt idx="982">
                  <c:v>-9848.444378994227</c:v>
                </c:pt>
                <c:pt idx="983">
                  <c:v>11192.039255581105</c:v>
                </c:pt>
                <c:pt idx="984">
                  <c:v>-615.5900437254686</c:v>
                </c:pt>
                <c:pt idx="985">
                  <c:v>55.985898142357655</c:v>
                </c:pt>
                <c:pt idx="986">
                  <c:v>-2088.6617392611406</c:v>
                </c:pt>
                <c:pt idx="987">
                  <c:v>19106.999865118963</c:v>
                </c:pt>
                <c:pt idx="988">
                  <c:v>-3796.3968767579372</c:v>
                </c:pt>
                <c:pt idx="989">
                  <c:v>-10223.675260312428</c:v>
                </c:pt>
                <c:pt idx="990">
                  <c:v>2468.2289377901316</c:v>
                </c:pt>
                <c:pt idx="991">
                  <c:v>-825.16759852506675</c:v>
                </c:pt>
                <c:pt idx="992">
                  <c:v>-1427.9223314784867</c:v>
                </c:pt>
                <c:pt idx="993">
                  <c:v>-1302.8581428773814</c:v>
                </c:pt>
                <c:pt idx="994">
                  <c:v>-10399.868481449295</c:v>
                </c:pt>
                <c:pt idx="995">
                  <c:v>832.09895281188074</c:v>
                </c:pt>
                <c:pt idx="996">
                  <c:v>-2618.901515855373</c:v>
                </c:pt>
                <c:pt idx="997">
                  <c:v>-1758.5152160912057</c:v>
                </c:pt>
                <c:pt idx="998">
                  <c:v>-3468.0048249864258</c:v>
                </c:pt>
                <c:pt idx="999">
                  <c:v>-923.40176043883821</c:v>
                </c:pt>
                <c:pt idx="1000">
                  <c:v>-10755.370689692743</c:v>
                </c:pt>
                <c:pt idx="1001">
                  <c:v>6335.368712457268</c:v>
                </c:pt>
                <c:pt idx="1002">
                  <c:v>15.977855062859135</c:v>
                </c:pt>
                <c:pt idx="1003">
                  <c:v>11820.21966807727</c:v>
                </c:pt>
                <c:pt idx="1004">
                  <c:v>1743.5518190354314</c:v>
                </c:pt>
                <c:pt idx="1005">
                  <c:v>-2542.5930316844069</c:v>
                </c:pt>
                <c:pt idx="1006">
                  <c:v>-1444.2668442691611</c:v>
                </c:pt>
                <c:pt idx="1007">
                  <c:v>-9811.9696987174721</c:v>
                </c:pt>
                <c:pt idx="1008">
                  <c:v>19577.655163588992</c:v>
                </c:pt>
                <c:pt idx="1009">
                  <c:v>-849.67665543081785</c:v>
                </c:pt>
                <c:pt idx="1010">
                  <c:v>1159.8424842608702</c:v>
                </c:pt>
                <c:pt idx="1011">
                  <c:v>-10863.498308645521</c:v>
                </c:pt>
                <c:pt idx="1012">
                  <c:v>20753.652145738717</c:v>
                </c:pt>
                <c:pt idx="1013">
                  <c:v>-2815.3345699376823</c:v>
                </c:pt>
                <c:pt idx="1014">
                  <c:v>-781.08001620670075</c:v>
                </c:pt>
                <c:pt idx="1015">
                  <c:v>505.18940717990881</c:v>
                </c:pt>
                <c:pt idx="1016">
                  <c:v>1187.6907789576171</c:v>
                </c:pt>
                <c:pt idx="1017">
                  <c:v>-2270.7344267833455</c:v>
                </c:pt>
                <c:pt idx="1018">
                  <c:v>-2760.7436441138634</c:v>
                </c:pt>
                <c:pt idx="1019">
                  <c:v>20777.311645319569</c:v>
                </c:pt>
                <c:pt idx="1020">
                  <c:v>-3890.3346408211401</c:v>
                </c:pt>
                <c:pt idx="1021">
                  <c:v>7202.1397148189753</c:v>
                </c:pt>
                <c:pt idx="1022">
                  <c:v>6622.0914842848651</c:v>
                </c:pt>
                <c:pt idx="1023">
                  <c:v>1740.1037765509168</c:v>
                </c:pt>
                <c:pt idx="1024">
                  <c:v>-6304.3559156982665</c:v>
                </c:pt>
                <c:pt idx="1025">
                  <c:v>-2145.8197187114274</c:v>
                </c:pt>
                <c:pt idx="1026">
                  <c:v>-9397.0973059854441</c:v>
                </c:pt>
                <c:pt idx="1027">
                  <c:v>21511.945162454158</c:v>
                </c:pt>
                <c:pt idx="1028">
                  <c:v>-1780.8516051386541</c:v>
                </c:pt>
                <c:pt idx="1029">
                  <c:v>2735.929116858204</c:v>
                </c:pt>
                <c:pt idx="1030">
                  <c:v>-10305.607932870564</c:v>
                </c:pt>
                <c:pt idx="1031">
                  <c:v>7548.2536782695533</c:v>
                </c:pt>
                <c:pt idx="1032">
                  <c:v>-865.53906148454007</c:v>
                </c:pt>
                <c:pt idx="1033">
                  <c:v>-9859.5355613581323</c:v>
                </c:pt>
                <c:pt idx="1034">
                  <c:v>-3558.9906188189834</c:v>
                </c:pt>
                <c:pt idx="1035">
                  <c:v>1960.8774403042244</c:v>
                </c:pt>
                <c:pt idx="1036">
                  <c:v>7513.7632841050035</c:v>
                </c:pt>
                <c:pt idx="1037">
                  <c:v>5683.3263281815453</c:v>
                </c:pt>
                <c:pt idx="1038">
                  <c:v>-1017.8847044805657</c:v>
                </c:pt>
                <c:pt idx="1039">
                  <c:v>19599.776374148183</c:v>
                </c:pt>
                <c:pt idx="1040">
                  <c:v>-9929.2848243580011</c:v>
                </c:pt>
                <c:pt idx="1041">
                  <c:v>1426.432342796594</c:v>
                </c:pt>
                <c:pt idx="1042">
                  <c:v>6265.9874846279345</c:v>
                </c:pt>
                <c:pt idx="1043">
                  <c:v>176.45629256275288</c:v>
                </c:pt>
                <c:pt idx="1044">
                  <c:v>-2982.861485101208</c:v>
                </c:pt>
                <c:pt idx="1045">
                  <c:v>-10156.476550211315</c:v>
                </c:pt>
                <c:pt idx="1046">
                  <c:v>-53.968835621169092</c:v>
                </c:pt>
                <c:pt idx="1047">
                  <c:v>9749.9292268179706</c:v>
                </c:pt>
                <c:pt idx="1048">
                  <c:v>1238.3397247991811</c:v>
                </c:pt>
                <c:pt idx="1049">
                  <c:v>5774.5363493507975</c:v>
                </c:pt>
                <c:pt idx="1050">
                  <c:v>-4105.7979706191454</c:v>
                </c:pt>
                <c:pt idx="1051">
                  <c:v>1168.013686058539</c:v>
                </c:pt>
                <c:pt idx="1052">
                  <c:v>-1713.1191637724896</c:v>
                </c:pt>
                <c:pt idx="1053">
                  <c:v>-9171.7028344528953</c:v>
                </c:pt>
                <c:pt idx="1054">
                  <c:v>1309.0507327649602</c:v>
                </c:pt>
                <c:pt idx="1055">
                  <c:v>-737.20719671133156</c:v>
                </c:pt>
                <c:pt idx="1056">
                  <c:v>-897.39065760971243</c:v>
                </c:pt>
                <c:pt idx="1057">
                  <c:v>8622.4598389076582</c:v>
                </c:pt>
                <c:pt idx="1058">
                  <c:v>-4036.2685054099825</c:v>
                </c:pt>
                <c:pt idx="1059">
                  <c:v>-3520.4943487312403</c:v>
                </c:pt>
                <c:pt idx="1060">
                  <c:v>-2002.6285216080207</c:v>
                </c:pt>
                <c:pt idx="1061">
                  <c:v>-4.471624291036278</c:v>
                </c:pt>
                <c:pt idx="1062">
                  <c:v>8583.5990430361635</c:v>
                </c:pt>
                <c:pt idx="1063">
                  <c:v>-1636.7339760919749</c:v>
                </c:pt>
                <c:pt idx="1064">
                  <c:v>648.41459120442596</c:v>
                </c:pt>
                <c:pt idx="1065">
                  <c:v>160.1883467588541</c:v>
                </c:pt>
                <c:pt idx="1066">
                  <c:v>-3905.293232838214</c:v>
                </c:pt>
                <c:pt idx="1067">
                  <c:v>-6545.1994810514734</c:v>
                </c:pt>
                <c:pt idx="1068">
                  <c:v>2517.3187722447874</c:v>
                </c:pt>
                <c:pt idx="1069">
                  <c:v>-1199.8467379581689</c:v>
                </c:pt>
                <c:pt idx="1070">
                  <c:v>6517.4665691495757</c:v>
                </c:pt>
                <c:pt idx="1071">
                  <c:v>-700.14139369649638</c:v>
                </c:pt>
                <c:pt idx="1072">
                  <c:v>-1906.4592338461348</c:v>
                </c:pt>
                <c:pt idx="1073">
                  <c:v>-339.36149332135392</c:v>
                </c:pt>
                <c:pt idx="1074">
                  <c:v>3740.295776526671</c:v>
                </c:pt>
                <c:pt idx="1075">
                  <c:v>-1129.4515609746268</c:v>
                </c:pt>
                <c:pt idx="1076">
                  <c:v>-1887.8925490765923</c:v>
                </c:pt>
                <c:pt idx="1077">
                  <c:v>55.678990133176285</c:v>
                </c:pt>
                <c:pt idx="1078">
                  <c:v>5927.7879234050197</c:v>
                </c:pt>
                <c:pt idx="1079">
                  <c:v>-819.31589155321853</c:v>
                </c:pt>
                <c:pt idx="1080">
                  <c:v>11963.089067619587</c:v>
                </c:pt>
                <c:pt idx="1081">
                  <c:v>-1502.0451103549385</c:v>
                </c:pt>
                <c:pt idx="1082">
                  <c:v>1027.6033202636809</c:v>
                </c:pt>
                <c:pt idx="1083">
                  <c:v>-2338.3260223347529</c:v>
                </c:pt>
                <c:pt idx="1084">
                  <c:v>-19.209523915173122</c:v>
                </c:pt>
                <c:pt idx="1085">
                  <c:v>-10450.593648864473</c:v>
                </c:pt>
                <c:pt idx="1086">
                  <c:v>-985.75147190606731</c:v>
                </c:pt>
                <c:pt idx="1087">
                  <c:v>-1811.5019267459611</c:v>
                </c:pt>
                <c:pt idx="1088">
                  <c:v>-7229.851098876974</c:v>
                </c:pt>
                <c:pt idx="1089">
                  <c:v>1648.8832935736755</c:v>
                </c:pt>
                <c:pt idx="1090">
                  <c:v>6521.3279818842202</c:v>
                </c:pt>
                <c:pt idx="1091">
                  <c:v>-785.10136310268172</c:v>
                </c:pt>
                <c:pt idx="1092">
                  <c:v>-1859.7433972289132</c:v>
                </c:pt>
                <c:pt idx="1093">
                  <c:v>6280.2183337767492</c:v>
                </c:pt>
                <c:pt idx="1094">
                  <c:v>-1901.2384232574786</c:v>
                </c:pt>
                <c:pt idx="1095">
                  <c:v>-402.12651645055848</c:v>
                </c:pt>
                <c:pt idx="1096">
                  <c:v>7073.3896304290902</c:v>
                </c:pt>
                <c:pt idx="1097">
                  <c:v>-2391.5740894878427</c:v>
                </c:pt>
                <c:pt idx="1098">
                  <c:v>11391.065073976537</c:v>
                </c:pt>
                <c:pt idx="1099">
                  <c:v>-2156.1496994241247</c:v>
                </c:pt>
                <c:pt idx="1100">
                  <c:v>-10792.843912783246</c:v>
                </c:pt>
                <c:pt idx="1101">
                  <c:v>-519.56464357488949</c:v>
                </c:pt>
                <c:pt idx="1102">
                  <c:v>-4616.1613688519983</c:v>
                </c:pt>
                <c:pt idx="1103">
                  <c:v>-2737.4147352217551</c:v>
                </c:pt>
                <c:pt idx="1104">
                  <c:v>13767.984088005986</c:v>
                </c:pt>
                <c:pt idx="1105">
                  <c:v>-1094.7167126144977</c:v>
                </c:pt>
                <c:pt idx="1106">
                  <c:v>-1573.6138961521447</c:v>
                </c:pt>
                <c:pt idx="1107">
                  <c:v>-13.255380431781305</c:v>
                </c:pt>
                <c:pt idx="1108">
                  <c:v>-1460.7346764852687</c:v>
                </c:pt>
                <c:pt idx="1109">
                  <c:v>1757.9424049919235</c:v>
                </c:pt>
                <c:pt idx="1110">
                  <c:v>-1610.216913687842</c:v>
                </c:pt>
                <c:pt idx="1111">
                  <c:v>6947.9051278372062</c:v>
                </c:pt>
                <c:pt idx="1112">
                  <c:v>-9143.9070408627158</c:v>
                </c:pt>
                <c:pt idx="1113">
                  <c:v>-44.605807900790751</c:v>
                </c:pt>
                <c:pt idx="1114">
                  <c:v>350.23223767710306</c:v>
                </c:pt>
                <c:pt idx="1115">
                  <c:v>-1838.9696563275174</c:v>
                </c:pt>
                <c:pt idx="1116">
                  <c:v>-1544.5268628529066</c:v>
                </c:pt>
                <c:pt idx="1117">
                  <c:v>6649.3871041309067</c:v>
                </c:pt>
                <c:pt idx="1118">
                  <c:v>6403.5438934970844</c:v>
                </c:pt>
                <c:pt idx="1119">
                  <c:v>1978.0941564239538</c:v>
                </c:pt>
                <c:pt idx="1120">
                  <c:v>6726.0408382350433</c:v>
                </c:pt>
                <c:pt idx="1121">
                  <c:v>-4320.3056261531001</c:v>
                </c:pt>
                <c:pt idx="1122">
                  <c:v>7464.6591687665932</c:v>
                </c:pt>
                <c:pt idx="1123">
                  <c:v>12687.871116388247</c:v>
                </c:pt>
                <c:pt idx="1124">
                  <c:v>8366.0988147806602</c:v>
                </c:pt>
                <c:pt idx="1125">
                  <c:v>1735.4633518783012</c:v>
                </c:pt>
                <c:pt idx="1126">
                  <c:v>-1097.9637267177804</c:v>
                </c:pt>
                <c:pt idx="1127">
                  <c:v>-3221.617746044848</c:v>
                </c:pt>
                <c:pt idx="1128">
                  <c:v>6989.2948312624485</c:v>
                </c:pt>
                <c:pt idx="1129">
                  <c:v>3495.1744182647453</c:v>
                </c:pt>
                <c:pt idx="1130">
                  <c:v>1141.8157616423969</c:v>
                </c:pt>
                <c:pt idx="1131">
                  <c:v>-6784.3424337830947</c:v>
                </c:pt>
                <c:pt idx="1132">
                  <c:v>4584.5655476886441</c:v>
                </c:pt>
                <c:pt idx="1133">
                  <c:v>2583.0989015268842</c:v>
                </c:pt>
                <c:pt idx="1134">
                  <c:v>13189.689288188834</c:v>
                </c:pt>
                <c:pt idx="1135">
                  <c:v>-536.57706084422898</c:v>
                </c:pt>
                <c:pt idx="1136">
                  <c:v>325.78696592866436</c:v>
                </c:pt>
                <c:pt idx="1137">
                  <c:v>1131.5071089929961</c:v>
                </c:pt>
                <c:pt idx="1138">
                  <c:v>-1996.9046881033878</c:v>
                </c:pt>
                <c:pt idx="1139">
                  <c:v>9334.6621960601005</c:v>
                </c:pt>
                <c:pt idx="1140">
                  <c:v>-3803.4185760270666</c:v>
                </c:pt>
                <c:pt idx="1141">
                  <c:v>-2088.957295006101</c:v>
                </c:pt>
                <c:pt idx="1142">
                  <c:v>18358.889964231348</c:v>
                </c:pt>
                <c:pt idx="1143">
                  <c:v>-2556.0706102852109</c:v>
                </c:pt>
                <c:pt idx="1144">
                  <c:v>-2152.9982657915043</c:v>
                </c:pt>
                <c:pt idx="1145">
                  <c:v>-2423.4428052758467</c:v>
                </c:pt>
                <c:pt idx="1146">
                  <c:v>15167.262906483025</c:v>
                </c:pt>
                <c:pt idx="1147">
                  <c:v>-1522.6079808184768</c:v>
                </c:pt>
                <c:pt idx="1148">
                  <c:v>1852.4033406184608</c:v>
                </c:pt>
                <c:pt idx="1149">
                  <c:v>-3414.0792544705437</c:v>
                </c:pt>
                <c:pt idx="1150">
                  <c:v>-519.52229397481688</c:v>
                </c:pt>
                <c:pt idx="1151">
                  <c:v>-2858.7849109514264</c:v>
                </c:pt>
                <c:pt idx="1152">
                  <c:v>6629.1934562047754</c:v>
                </c:pt>
                <c:pt idx="1153">
                  <c:v>-3799.366933398419</c:v>
                </c:pt>
                <c:pt idx="1154">
                  <c:v>-500.17867041489626</c:v>
                </c:pt>
                <c:pt idx="1155">
                  <c:v>1230.9096462824455</c:v>
                </c:pt>
                <c:pt idx="1156">
                  <c:v>8821.3788205562087</c:v>
                </c:pt>
                <c:pt idx="1157">
                  <c:v>11887.514874031898</c:v>
                </c:pt>
                <c:pt idx="1158">
                  <c:v>-874.06370562374241</c:v>
                </c:pt>
                <c:pt idx="1159">
                  <c:v>-5204.3946913504551</c:v>
                </c:pt>
                <c:pt idx="1160">
                  <c:v>-3340.4006600035218</c:v>
                </c:pt>
                <c:pt idx="1161">
                  <c:v>-5800.2242241949962</c:v>
                </c:pt>
                <c:pt idx="1162">
                  <c:v>10655.845107343594</c:v>
                </c:pt>
                <c:pt idx="1163">
                  <c:v>185.33299561690683</c:v>
                </c:pt>
                <c:pt idx="1164">
                  <c:v>-1276.8060099782952</c:v>
                </c:pt>
                <c:pt idx="1165">
                  <c:v>-448.8573554168197</c:v>
                </c:pt>
                <c:pt idx="1166">
                  <c:v>-4313.9615706007935</c:v>
                </c:pt>
                <c:pt idx="1167">
                  <c:v>750.75421477724649</c:v>
                </c:pt>
                <c:pt idx="1168">
                  <c:v>-3468.7001052663882</c:v>
                </c:pt>
                <c:pt idx="1169">
                  <c:v>-3252.4079322552443</c:v>
                </c:pt>
                <c:pt idx="1170">
                  <c:v>-8862.696190555147</c:v>
                </c:pt>
                <c:pt idx="1171">
                  <c:v>-9453.2339898608843</c:v>
                </c:pt>
                <c:pt idx="1172">
                  <c:v>-4467.3412354644042</c:v>
                </c:pt>
                <c:pt idx="1173">
                  <c:v>-1994.7507505194262</c:v>
                </c:pt>
                <c:pt idx="1174">
                  <c:v>-2670.7485388829009</c:v>
                </c:pt>
                <c:pt idx="1175">
                  <c:v>271.16790116016364</c:v>
                </c:pt>
                <c:pt idx="1176">
                  <c:v>-9798.1216606188391</c:v>
                </c:pt>
                <c:pt idx="1177">
                  <c:v>-585.55867493014557</c:v>
                </c:pt>
                <c:pt idx="1178">
                  <c:v>-2653.005333481894</c:v>
                </c:pt>
                <c:pt idx="1179">
                  <c:v>-9531.7502525195669</c:v>
                </c:pt>
                <c:pt idx="1180">
                  <c:v>-5444.0095221517895</c:v>
                </c:pt>
                <c:pt idx="1181">
                  <c:v>-1285.9291305264815</c:v>
                </c:pt>
                <c:pt idx="1182">
                  <c:v>-1104.8725418601389</c:v>
                </c:pt>
                <c:pt idx="1183">
                  <c:v>-460.31297635724331</c:v>
                </c:pt>
                <c:pt idx="1184">
                  <c:v>-8522.3675100919208</c:v>
                </c:pt>
                <c:pt idx="1185">
                  <c:v>282.44012308282072</c:v>
                </c:pt>
                <c:pt idx="1186">
                  <c:v>7167.9934577875829</c:v>
                </c:pt>
                <c:pt idx="1187">
                  <c:v>-991.01540146658044</c:v>
                </c:pt>
                <c:pt idx="1188">
                  <c:v>-9987.4356665890919</c:v>
                </c:pt>
                <c:pt idx="1189">
                  <c:v>10681.700759275544</c:v>
                </c:pt>
                <c:pt idx="1190">
                  <c:v>-2516.4734577303207</c:v>
                </c:pt>
                <c:pt idx="1191">
                  <c:v>7514.9058791957486</c:v>
                </c:pt>
                <c:pt idx="1192">
                  <c:v>-1163.6573529875732</c:v>
                </c:pt>
                <c:pt idx="1193">
                  <c:v>-3885.5398815007866</c:v>
                </c:pt>
                <c:pt idx="1194">
                  <c:v>965.12453986598211</c:v>
                </c:pt>
                <c:pt idx="1195">
                  <c:v>15248.079762130841</c:v>
                </c:pt>
                <c:pt idx="1196">
                  <c:v>6579.9240128503225</c:v>
                </c:pt>
                <c:pt idx="1197">
                  <c:v>-3174.98921772211</c:v>
                </c:pt>
                <c:pt idx="1198">
                  <c:v>-2133.6302641491338</c:v>
                </c:pt>
                <c:pt idx="1199">
                  <c:v>235.59983184773318</c:v>
                </c:pt>
                <c:pt idx="1200">
                  <c:v>-323.94776631396053</c:v>
                </c:pt>
                <c:pt idx="1201">
                  <c:v>-5539.4144610756248</c:v>
                </c:pt>
                <c:pt idx="1202">
                  <c:v>-2307.2065156677759</c:v>
                </c:pt>
                <c:pt idx="1203">
                  <c:v>-2387.5427418127638</c:v>
                </c:pt>
                <c:pt idx="1204">
                  <c:v>-7875.4547307799403</c:v>
                </c:pt>
                <c:pt idx="1205">
                  <c:v>1766.9807817304845</c:v>
                </c:pt>
                <c:pt idx="1206">
                  <c:v>21967.551911751056</c:v>
                </c:pt>
                <c:pt idx="1207">
                  <c:v>6013.7878018039955</c:v>
                </c:pt>
                <c:pt idx="1208">
                  <c:v>-10016.388953237805</c:v>
                </c:pt>
                <c:pt idx="1209">
                  <c:v>-2903.2150437146101</c:v>
                </c:pt>
                <c:pt idx="1210">
                  <c:v>-2640.5787304430078</c:v>
                </c:pt>
                <c:pt idx="1211">
                  <c:v>14072.861220584915</c:v>
                </c:pt>
                <c:pt idx="1212">
                  <c:v>1971.0932483901993</c:v>
                </c:pt>
                <c:pt idx="1213">
                  <c:v>-1829.2103817744392</c:v>
                </c:pt>
                <c:pt idx="1214">
                  <c:v>-1873.4977220162641</c:v>
                </c:pt>
                <c:pt idx="1215">
                  <c:v>7174.9032136601672</c:v>
                </c:pt>
                <c:pt idx="1216">
                  <c:v>-333.86702190957021</c:v>
                </c:pt>
                <c:pt idx="1217">
                  <c:v>-3942.2408109627113</c:v>
                </c:pt>
                <c:pt idx="1218">
                  <c:v>6755.0264382942332</c:v>
                </c:pt>
                <c:pt idx="1219">
                  <c:v>-1708.683662935633</c:v>
                </c:pt>
                <c:pt idx="1220">
                  <c:v>1270.3660324717921</c:v>
                </c:pt>
                <c:pt idx="1221">
                  <c:v>-61.85766392889218</c:v>
                </c:pt>
                <c:pt idx="1222">
                  <c:v>48.573778198930086</c:v>
                </c:pt>
                <c:pt idx="1223">
                  <c:v>1895.9027085659618</c:v>
                </c:pt>
                <c:pt idx="1224">
                  <c:v>-92.017677195600299</c:v>
                </c:pt>
                <c:pt idx="1225">
                  <c:v>-4617.9441059170431</c:v>
                </c:pt>
                <c:pt idx="1226">
                  <c:v>2402.3421102312977</c:v>
                </c:pt>
                <c:pt idx="1227">
                  <c:v>-4142.1772422674394</c:v>
                </c:pt>
                <c:pt idx="1228">
                  <c:v>-2433.7012516624436</c:v>
                </c:pt>
                <c:pt idx="1229">
                  <c:v>-1065.2579189758781</c:v>
                </c:pt>
                <c:pt idx="1230">
                  <c:v>21885.895299382224</c:v>
                </c:pt>
                <c:pt idx="1231">
                  <c:v>-3250.9201464542093</c:v>
                </c:pt>
                <c:pt idx="1232">
                  <c:v>1019.8438182417485</c:v>
                </c:pt>
                <c:pt idx="1233">
                  <c:v>1496.9329106441619</c:v>
                </c:pt>
                <c:pt idx="1234">
                  <c:v>-393.15343439006756</c:v>
                </c:pt>
                <c:pt idx="1235">
                  <c:v>-2337.1084333720196</c:v>
                </c:pt>
                <c:pt idx="1236">
                  <c:v>3088.8629166647588</c:v>
                </c:pt>
                <c:pt idx="1237">
                  <c:v>-71.402629384154352</c:v>
                </c:pt>
                <c:pt idx="1238">
                  <c:v>538.16899485967588</c:v>
                </c:pt>
                <c:pt idx="1239">
                  <c:v>-4901.3755641497883</c:v>
                </c:pt>
                <c:pt idx="1240">
                  <c:v>7987.2027520676784</c:v>
                </c:pt>
                <c:pt idx="1241">
                  <c:v>8849.9585246745119</c:v>
                </c:pt>
                <c:pt idx="1242">
                  <c:v>2186.593006229431</c:v>
                </c:pt>
                <c:pt idx="1243">
                  <c:v>-2213.1265523142979</c:v>
                </c:pt>
                <c:pt idx="1244">
                  <c:v>-1753.2379397052655</c:v>
                </c:pt>
                <c:pt idx="1245">
                  <c:v>780.61257256222871</c:v>
                </c:pt>
                <c:pt idx="1246">
                  <c:v>366.92335215068306</c:v>
                </c:pt>
                <c:pt idx="1247">
                  <c:v>-1316.1420432806326</c:v>
                </c:pt>
                <c:pt idx="1248">
                  <c:v>-3452.9991021216747</c:v>
                </c:pt>
                <c:pt idx="1249">
                  <c:v>5844.7784719193005</c:v>
                </c:pt>
                <c:pt idx="1250">
                  <c:v>-9299.8951866755597</c:v>
                </c:pt>
                <c:pt idx="1251">
                  <c:v>2601.4728165852871</c:v>
                </c:pt>
                <c:pt idx="1252">
                  <c:v>-9047.9365174850591</c:v>
                </c:pt>
                <c:pt idx="1253">
                  <c:v>6688.326085817469</c:v>
                </c:pt>
                <c:pt idx="1254">
                  <c:v>-686.34420185422005</c:v>
                </c:pt>
                <c:pt idx="1255">
                  <c:v>-4206.6343264554953</c:v>
                </c:pt>
                <c:pt idx="1256">
                  <c:v>-3241.3027330365276</c:v>
                </c:pt>
                <c:pt idx="1257">
                  <c:v>-240.31195050627502</c:v>
                </c:pt>
                <c:pt idx="1258">
                  <c:v>13907.121129268629</c:v>
                </c:pt>
                <c:pt idx="1259">
                  <c:v>1149.116184746068</c:v>
                </c:pt>
                <c:pt idx="1260">
                  <c:v>1536.4925476360659</c:v>
                </c:pt>
                <c:pt idx="1261">
                  <c:v>-4006.0279343387883</c:v>
                </c:pt>
                <c:pt idx="1262">
                  <c:v>-713.65102111122633</c:v>
                </c:pt>
                <c:pt idx="1263">
                  <c:v>-1362.3191836374317</c:v>
                </c:pt>
                <c:pt idx="1264">
                  <c:v>-2292.1017497785415</c:v>
                </c:pt>
                <c:pt idx="1265">
                  <c:v>-8388.0355680115026</c:v>
                </c:pt>
                <c:pt idx="1266">
                  <c:v>-811.31452755751161</c:v>
                </c:pt>
                <c:pt idx="1267">
                  <c:v>5887.5144149293337</c:v>
                </c:pt>
                <c:pt idx="1268">
                  <c:v>-1588.2695929336514</c:v>
                </c:pt>
                <c:pt idx="1269">
                  <c:v>-729.1290503685068</c:v>
                </c:pt>
                <c:pt idx="1270">
                  <c:v>-3180.818881780704</c:v>
                </c:pt>
                <c:pt idx="1271">
                  <c:v>-2916.0146075334515</c:v>
                </c:pt>
                <c:pt idx="1272">
                  <c:v>5451.0598468330354</c:v>
                </c:pt>
                <c:pt idx="1273">
                  <c:v>-1045.750090078599</c:v>
                </c:pt>
                <c:pt idx="1274">
                  <c:v>-9622.4821288790044</c:v>
                </c:pt>
                <c:pt idx="1275">
                  <c:v>1232.2937673760371</c:v>
                </c:pt>
                <c:pt idx="1276">
                  <c:v>-1041.506733274548</c:v>
                </c:pt>
                <c:pt idx="1277">
                  <c:v>-1771.2785019274452</c:v>
                </c:pt>
                <c:pt idx="1278">
                  <c:v>-9845.0840672705526</c:v>
                </c:pt>
                <c:pt idx="1279">
                  <c:v>-85.953875603860979</c:v>
                </c:pt>
                <c:pt idx="1280">
                  <c:v>-2315.68965845606</c:v>
                </c:pt>
                <c:pt idx="1281">
                  <c:v>-9526.9222934997597</c:v>
                </c:pt>
                <c:pt idx="1282">
                  <c:v>-9356.1194381577516</c:v>
                </c:pt>
                <c:pt idx="1283">
                  <c:v>-522.85267950672437</c:v>
                </c:pt>
                <c:pt idx="1284">
                  <c:v>8066.5183098729394</c:v>
                </c:pt>
                <c:pt idx="1285">
                  <c:v>384.99661627571368</c:v>
                </c:pt>
                <c:pt idx="1286">
                  <c:v>2846.7199213233835</c:v>
                </c:pt>
                <c:pt idx="1287">
                  <c:v>-74.0081103307175</c:v>
                </c:pt>
                <c:pt idx="1288">
                  <c:v>8023.1340434071208</c:v>
                </c:pt>
                <c:pt idx="1289">
                  <c:v>-3230.6710617614808</c:v>
                </c:pt>
                <c:pt idx="1290">
                  <c:v>1834.0591758437113</c:v>
                </c:pt>
                <c:pt idx="1291">
                  <c:v>7231.2027291700579</c:v>
                </c:pt>
                <c:pt idx="1292">
                  <c:v>1282.1973959164243</c:v>
                </c:pt>
                <c:pt idx="1293">
                  <c:v>-487.97157835352482</c:v>
                </c:pt>
                <c:pt idx="1294">
                  <c:v>664.84142820380657</c:v>
                </c:pt>
                <c:pt idx="1295">
                  <c:v>1851.1263451279494</c:v>
                </c:pt>
                <c:pt idx="1296">
                  <c:v>401.18828520863076</c:v>
                </c:pt>
                <c:pt idx="1297">
                  <c:v>247.64396808278616</c:v>
                </c:pt>
                <c:pt idx="1298">
                  <c:v>-1294.84513820144</c:v>
                </c:pt>
                <c:pt idx="1299">
                  <c:v>803.22425736213063</c:v>
                </c:pt>
                <c:pt idx="1300">
                  <c:v>29926.411734626974</c:v>
                </c:pt>
                <c:pt idx="1301">
                  <c:v>7235.0908915176551</c:v>
                </c:pt>
                <c:pt idx="1302">
                  <c:v>2216.4709936822751</c:v>
                </c:pt>
                <c:pt idx="1303">
                  <c:v>6468.4730307728823</c:v>
                </c:pt>
                <c:pt idx="1304">
                  <c:v>-10488.741282786668</c:v>
                </c:pt>
                <c:pt idx="1305">
                  <c:v>-66.820295603954946</c:v>
                </c:pt>
                <c:pt idx="1306">
                  <c:v>-10415.686488632293</c:v>
                </c:pt>
                <c:pt idx="1307">
                  <c:v>-9838.9891069624246</c:v>
                </c:pt>
                <c:pt idx="1308">
                  <c:v>6352.7776586644468</c:v>
                </c:pt>
                <c:pt idx="1309">
                  <c:v>-2560.5126166929776</c:v>
                </c:pt>
                <c:pt idx="1310">
                  <c:v>-1070.8669878112232</c:v>
                </c:pt>
                <c:pt idx="1311">
                  <c:v>-784.44583496451105</c:v>
                </c:pt>
                <c:pt idx="1312">
                  <c:v>-6253.0880195396639</c:v>
                </c:pt>
                <c:pt idx="1313">
                  <c:v>7924.7647072766922</c:v>
                </c:pt>
                <c:pt idx="1314">
                  <c:v>-10048.00197171008</c:v>
                </c:pt>
                <c:pt idx="1315">
                  <c:v>8753.1184643973138</c:v>
                </c:pt>
                <c:pt idx="1316">
                  <c:v>2820.6717487989808</c:v>
                </c:pt>
                <c:pt idx="1317">
                  <c:v>-8430.8143674163384</c:v>
                </c:pt>
                <c:pt idx="1318">
                  <c:v>7333.2539545570944</c:v>
                </c:pt>
                <c:pt idx="1319">
                  <c:v>-510.60096035611332</c:v>
                </c:pt>
                <c:pt idx="1320">
                  <c:v>-2311.3178197570614</c:v>
                </c:pt>
                <c:pt idx="1321">
                  <c:v>-8551.5860960389837</c:v>
                </c:pt>
                <c:pt idx="1322">
                  <c:v>-3078.6414682372888</c:v>
                </c:pt>
                <c:pt idx="1323">
                  <c:v>7668.0460669859604</c:v>
                </c:pt>
                <c:pt idx="1324">
                  <c:v>-816.13018373743489</c:v>
                </c:pt>
                <c:pt idx="1325">
                  <c:v>-1725.007902038169</c:v>
                </c:pt>
                <c:pt idx="1326">
                  <c:v>-2710.0053425652968</c:v>
                </c:pt>
                <c:pt idx="1327">
                  <c:v>-1346.5125701326015</c:v>
                </c:pt>
                <c:pt idx="1328">
                  <c:v>19503.305069236034</c:v>
                </c:pt>
                <c:pt idx="1329">
                  <c:v>-4105.6424558587187</c:v>
                </c:pt>
                <c:pt idx="1330">
                  <c:v>1343.9371677013369</c:v>
                </c:pt>
                <c:pt idx="1331">
                  <c:v>6522.2974317179805</c:v>
                </c:pt>
                <c:pt idx="1332">
                  <c:v>-5556.41974214927</c:v>
                </c:pt>
                <c:pt idx="1333">
                  <c:v>-1986.7433648329425</c:v>
                </c:pt>
                <c:pt idx="1334">
                  <c:v>-1064.1831995684238</c:v>
                </c:pt>
                <c:pt idx="1335">
                  <c:v>-2451.3626379650132</c:v>
                </c:pt>
                <c:pt idx="1336">
                  <c:v>821.99202693793836</c:v>
                </c:pt>
                <c:pt idx="1337">
                  <c:v>-8058.8256254045555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6E-47F6-8533-45B440D01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26928"/>
        <c:axId val="385926224"/>
      </c:scatterChart>
      <c:valAx>
        <c:axId val="19992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Smoker-No.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5926224"/>
        <c:crosses val="autoZero"/>
        <c:crossBetween val="midCat"/>
      </c:valAx>
      <c:valAx>
        <c:axId val="385926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9269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children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insurance!$L$2:$L$1339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'Q3. MLR-3'!$C$30:$C$1367</c:f>
              <c:numCache>
                <c:formatCode>General</c:formatCode>
                <c:ptCount val="1338"/>
                <c:pt idx="0">
                  <c:v>-8342.0379276997664</c:v>
                </c:pt>
                <c:pt idx="1">
                  <c:v>-1784.172671407706</c:v>
                </c:pt>
                <c:pt idx="2">
                  <c:v>-2312.6613387535881</c:v>
                </c:pt>
                <c:pt idx="3">
                  <c:v>17979.790650619692</c:v>
                </c:pt>
                <c:pt idx="4">
                  <c:v>-1971.9286107308308</c:v>
                </c:pt>
                <c:pt idx="5">
                  <c:v>96.647612791965457</c:v>
                </c:pt>
                <c:pt idx="6">
                  <c:v>-2353.5626684465969</c:v>
                </c:pt>
                <c:pt idx="7">
                  <c:v>-870.89147552038594</c:v>
                </c:pt>
                <c:pt idx="8">
                  <c:v>-1982.2026206921419</c:v>
                </c:pt>
                <c:pt idx="9">
                  <c:v>16917.643829356392</c:v>
                </c:pt>
                <c:pt idx="10">
                  <c:v>-417.63232596617809</c:v>
                </c:pt>
                <c:pt idx="11">
                  <c:v>-7848.5746636356453</c:v>
                </c:pt>
                <c:pt idx="12">
                  <c:v>-2785.4382330149019</c:v>
                </c:pt>
                <c:pt idx="13">
                  <c:v>-3762.4859458726824</c:v>
                </c:pt>
                <c:pt idx="14">
                  <c:v>7585.6028660714255</c:v>
                </c:pt>
                <c:pt idx="15">
                  <c:v>1100.1222654474823</c:v>
                </c:pt>
                <c:pt idx="16">
                  <c:v>-1296.5381036438084</c:v>
                </c:pt>
                <c:pt idx="17">
                  <c:v>574.50437527447139</c:v>
                </c:pt>
                <c:pt idx="18">
                  <c:v>-4489.0909985647831</c:v>
                </c:pt>
                <c:pt idx="19">
                  <c:v>6277.4888984016106</c:v>
                </c:pt>
                <c:pt idx="20">
                  <c:v>-2218.9353082033631</c:v>
                </c:pt>
                <c:pt idx="21">
                  <c:v>-2055.8514423442939</c:v>
                </c:pt>
                <c:pt idx="22">
                  <c:v>-2012.9214674495875</c:v>
                </c:pt>
                <c:pt idx="23">
                  <c:v>6004.1914730624776</c:v>
                </c:pt>
                <c:pt idx="24">
                  <c:v>-1573.4639614992893</c:v>
                </c:pt>
                <c:pt idx="25">
                  <c:v>1059.838599260207</c:v>
                </c:pt>
                <c:pt idx="26">
                  <c:v>2608.2797646704003</c:v>
                </c:pt>
                <c:pt idx="27">
                  <c:v>-1743.3948327309572</c:v>
                </c:pt>
                <c:pt idx="28">
                  <c:v>2670.6038532289213</c:v>
                </c:pt>
                <c:pt idx="29">
                  <c:v>6612.2858842037676</c:v>
                </c:pt>
                <c:pt idx="30">
                  <c:v>6980.0566229819597</c:v>
                </c:pt>
                <c:pt idx="31">
                  <c:v>826.11053160938309</c:v>
                </c:pt>
                <c:pt idx="32">
                  <c:v>709.9403488360731</c:v>
                </c:pt>
                <c:pt idx="33">
                  <c:v>157.141540691091</c:v>
                </c:pt>
                <c:pt idx="34">
                  <c:v>20304.544207025523</c:v>
                </c:pt>
                <c:pt idx="35">
                  <c:v>1990.9455025610348</c:v>
                </c:pt>
                <c:pt idx="36">
                  <c:v>-734.76446512536313</c:v>
                </c:pt>
                <c:pt idx="37">
                  <c:v>1524.5217474772189</c:v>
                </c:pt>
                <c:pt idx="38">
                  <c:v>6211.0382424562558</c:v>
                </c:pt>
                <c:pt idx="39">
                  <c:v>8345.4410398795517</c:v>
                </c:pt>
                <c:pt idx="40">
                  <c:v>35.431557460353361</c:v>
                </c:pt>
                <c:pt idx="41">
                  <c:v>-3341.1077112890653</c:v>
                </c:pt>
                <c:pt idx="42">
                  <c:v>911.9148476639466</c:v>
                </c:pt>
                <c:pt idx="43">
                  <c:v>-1544.8667735465187</c:v>
                </c:pt>
                <c:pt idx="44">
                  <c:v>-4539.3945036686073</c:v>
                </c:pt>
                <c:pt idx="45">
                  <c:v>6811.7379062588898</c:v>
                </c:pt>
                <c:pt idx="46">
                  <c:v>-3104.0317411816541</c:v>
                </c:pt>
                <c:pt idx="47">
                  <c:v>-3248.4334098074032</c:v>
                </c:pt>
                <c:pt idx="48">
                  <c:v>1926.4933996929831</c:v>
                </c:pt>
                <c:pt idx="49">
                  <c:v>6245.2039557250901</c:v>
                </c:pt>
                <c:pt idx="50">
                  <c:v>-2313.6993947537526</c:v>
                </c:pt>
                <c:pt idx="51">
                  <c:v>-1983.5194426766702</c:v>
                </c:pt>
                <c:pt idx="52">
                  <c:v>-9617.2835337187898</c:v>
                </c:pt>
                <c:pt idx="53">
                  <c:v>6010.9016278893832</c:v>
                </c:pt>
                <c:pt idx="54">
                  <c:v>-1185.4464153917061</c:v>
                </c:pt>
                <c:pt idx="55">
                  <c:v>7454.0524832618103</c:v>
                </c:pt>
                <c:pt idx="56">
                  <c:v>-853.96823660980044</c:v>
                </c:pt>
                <c:pt idx="57">
                  <c:v>7185.7835408153478</c:v>
                </c:pt>
                <c:pt idx="58">
                  <c:v>-9416.2292409912479</c:v>
                </c:pt>
                <c:pt idx="59">
                  <c:v>-4169.5737159873433</c:v>
                </c:pt>
                <c:pt idx="60">
                  <c:v>-959.53431207205176</c:v>
                </c:pt>
                <c:pt idx="61">
                  <c:v>-2181.4891922221805</c:v>
                </c:pt>
                <c:pt idx="62">
                  <c:v>17047.606494031803</c:v>
                </c:pt>
                <c:pt idx="63">
                  <c:v>-151.36201186235485</c:v>
                </c:pt>
                <c:pt idx="64">
                  <c:v>-9699.2152338047963</c:v>
                </c:pt>
                <c:pt idx="65">
                  <c:v>21.485670516057326</c:v>
                </c:pt>
                <c:pt idx="66">
                  <c:v>-2678.1546388503994</c:v>
                </c:pt>
                <c:pt idx="67">
                  <c:v>-1108.3862065611711</c:v>
                </c:pt>
                <c:pt idx="68">
                  <c:v>-3591.7293507918939</c:v>
                </c:pt>
                <c:pt idx="69">
                  <c:v>-9888.3092324116951</c:v>
                </c:pt>
                <c:pt idx="70">
                  <c:v>-9562.7889362710775</c:v>
                </c:pt>
                <c:pt idx="71">
                  <c:v>-1011.3564350071556</c:v>
                </c:pt>
                <c:pt idx="72">
                  <c:v>138.06102379155163</c:v>
                </c:pt>
                <c:pt idx="73">
                  <c:v>-1247.3459472788945</c:v>
                </c:pt>
                <c:pt idx="74">
                  <c:v>-855.16038185022171</c:v>
                </c:pt>
                <c:pt idx="75">
                  <c:v>-2644.5127235361797</c:v>
                </c:pt>
                <c:pt idx="76">
                  <c:v>-973.86138909954707</c:v>
                </c:pt>
                <c:pt idx="77">
                  <c:v>-2872.7390479926885</c:v>
                </c:pt>
                <c:pt idx="78">
                  <c:v>-4213.3555364373078</c:v>
                </c:pt>
                <c:pt idx="79">
                  <c:v>-2964.1668287398952</c:v>
                </c:pt>
                <c:pt idx="80">
                  <c:v>-936.51895173367575</c:v>
                </c:pt>
                <c:pt idx="81">
                  <c:v>-4429.4974920189334</c:v>
                </c:pt>
                <c:pt idx="82">
                  <c:v>7479.7691944218896</c:v>
                </c:pt>
                <c:pt idx="83">
                  <c:v>-4985.6214223622301</c:v>
                </c:pt>
                <c:pt idx="84">
                  <c:v>6703.7285425529335</c:v>
                </c:pt>
                <c:pt idx="85">
                  <c:v>-10841.507672268519</c:v>
                </c:pt>
                <c:pt idx="86">
                  <c:v>6699.0186475038281</c:v>
                </c:pt>
                <c:pt idx="87">
                  <c:v>417.90148643597422</c:v>
                </c:pt>
                <c:pt idx="88">
                  <c:v>-1024.155557885716</c:v>
                </c:pt>
                <c:pt idx="89">
                  <c:v>-23.935059113966417</c:v>
                </c:pt>
                <c:pt idx="90">
                  <c:v>-3719.2543335349033</c:v>
                </c:pt>
                <c:pt idx="91">
                  <c:v>618.01974410746698</c:v>
                </c:pt>
                <c:pt idx="92">
                  <c:v>-8173.2362918114013</c:v>
                </c:pt>
                <c:pt idx="93">
                  <c:v>-3818.4834330225285</c:v>
                </c:pt>
                <c:pt idx="94">
                  <c:v>8404.3366672423072</c:v>
                </c:pt>
                <c:pt idx="95">
                  <c:v>-3616.6742163795657</c:v>
                </c:pt>
                <c:pt idx="96">
                  <c:v>-669.68297061225894</c:v>
                </c:pt>
                <c:pt idx="97">
                  <c:v>-3848.4054997590174</c:v>
                </c:pt>
                <c:pt idx="98">
                  <c:v>-10414.096499515534</c:v>
                </c:pt>
                <c:pt idx="99">
                  <c:v>-11377.068870872477</c:v>
                </c:pt>
                <c:pt idx="100">
                  <c:v>-2104.0735270133082</c:v>
                </c:pt>
                <c:pt idx="101">
                  <c:v>-521.52826469432148</c:v>
                </c:pt>
                <c:pt idx="102">
                  <c:v>18685.930309624429</c:v>
                </c:pt>
                <c:pt idx="103">
                  <c:v>-7102.0020513508935</c:v>
                </c:pt>
                <c:pt idx="104">
                  <c:v>-570.41746465327469</c:v>
                </c:pt>
                <c:pt idx="105">
                  <c:v>-9220.2081094025707</c:v>
                </c:pt>
                <c:pt idx="106">
                  <c:v>307.56719346252839</c:v>
                </c:pt>
                <c:pt idx="107">
                  <c:v>-2038.1189686127109</c:v>
                </c:pt>
                <c:pt idx="108">
                  <c:v>-1023.8525423703231</c:v>
                </c:pt>
                <c:pt idx="109">
                  <c:v>8161.1822000899556</c:v>
                </c:pt>
                <c:pt idx="110">
                  <c:v>-2747.7611888825777</c:v>
                </c:pt>
                <c:pt idx="111">
                  <c:v>-306.60174861114501</c:v>
                </c:pt>
                <c:pt idx="112">
                  <c:v>-2344.5028967268991</c:v>
                </c:pt>
                <c:pt idx="113">
                  <c:v>-2923.2864434284547</c:v>
                </c:pt>
                <c:pt idx="114">
                  <c:v>-2031.2095444781044</c:v>
                </c:pt>
                <c:pt idx="115">
                  <c:v>17321.545592167298</c:v>
                </c:pt>
                <c:pt idx="116">
                  <c:v>-7114.9370600545717</c:v>
                </c:pt>
                <c:pt idx="117">
                  <c:v>-9098.6116197389929</c:v>
                </c:pt>
                <c:pt idx="118">
                  <c:v>-169.01682712653383</c:v>
                </c:pt>
                <c:pt idx="119">
                  <c:v>485.44100168227851</c:v>
                </c:pt>
                <c:pt idx="120">
                  <c:v>-4126.4983287591831</c:v>
                </c:pt>
                <c:pt idx="121">
                  <c:v>1202.1602051992268</c:v>
                </c:pt>
                <c:pt idx="122">
                  <c:v>-529.40280003013731</c:v>
                </c:pt>
                <c:pt idx="123">
                  <c:v>5481.7708276099584</c:v>
                </c:pt>
                <c:pt idx="124">
                  <c:v>-2698.562373746201</c:v>
                </c:pt>
                <c:pt idx="125">
                  <c:v>-879.17539018104799</c:v>
                </c:pt>
                <c:pt idx="126">
                  <c:v>-8281.3384615929172</c:v>
                </c:pt>
                <c:pt idx="127">
                  <c:v>-3446.852565339319</c:v>
                </c:pt>
                <c:pt idx="128">
                  <c:v>5872.437703036514</c:v>
                </c:pt>
                <c:pt idx="129">
                  <c:v>-3429.6527816501066</c:v>
                </c:pt>
                <c:pt idx="130">
                  <c:v>841.76176238404878</c:v>
                </c:pt>
                <c:pt idx="131">
                  <c:v>2640.696190716315</c:v>
                </c:pt>
                <c:pt idx="132">
                  <c:v>-2609.9552427049621</c:v>
                </c:pt>
                <c:pt idx="133">
                  <c:v>260.8461553813479</c:v>
                </c:pt>
                <c:pt idx="134">
                  <c:v>-265.32504643088942</c:v>
                </c:pt>
                <c:pt idx="135">
                  <c:v>26.503545184246377</c:v>
                </c:pt>
                <c:pt idx="136">
                  <c:v>-2221.2212700949331</c:v>
                </c:pt>
                <c:pt idx="137">
                  <c:v>31.63149070476311</c:v>
                </c:pt>
                <c:pt idx="138">
                  <c:v>14250.949833201892</c:v>
                </c:pt>
                <c:pt idx="139">
                  <c:v>-2730.3689779624892</c:v>
                </c:pt>
                <c:pt idx="140">
                  <c:v>22267.642921553597</c:v>
                </c:pt>
                <c:pt idx="141">
                  <c:v>-2500.2357297863482</c:v>
                </c:pt>
                <c:pt idx="142">
                  <c:v>-10096.459193589286</c:v>
                </c:pt>
                <c:pt idx="143">
                  <c:v>11857.484731107696</c:v>
                </c:pt>
                <c:pt idx="144">
                  <c:v>-9772.9474420901461</c:v>
                </c:pt>
                <c:pt idx="145">
                  <c:v>-3855.1520108713212</c:v>
                </c:pt>
                <c:pt idx="146">
                  <c:v>5478.2646487165839</c:v>
                </c:pt>
                <c:pt idx="147">
                  <c:v>-3454.3478475757947</c:v>
                </c:pt>
                <c:pt idx="148">
                  <c:v>-3643.1508702425035</c:v>
                </c:pt>
                <c:pt idx="149">
                  <c:v>-181.43280653747138</c:v>
                </c:pt>
                <c:pt idx="150">
                  <c:v>-347.58508704468841</c:v>
                </c:pt>
                <c:pt idx="151">
                  <c:v>-1580.4673133756987</c:v>
                </c:pt>
                <c:pt idx="152">
                  <c:v>-3717.9433255580152</c:v>
                </c:pt>
                <c:pt idx="153">
                  <c:v>-10422.062595551619</c:v>
                </c:pt>
                <c:pt idx="154">
                  <c:v>-131.03631536455669</c:v>
                </c:pt>
                <c:pt idx="155">
                  <c:v>-5577.3034997890218</c:v>
                </c:pt>
                <c:pt idx="156">
                  <c:v>-10202.275198934782</c:v>
                </c:pt>
                <c:pt idx="157">
                  <c:v>-9311.7228797438347</c:v>
                </c:pt>
                <c:pt idx="158">
                  <c:v>6388.1155034333678</c:v>
                </c:pt>
                <c:pt idx="159">
                  <c:v>9083.8951480648284</c:v>
                </c:pt>
                <c:pt idx="160">
                  <c:v>-10131.91440673883</c:v>
                </c:pt>
                <c:pt idx="161">
                  <c:v>8224.4124290862892</c:v>
                </c:pt>
                <c:pt idx="162">
                  <c:v>-4361.4064274216853</c:v>
                </c:pt>
                <c:pt idx="163">
                  <c:v>-1158.5428977088213</c:v>
                </c:pt>
                <c:pt idx="164">
                  <c:v>-2353.0365782529552</c:v>
                </c:pt>
                <c:pt idx="165">
                  <c:v>-947.77391018874187</c:v>
                </c:pt>
                <c:pt idx="166">
                  <c:v>-2248.8202535451655</c:v>
                </c:pt>
                <c:pt idx="167">
                  <c:v>-2572.3104999738134</c:v>
                </c:pt>
                <c:pt idx="168">
                  <c:v>-1247.2638578137944</c:v>
                </c:pt>
                <c:pt idx="169">
                  <c:v>2237.4679730948947</c:v>
                </c:pt>
                <c:pt idx="170">
                  <c:v>-3805.6163825571239</c:v>
                </c:pt>
                <c:pt idx="171">
                  <c:v>-1789.3379168607753</c:v>
                </c:pt>
                <c:pt idx="172">
                  <c:v>3829.3481027683811</c:v>
                </c:pt>
                <c:pt idx="173">
                  <c:v>-3057.3115988283434</c:v>
                </c:pt>
                <c:pt idx="174">
                  <c:v>-2439.3286953129377</c:v>
                </c:pt>
                <c:pt idx="175">
                  <c:v>8970.5218044168141</c:v>
                </c:pt>
                <c:pt idx="176">
                  <c:v>-1514.1675985250668</c:v>
                </c:pt>
                <c:pt idx="177">
                  <c:v>-853.99254619970634</c:v>
                </c:pt>
                <c:pt idx="178">
                  <c:v>-780.71016519959812</c:v>
                </c:pt>
                <c:pt idx="179">
                  <c:v>-2475.8770155990514</c:v>
                </c:pt>
                <c:pt idx="180">
                  <c:v>-688.55813658265106</c:v>
                </c:pt>
                <c:pt idx="181">
                  <c:v>-2933.6320466330344</c:v>
                </c:pt>
                <c:pt idx="182">
                  <c:v>2346.1372814241654</c:v>
                </c:pt>
                <c:pt idx="183">
                  <c:v>-666.93850144093085</c:v>
                </c:pt>
                <c:pt idx="184">
                  <c:v>-1888.9928611010882</c:v>
                </c:pt>
                <c:pt idx="185">
                  <c:v>7220.6033390119846</c:v>
                </c:pt>
                <c:pt idx="186">
                  <c:v>-751.57430210628945</c:v>
                </c:pt>
                <c:pt idx="187">
                  <c:v>-1315.0627290849088</c:v>
                </c:pt>
                <c:pt idx="188">
                  <c:v>-2188.968472273008</c:v>
                </c:pt>
                <c:pt idx="189">
                  <c:v>-2181.7485388829009</c:v>
                </c:pt>
                <c:pt idx="190">
                  <c:v>-786.839387451535</c:v>
                </c:pt>
                <c:pt idx="191">
                  <c:v>-292.63936633061167</c:v>
                </c:pt>
                <c:pt idx="192">
                  <c:v>19.717956542125194</c:v>
                </c:pt>
                <c:pt idx="193">
                  <c:v>337.96291303953512</c:v>
                </c:pt>
                <c:pt idx="194">
                  <c:v>-2124.2144079114364</c:v>
                </c:pt>
                <c:pt idx="195">
                  <c:v>-1437.2143149987153</c:v>
                </c:pt>
                <c:pt idx="196">
                  <c:v>-2532.8423474427145</c:v>
                </c:pt>
                <c:pt idx="197">
                  <c:v>-652.83696213438816</c:v>
                </c:pt>
                <c:pt idx="198">
                  <c:v>2589.8329225507814</c:v>
                </c:pt>
                <c:pt idx="199">
                  <c:v>-2700.2735586903</c:v>
                </c:pt>
                <c:pt idx="200">
                  <c:v>-1460.8363437926955</c:v>
                </c:pt>
                <c:pt idx="201">
                  <c:v>-1827.2573346698591</c:v>
                </c:pt>
                <c:pt idx="202">
                  <c:v>1617.9631685492423</c:v>
                </c:pt>
                <c:pt idx="203">
                  <c:v>7156.5234412053651</c:v>
                </c:pt>
                <c:pt idx="204">
                  <c:v>721.23693287736387</c:v>
                </c:pt>
                <c:pt idx="205">
                  <c:v>-944.56719265069387</c:v>
                </c:pt>
                <c:pt idx="206">
                  <c:v>663.64279436752258</c:v>
                </c:pt>
                <c:pt idx="207">
                  <c:v>-10026.62148279907</c:v>
                </c:pt>
                <c:pt idx="208">
                  <c:v>-131.120387710469</c:v>
                </c:pt>
                <c:pt idx="209">
                  <c:v>-5938.4898641021109</c:v>
                </c:pt>
                <c:pt idx="210">
                  <c:v>-1858.638336933757</c:v>
                </c:pt>
                <c:pt idx="211">
                  <c:v>-2293.8847262030222</c:v>
                </c:pt>
                <c:pt idx="212">
                  <c:v>-1059.4342673720616</c:v>
                </c:pt>
                <c:pt idx="213">
                  <c:v>-235.0095248886355</c:v>
                </c:pt>
                <c:pt idx="214">
                  <c:v>-1504.2394440403368</c:v>
                </c:pt>
                <c:pt idx="215">
                  <c:v>-3724.0441568841024</c:v>
                </c:pt>
                <c:pt idx="216">
                  <c:v>-108.17477066541687</c:v>
                </c:pt>
                <c:pt idx="217">
                  <c:v>745.80069898688089</c:v>
                </c:pt>
                <c:pt idx="218">
                  <c:v>-869.03015768631985</c:v>
                </c:pt>
                <c:pt idx="219">
                  <c:v>24077.601164041345</c:v>
                </c:pt>
                <c:pt idx="220">
                  <c:v>-2661.3757399971473</c:v>
                </c:pt>
                <c:pt idx="221">
                  <c:v>-2150.8961466390847</c:v>
                </c:pt>
                <c:pt idx="222">
                  <c:v>-1867.3383768616741</c:v>
                </c:pt>
                <c:pt idx="223">
                  <c:v>7216.0278626433428</c:v>
                </c:pt>
                <c:pt idx="224">
                  <c:v>-10442.87214882586</c:v>
                </c:pt>
                <c:pt idx="225">
                  <c:v>-2012.1320601942443</c:v>
                </c:pt>
                <c:pt idx="226">
                  <c:v>-4371.5206592420673</c:v>
                </c:pt>
                <c:pt idx="227">
                  <c:v>8152.3603232855421</c:v>
                </c:pt>
                <c:pt idx="228">
                  <c:v>-2198.16669796513</c:v>
                </c:pt>
                <c:pt idx="229">
                  <c:v>-253.558194159712</c:v>
                </c:pt>
                <c:pt idx="230">
                  <c:v>-3913.9101749721021</c:v>
                </c:pt>
                <c:pt idx="231">
                  <c:v>1022.7409524395916</c:v>
                </c:pt>
                <c:pt idx="232">
                  <c:v>3764.975486051052</c:v>
                </c:pt>
                <c:pt idx="233">
                  <c:v>334.3977697210612</c:v>
                </c:pt>
                <c:pt idx="234">
                  <c:v>-390.86230116326078</c:v>
                </c:pt>
                <c:pt idx="235">
                  <c:v>-10123.71142636217</c:v>
                </c:pt>
                <c:pt idx="236">
                  <c:v>961.62086953175799</c:v>
                </c:pt>
                <c:pt idx="237">
                  <c:v>-4423.6700604189382</c:v>
                </c:pt>
                <c:pt idx="238">
                  <c:v>-9053.2372191534378</c:v>
                </c:pt>
                <c:pt idx="239">
                  <c:v>-4491.991053662462</c:v>
                </c:pt>
                <c:pt idx="240">
                  <c:v>7560.922785536608</c:v>
                </c:pt>
                <c:pt idx="241">
                  <c:v>1070.8761069974635</c:v>
                </c:pt>
                <c:pt idx="242">
                  <c:v>24425.778836534184</c:v>
                </c:pt>
                <c:pt idx="243">
                  <c:v>-3503.9325081598563</c:v>
                </c:pt>
                <c:pt idx="244">
                  <c:v>-7740.6401314598697</c:v>
                </c:pt>
                <c:pt idx="245">
                  <c:v>12597.502983923099</c:v>
                </c:pt>
                <c:pt idx="246">
                  <c:v>-2636.517159242916</c:v>
                </c:pt>
                <c:pt idx="247">
                  <c:v>-3301.0461603296171</c:v>
                </c:pt>
                <c:pt idx="248">
                  <c:v>2347.9522039591475</c:v>
                </c:pt>
                <c:pt idx="249">
                  <c:v>-1530.9214600753457</c:v>
                </c:pt>
                <c:pt idx="250">
                  <c:v>-10273.349394214994</c:v>
                </c:pt>
                <c:pt idx="251">
                  <c:v>8370.8158566077327</c:v>
                </c:pt>
                <c:pt idx="252">
                  <c:v>7034.373601440202</c:v>
                </c:pt>
                <c:pt idx="253">
                  <c:v>-1405.7657563701014</c:v>
                </c:pt>
                <c:pt idx="254">
                  <c:v>5791.0892442816476</c:v>
                </c:pt>
                <c:pt idx="255">
                  <c:v>1073.0934132197308</c:v>
                </c:pt>
                <c:pt idx="256">
                  <c:v>6461.8252413386363</c:v>
                </c:pt>
                <c:pt idx="257">
                  <c:v>-4937.8598550840543</c:v>
                </c:pt>
                <c:pt idx="258">
                  <c:v>424.05159929610636</c:v>
                </c:pt>
                <c:pt idx="259">
                  <c:v>6379.2464768578429</c:v>
                </c:pt>
                <c:pt idx="260">
                  <c:v>1345.1553746516856</c:v>
                </c:pt>
                <c:pt idx="261">
                  <c:v>-8435.5606359075864</c:v>
                </c:pt>
                <c:pt idx="262">
                  <c:v>-9823.3777030580277</c:v>
                </c:pt>
                <c:pt idx="263">
                  <c:v>7143.3010064777845</c:v>
                </c:pt>
                <c:pt idx="264">
                  <c:v>5562.1894018723615</c:v>
                </c:pt>
                <c:pt idx="265">
                  <c:v>7752.7147172947734</c:v>
                </c:pt>
                <c:pt idx="266">
                  <c:v>-11097.399051888624</c:v>
                </c:pt>
                <c:pt idx="267">
                  <c:v>-792.28103245253806</c:v>
                </c:pt>
                <c:pt idx="268">
                  <c:v>-1874.6193653073497</c:v>
                </c:pt>
                <c:pt idx="269">
                  <c:v>-367.48633818828785</c:v>
                </c:pt>
                <c:pt idx="270">
                  <c:v>-300.26679858302236</c:v>
                </c:pt>
                <c:pt idx="271">
                  <c:v>6586.1492652673187</c:v>
                </c:pt>
                <c:pt idx="272">
                  <c:v>-4595.9268199636563</c:v>
                </c:pt>
                <c:pt idx="273">
                  <c:v>-836.216634406921</c:v>
                </c:pt>
                <c:pt idx="274">
                  <c:v>-1066.1766011609125</c:v>
                </c:pt>
                <c:pt idx="275">
                  <c:v>-149.02471575519667</c:v>
                </c:pt>
                <c:pt idx="276">
                  <c:v>2161.7794601218488</c:v>
                </c:pt>
                <c:pt idx="277">
                  <c:v>1215.4716384122357</c:v>
                </c:pt>
                <c:pt idx="278">
                  <c:v>-919.23018868265353</c:v>
                </c:pt>
                <c:pt idx="279">
                  <c:v>1999.0062350549142</c:v>
                </c:pt>
                <c:pt idx="280">
                  <c:v>-9621.3197987027233</c:v>
                </c:pt>
                <c:pt idx="281">
                  <c:v>7840.7225829562449</c:v>
                </c:pt>
                <c:pt idx="282">
                  <c:v>-1140.9665755056376</c:v>
                </c:pt>
                <c:pt idx="283">
                  <c:v>-1532.6951811124945</c:v>
                </c:pt>
                <c:pt idx="284">
                  <c:v>-1355.8942899954473</c:v>
                </c:pt>
                <c:pt idx="285">
                  <c:v>-542.50856556833787</c:v>
                </c:pt>
                <c:pt idx="286">
                  <c:v>-7445.5634818451563</c:v>
                </c:pt>
                <c:pt idx="287">
                  <c:v>1350.9968302828147</c:v>
                </c:pt>
                <c:pt idx="288">
                  <c:v>8133.2289906560036</c:v>
                </c:pt>
                <c:pt idx="289">
                  <c:v>15297.577135482798</c:v>
                </c:pt>
                <c:pt idx="290">
                  <c:v>-2386.6538514071526</c:v>
                </c:pt>
                <c:pt idx="291">
                  <c:v>14481.131312327287</c:v>
                </c:pt>
                <c:pt idx="292">
                  <c:v>8502.2383070424112</c:v>
                </c:pt>
                <c:pt idx="293">
                  <c:v>-233.17998256007377</c:v>
                </c:pt>
                <c:pt idx="294">
                  <c:v>-61.125303554958464</c:v>
                </c:pt>
                <c:pt idx="295">
                  <c:v>1458.4712195962179</c:v>
                </c:pt>
                <c:pt idx="296">
                  <c:v>-8861.3876607531911</c:v>
                </c:pt>
                <c:pt idx="297">
                  <c:v>-9997.0667741152829</c:v>
                </c:pt>
                <c:pt idx="298">
                  <c:v>6040.156559307401</c:v>
                </c:pt>
                <c:pt idx="299">
                  <c:v>-1172.9350051512247</c:v>
                </c:pt>
                <c:pt idx="300">
                  <c:v>-1084.3063312961131</c:v>
                </c:pt>
                <c:pt idx="301">
                  <c:v>-9497.7593112898285</c:v>
                </c:pt>
                <c:pt idx="302">
                  <c:v>-2748.5236514796616</c:v>
                </c:pt>
                <c:pt idx="303">
                  <c:v>-1941.1171943336185</c:v>
                </c:pt>
                <c:pt idx="304">
                  <c:v>-2866.4886081441218</c:v>
                </c:pt>
                <c:pt idx="305">
                  <c:v>11919.467012721991</c:v>
                </c:pt>
                <c:pt idx="306">
                  <c:v>15673.894864676913</c:v>
                </c:pt>
                <c:pt idx="307">
                  <c:v>-2293.7707716255536</c:v>
                </c:pt>
                <c:pt idx="308">
                  <c:v>-2603.124005357824</c:v>
                </c:pt>
                <c:pt idx="309">
                  <c:v>-2761.293994379459</c:v>
                </c:pt>
                <c:pt idx="310">
                  <c:v>-465.57736897413633</c:v>
                </c:pt>
                <c:pt idx="311">
                  <c:v>1437.9412763941643</c:v>
                </c:pt>
                <c:pt idx="312">
                  <c:v>6657.6564047656502</c:v>
                </c:pt>
                <c:pt idx="313">
                  <c:v>-3588.7309259552803</c:v>
                </c:pt>
                <c:pt idx="314">
                  <c:v>6370.6152757349337</c:v>
                </c:pt>
                <c:pt idx="315">
                  <c:v>-2736.0047560140574</c:v>
                </c:pt>
                <c:pt idx="316">
                  <c:v>-2755.616329968143</c:v>
                </c:pt>
                <c:pt idx="317">
                  <c:v>-2376.8671532659919</c:v>
                </c:pt>
                <c:pt idx="318">
                  <c:v>-1083.4438998360401</c:v>
                </c:pt>
                <c:pt idx="319">
                  <c:v>-4505.9327903173216</c:v>
                </c:pt>
                <c:pt idx="320">
                  <c:v>-707.0922180151465</c:v>
                </c:pt>
                <c:pt idx="321">
                  <c:v>18231.373880942458</c:v>
                </c:pt>
                <c:pt idx="322">
                  <c:v>5427.5223421994779</c:v>
                </c:pt>
                <c:pt idx="323">
                  <c:v>-4783.3507299087214</c:v>
                </c:pt>
                <c:pt idx="324">
                  <c:v>-850.01096668830951</c:v>
                </c:pt>
                <c:pt idx="325">
                  <c:v>-3535.5741041303245</c:v>
                </c:pt>
                <c:pt idx="326">
                  <c:v>1315.158907746295</c:v>
                </c:pt>
                <c:pt idx="327">
                  <c:v>6219.9979453852793</c:v>
                </c:pt>
                <c:pt idx="328">
                  <c:v>8666.2524748300639</c:v>
                </c:pt>
                <c:pt idx="329">
                  <c:v>-3699.7766310263014</c:v>
                </c:pt>
                <c:pt idx="330">
                  <c:v>8368.67171660444</c:v>
                </c:pt>
                <c:pt idx="331">
                  <c:v>-9914.4293273860822</c:v>
                </c:pt>
                <c:pt idx="332">
                  <c:v>-635.03598204757327</c:v>
                </c:pt>
                <c:pt idx="333">
                  <c:v>-316.38710893184361</c:v>
                </c:pt>
                <c:pt idx="334">
                  <c:v>7219.3273939810206</c:v>
                </c:pt>
                <c:pt idx="335">
                  <c:v>-1360.6043821142794</c:v>
                </c:pt>
                <c:pt idx="336">
                  <c:v>1029.4192846661972</c:v>
                </c:pt>
                <c:pt idx="337">
                  <c:v>367.53980129313459</c:v>
                </c:pt>
                <c:pt idx="338">
                  <c:v>5980.6257158635635</c:v>
                </c:pt>
                <c:pt idx="339">
                  <c:v>-424.48503377450834</c:v>
                </c:pt>
                <c:pt idx="340">
                  <c:v>16388.693622543673</c:v>
                </c:pt>
                <c:pt idx="341">
                  <c:v>-582.92685107711441</c:v>
                </c:pt>
                <c:pt idx="342">
                  <c:v>632.52472696315817</c:v>
                </c:pt>
                <c:pt idx="343">
                  <c:v>-2494.3184944754321</c:v>
                </c:pt>
                <c:pt idx="344">
                  <c:v>-4521.8874914866301</c:v>
                </c:pt>
                <c:pt idx="345">
                  <c:v>-853.34369060276913</c:v>
                </c:pt>
                <c:pt idx="346">
                  <c:v>-3616.8753179741798</c:v>
                </c:pt>
                <c:pt idx="347">
                  <c:v>-3085.9934334834925</c:v>
                </c:pt>
                <c:pt idx="348">
                  <c:v>-1354.0340639365859</c:v>
                </c:pt>
                <c:pt idx="349">
                  <c:v>-508.0868878096237</c:v>
                </c:pt>
                <c:pt idx="350">
                  <c:v>1496.9192316209355</c:v>
                </c:pt>
                <c:pt idx="351">
                  <c:v>360.67396575874591</c:v>
                </c:pt>
                <c:pt idx="352">
                  <c:v>-588.2260246797764</c:v>
                </c:pt>
                <c:pt idx="353">
                  <c:v>4153.6368030693466</c:v>
                </c:pt>
                <c:pt idx="354">
                  <c:v>9567.5845033669648</c:v>
                </c:pt>
                <c:pt idx="355">
                  <c:v>16382.381228793087</c:v>
                </c:pt>
                <c:pt idx="356">
                  <c:v>-6131.9274052451565</c:v>
                </c:pt>
                <c:pt idx="357">
                  <c:v>-1809.8906713623765</c:v>
                </c:pt>
                <c:pt idx="358">
                  <c:v>-5242.4713448385291</c:v>
                </c:pt>
                <c:pt idx="359">
                  <c:v>2964.8937978450799</c:v>
                </c:pt>
                <c:pt idx="360">
                  <c:v>-2008.8787143576519</c:v>
                </c:pt>
                <c:pt idx="361">
                  <c:v>-2096.1308594769489</c:v>
                </c:pt>
                <c:pt idx="362">
                  <c:v>-9282.879652355894</c:v>
                </c:pt>
                <c:pt idx="363">
                  <c:v>737.09708167824056</c:v>
                </c:pt>
                <c:pt idx="364">
                  <c:v>2451.2808689238896</c:v>
                </c:pt>
                <c:pt idx="365">
                  <c:v>-1544.5079317687287</c:v>
                </c:pt>
                <c:pt idx="366">
                  <c:v>-1149.4579837778347</c:v>
                </c:pt>
                <c:pt idx="367">
                  <c:v>-15.866857036457986</c:v>
                </c:pt>
                <c:pt idx="368">
                  <c:v>-2811.320521458676</c:v>
                </c:pt>
                <c:pt idx="369">
                  <c:v>-688.1936040343503</c:v>
                </c:pt>
                <c:pt idx="370">
                  <c:v>2761.084958712554</c:v>
                </c:pt>
                <c:pt idx="371">
                  <c:v>2017.3079996171728</c:v>
                </c:pt>
                <c:pt idx="372">
                  <c:v>-2688.6661173841394</c:v>
                </c:pt>
                <c:pt idx="373">
                  <c:v>6422.9173754206968</c:v>
                </c:pt>
                <c:pt idx="374">
                  <c:v>-2011.6627209553187</c:v>
                </c:pt>
                <c:pt idx="375">
                  <c:v>-9142.6077672565516</c:v>
                </c:pt>
                <c:pt idx="376">
                  <c:v>-9885.2268857304298</c:v>
                </c:pt>
                <c:pt idx="377">
                  <c:v>7541.6206807176131</c:v>
                </c:pt>
                <c:pt idx="378">
                  <c:v>559.86505761330045</c:v>
                </c:pt>
                <c:pt idx="379">
                  <c:v>12965.240054324086</c:v>
                </c:pt>
                <c:pt idx="380">
                  <c:v>-10634.4790474376</c:v>
                </c:pt>
                <c:pt idx="381">
                  <c:v>6098.638812752004</c:v>
                </c:pt>
                <c:pt idx="382">
                  <c:v>8494.8254676306024</c:v>
                </c:pt>
                <c:pt idx="383">
                  <c:v>-5744.2577298468123</c:v>
                </c:pt>
                <c:pt idx="384">
                  <c:v>720.72266570220199</c:v>
                </c:pt>
                <c:pt idx="385">
                  <c:v>-2322.3966705147955</c:v>
                </c:pt>
                <c:pt idx="386">
                  <c:v>-3250.0511993784148</c:v>
                </c:pt>
                <c:pt idx="387">
                  <c:v>20066.980100764835</c:v>
                </c:pt>
                <c:pt idx="388">
                  <c:v>1003.3516017945017</c:v>
                </c:pt>
                <c:pt idx="389">
                  <c:v>-1029.6781941852614</c:v>
                </c:pt>
                <c:pt idx="390">
                  <c:v>-3384.3276911844259</c:v>
                </c:pt>
                <c:pt idx="391">
                  <c:v>-3255.0134445716312</c:v>
                </c:pt>
                <c:pt idx="392">
                  <c:v>-2326.9846787410679</c:v>
                </c:pt>
                <c:pt idx="393">
                  <c:v>-2225.7411925664728</c:v>
                </c:pt>
                <c:pt idx="394">
                  <c:v>-2127.1099331076002</c:v>
                </c:pt>
                <c:pt idx="395">
                  <c:v>1146.0712164830611</c:v>
                </c:pt>
                <c:pt idx="396">
                  <c:v>-2645.038478775341</c:v>
                </c:pt>
                <c:pt idx="397">
                  <c:v>13708.561381652613</c:v>
                </c:pt>
                <c:pt idx="398">
                  <c:v>1875.8442081684352</c:v>
                </c:pt>
                <c:pt idx="399">
                  <c:v>-2896.5343998124181</c:v>
                </c:pt>
                <c:pt idx="400">
                  <c:v>2129.5872487981314</c:v>
                </c:pt>
                <c:pt idx="401">
                  <c:v>-7535.3088521106092</c:v>
                </c:pt>
                <c:pt idx="402">
                  <c:v>-753.66881311550605</c:v>
                </c:pt>
                <c:pt idx="403">
                  <c:v>-2511.2182494026492</c:v>
                </c:pt>
                <c:pt idx="404">
                  <c:v>1332.8453282452388</c:v>
                </c:pt>
                <c:pt idx="405">
                  <c:v>-3742.1923920336849</c:v>
                </c:pt>
                <c:pt idx="406">
                  <c:v>495.3682402099339</c:v>
                </c:pt>
                <c:pt idx="407">
                  <c:v>945.01866267962032</c:v>
                </c:pt>
                <c:pt idx="408">
                  <c:v>1343.4006116227893</c:v>
                </c:pt>
                <c:pt idx="409">
                  <c:v>-1766.8421482570957</c:v>
                </c:pt>
                <c:pt idx="410">
                  <c:v>2984.1506833493736</c:v>
                </c:pt>
                <c:pt idx="411">
                  <c:v>-10715.915586834057</c:v>
                </c:pt>
                <c:pt idx="412">
                  <c:v>-10671.040642415583</c:v>
                </c:pt>
                <c:pt idx="413">
                  <c:v>1151.8152783304613</c:v>
                </c:pt>
                <c:pt idx="414">
                  <c:v>-2486.0804013806583</c:v>
                </c:pt>
                <c:pt idx="415">
                  <c:v>-3222.4174329838588</c:v>
                </c:pt>
                <c:pt idx="416">
                  <c:v>-2747.1987487004899</c:v>
                </c:pt>
                <c:pt idx="417">
                  <c:v>-10136.097783080881</c:v>
                </c:pt>
                <c:pt idx="418">
                  <c:v>-2739.01533436916</c:v>
                </c:pt>
                <c:pt idx="419">
                  <c:v>-8055.9691170628794</c:v>
                </c:pt>
                <c:pt idx="420">
                  <c:v>8147.6609244917272</c:v>
                </c:pt>
                <c:pt idx="421">
                  <c:v>7958.0174535956903</c:v>
                </c:pt>
                <c:pt idx="422">
                  <c:v>5596.0702381157098</c:v>
                </c:pt>
                <c:pt idx="423">
                  <c:v>-1891.4206587488748</c:v>
                </c:pt>
                <c:pt idx="424">
                  <c:v>-1589.9056816023985</c:v>
                </c:pt>
                <c:pt idx="425">
                  <c:v>657.33883060977132</c:v>
                </c:pt>
                <c:pt idx="426">
                  <c:v>-750.39019330735391</c:v>
                </c:pt>
                <c:pt idx="427">
                  <c:v>4986.5276966206684</c:v>
                </c:pt>
                <c:pt idx="428">
                  <c:v>3769.9058952767177</c:v>
                </c:pt>
                <c:pt idx="429">
                  <c:v>12321.633280340411</c:v>
                </c:pt>
                <c:pt idx="430">
                  <c:v>19938.933394637952</c:v>
                </c:pt>
                <c:pt idx="431">
                  <c:v>1823.1110610700771</c:v>
                </c:pt>
                <c:pt idx="432">
                  <c:v>-985.86964439378789</c:v>
                </c:pt>
                <c:pt idx="433">
                  <c:v>-162.62148068264287</c:v>
                </c:pt>
                <c:pt idx="434">
                  <c:v>-1713.2187341269037</c:v>
                </c:pt>
                <c:pt idx="435">
                  <c:v>-1103.7554855750568</c:v>
                </c:pt>
                <c:pt idx="436">
                  <c:v>-1979.0510084692824</c:v>
                </c:pt>
                <c:pt idx="437">
                  <c:v>-1321.6170127442765</c:v>
                </c:pt>
                <c:pt idx="438">
                  <c:v>-5937.1488551712991</c:v>
                </c:pt>
                <c:pt idx="439">
                  <c:v>-1592.4475277784145</c:v>
                </c:pt>
                <c:pt idx="440">
                  <c:v>-2601.8904365107273</c:v>
                </c:pt>
                <c:pt idx="441">
                  <c:v>6357.9291290457222</c:v>
                </c:pt>
                <c:pt idx="442">
                  <c:v>-5017.830859919568</c:v>
                </c:pt>
                <c:pt idx="443">
                  <c:v>13309.64700245078</c:v>
                </c:pt>
                <c:pt idx="444">
                  <c:v>-9473.0958967087936</c:v>
                </c:pt>
                <c:pt idx="445">
                  <c:v>-2481.1040916127395</c:v>
                </c:pt>
                <c:pt idx="446">
                  <c:v>-561.33056262856553</c:v>
                </c:pt>
                <c:pt idx="447">
                  <c:v>540.89582545574376</c:v>
                </c:pt>
                <c:pt idx="448">
                  <c:v>-1444.9674669225196</c:v>
                </c:pt>
                <c:pt idx="449">
                  <c:v>-4827.8666708132987</c:v>
                </c:pt>
                <c:pt idx="450">
                  <c:v>-1472.8146539773697</c:v>
                </c:pt>
                <c:pt idx="451">
                  <c:v>-155.52813391955578</c:v>
                </c:pt>
                <c:pt idx="452">
                  <c:v>825.38105842177856</c:v>
                </c:pt>
                <c:pt idx="453">
                  <c:v>-1274.7138144271266</c:v>
                </c:pt>
                <c:pt idx="454">
                  <c:v>-7214.033315769625</c:v>
                </c:pt>
                <c:pt idx="455">
                  <c:v>6916.5651002854956</c:v>
                </c:pt>
                <c:pt idx="456">
                  <c:v>-379.2679238732926</c:v>
                </c:pt>
                <c:pt idx="457">
                  <c:v>-970.07428195010107</c:v>
                </c:pt>
                <c:pt idx="458">
                  <c:v>-4253.0150642517674</c:v>
                </c:pt>
                <c:pt idx="459">
                  <c:v>-2163.5300262539076</c:v>
                </c:pt>
                <c:pt idx="460">
                  <c:v>-3007.0468869595115</c:v>
                </c:pt>
                <c:pt idx="461">
                  <c:v>-9705.2237150144283</c:v>
                </c:pt>
                <c:pt idx="462">
                  <c:v>-2382.31966788508</c:v>
                </c:pt>
                <c:pt idx="463">
                  <c:v>155.77919505687169</c:v>
                </c:pt>
                <c:pt idx="464">
                  <c:v>389.00166257984347</c:v>
                </c:pt>
                <c:pt idx="465">
                  <c:v>-9090.4315976464932</c:v>
                </c:pt>
                <c:pt idx="466">
                  <c:v>561.88677741657557</c:v>
                </c:pt>
                <c:pt idx="467">
                  <c:v>-1979.5358681518464</c:v>
                </c:pt>
                <c:pt idx="468">
                  <c:v>19550.83049373125</c:v>
                </c:pt>
                <c:pt idx="469">
                  <c:v>1969.4202488065976</c:v>
                </c:pt>
                <c:pt idx="470">
                  <c:v>-2481.6945744068043</c:v>
                </c:pt>
                <c:pt idx="471">
                  <c:v>-455.44454037556898</c:v>
                </c:pt>
                <c:pt idx="472">
                  <c:v>-282.04053074353692</c:v>
                </c:pt>
                <c:pt idx="473">
                  <c:v>9672.8712003114506</c:v>
                </c:pt>
                <c:pt idx="474">
                  <c:v>-9306.3252955835342</c:v>
                </c:pt>
                <c:pt idx="475">
                  <c:v>-8545.6987554275256</c:v>
                </c:pt>
                <c:pt idx="476">
                  <c:v>7649.6045685191784</c:v>
                </c:pt>
                <c:pt idx="477">
                  <c:v>-3789.4811291289379</c:v>
                </c:pt>
                <c:pt idx="478">
                  <c:v>-3317.910809840092</c:v>
                </c:pt>
                <c:pt idx="479">
                  <c:v>-2089.1713650860802</c:v>
                </c:pt>
                <c:pt idx="480">
                  <c:v>-3879.8170141172868</c:v>
                </c:pt>
                <c:pt idx="481">
                  <c:v>-3910.2839171044761</c:v>
                </c:pt>
                <c:pt idx="482">
                  <c:v>-596.48029693416015</c:v>
                </c:pt>
                <c:pt idx="483">
                  <c:v>-4127.0071220733171</c:v>
                </c:pt>
                <c:pt idx="484">
                  <c:v>-2855.1802984271853</c:v>
                </c:pt>
                <c:pt idx="485">
                  <c:v>-1974.6853864971526</c:v>
                </c:pt>
                <c:pt idx="486">
                  <c:v>2077.1267526293359</c:v>
                </c:pt>
                <c:pt idx="487">
                  <c:v>-400.064062537366</c:v>
                </c:pt>
                <c:pt idx="488">
                  <c:v>13868.142367808803</c:v>
                </c:pt>
                <c:pt idx="489">
                  <c:v>-2017.5850014673306</c:v>
                </c:pt>
                <c:pt idx="490">
                  <c:v>-1327.519668415473</c:v>
                </c:pt>
                <c:pt idx="491">
                  <c:v>13366.428834964874</c:v>
                </c:pt>
                <c:pt idx="492">
                  <c:v>1242.6159300044942</c:v>
                </c:pt>
                <c:pt idx="493">
                  <c:v>-4852.2470893618502</c:v>
                </c:pt>
                <c:pt idx="494">
                  <c:v>-8940.0343502173491</c:v>
                </c:pt>
                <c:pt idx="495">
                  <c:v>-465.97515523427546</c:v>
                </c:pt>
                <c:pt idx="496">
                  <c:v>977.55276826007503</c:v>
                </c:pt>
                <c:pt idx="497">
                  <c:v>-1251.286507627995</c:v>
                </c:pt>
                <c:pt idx="498">
                  <c:v>862.96359495655543</c:v>
                </c:pt>
                <c:pt idx="499">
                  <c:v>-2790.1488741087742</c:v>
                </c:pt>
                <c:pt idx="500">
                  <c:v>6199.5044902862355</c:v>
                </c:pt>
                <c:pt idx="501">
                  <c:v>-863.35760361740813</c:v>
                </c:pt>
                <c:pt idx="502">
                  <c:v>-10040.643400203044</c:v>
                </c:pt>
                <c:pt idx="503">
                  <c:v>6601.2958476982785</c:v>
                </c:pt>
                <c:pt idx="504">
                  <c:v>-1036.4440238010839</c:v>
                </c:pt>
                <c:pt idx="505">
                  <c:v>-2417.1744099079733</c:v>
                </c:pt>
                <c:pt idx="506">
                  <c:v>-1933.4396456907562</c:v>
                </c:pt>
                <c:pt idx="507">
                  <c:v>859.52374448420824</c:v>
                </c:pt>
                <c:pt idx="508">
                  <c:v>483.97583265508774</c:v>
                </c:pt>
                <c:pt idx="509">
                  <c:v>35.037093711625857</c:v>
                </c:pt>
                <c:pt idx="510">
                  <c:v>-1809.291941338648</c:v>
                </c:pt>
                <c:pt idx="511">
                  <c:v>-2815.5733957923553</c:v>
                </c:pt>
                <c:pt idx="512">
                  <c:v>827.04458976808564</c:v>
                </c:pt>
                <c:pt idx="513">
                  <c:v>-973.39133158326695</c:v>
                </c:pt>
                <c:pt idx="514">
                  <c:v>-9891.930418513417</c:v>
                </c:pt>
                <c:pt idx="515">
                  <c:v>-2684.9836400435815</c:v>
                </c:pt>
                <c:pt idx="516">
                  <c:v>23179.043341853601</c:v>
                </c:pt>
                <c:pt idx="517">
                  <c:v>-2256.397883289721</c:v>
                </c:pt>
                <c:pt idx="518">
                  <c:v>-1775.7565268433909</c:v>
                </c:pt>
                <c:pt idx="519">
                  <c:v>-2399.6076328979052</c:v>
                </c:pt>
                <c:pt idx="520">
                  <c:v>15706.411246812673</c:v>
                </c:pt>
                <c:pt idx="521">
                  <c:v>-6180.8944436967286</c:v>
                </c:pt>
                <c:pt idx="522">
                  <c:v>-2560.6595029863984</c:v>
                </c:pt>
                <c:pt idx="523">
                  <c:v>-4121.7116250304798</c:v>
                </c:pt>
                <c:pt idx="524">
                  <c:v>7331.3782680861477</c:v>
                </c:pt>
                <c:pt idx="525">
                  <c:v>8407.2034761916475</c:v>
                </c:pt>
                <c:pt idx="526">
                  <c:v>20039.814486161344</c:v>
                </c:pt>
                <c:pt idx="527">
                  <c:v>493.33616376717146</c:v>
                </c:pt>
                <c:pt idx="528">
                  <c:v>-5136.4815486594161</c:v>
                </c:pt>
                <c:pt idx="529">
                  <c:v>625.46042280599704</c:v>
                </c:pt>
                <c:pt idx="530">
                  <c:v>8467.6270029006555</c:v>
                </c:pt>
                <c:pt idx="531">
                  <c:v>-470.62663347034504</c:v>
                </c:pt>
                <c:pt idx="532">
                  <c:v>-214.37489909092983</c:v>
                </c:pt>
                <c:pt idx="533">
                  <c:v>10473.891251083185</c:v>
                </c:pt>
                <c:pt idx="534">
                  <c:v>-3301.6429517965953</c:v>
                </c:pt>
                <c:pt idx="535">
                  <c:v>-1495.7012077043446</c:v>
                </c:pt>
                <c:pt idx="536">
                  <c:v>-4148.4855788230479</c:v>
                </c:pt>
                <c:pt idx="537">
                  <c:v>-1219.1369003523469</c:v>
                </c:pt>
                <c:pt idx="538">
                  <c:v>-535.77797423636002</c:v>
                </c:pt>
                <c:pt idx="539">
                  <c:v>16132.149601189911</c:v>
                </c:pt>
                <c:pt idx="540">
                  <c:v>-3876.6447681884802</c:v>
                </c:pt>
                <c:pt idx="541">
                  <c:v>-768.38395430661967</c:v>
                </c:pt>
                <c:pt idx="542">
                  <c:v>-1573.0269819881214</c:v>
                </c:pt>
                <c:pt idx="543">
                  <c:v>23017.074381806095</c:v>
                </c:pt>
                <c:pt idx="544">
                  <c:v>-1711.8174796761487</c:v>
                </c:pt>
                <c:pt idx="545">
                  <c:v>-10158.145415556963</c:v>
                </c:pt>
                <c:pt idx="546">
                  <c:v>-3761.7055474047697</c:v>
                </c:pt>
                <c:pt idx="547">
                  <c:v>-6149.4350484451224</c:v>
                </c:pt>
                <c:pt idx="548">
                  <c:v>-729.60424595677432</c:v>
                </c:pt>
                <c:pt idx="549">
                  <c:v>8346.6776837081707</c:v>
                </c:pt>
                <c:pt idx="550">
                  <c:v>-282.86905297758858</c:v>
                </c:pt>
                <c:pt idx="551">
                  <c:v>-1024.3215356309552</c:v>
                </c:pt>
                <c:pt idx="552">
                  <c:v>2723.9248841365352</c:v>
                </c:pt>
                <c:pt idx="553">
                  <c:v>-1699.4710160600171</c:v>
                </c:pt>
                <c:pt idx="554">
                  <c:v>9624.7701928936294</c:v>
                </c:pt>
                <c:pt idx="555">
                  <c:v>596.87067318857953</c:v>
                </c:pt>
                <c:pt idx="556">
                  <c:v>-3118.0323102831171</c:v>
                </c:pt>
                <c:pt idx="557">
                  <c:v>-3364.1053642706274</c:v>
                </c:pt>
                <c:pt idx="558">
                  <c:v>6345.7146272061655</c:v>
                </c:pt>
                <c:pt idx="559">
                  <c:v>-3103.2359085791559</c:v>
                </c:pt>
                <c:pt idx="560">
                  <c:v>1837.9440508434982</c:v>
                </c:pt>
                <c:pt idx="561">
                  <c:v>-1855.8282764663691</c:v>
                </c:pt>
                <c:pt idx="562">
                  <c:v>-1825.5835900567672</c:v>
                </c:pt>
                <c:pt idx="563">
                  <c:v>-6400.2538534702635</c:v>
                </c:pt>
                <c:pt idx="564">
                  <c:v>-621.25211351841745</c:v>
                </c:pt>
                <c:pt idx="565">
                  <c:v>-916.17543819909224</c:v>
                </c:pt>
                <c:pt idx="566">
                  <c:v>-5435.8329452546905</c:v>
                </c:pt>
                <c:pt idx="567">
                  <c:v>-2417.2831975892377</c:v>
                </c:pt>
                <c:pt idx="568">
                  <c:v>-1252.6607745332331</c:v>
                </c:pt>
                <c:pt idx="569">
                  <c:v>7007.1490711263759</c:v>
                </c:pt>
                <c:pt idx="570">
                  <c:v>-1112.2412839308386</c:v>
                </c:pt>
                <c:pt idx="571">
                  <c:v>-2482.2973696674499</c:v>
                </c:pt>
                <c:pt idx="572">
                  <c:v>-5478.0054830804438</c:v>
                </c:pt>
                <c:pt idx="573">
                  <c:v>14897.12353493</c:v>
                </c:pt>
                <c:pt idx="574">
                  <c:v>-1816.7176427749946</c:v>
                </c:pt>
                <c:pt idx="575">
                  <c:v>281.0250154117075</c:v>
                </c:pt>
                <c:pt idx="576">
                  <c:v>-54.422339788966383</c:v>
                </c:pt>
                <c:pt idx="577">
                  <c:v>25553.298082962014</c:v>
                </c:pt>
                <c:pt idx="578">
                  <c:v>-1390.1870996825346</c:v>
                </c:pt>
                <c:pt idx="579">
                  <c:v>1000.4951012229126</c:v>
                </c:pt>
                <c:pt idx="580">
                  <c:v>822.64526275993921</c:v>
                </c:pt>
                <c:pt idx="581">
                  <c:v>-1437.2143149987153</c:v>
                </c:pt>
                <c:pt idx="582">
                  <c:v>-6970.6905819386402</c:v>
                </c:pt>
                <c:pt idx="583">
                  <c:v>13945.475377338695</c:v>
                </c:pt>
                <c:pt idx="584">
                  <c:v>2297.9466153256935</c:v>
                </c:pt>
                <c:pt idx="585">
                  <c:v>-722.69118975225047</c:v>
                </c:pt>
                <c:pt idx="586">
                  <c:v>2362.4180416503204</c:v>
                </c:pt>
                <c:pt idx="587">
                  <c:v>12825.267455455709</c:v>
                </c:pt>
                <c:pt idx="588">
                  <c:v>-2036.9798220287648</c:v>
                </c:pt>
                <c:pt idx="589">
                  <c:v>-1630.0063729309577</c:v>
                </c:pt>
                <c:pt idx="590">
                  <c:v>63.600302666731295</c:v>
                </c:pt>
                <c:pt idx="591">
                  <c:v>1415.3963118369356</c:v>
                </c:pt>
                <c:pt idx="592">
                  <c:v>-1034.7980733829181</c:v>
                </c:pt>
                <c:pt idx="593">
                  <c:v>-9587.3795080520522</c:v>
                </c:pt>
                <c:pt idx="594">
                  <c:v>-5437.9456737797518</c:v>
                </c:pt>
                <c:pt idx="595">
                  <c:v>-2725.1489406819892</c:v>
                </c:pt>
                <c:pt idx="596">
                  <c:v>-1056.3419648242452</c:v>
                </c:pt>
                <c:pt idx="597">
                  <c:v>-2709.3578691835492</c:v>
                </c:pt>
                <c:pt idx="598">
                  <c:v>-2644.4419318361852</c:v>
                </c:pt>
                <c:pt idx="599">
                  <c:v>18622.41763916293</c:v>
                </c:pt>
                <c:pt idx="600">
                  <c:v>-3230.4132211979713</c:v>
                </c:pt>
                <c:pt idx="601">
                  <c:v>-2480.7264597954272</c:v>
                </c:pt>
                <c:pt idx="602">
                  <c:v>1058.6790224284523</c:v>
                </c:pt>
                <c:pt idx="603">
                  <c:v>-1978.0059763884801</c:v>
                </c:pt>
                <c:pt idx="604">
                  <c:v>-8679.5662047564474</c:v>
                </c:pt>
                <c:pt idx="605">
                  <c:v>-2347.5813580754639</c:v>
                </c:pt>
                <c:pt idx="606">
                  <c:v>259.53453757963052</c:v>
                </c:pt>
                <c:pt idx="607">
                  <c:v>-9173.6518665759395</c:v>
                </c:pt>
                <c:pt idx="608">
                  <c:v>-675.33380107818812</c:v>
                </c:pt>
                <c:pt idx="609">
                  <c:v>6891.7722727294713</c:v>
                </c:pt>
                <c:pt idx="610">
                  <c:v>-925.19712670879198</c:v>
                </c:pt>
                <c:pt idx="611">
                  <c:v>-2974.3779151233921</c:v>
                </c:pt>
                <c:pt idx="612">
                  <c:v>-1480.6885979635331</c:v>
                </c:pt>
                <c:pt idx="613">
                  <c:v>2331.3853619200854</c:v>
                </c:pt>
                <c:pt idx="614">
                  <c:v>-1411.3697804934679</c:v>
                </c:pt>
                <c:pt idx="615">
                  <c:v>7194.5532501817797</c:v>
                </c:pt>
                <c:pt idx="616">
                  <c:v>-252.30935533259617</c:v>
                </c:pt>
                <c:pt idx="617">
                  <c:v>-9794.8198654048683</c:v>
                </c:pt>
                <c:pt idx="618">
                  <c:v>7524.2970303622387</c:v>
                </c:pt>
                <c:pt idx="619">
                  <c:v>-3037.1733367945362</c:v>
                </c:pt>
                <c:pt idx="620">
                  <c:v>-2207.6001076114103</c:v>
                </c:pt>
                <c:pt idx="621">
                  <c:v>6343.4161880260071</c:v>
                </c:pt>
                <c:pt idx="622">
                  <c:v>1852.379951315198</c:v>
                </c:pt>
                <c:pt idx="623">
                  <c:v>6956.8959618892695</c:v>
                </c:pt>
                <c:pt idx="624">
                  <c:v>-616.17128080692419</c:v>
                </c:pt>
                <c:pt idx="625">
                  <c:v>-366.17213486703668</c:v>
                </c:pt>
                <c:pt idx="626">
                  <c:v>-1532.8506064908461</c:v>
                </c:pt>
                <c:pt idx="627">
                  <c:v>1019.1008403881478</c:v>
                </c:pt>
                <c:pt idx="628">
                  <c:v>-3460.6617099292107</c:v>
                </c:pt>
                <c:pt idx="629">
                  <c:v>6806.6048280600153</c:v>
                </c:pt>
                <c:pt idx="630">
                  <c:v>-3283.8613652315689</c:v>
                </c:pt>
                <c:pt idx="631">
                  <c:v>-1164.4018165022285</c:v>
                </c:pt>
                <c:pt idx="632">
                  <c:v>-3094.5901729929014</c:v>
                </c:pt>
                <c:pt idx="633">
                  <c:v>426.5469674045662</c:v>
                </c:pt>
                <c:pt idx="634">
                  <c:v>-4683.4573890198953</c:v>
                </c:pt>
                <c:pt idx="635">
                  <c:v>-2804.8070370948171</c:v>
                </c:pt>
                <c:pt idx="636">
                  <c:v>1219.7296557572399</c:v>
                </c:pt>
                <c:pt idx="637">
                  <c:v>14241.575088990638</c:v>
                </c:pt>
                <c:pt idx="638">
                  <c:v>-10495.936481264504</c:v>
                </c:pt>
                <c:pt idx="639">
                  <c:v>-1704.1943015980032</c:v>
                </c:pt>
                <c:pt idx="640">
                  <c:v>-5582.9535392280759</c:v>
                </c:pt>
                <c:pt idx="641">
                  <c:v>-686.87093239196838</c:v>
                </c:pt>
                <c:pt idx="642">
                  <c:v>-1853.1634092366639</c:v>
                </c:pt>
                <c:pt idx="643">
                  <c:v>-2532.6766435414274</c:v>
                </c:pt>
                <c:pt idx="644">
                  <c:v>7878.208933058022</c:v>
                </c:pt>
                <c:pt idx="645">
                  <c:v>-1867.8008299836401</c:v>
                </c:pt>
                <c:pt idx="646">
                  <c:v>-1085.0179391365191</c:v>
                </c:pt>
                <c:pt idx="647">
                  <c:v>808.73068538722873</c:v>
                </c:pt>
                <c:pt idx="648">
                  <c:v>-399.78363478196366</c:v>
                </c:pt>
                <c:pt idx="649">
                  <c:v>-1473.3464693653477</c:v>
                </c:pt>
                <c:pt idx="650">
                  <c:v>-5164.8733176734804</c:v>
                </c:pt>
                <c:pt idx="651">
                  <c:v>-3899.5166247763391</c:v>
                </c:pt>
                <c:pt idx="652">
                  <c:v>-1573.7367220437209</c:v>
                </c:pt>
                <c:pt idx="653">
                  <c:v>-3249.6722395775832</c:v>
                </c:pt>
                <c:pt idx="654">
                  <c:v>-1815.1689512818448</c:v>
                </c:pt>
                <c:pt idx="655">
                  <c:v>-9027.6502248397592</c:v>
                </c:pt>
                <c:pt idx="656">
                  <c:v>-5153.6512271730098</c:v>
                </c:pt>
                <c:pt idx="657">
                  <c:v>-2885.8194024287113</c:v>
                </c:pt>
                <c:pt idx="658">
                  <c:v>13589.18150167661</c:v>
                </c:pt>
                <c:pt idx="659">
                  <c:v>276.44892276325118</c:v>
                </c:pt>
                <c:pt idx="660">
                  <c:v>-7221.3744133147284</c:v>
                </c:pt>
                <c:pt idx="661">
                  <c:v>11974.76157125118</c:v>
                </c:pt>
                <c:pt idx="662">
                  <c:v>-2062.5613055402673</c:v>
                </c:pt>
                <c:pt idx="663">
                  <c:v>-1864.5308801671165</c:v>
                </c:pt>
                <c:pt idx="664">
                  <c:v>-8015.8820402671845</c:v>
                </c:pt>
                <c:pt idx="665">
                  <c:v>6857.3552595938891</c:v>
                </c:pt>
                <c:pt idx="666">
                  <c:v>-1132.2799257081315</c:v>
                </c:pt>
                <c:pt idx="667">
                  <c:v>6002.5260936957347</c:v>
                </c:pt>
                <c:pt idx="668">
                  <c:v>7255.7168031820838</c:v>
                </c:pt>
                <c:pt idx="669">
                  <c:v>-1322.6099796160743</c:v>
                </c:pt>
                <c:pt idx="670">
                  <c:v>-1954.2967113356199</c:v>
                </c:pt>
                <c:pt idx="671">
                  <c:v>-1896.2714820467245</c:v>
                </c:pt>
                <c:pt idx="672">
                  <c:v>-1886.2946258753818</c:v>
                </c:pt>
                <c:pt idx="673">
                  <c:v>-1832.7433408479164</c:v>
                </c:pt>
                <c:pt idx="674">
                  <c:v>8266.6245874761589</c:v>
                </c:pt>
                <c:pt idx="675">
                  <c:v>584.42257831410734</c:v>
                </c:pt>
                <c:pt idx="676">
                  <c:v>-3860.2838098931188</c:v>
                </c:pt>
                <c:pt idx="677">
                  <c:v>7000.6122887695892</c:v>
                </c:pt>
                <c:pt idx="678">
                  <c:v>-2720.2678259465865</c:v>
                </c:pt>
                <c:pt idx="679">
                  <c:v>936.05806778120859</c:v>
                </c:pt>
                <c:pt idx="680">
                  <c:v>3772.3590942741826</c:v>
                </c:pt>
                <c:pt idx="681">
                  <c:v>2432.8471492188464</c:v>
                </c:pt>
                <c:pt idx="682">
                  <c:v>6287.7660939364359</c:v>
                </c:pt>
                <c:pt idx="683">
                  <c:v>171.75827252555428</c:v>
                </c:pt>
                <c:pt idx="684">
                  <c:v>2496.5299385676926</c:v>
                </c:pt>
                <c:pt idx="685">
                  <c:v>-98.185305906108624</c:v>
                </c:pt>
                <c:pt idx="686">
                  <c:v>-689.33337863194538</c:v>
                </c:pt>
                <c:pt idx="687">
                  <c:v>-5935.6116918227481</c:v>
                </c:pt>
                <c:pt idx="688">
                  <c:v>18472.606965313178</c:v>
                </c:pt>
                <c:pt idx="689">
                  <c:v>6033.8234037131624</c:v>
                </c:pt>
                <c:pt idx="690">
                  <c:v>-392.8652850615581</c:v>
                </c:pt>
                <c:pt idx="691">
                  <c:v>-3793.3481549546987</c:v>
                </c:pt>
                <c:pt idx="692">
                  <c:v>-2054.346509236565</c:v>
                </c:pt>
                <c:pt idx="693">
                  <c:v>339.63673824869193</c:v>
                </c:pt>
                <c:pt idx="694">
                  <c:v>-2669.3084738281314</c:v>
                </c:pt>
                <c:pt idx="695">
                  <c:v>-4923.8406061359092</c:v>
                </c:pt>
                <c:pt idx="696">
                  <c:v>15849.322692517217</c:v>
                </c:pt>
                <c:pt idx="697">
                  <c:v>6338.3887684968722</c:v>
                </c:pt>
                <c:pt idx="698">
                  <c:v>-2671.4087025122844</c:v>
                </c:pt>
                <c:pt idx="699">
                  <c:v>-3628.2161099836612</c:v>
                </c:pt>
                <c:pt idx="700">
                  <c:v>-2161.1531670689847</c:v>
                </c:pt>
                <c:pt idx="701">
                  <c:v>-6295.7480675184888</c:v>
                </c:pt>
                <c:pt idx="702">
                  <c:v>-5136.6324763068587</c:v>
                </c:pt>
                <c:pt idx="703">
                  <c:v>-602.55873961063298</c:v>
                </c:pt>
                <c:pt idx="704">
                  <c:v>-1459.685752123567</c:v>
                </c:pt>
                <c:pt idx="705">
                  <c:v>-2242.4334260057849</c:v>
                </c:pt>
                <c:pt idx="706">
                  <c:v>7584.3684234336179</c:v>
                </c:pt>
                <c:pt idx="707">
                  <c:v>-1293.7409310169442</c:v>
                </c:pt>
                <c:pt idx="708">
                  <c:v>-1430.08455895932</c:v>
                </c:pt>
                <c:pt idx="709">
                  <c:v>-1011.7516516354508</c:v>
                </c:pt>
                <c:pt idx="710">
                  <c:v>-2266.442080075728</c:v>
                </c:pt>
                <c:pt idx="711">
                  <c:v>1366.0478384888647</c:v>
                </c:pt>
                <c:pt idx="712">
                  <c:v>-1909.3508556389152</c:v>
                </c:pt>
                <c:pt idx="713">
                  <c:v>-4695.1068927846209</c:v>
                </c:pt>
                <c:pt idx="714">
                  <c:v>1584.1821262080834</c:v>
                </c:pt>
                <c:pt idx="715">
                  <c:v>-112.01934511003128</c:v>
                </c:pt>
                <c:pt idx="716">
                  <c:v>1010.8354729989223</c:v>
                </c:pt>
                <c:pt idx="717">
                  <c:v>1150.3023937303988</c:v>
                </c:pt>
                <c:pt idx="718">
                  <c:v>-3454.87521901543</c:v>
                </c:pt>
                <c:pt idx="719">
                  <c:v>-1833.5408533634654</c:v>
                </c:pt>
                <c:pt idx="720">
                  <c:v>-4835.4197557596908</c:v>
                </c:pt>
                <c:pt idx="721">
                  <c:v>-3217.5753214379511</c:v>
                </c:pt>
                <c:pt idx="722">
                  <c:v>-2672.0964715895861</c:v>
                </c:pt>
                <c:pt idx="723">
                  <c:v>-2659.6480052476791</c:v>
                </c:pt>
                <c:pt idx="724">
                  <c:v>-219.06112720842611</c:v>
                </c:pt>
                <c:pt idx="725">
                  <c:v>7763.6383719137157</c:v>
                </c:pt>
                <c:pt idx="726">
                  <c:v>-1797.8448867779198</c:v>
                </c:pt>
                <c:pt idx="727">
                  <c:v>-10312.646756252641</c:v>
                </c:pt>
                <c:pt idx="728">
                  <c:v>-3883.60435793532</c:v>
                </c:pt>
                <c:pt idx="729">
                  <c:v>-3421.7792390162722</c:v>
                </c:pt>
                <c:pt idx="730">
                  <c:v>-10137.501554069349</c:v>
                </c:pt>
                <c:pt idx="731">
                  <c:v>1673.7332553418055</c:v>
                </c:pt>
                <c:pt idx="732">
                  <c:v>-592.83531754844444</c:v>
                </c:pt>
                <c:pt idx="733">
                  <c:v>-428.27409955761868</c:v>
                </c:pt>
                <c:pt idx="734">
                  <c:v>-493.04665889013813</c:v>
                </c:pt>
                <c:pt idx="735">
                  <c:v>-3090.1407573529304</c:v>
                </c:pt>
                <c:pt idx="736">
                  <c:v>7089.3189517221399</c:v>
                </c:pt>
                <c:pt idx="737">
                  <c:v>781.40458791192123</c:v>
                </c:pt>
                <c:pt idx="738">
                  <c:v>6439.7402346970812</c:v>
                </c:pt>
                <c:pt idx="739">
                  <c:v>13271.667603240123</c:v>
                </c:pt>
                <c:pt idx="740">
                  <c:v>122.24573908469938</c:v>
                </c:pt>
                <c:pt idx="741">
                  <c:v>-9384.0948090957609</c:v>
                </c:pt>
                <c:pt idx="742">
                  <c:v>6405.2240292155984</c:v>
                </c:pt>
                <c:pt idx="743">
                  <c:v>-200.13356177297101</c:v>
                </c:pt>
                <c:pt idx="744">
                  <c:v>-801.24484519108955</c:v>
                </c:pt>
                <c:pt idx="745">
                  <c:v>-1444.305184796387</c:v>
                </c:pt>
                <c:pt idx="746">
                  <c:v>5861.354898293197</c:v>
                </c:pt>
                <c:pt idx="747">
                  <c:v>1542.4012273663013</c:v>
                </c:pt>
                <c:pt idx="748">
                  <c:v>-3236.8978880081231</c:v>
                </c:pt>
                <c:pt idx="749">
                  <c:v>-2423.8394610228252</c:v>
                </c:pt>
                <c:pt idx="750">
                  <c:v>-9730.1475448305973</c:v>
                </c:pt>
                <c:pt idx="751">
                  <c:v>-1137.5261906551634</c:v>
                </c:pt>
                <c:pt idx="752">
                  <c:v>-2908.6904066959451</c:v>
                </c:pt>
                <c:pt idx="753">
                  <c:v>2240.4005300729095</c:v>
                </c:pt>
                <c:pt idx="754">
                  <c:v>9850.9704766083123</c:v>
                </c:pt>
                <c:pt idx="755">
                  <c:v>-1075.3741105506342</c:v>
                </c:pt>
                <c:pt idx="756">
                  <c:v>992.29333680999844</c:v>
                </c:pt>
                <c:pt idx="757">
                  <c:v>-9258.2908597488895</c:v>
                </c:pt>
                <c:pt idx="758">
                  <c:v>-4206.0591747068311</c:v>
                </c:pt>
                <c:pt idx="759">
                  <c:v>7935.7206672388784</c:v>
                </c:pt>
                <c:pt idx="760">
                  <c:v>-2216.3056012979341</c:v>
                </c:pt>
                <c:pt idx="761">
                  <c:v>-2937.78344522118</c:v>
                </c:pt>
                <c:pt idx="762">
                  <c:v>-9984.8064730838014</c:v>
                </c:pt>
                <c:pt idx="763">
                  <c:v>-517.81535361698343</c:v>
                </c:pt>
                <c:pt idx="764">
                  <c:v>226.77921748921472</c:v>
                </c:pt>
                <c:pt idx="765">
                  <c:v>-1418.6185571448332</c:v>
                </c:pt>
                <c:pt idx="766">
                  <c:v>-2478.0679494964561</c:v>
                </c:pt>
                <c:pt idx="767">
                  <c:v>-1087.641591752812</c:v>
                </c:pt>
                <c:pt idx="768">
                  <c:v>-2625.3113227252707</c:v>
                </c:pt>
                <c:pt idx="769">
                  <c:v>1794.2535598418299</c:v>
                </c:pt>
                <c:pt idx="770">
                  <c:v>11572.44080092828</c:v>
                </c:pt>
                <c:pt idx="771">
                  <c:v>492.75703683755819</c:v>
                </c:pt>
                <c:pt idx="772">
                  <c:v>1300.6749777989444</c:v>
                </c:pt>
                <c:pt idx="773">
                  <c:v>-8593.069465554192</c:v>
                </c:pt>
                <c:pt idx="774">
                  <c:v>-3634.7605159749437</c:v>
                </c:pt>
                <c:pt idx="775">
                  <c:v>-2224.5302635910502</c:v>
                </c:pt>
                <c:pt idx="776">
                  <c:v>-3009.3795893574406</c:v>
                </c:pt>
                <c:pt idx="777">
                  <c:v>-5431.1195208129175</c:v>
                </c:pt>
                <c:pt idx="778">
                  <c:v>-3073.79483497618</c:v>
                </c:pt>
                <c:pt idx="779">
                  <c:v>-1366.107813856388</c:v>
                </c:pt>
                <c:pt idx="780">
                  <c:v>-10024.203986269877</c:v>
                </c:pt>
                <c:pt idx="781">
                  <c:v>-4387.1708639690787</c:v>
                </c:pt>
                <c:pt idx="782">
                  <c:v>-3349.7854984459227</c:v>
                </c:pt>
                <c:pt idx="783">
                  <c:v>-9043.8477810756922</c:v>
                </c:pt>
                <c:pt idx="784">
                  <c:v>-973.02122988775136</c:v>
                </c:pt>
                <c:pt idx="785">
                  <c:v>-427.91541106481782</c:v>
                </c:pt>
                <c:pt idx="786">
                  <c:v>-3028.3240761995985</c:v>
                </c:pt>
                <c:pt idx="787">
                  <c:v>-3796.7529650239412</c:v>
                </c:pt>
                <c:pt idx="788">
                  <c:v>882.63387345913543</c:v>
                </c:pt>
                <c:pt idx="789">
                  <c:v>415.26792423269399</c:v>
                </c:pt>
                <c:pt idx="790">
                  <c:v>-5492.379948018337</c:v>
                </c:pt>
                <c:pt idx="791">
                  <c:v>-29.087594331196897</c:v>
                </c:pt>
                <c:pt idx="792">
                  <c:v>1393.447903496864</c:v>
                </c:pt>
                <c:pt idx="793">
                  <c:v>-10323.147453800171</c:v>
                </c:pt>
                <c:pt idx="794">
                  <c:v>-2400.8946915339202</c:v>
                </c:pt>
                <c:pt idx="795">
                  <c:v>-9958.201083355907</c:v>
                </c:pt>
                <c:pt idx="796">
                  <c:v>-6337.9819512866152</c:v>
                </c:pt>
                <c:pt idx="797">
                  <c:v>949.97726447555397</c:v>
                </c:pt>
                <c:pt idx="798">
                  <c:v>-1319.1301697380859</c:v>
                </c:pt>
                <c:pt idx="799">
                  <c:v>-10651.788231920735</c:v>
                </c:pt>
                <c:pt idx="800">
                  <c:v>-60.868415785762409</c:v>
                </c:pt>
                <c:pt idx="801">
                  <c:v>-1291.639432151298</c:v>
                </c:pt>
                <c:pt idx="802">
                  <c:v>1630.8275540830582</c:v>
                </c:pt>
                <c:pt idx="803">
                  <c:v>9042.3377348760478</c:v>
                </c:pt>
                <c:pt idx="804">
                  <c:v>-48.800789952141713</c:v>
                </c:pt>
                <c:pt idx="805">
                  <c:v>-3796.4866952287139</c:v>
                </c:pt>
                <c:pt idx="806">
                  <c:v>15863.79357229864</c:v>
                </c:pt>
                <c:pt idx="807">
                  <c:v>-2966.6635533750173</c:v>
                </c:pt>
                <c:pt idx="808">
                  <c:v>-677.40618190737109</c:v>
                </c:pt>
                <c:pt idx="809">
                  <c:v>-172.02096318765189</c:v>
                </c:pt>
                <c:pt idx="810">
                  <c:v>-1304.0318456120458</c:v>
                </c:pt>
                <c:pt idx="811">
                  <c:v>-5910.7262009600945</c:v>
                </c:pt>
                <c:pt idx="812">
                  <c:v>2101.2761528629508</c:v>
                </c:pt>
                <c:pt idx="813">
                  <c:v>830.49340850413228</c:v>
                </c:pt>
                <c:pt idx="814">
                  <c:v>-3246.5817280018537</c:v>
                </c:pt>
                <c:pt idx="815">
                  <c:v>-892.0027250048297</c:v>
                </c:pt>
                <c:pt idx="816">
                  <c:v>636.40347745094778</c:v>
                </c:pt>
                <c:pt idx="817">
                  <c:v>-3343.649270053595</c:v>
                </c:pt>
                <c:pt idx="818">
                  <c:v>-9675.0361202858112</c:v>
                </c:pt>
                <c:pt idx="819">
                  <c:v>22943.772079721773</c:v>
                </c:pt>
                <c:pt idx="820">
                  <c:v>-3054.9990368724393</c:v>
                </c:pt>
                <c:pt idx="821">
                  <c:v>2180.3731953749402</c:v>
                </c:pt>
                <c:pt idx="822">
                  <c:v>-522.28500329292547</c:v>
                </c:pt>
                <c:pt idx="823">
                  <c:v>-1103.2116865361495</c:v>
                </c:pt>
                <c:pt idx="824">
                  <c:v>1032.8465381503684</c:v>
                </c:pt>
                <c:pt idx="825">
                  <c:v>65.709419640041233</c:v>
                </c:pt>
                <c:pt idx="826">
                  <c:v>6892.9890502437192</c:v>
                </c:pt>
                <c:pt idx="827">
                  <c:v>-10119.062359402997</c:v>
                </c:pt>
                <c:pt idx="828">
                  <c:v>5543.6399714428408</c:v>
                </c:pt>
                <c:pt idx="829">
                  <c:v>388.77039364617667</c:v>
                </c:pt>
                <c:pt idx="830">
                  <c:v>-1058.5471228632177</c:v>
                </c:pt>
                <c:pt idx="831">
                  <c:v>-570.97411564297454</c:v>
                </c:pt>
                <c:pt idx="832">
                  <c:v>670.94913330939926</c:v>
                </c:pt>
                <c:pt idx="833">
                  <c:v>-2642.9296213597045</c:v>
                </c:pt>
                <c:pt idx="834">
                  <c:v>-3633.7839112313468</c:v>
                </c:pt>
                <c:pt idx="835">
                  <c:v>-3734.1031272406526</c:v>
                </c:pt>
                <c:pt idx="836">
                  <c:v>-2569.0714404148894</c:v>
                </c:pt>
                <c:pt idx="837">
                  <c:v>-156.19272493372409</c:v>
                </c:pt>
                <c:pt idx="838">
                  <c:v>683.14290613270896</c:v>
                </c:pt>
                <c:pt idx="839">
                  <c:v>-992.22095439676741</c:v>
                </c:pt>
                <c:pt idx="840">
                  <c:v>-1454.4400471463377</c:v>
                </c:pt>
                <c:pt idx="841">
                  <c:v>961.50042157690223</c:v>
                </c:pt>
                <c:pt idx="842">
                  <c:v>7246.0901194840444</c:v>
                </c:pt>
                <c:pt idx="843">
                  <c:v>-8030.3724087702612</c:v>
                </c:pt>
                <c:pt idx="844">
                  <c:v>-1710.768719449994</c:v>
                </c:pt>
                <c:pt idx="845">
                  <c:v>7779.6378956598492</c:v>
                </c:pt>
                <c:pt idx="846">
                  <c:v>-2339.5750479890412</c:v>
                </c:pt>
                <c:pt idx="847">
                  <c:v>-7981.5342944460162</c:v>
                </c:pt>
                <c:pt idx="848">
                  <c:v>821.82495223368005</c:v>
                </c:pt>
                <c:pt idx="849">
                  <c:v>-2467.306543891018</c:v>
                </c:pt>
                <c:pt idx="850">
                  <c:v>5659.0419672028584</c:v>
                </c:pt>
                <c:pt idx="851">
                  <c:v>-1273.5907924829971</c:v>
                </c:pt>
                <c:pt idx="852">
                  <c:v>6578.9516115964288</c:v>
                </c:pt>
                <c:pt idx="853">
                  <c:v>1287.9032444833592</c:v>
                </c:pt>
                <c:pt idx="854">
                  <c:v>-9654.4281471848299</c:v>
                </c:pt>
                <c:pt idx="855">
                  <c:v>-340.43965442198896</c:v>
                </c:pt>
                <c:pt idx="856">
                  <c:v>6605.4207022364717</c:v>
                </c:pt>
                <c:pt idx="857">
                  <c:v>-10457.081969323159</c:v>
                </c:pt>
                <c:pt idx="858">
                  <c:v>13430.899339705751</c:v>
                </c:pt>
                <c:pt idx="859">
                  <c:v>-251.61210544864662</c:v>
                </c:pt>
                <c:pt idx="860">
                  <c:v>8646.1114579720306</c:v>
                </c:pt>
                <c:pt idx="861">
                  <c:v>-563.61298335976153</c:v>
                </c:pt>
                <c:pt idx="862">
                  <c:v>-1999.7058471279488</c:v>
                </c:pt>
                <c:pt idx="863">
                  <c:v>1647.4751227333263</c:v>
                </c:pt>
                <c:pt idx="864">
                  <c:v>21.78084208029577</c:v>
                </c:pt>
                <c:pt idx="865">
                  <c:v>-1800.2311561823217</c:v>
                </c:pt>
                <c:pt idx="866">
                  <c:v>-3088.7532252474803</c:v>
                </c:pt>
                <c:pt idx="867">
                  <c:v>-5395.2770717015828</c:v>
                </c:pt>
                <c:pt idx="868">
                  <c:v>1607.035285122709</c:v>
                </c:pt>
                <c:pt idx="869">
                  <c:v>1271.0030332772476</c:v>
                </c:pt>
                <c:pt idx="870">
                  <c:v>-3703.1901824098095</c:v>
                </c:pt>
                <c:pt idx="871">
                  <c:v>-720.63957040385048</c:v>
                </c:pt>
                <c:pt idx="872">
                  <c:v>-222.15250951838971</c:v>
                </c:pt>
                <c:pt idx="873">
                  <c:v>-1918.76945058401</c:v>
                </c:pt>
                <c:pt idx="874">
                  <c:v>934.29515168110356</c:v>
                </c:pt>
                <c:pt idx="875">
                  <c:v>-578.24508070860247</c:v>
                </c:pt>
                <c:pt idx="876">
                  <c:v>16846.45050986448</c:v>
                </c:pt>
                <c:pt idx="877">
                  <c:v>-2485.4571680011286</c:v>
                </c:pt>
                <c:pt idx="878">
                  <c:v>-1531.3139341812084</c:v>
                </c:pt>
                <c:pt idx="879">
                  <c:v>-1182.1644504140904</c:v>
                </c:pt>
                <c:pt idx="880">
                  <c:v>-2462.299809542938</c:v>
                </c:pt>
                <c:pt idx="881">
                  <c:v>-693.47821073158093</c:v>
                </c:pt>
                <c:pt idx="882">
                  <c:v>1858.2729389177525</c:v>
                </c:pt>
                <c:pt idx="883">
                  <c:v>7508.000196417408</c:v>
                </c:pt>
                <c:pt idx="884">
                  <c:v>-308.00328764417645</c:v>
                </c:pt>
                <c:pt idx="885">
                  <c:v>-9592.9706129996266</c:v>
                </c:pt>
                <c:pt idx="886">
                  <c:v>-8921.5521861048219</c:v>
                </c:pt>
                <c:pt idx="887">
                  <c:v>-1980.6846948264238</c:v>
                </c:pt>
                <c:pt idx="888">
                  <c:v>-4399.7486495275771</c:v>
                </c:pt>
                <c:pt idx="889">
                  <c:v>-2398.9013607576562</c:v>
                </c:pt>
                <c:pt idx="890">
                  <c:v>-7900.2906308882812</c:v>
                </c:pt>
                <c:pt idx="891">
                  <c:v>-704.88532263155594</c:v>
                </c:pt>
                <c:pt idx="892">
                  <c:v>570.70951229939965</c:v>
                </c:pt>
                <c:pt idx="893">
                  <c:v>7173.5485225288503</c:v>
                </c:pt>
                <c:pt idx="894">
                  <c:v>-1087.7821406688381</c:v>
                </c:pt>
                <c:pt idx="895">
                  <c:v>-4565.5978902015831</c:v>
                </c:pt>
                <c:pt idx="896">
                  <c:v>-10662.866587029748</c:v>
                </c:pt>
                <c:pt idx="897">
                  <c:v>378.30201096137807</c:v>
                </c:pt>
                <c:pt idx="898">
                  <c:v>-3601.3896894041418</c:v>
                </c:pt>
                <c:pt idx="899">
                  <c:v>1775.0902129693104</c:v>
                </c:pt>
                <c:pt idx="900">
                  <c:v>636.41849421851475</c:v>
                </c:pt>
                <c:pt idx="901">
                  <c:v>8575.9490904723352</c:v>
                </c:pt>
                <c:pt idx="902">
                  <c:v>-503.1857946469745</c:v>
                </c:pt>
                <c:pt idx="903">
                  <c:v>-3922.6097473408354</c:v>
                </c:pt>
                <c:pt idx="904">
                  <c:v>-1713.977620453903</c:v>
                </c:pt>
                <c:pt idx="905">
                  <c:v>-836.49693981873043</c:v>
                </c:pt>
                <c:pt idx="906">
                  <c:v>-2376.1302860509377</c:v>
                </c:pt>
                <c:pt idx="907">
                  <c:v>-2073.9134189903752</c:v>
                </c:pt>
                <c:pt idx="908">
                  <c:v>-2965.7634988334357</c:v>
                </c:pt>
                <c:pt idx="909">
                  <c:v>-9954.2226012065985</c:v>
                </c:pt>
                <c:pt idx="910">
                  <c:v>-908.19558810279204</c:v>
                </c:pt>
                <c:pt idx="911">
                  <c:v>6682.9896210821171</c:v>
                </c:pt>
                <c:pt idx="912">
                  <c:v>930.05157552489072</c:v>
                </c:pt>
                <c:pt idx="913">
                  <c:v>-517.34137090354125</c:v>
                </c:pt>
                <c:pt idx="914">
                  <c:v>-333.67883421272472</c:v>
                </c:pt>
                <c:pt idx="915">
                  <c:v>-2181.3861643791279</c:v>
                </c:pt>
                <c:pt idx="916">
                  <c:v>-10059.817427762726</c:v>
                </c:pt>
                <c:pt idx="917">
                  <c:v>4072.401086571419</c:v>
                </c:pt>
                <c:pt idx="918">
                  <c:v>762.97319857795992</c:v>
                </c:pt>
                <c:pt idx="919">
                  <c:v>-2782.6088993156245</c:v>
                </c:pt>
                <c:pt idx="920">
                  <c:v>1998.8200790981555</c:v>
                </c:pt>
                <c:pt idx="921">
                  <c:v>-766.64086571148073</c:v>
                </c:pt>
                <c:pt idx="922">
                  <c:v>-2299.2786987184709</c:v>
                </c:pt>
                <c:pt idx="923">
                  <c:v>-4380.8633983534219</c:v>
                </c:pt>
                <c:pt idx="924">
                  <c:v>290.80890349284982</c:v>
                </c:pt>
                <c:pt idx="925">
                  <c:v>12831.534197991541</c:v>
                </c:pt>
                <c:pt idx="926">
                  <c:v>2111.2797227069718</c:v>
                </c:pt>
                <c:pt idx="927">
                  <c:v>3052.8544279944417</c:v>
                </c:pt>
                <c:pt idx="928">
                  <c:v>-2700.9344086991387</c:v>
                </c:pt>
                <c:pt idx="929">
                  <c:v>-3280.1192430657829</c:v>
                </c:pt>
                <c:pt idx="930">
                  <c:v>-6959.7748275994954</c:v>
                </c:pt>
                <c:pt idx="931">
                  <c:v>-2314.2110914428204</c:v>
                </c:pt>
                <c:pt idx="932">
                  <c:v>128.13653921242621</c:v>
                </c:pt>
                <c:pt idx="933">
                  <c:v>-3223.0570280250795</c:v>
                </c:pt>
                <c:pt idx="934">
                  <c:v>-4060.7333360171742</c:v>
                </c:pt>
                <c:pt idx="935">
                  <c:v>705.94191414103079</c:v>
                </c:pt>
                <c:pt idx="936">
                  <c:v>21953.1756917323</c:v>
                </c:pt>
                <c:pt idx="937">
                  <c:v>546.6218959757025</c:v>
                </c:pt>
                <c:pt idx="938">
                  <c:v>893.02081479490425</c:v>
                </c:pt>
                <c:pt idx="939">
                  <c:v>-1092.9889728595972</c:v>
                </c:pt>
                <c:pt idx="940">
                  <c:v>1659.7455677915036</c:v>
                </c:pt>
                <c:pt idx="941">
                  <c:v>-6356.4256153176666</c:v>
                </c:pt>
                <c:pt idx="942">
                  <c:v>-3851.5654811356972</c:v>
                </c:pt>
                <c:pt idx="943">
                  <c:v>1254.0513361696874</c:v>
                </c:pt>
                <c:pt idx="944">
                  <c:v>-3449.6179364434574</c:v>
                </c:pt>
                <c:pt idx="945">
                  <c:v>-2365.0041366867827</c:v>
                </c:pt>
                <c:pt idx="946">
                  <c:v>-3752.49481235638</c:v>
                </c:pt>
                <c:pt idx="947">
                  <c:v>5806.4782579964303</c:v>
                </c:pt>
                <c:pt idx="948">
                  <c:v>-2854.3444369716917</c:v>
                </c:pt>
                <c:pt idx="949">
                  <c:v>-8859.7291072290245</c:v>
                </c:pt>
                <c:pt idx="950">
                  <c:v>2841.9019484017499</c:v>
                </c:pt>
                <c:pt idx="951">
                  <c:v>8064.7436744865263</c:v>
                </c:pt>
                <c:pt idx="952">
                  <c:v>-1108.2775899026283</c:v>
                </c:pt>
                <c:pt idx="953">
                  <c:v>5624.4609479490027</c:v>
                </c:pt>
                <c:pt idx="954">
                  <c:v>-10304.701824553693</c:v>
                </c:pt>
                <c:pt idx="955">
                  <c:v>-4912.1023842051382</c:v>
                </c:pt>
                <c:pt idx="956">
                  <c:v>6399.454797299295</c:v>
                </c:pt>
                <c:pt idx="957">
                  <c:v>9063.3705794411362</c:v>
                </c:pt>
                <c:pt idx="958">
                  <c:v>5994.0088998492793</c:v>
                </c:pt>
                <c:pt idx="959">
                  <c:v>15408.472807279622</c:v>
                </c:pt>
                <c:pt idx="960">
                  <c:v>-3874.4517553829496</c:v>
                </c:pt>
                <c:pt idx="961">
                  <c:v>77.415768464438315</c:v>
                </c:pt>
                <c:pt idx="962">
                  <c:v>-1084.5946582019224</c:v>
                </c:pt>
                <c:pt idx="963">
                  <c:v>32.41718964271422</c:v>
                </c:pt>
                <c:pt idx="964">
                  <c:v>11874.91053355992</c:v>
                </c:pt>
                <c:pt idx="965">
                  <c:v>-949.47632138515019</c:v>
                </c:pt>
                <c:pt idx="966">
                  <c:v>-10158.135552011157</c:v>
                </c:pt>
                <c:pt idx="967">
                  <c:v>-686.0550010650386</c:v>
                </c:pt>
                <c:pt idx="968">
                  <c:v>386.7073316921078</c:v>
                </c:pt>
                <c:pt idx="969">
                  <c:v>-2382.4606863162244</c:v>
                </c:pt>
                <c:pt idx="970">
                  <c:v>-74.597472397021193</c:v>
                </c:pt>
                <c:pt idx="971">
                  <c:v>441.15170879805191</c:v>
                </c:pt>
                <c:pt idx="972">
                  <c:v>2186.6530842852026</c:v>
                </c:pt>
                <c:pt idx="973">
                  <c:v>-3890.6298123853803</c:v>
                </c:pt>
                <c:pt idx="974">
                  <c:v>-3330.368354297203</c:v>
                </c:pt>
                <c:pt idx="975">
                  <c:v>-10746.109133428157</c:v>
                </c:pt>
                <c:pt idx="976">
                  <c:v>-5104.7437613343191</c:v>
                </c:pt>
                <c:pt idx="977">
                  <c:v>-1098.3466299419997</c:v>
                </c:pt>
                <c:pt idx="978">
                  <c:v>-4653.8297076720719</c:v>
                </c:pt>
                <c:pt idx="979">
                  <c:v>-1471.4899195166163</c:v>
                </c:pt>
                <c:pt idx="980">
                  <c:v>14710.798445885071</c:v>
                </c:pt>
                <c:pt idx="981">
                  <c:v>689.04587518939934</c:v>
                </c:pt>
                <c:pt idx="982">
                  <c:v>-9848.444378994227</c:v>
                </c:pt>
                <c:pt idx="983">
                  <c:v>11192.039255581105</c:v>
                </c:pt>
                <c:pt idx="984">
                  <c:v>-615.5900437254686</c:v>
                </c:pt>
                <c:pt idx="985">
                  <c:v>55.985898142357655</c:v>
                </c:pt>
                <c:pt idx="986">
                  <c:v>-2088.6617392611406</c:v>
                </c:pt>
                <c:pt idx="987">
                  <c:v>19106.999865118963</c:v>
                </c:pt>
                <c:pt idx="988">
                  <c:v>-3796.3968767579372</c:v>
                </c:pt>
                <c:pt idx="989">
                  <c:v>-10223.675260312428</c:v>
                </c:pt>
                <c:pt idx="990">
                  <c:v>2468.2289377901316</c:v>
                </c:pt>
                <c:pt idx="991">
                  <c:v>-825.16759852506675</c:v>
                </c:pt>
                <c:pt idx="992">
                  <c:v>-1427.9223314784867</c:v>
                </c:pt>
                <c:pt idx="993">
                  <c:v>-1302.8581428773814</c:v>
                </c:pt>
                <c:pt idx="994">
                  <c:v>-10399.868481449295</c:v>
                </c:pt>
                <c:pt idx="995">
                  <c:v>832.09895281188074</c:v>
                </c:pt>
                <c:pt idx="996">
                  <c:v>-2618.901515855373</c:v>
                </c:pt>
                <c:pt idx="997">
                  <c:v>-1758.5152160912057</c:v>
                </c:pt>
                <c:pt idx="998">
                  <c:v>-3468.0048249864258</c:v>
                </c:pt>
                <c:pt idx="999">
                  <c:v>-923.40176043883821</c:v>
                </c:pt>
                <c:pt idx="1000">
                  <c:v>-10755.370689692743</c:v>
                </c:pt>
                <c:pt idx="1001">
                  <c:v>6335.368712457268</c:v>
                </c:pt>
                <c:pt idx="1002">
                  <c:v>15.977855062859135</c:v>
                </c:pt>
                <c:pt idx="1003">
                  <c:v>11820.21966807727</c:v>
                </c:pt>
                <c:pt idx="1004">
                  <c:v>1743.5518190354314</c:v>
                </c:pt>
                <c:pt idx="1005">
                  <c:v>-2542.5930316844069</c:v>
                </c:pt>
                <c:pt idx="1006">
                  <c:v>-1444.2668442691611</c:v>
                </c:pt>
                <c:pt idx="1007">
                  <c:v>-9811.9696987174721</c:v>
                </c:pt>
                <c:pt idx="1008">
                  <c:v>19577.655163588992</c:v>
                </c:pt>
                <c:pt idx="1009">
                  <c:v>-849.67665543081785</c:v>
                </c:pt>
                <c:pt idx="1010">
                  <c:v>1159.8424842608702</c:v>
                </c:pt>
                <c:pt idx="1011">
                  <c:v>-10863.498308645521</c:v>
                </c:pt>
                <c:pt idx="1012">
                  <c:v>20753.652145738717</c:v>
                </c:pt>
                <c:pt idx="1013">
                  <c:v>-2815.3345699376823</c:v>
                </c:pt>
                <c:pt idx="1014">
                  <c:v>-781.08001620670075</c:v>
                </c:pt>
                <c:pt idx="1015">
                  <c:v>505.18940717990881</c:v>
                </c:pt>
                <c:pt idx="1016">
                  <c:v>1187.6907789576171</c:v>
                </c:pt>
                <c:pt idx="1017">
                  <c:v>-2270.7344267833455</c:v>
                </c:pt>
                <c:pt idx="1018">
                  <c:v>-2760.7436441138634</c:v>
                </c:pt>
                <c:pt idx="1019">
                  <c:v>20777.311645319569</c:v>
                </c:pt>
                <c:pt idx="1020">
                  <c:v>-3890.3346408211401</c:v>
                </c:pt>
                <c:pt idx="1021">
                  <c:v>7202.1397148189753</c:v>
                </c:pt>
                <c:pt idx="1022">
                  <c:v>6622.0914842848651</c:v>
                </c:pt>
                <c:pt idx="1023">
                  <c:v>1740.1037765509168</c:v>
                </c:pt>
                <c:pt idx="1024">
                  <c:v>-6304.3559156982665</c:v>
                </c:pt>
                <c:pt idx="1025">
                  <c:v>-2145.8197187114274</c:v>
                </c:pt>
                <c:pt idx="1026">
                  <c:v>-9397.0973059854441</c:v>
                </c:pt>
                <c:pt idx="1027">
                  <c:v>21511.945162454158</c:v>
                </c:pt>
                <c:pt idx="1028">
                  <c:v>-1780.8516051386541</c:v>
                </c:pt>
                <c:pt idx="1029">
                  <c:v>2735.929116858204</c:v>
                </c:pt>
                <c:pt idx="1030">
                  <c:v>-10305.607932870564</c:v>
                </c:pt>
                <c:pt idx="1031">
                  <c:v>7548.2536782695533</c:v>
                </c:pt>
                <c:pt idx="1032">
                  <c:v>-865.53906148454007</c:v>
                </c:pt>
                <c:pt idx="1033">
                  <c:v>-9859.5355613581323</c:v>
                </c:pt>
                <c:pt idx="1034">
                  <c:v>-3558.9906188189834</c:v>
                </c:pt>
                <c:pt idx="1035">
                  <c:v>1960.8774403042244</c:v>
                </c:pt>
                <c:pt idx="1036">
                  <c:v>7513.7632841050035</c:v>
                </c:pt>
                <c:pt idx="1037">
                  <c:v>5683.3263281815453</c:v>
                </c:pt>
                <c:pt idx="1038">
                  <c:v>-1017.8847044805657</c:v>
                </c:pt>
                <c:pt idx="1039">
                  <c:v>19599.776374148183</c:v>
                </c:pt>
                <c:pt idx="1040">
                  <c:v>-9929.2848243580011</c:v>
                </c:pt>
                <c:pt idx="1041">
                  <c:v>1426.432342796594</c:v>
                </c:pt>
                <c:pt idx="1042">
                  <c:v>6265.9874846279345</c:v>
                </c:pt>
                <c:pt idx="1043">
                  <c:v>176.45629256275288</c:v>
                </c:pt>
                <c:pt idx="1044">
                  <c:v>-2982.861485101208</c:v>
                </c:pt>
                <c:pt idx="1045">
                  <c:v>-10156.476550211315</c:v>
                </c:pt>
                <c:pt idx="1046">
                  <c:v>-53.968835621169092</c:v>
                </c:pt>
                <c:pt idx="1047">
                  <c:v>9749.9292268179706</c:v>
                </c:pt>
                <c:pt idx="1048">
                  <c:v>1238.3397247991811</c:v>
                </c:pt>
                <c:pt idx="1049">
                  <c:v>5774.5363493507975</c:v>
                </c:pt>
                <c:pt idx="1050">
                  <c:v>-4105.7979706191454</c:v>
                </c:pt>
                <c:pt idx="1051">
                  <c:v>1168.013686058539</c:v>
                </c:pt>
                <c:pt idx="1052">
                  <c:v>-1713.1191637724896</c:v>
                </c:pt>
                <c:pt idx="1053">
                  <c:v>-9171.7028344528953</c:v>
                </c:pt>
                <c:pt idx="1054">
                  <c:v>1309.0507327649602</c:v>
                </c:pt>
                <c:pt idx="1055">
                  <c:v>-737.20719671133156</c:v>
                </c:pt>
                <c:pt idx="1056">
                  <c:v>-897.39065760971243</c:v>
                </c:pt>
                <c:pt idx="1057">
                  <c:v>8622.4598389076582</c:v>
                </c:pt>
                <c:pt idx="1058">
                  <c:v>-4036.2685054099825</c:v>
                </c:pt>
                <c:pt idx="1059">
                  <c:v>-3520.4943487312403</c:v>
                </c:pt>
                <c:pt idx="1060">
                  <c:v>-2002.6285216080207</c:v>
                </c:pt>
                <c:pt idx="1061">
                  <c:v>-4.471624291036278</c:v>
                </c:pt>
                <c:pt idx="1062">
                  <c:v>8583.5990430361635</c:v>
                </c:pt>
                <c:pt idx="1063">
                  <c:v>-1636.7339760919749</c:v>
                </c:pt>
                <c:pt idx="1064">
                  <c:v>648.41459120442596</c:v>
                </c:pt>
                <c:pt idx="1065">
                  <c:v>160.1883467588541</c:v>
                </c:pt>
                <c:pt idx="1066">
                  <c:v>-3905.293232838214</c:v>
                </c:pt>
                <c:pt idx="1067">
                  <c:v>-6545.1994810514734</c:v>
                </c:pt>
                <c:pt idx="1068">
                  <c:v>2517.3187722447874</c:v>
                </c:pt>
                <c:pt idx="1069">
                  <c:v>-1199.8467379581689</c:v>
                </c:pt>
                <c:pt idx="1070">
                  <c:v>6517.4665691495757</c:v>
                </c:pt>
                <c:pt idx="1071">
                  <c:v>-700.14139369649638</c:v>
                </c:pt>
                <c:pt idx="1072">
                  <c:v>-1906.4592338461348</c:v>
                </c:pt>
                <c:pt idx="1073">
                  <c:v>-339.36149332135392</c:v>
                </c:pt>
                <c:pt idx="1074">
                  <c:v>3740.295776526671</c:v>
                </c:pt>
                <c:pt idx="1075">
                  <c:v>-1129.4515609746268</c:v>
                </c:pt>
                <c:pt idx="1076">
                  <c:v>-1887.8925490765923</c:v>
                </c:pt>
                <c:pt idx="1077">
                  <c:v>55.678990133176285</c:v>
                </c:pt>
                <c:pt idx="1078">
                  <c:v>5927.7879234050197</c:v>
                </c:pt>
                <c:pt idx="1079">
                  <c:v>-819.31589155321853</c:v>
                </c:pt>
                <c:pt idx="1080">
                  <c:v>11963.089067619587</c:v>
                </c:pt>
                <c:pt idx="1081">
                  <c:v>-1502.0451103549385</c:v>
                </c:pt>
                <c:pt idx="1082">
                  <c:v>1027.6033202636809</c:v>
                </c:pt>
                <c:pt idx="1083">
                  <c:v>-2338.3260223347529</c:v>
                </c:pt>
                <c:pt idx="1084">
                  <c:v>-19.209523915173122</c:v>
                </c:pt>
                <c:pt idx="1085">
                  <c:v>-10450.593648864473</c:v>
                </c:pt>
                <c:pt idx="1086">
                  <c:v>-985.75147190606731</c:v>
                </c:pt>
                <c:pt idx="1087">
                  <c:v>-1811.5019267459611</c:v>
                </c:pt>
                <c:pt idx="1088">
                  <c:v>-7229.851098876974</c:v>
                </c:pt>
                <c:pt idx="1089">
                  <c:v>1648.8832935736755</c:v>
                </c:pt>
                <c:pt idx="1090">
                  <c:v>6521.3279818842202</c:v>
                </c:pt>
                <c:pt idx="1091">
                  <c:v>-785.10136310268172</c:v>
                </c:pt>
                <c:pt idx="1092">
                  <c:v>-1859.7433972289132</c:v>
                </c:pt>
                <c:pt idx="1093">
                  <c:v>6280.2183337767492</c:v>
                </c:pt>
                <c:pt idx="1094">
                  <c:v>-1901.2384232574786</c:v>
                </c:pt>
                <c:pt idx="1095">
                  <c:v>-402.12651645055848</c:v>
                </c:pt>
                <c:pt idx="1096">
                  <c:v>7073.3896304290902</c:v>
                </c:pt>
                <c:pt idx="1097">
                  <c:v>-2391.5740894878427</c:v>
                </c:pt>
                <c:pt idx="1098">
                  <c:v>11391.065073976537</c:v>
                </c:pt>
                <c:pt idx="1099">
                  <c:v>-2156.1496994241247</c:v>
                </c:pt>
                <c:pt idx="1100">
                  <c:v>-10792.843912783246</c:v>
                </c:pt>
                <c:pt idx="1101">
                  <c:v>-519.56464357488949</c:v>
                </c:pt>
                <c:pt idx="1102">
                  <c:v>-4616.1613688519983</c:v>
                </c:pt>
                <c:pt idx="1103">
                  <c:v>-2737.4147352217551</c:v>
                </c:pt>
                <c:pt idx="1104">
                  <c:v>13767.984088005986</c:v>
                </c:pt>
                <c:pt idx="1105">
                  <c:v>-1094.7167126144977</c:v>
                </c:pt>
                <c:pt idx="1106">
                  <c:v>-1573.6138961521447</c:v>
                </c:pt>
                <c:pt idx="1107">
                  <c:v>-13.255380431781305</c:v>
                </c:pt>
                <c:pt idx="1108">
                  <c:v>-1460.7346764852687</c:v>
                </c:pt>
                <c:pt idx="1109">
                  <c:v>1757.9424049919235</c:v>
                </c:pt>
                <c:pt idx="1110">
                  <c:v>-1610.216913687842</c:v>
                </c:pt>
                <c:pt idx="1111">
                  <c:v>6947.9051278372062</c:v>
                </c:pt>
                <c:pt idx="1112">
                  <c:v>-9143.9070408627158</c:v>
                </c:pt>
                <c:pt idx="1113">
                  <c:v>-44.605807900790751</c:v>
                </c:pt>
                <c:pt idx="1114">
                  <c:v>350.23223767710306</c:v>
                </c:pt>
                <c:pt idx="1115">
                  <c:v>-1838.9696563275174</c:v>
                </c:pt>
                <c:pt idx="1116">
                  <c:v>-1544.5268628529066</c:v>
                </c:pt>
                <c:pt idx="1117">
                  <c:v>6649.3871041309067</c:v>
                </c:pt>
                <c:pt idx="1118">
                  <c:v>6403.5438934970844</c:v>
                </c:pt>
                <c:pt idx="1119">
                  <c:v>1978.0941564239538</c:v>
                </c:pt>
                <c:pt idx="1120">
                  <c:v>6726.0408382350433</c:v>
                </c:pt>
                <c:pt idx="1121">
                  <c:v>-4320.3056261531001</c:v>
                </c:pt>
                <c:pt idx="1122">
                  <c:v>7464.6591687665932</c:v>
                </c:pt>
                <c:pt idx="1123">
                  <c:v>12687.871116388247</c:v>
                </c:pt>
                <c:pt idx="1124">
                  <c:v>8366.0988147806602</c:v>
                </c:pt>
                <c:pt idx="1125">
                  <c:v>1735.4633518783012</c:v>
                </c:pt>
                <c:pt idx="1126">
                  <c:v>-1097.9637267177804</c:v>
                </c:pt>
                <c:pt idx="1127">
                  <c:v>-3221.617746044848</c:v>
                </c:pt>
                <c:pt idx="1128">
                  <c:v>6989.2948312624485</c:v>
                </c:pt>
                <c:pt idx="1129">
                  <c:v>3495.1744182647453</c:v>
                </c:pt>
                <c:pt idx="1130">
                  <c:v>1141.8157616423969</c:v>
                </c:pt>
                <c:pt idx="1131">
                  <c:v>-6784.3424337830947</c:v>
                </c:pt>
                <c:pt idx="1132">
                  <c:v>4584.5655476886441</c:v>
                </c:pt>
                <c:pt idx="1133">
                  <c:v>2583.0989015268842</c:v>
                </c:pt>
                <c:pt idx="1134">
                  <c:v>13189.689288188834</c:v>
                </c:pt>
                <c:pt idx="1135">
                  <c:v>-536.57706084422898</c:v>
                </c:pt>
                <c:pt idx="1136">
                  <c:v>325.78696592866436</c:v>
                </c:pt>
                <c:pt idx="1137">
                  <c:v>1131.5071089929961</c:v>
                </c:pt>
                <c:pt idx="1138">
                  <c:v>-1996.9046881033878</c:v>
                </c:pt>
                <c:pt idx="1139">
                  <c:v>9334.6621960601005</c:v>
                </c:pt>
                <c:pt idx="1140">
                  <c:v>-3803.4185760270666</c:v>
                </c:pt>
                <c:pt idx="1141">
                  <c:v>-2088.957295006101</c:v>
                </c:pt>
                <c:pt idx="1142">
                  <c:v>18358.889964231348</c:v>
                </c:pt>
                <c:pt idx="1143">
                  <c:v>-2556.0706102852109</c:v>
                </c:pt>
                <c:pt idx="1144">
                  <c:v>-2152.9982657915043</c:v>
                </c:pt>
                <c:pt idx="1145">
                  <c:v>-2423.4428052758467</c:v>
                </c:pt>
                <c:pt idx="1146">
                  <c:v>15167.262906483025</c:v>
                </c:pt>
                <c:pt idx="1147">
                  <c:v>-1522.6079808184768</c:v>
                </c:pt>
                <c:pt idx="1148">
                  <c:v>1852.4033406184608</c:v>
                </c:pt>
                <c:pt idx="1149">
                  <c:v>-3414.0792544705437</c:v>
                </c:pt>
                <c:pt idx="1150">
                  <c:v>-519.52229397481688</c:v>
                </c:pt>
                <c:pt idx="1151">
                  <c:v>-2858.7849109514264</c:v>
                </c:pt>
                <c:pt idx="1152">
                  <c:v>6629.1934562047754</c:v>
                </c:pt>
                <c:pt idx="1153">
                  <c:v>-3799.366933398419</c:v>
                </c:pt>
                <c:pt idx="1154">
                  <c:v>-500.17867041489626</c:v>
                </c:pt>
                <c:pt idx="1155">
                  <c:v>1230.9096462824455</c:v>
                </c:pt>
                <c:pt idx="1156">
                  <c:v>8821.3788205562087</c:v>
                </c:pt>
                <c:pt idx="1157">
                  <c:v>11887.514874031898</c:v>
                </c:pt>
                <c:pt idx="1158">
                  <c:v>-874.06370562374241</c:v>
                </c:pt>
                <c:pt idx="1159">
                  <c:v>-5204.3946913504551</c:v>
                </c:pt>
                <c:pt idx="1160">
                  <c:v>-3340.4006600035218</c:v>
                </c:pt>
                <c:pt idx="1161">
                  <c:v>-5800.2242241949962</c:v>
                </c:pt>
                <c:pt idx="1162">
                  <c:v>10655.845107343594</c:v>
                </c:pt>
                <c:pt idx="1163">
                  <c:v>185.33299561690683</c:v>
                </c:pt>
                <c:pt idx="1164">
                  <c:v>-1276.8060099782952</c:v>
                </c:pt>
                <c:pt idx="1165">
                  <c:v>-448.8573554168197</c:v>
                </c:pt>
                <c:pt idx="1166">
                  <c:v>-4313.9615706007935</c:v>
                </c:pt>
                <c:pt idx="1167">
                  <c:v>750.75421477724649</c:v>
                </c:pt>
                <c:pt idx="1168">
                  <c:v>-3468.7001052663882</c:v>
                </c:pt>
                <c:pt idx="1169">
                  <c:v>-3252.4079322552443</c:v>
                </c:pt>
                <c:pt idx="1170">
                  <c:v>-8862.696190555147</c:v>
                </c:pt>
                <c:pt idx="1171">
                  <c:v>-9453.2339898608843</c:v>
                </c:pt>
                <c:pt idx="1172">
                  <c:v>-4467.3412354644042</c:v>
                </c:pt>
                <c:pt idx="1173">
                  <c:v>-1994.7507505194262</c:v>
                </c:pt>
                <c:pt idx="1174">
                  <c:v>-2670.7485388829009</c:v>
                </c:pt>
                <c:pt idx="1175">
                  <c:v>271.16790116016364</c:v>
                </c:pt>
                <c:pt idx="1176">
                  <c:v>-9798.1216606188391</c:v>
                </c:pt>
                <c:pt idx="1177">
                  <c:v>-585.55867493014557</c:v>
                </c:pt>
                <c:pt idx="1178">
                  <c:v>-2653.005333481894</c:v>
                </c:pt>
                <c:pt idx="1179">
                  <c:v>-9531.7502525195669</c:v>
                </c:pt>
                <c:pt idx="1180">
                  <c:v>-5444.0095221517895</c:v>
                </c:pt>
                <c:pt idx="1181">
                  <c:v>-1285.9291305264815</c:v>
                </c:pt>
                <c:pt idx="1182">
                  <c:v>-1104.8725418601389</c:v>
                </c:pt>
                <c:pt idx="1183">
                  <c:v>-460.31297635724331</c:v>
                </c:pt>
                <c:pt idx="1184">
                  <c:v>-8522.3675100919208</c:v>
                </c:pt>
                <c:pt idx="1185">
                  <c:v>282.44012308282072</c:v>
                </c:pt>
                <c:pt idx="1186">
                  <c:v>7167.9934577875829</c:v>
                </c:pt>
                <c:pt idx="1187">
                  <c:v>-991.01540146658044</c:v>
                </c:pt>
                <c:pt idx="1188">
                  <c:v>-9987.4356665890919</c:v>
                </c:pt>
                <c:pt idx="1189">
                  <c:v>10681.700759275544</c:v>
                </c:pt>
                <c:pt idx="1190">
                  <c:v>-2516.4734577303207</c:v>
                </c:pt>
                <c:pt idx="1191">
                  <c:v>7514.9058791957486</c:v>
                </c:pt>
                <c:pt idx="1192">
                  <c:v>-1163.6573529875732</c:v>
                </c:pt>
                <c:pt idx="1193">
                  <c:v>-3885.5398815007866</c:v>
                </c:pt>
                <c:pt idx="1194">
                  <c:v>965.12453986598211</c:v>
                </c:pt>
                <c:pt idx="1195">
                  <c:v>15248.079762130841</c:v>
                </c:pt>
                <c:pt idx="1196">
                  <c:v>6579.9240128503225</c:v>
                </c:pt>
                <c:pt idx="1197">
                  <c:v>-3174.98921772211</c:v>
                </c:pt>
                <c:pt idx="1198">
                  <c:v>-2133.6302641491338</c:v>
                </c:pt>
                <c:pt idx="1199">
                  <c:v>235.59983184773318</c:v>
                </c:pt>
                <c:pt idx="1200">
                  <c:v>-323.94776631396053</c:v>
                </c:pt>
                <c:pt idx="1201">
                  <c:v>-5539.4144610756248</c:v>
                </c:pt>
                <c:pt idx="1202">
                  <c:v>-2307.2065156677759</c:v>
                </c:pt>
                <c:pt idx="1203">
                  <c:v>-2387.5427418127638</c:v>
                </c:pt>
                <c:pt idx="1204">
                  <c:v>-7875.4547307799403</c:v>
                </c:pt>
                <c:pt idx="1205">
                  <c:v>1766.9807817304845</c:v>
                </c:pt>
                <c:pt idx="1206">
                  <c:v>21967.551911751056</c:v>
                </c:pt>
                <c:pt idx="1207">
                  <c:v>6013.7878018039955</c:v>
                </c:pt>
                <c:pt idx="1208">
                  <c:v>-10016.388953237805</c:v>
                </c:pt>
                <c:pt idx="1209">
                  <c:v>-2903.2150437146101</c:v>
                </c:pt>
                <c:pt idx="1210">
                  <c:v>-2640.5787304430078</c:v>
                </c:pt>
                <c:pt idx="1211">
                  <c:v>14072.861220584915</c:v>
                </c:pt>
                <c:pt idx="1212">
                  <c:v>1971.0932483901993</c:v>
                </c:pt>
                <c:pt idx="1213">
                  <c:v>-1829.2103817744392</c:v>
                </c:pt>
                <c:pt idx="1214">
                  <c:v>-1873.4977220162641</c:v>
                </c:pt>
                <c:pt idx="1215">
                  <c:v>7174.9032136601672</c:v>
                </c:pt>
                <c:pt idx="1216">
                  <c:v>-333.86702190957021</c:v>
                </c:pt>
                <c:pt idx="1217">
                  <c:v>-3942.2408109627113</c:v>
                </c:pt>
                <c:pt idx="1218">
                  <c:v>6755.0264382942332</c:v>
                </c:pt>
                <c:pt idx="1219">
                  <c:v>-1708.683662935633</c:v>
                </c:pt>
                <c:pt idx="1220">
                  <c:v>1270.3660324717921</c:v>
                </c:pt>
                <c:pt idx="1221">
                  <c:v>-61.85766392889218</c:v>
                </c:pt>
                <c:pt idx="1222">
                  <c:v>48.573778198930086</c:v>
                </c:pt>
                <c:pt idx="1223">
                  <c:v>1895.9027085659618</c:v>
                </c:pt>
                <c:pt idx="1224">
                  <c:v>-92.017677195600299</c:v>
                </c:pt>
                <c:pt idx="1225">
                  <c:v>-4617.9441059170431</c:v>
                </c:pt>
                <c:pt idx="1226">
                  <c:v>2402.3421102312977</c:v>
                </c:pt>
                <c:pt idx="1227">
                  <c:v>-4142.1772422674394</c:v>
                </c:pt>
                <c:pt idx="1228">
                  <c:v>-2433.7012516624436</c:v>
                </c:pt>
                <c:pt idx="1229">
                  <c:v>-1065.2579189758781</c:v>
                </c:pt>
                <c:pt idx="1230">
                  <c:v>21885.895299382224</c:v>
                </c:pt>
                <c:pt idx="1231">
                  <c:v>-3250.9201464542093</c:v>
                </c:pt>
                <c:pt idx="1232">
                  <c:v>1019.8438182417485</c:v>
                </c:pt>
                <c:pt idx="1233">
                  <c:v>1496.9329106441619</c:v>
                </c:pt>
                <c:pt idx="1234">
                  <c:v>-393.15343439006756</c:v>
                </c:pt>
                <c:pt idx="1235">
                  <c:v>-2337.1084333720196</c:v>
                </c:pt>
                <c:pt idx="1236">
                  <c:v>3088.8629166647588</c:v>
                </c:pt>
                <c:pt idx="1237">
                  <c:v>-71.402629384154352</c:v>
                </c:pt>
                <c:pt idx="1238">
                  <c:v>538.16899485967588</c:v>
                </c:pt>
                <c:pt idx="1239">
                  <c:v>-4901.3755641497883</c:v>
                </c:pt>
                <c:pt idx="1240">
                  <c:v>7987.2027520676784</c:v>
                </c:pt>
                <c:pt idx="1241">
                  <c:v>8849.9585246745119</c:v>
                </c:pt>
                <c:pt idx="1242">
                  <c:v>2186.593006229431</c:v>
                </c:pt>
                <c:pt idx="1243">
                  <c:v>-2213.1265523142979</c:v>
                </c:pt>
                <c:pt idx="1244">
                  <c:v>-1753.2379397052655</c:v>
                </c:pt>
                <c:pt idx="1245">
                  <c:v>780.61257256222871</c:v>
                </c:pt>
                <c:pt idx="1246">
                  <c:v>366.92335215068306</c:v>
                </c:pt>
                <c:pt idx="1247">
                  <c:v>-1316.1420432806326</c:v>
                </c:pt>
                <c:pt idx="1248">
                  <c:v>-3452.9991021216747</c:v>
                </c:pt>
                <c:pt idx="1249">
                  <c:v>5844.7784719193005</c:v>
                </c:pt>
                <c:pt idx="1250">
                  <c:v>-9299.8951866755597</c:v>
                </c:pt>
                <c:pt idx="1251">
                  <c:v>2601.4728165852871</c:v>
                </c:pt>
                <c:pt idx="1252">
                  <c:v>-9047.9365174850591</c:v>
                </c:pt>
                <c:pt idx="1253">
                  <c:v>6688.326085817469</c:v>
                </c:pt>
                <c:pt idx="1254">
                  <c:v>-686.34420185422005</c:v>
                </c:pt>
                <c:pt idx="1255">
                  <c:v>-4206.6343264554953</c:v>
                </c:pt>
                <c:pt idx="1256">
                  <c:v>-3241.3027330365276</c:v>
                </c:pt>
                <c:pt idx="1257">
                  <c:v>-240.31195050627502</c:v>
                </c:pt>
                <c:pt idx="1258">
                  <c:v>13907.121129268629</c:v>
                </c:pt>
                <c:pt idx="1259">
                  <c:v>1149.116184746068</c:v>
                </c:pt>
                <c:pt idx="1260">
                  <c:v>1536.4925476360659</c:v>
                </c:pt>
                <c:pt idx="1261">
                  <c:v>-4006.0279343387883</c:v>
                </c:pt>
                <c:pt idx="1262">
                  <c:v>-713.65102111122633</c:v>
                </c:pt>
                <c:pt idx="1263">
                  <c:v>-1362.3191836374317</c:v>
                </c:pt>
                <c:pt idx="1264">
                  <c:v>-2292.1017497785415</c:v>
                </c:pt>
                <c:pt idx="1265">
                  <c:v>-8388.0355680115026</c:v>
                </c:pt>
                <c:pt idx="1266">
                  <c:v>-811.31452755751161</c:v>
                </c:pt>
                <c:pt idx="1267">
                  <c:v>5887.5144149293337</c:v>
                </c:pt>
                <c:pt idx="1268">
                  <c:v>-1588.2695929336514</c:v>
                </c:pt>
                <c:pt idx="1269">
                  <c:v>-729.1290503685068</c:v>
                </c:pt>
                <c:pt idx="1270">
                  <c:v>-3180.818881780704</c:v>
                </c:pt>
                <c:pt idx="1271">
                  <c:v>-2916.0146075334515</c:v>
                </c:pt>
                <c:pt idx="1272">
                  <c:v>5451.0598468330354</c:v>
                </c:pt>
                <c:pt idx="1273">
                  <c:v>-1045.750090078599</c:v>
                </c:pt>
                <c:pt idx="1274">
                  <c:v>-9622.4821288790044</c:v>
                </c:pt>
                <c:pt idx="1275">
                  <c:v>1232.2937673760371</c:v>
                </c:pt>
                <c:pt idx="1276">
                  <c:v>-1041.506733274548</c:v>
                </c:pt>
                <c:pt idx="1277">
                  <c:v>-1771.2785019274452</c:v>
                </c:pt>
                <c:pt idx="1278">
                  <c:v>-9845.0840672705526</c:v>
                </c:pt>
                <c:pt idx="1279">
                  <c:v>-85.953875603860979</c:v>
                </c:pt>
                <c:pt idx="1280">
                  <c:v>-2315.68965845606</c:v>
                </c:pt>
                <c:pt idx="1281">
                  <c:v>-9526.9222934997597</c:v>
                </c:pt>
                <c:pt idx="1282">
                  <c:v>-9356.1194381577516</c:v>
                </c:pt>
                <c:pt idx="1283">
                  <c:v>-522.85267950672437</c:v>
                </c:pt>
                <c:pt idx="1284">
                  <c:v>8066.5183098729394</c:v>
                </c:pt>
                <c:pt idx="1285">
                  <c:v>384.99661627571368</c:v>
                </c:pt>
                <c:pt idx="1286">
                  <c:v>2846.7199213233835</c:v>
                </c:pt>
                <c:pt idx="1287">
                  <c:v>-74.0081103307175</c:v>
                </c:pt>
                <c:pt idx="1288">
                  <c:v>8023.1340434071208</c:v>
                </c:pt>
                <c:pt idx="1289">
                  <c:v>-3230.6710617614808</c:v>
                </c:pt>
                <c:pt idx="1290">
                  <c:v>1834.0591758437113</c:v>
                </c:pt>
                <c:pt idx="1291">
                  <c:v>7231.2027291700579</c:v>
                </c:pt>
                <c:pt idx="1292">
                  <c:v>1282.1973959164243</c:v>
                </c:pt>
                <c:pt idx="1293">
                  <c:v>-487.97157835352482</c:v>
                </c:pt>
                <c:pt idx="1294">
                  <c:v>664.84142820380657</c:v>
                </c:pt>
                <c:pt idx="1295">
                  <c:v>1851.1263451279494</c:v>
                </c:pt>
                <c:pt idx="1296">
                  <c:v>401.18828520863076</c:v>
                </c:pt>
                <c:pt idx="1297">
                  <c:v>247.64396808278616</c:v>
                </c:pt>
                <c:pt idx="1298">
                  <c:v>-1294.84513820144</c:v>
                </c:pt>
                <c:pt idx="1299">
                  <c:v>803.22425736213063</c:v>
                </c:pt>
                <c:pt idx="1300">
                  <c:v>29926.411734626974</c:v>
                </c:pt>
                <c:pt idx="1301">
                  <c:v>7235.0908915176551</c:v>
                </c:pt>
                <c:pt idx="1302">
                  <c:v>2216.4709936822751</c:v>
                </c:pt>
                <c:pt idx="1303">
                  <c:v>6468.4730307728823</c:v>
                </c:pt>
                <c:pt idx="1304">
                  <c:v>-10488.741282786668</c:v>
                </c:pt>
                <c:pt idx="1305">
                  <c:v>-66.820295603954946</c:v>
                </c:pt>
                <c:pt idx="1306">
                  <c:v>-10415.686488632293</c:v>
                </c:pt>
                <c:pt idx="1307">
                  <c:v>-9838.9891069624246</c:v>
                </c:pt>
                <c:pt idx="1308">
                  <c:v>6352.7776586644468</c:v>
                </c:pt>
                <c:pt idx="1309">
                  <c:v>-2560.5126166929776</c:v>
                </c:pt>
                <c:pt idx="1310">
                  <c:v>-1070.8669878112232</c:v>
                </c:pt>
                <c:pt idx="1311">
                  <c:v>-784.44583496451105</c:v>
                </c:pt>
                <c:pt idx="1312">
                  <c:v>-6253.0880195396639</c:v>
                </c:pt>
                <c:pt idx="1313">
                  <c:v>7924.7647072766922</c:v>
                </c:pt>
                <c:pt idx="1314">
                  <c:v>-10048.00197171008</c:v>
                </c:pt>
                <c:pt idx="1315">
                  <c:v>8753.1184643973138</c:v>
                </c:pt>
                <c:pt idx="1316">
                  <c:v>2820.6717487989808</c:v>
                </c:pt>
                <c:pt idx="1317">
                  <c:v>-8430.8143674163384</c:v>
                </c:pt>
                <c:pt idx="1318">
                  <c:v>7333.2539545570944</c:v>
                </c:pt>
                <c:pt idx="1319">
                  <c:v>-510.60096035611332</c:v>
                </c:pt>
                <c:pt idx="1320">
                  <c:v>-2311.3178197570614</c:v>
                </c:pt>
                <c:pt idx="1321">
                  <c:v>-8551.5860960389837</c:v>
                </c:pt>
                <c:pt idx="1322">
                  <c:v>-3078.6414682372888</c:v>
                </c:pt>
                <c:pt idx="1323">
                  <c:v>7668.0460669859604</c:v>
                </c:pt>
                <c:pt idx="1324">
                  <c:v>-816.13018373743489</c:v>
                </c:pt>
                <c:pt idx="1325">
                  <c:v>-1725.007902038169</c:v>
                </c:pt>
                <c:pt idx="1326">
                  <c:v>-2710.0053425652968</c:v>
                </c:pt>
                <c:pt idx="1327">
                  <c:v>-1346.5125701326015</c:v>
                </c:pt>
                <c:pt idx="1328">
                  <c:v>19503.305069236034</c:v>
                </c:pt>
                <c:pt idx="1329">
                  <c:v>-4105.6424558587187</c:v>
                </c:pt>
                <c:pt idx="1330">
                  <c:v>1343.9371677013369</c:v>
                </c:pt>
                <c:pt idx="1331">
                  <c:v>6522.2974317179805</c:v>
                </c:pt>
                <c:pt idx="1332">
                  <c:v>-5556.41974214927</c:v>
                </c:pt>
                <c:pt idx="1333">
                  <c:v>-1986.7433648329425</c:v>
                </c:pt>
                <c:pt idx="1334">
                  <c:v>-1064.1831995684238</c:v>
                </c:pt>
                <c:pt idx="1335">
                  <c:v>-2451.3626379650132</c:v>
                </c:pt>
                <c:pt idx="1336">
                  <c:v>821.99202693793836</c:v>
                </c:pt>
                <c:pt idx="1337">
                  <c:v>-8058.8256254045555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41-49D1-A8CF-02BE3F0A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03552"/>
        <c:axId val="612199696"/>
      </c:scatterChart>
      <c:valAx>
        <c:axId val="67400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children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99696"/>
        <c:crosses val="autoZero"/>
        <c:crossBetween val="midCat"/>
      </c:valAx>
      <c:valAx>
        <c:axId val="612199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40035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bmi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insurance!$M$2:$M$1339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'Q3. MLR-3'!$C$30:$C$1367</c:f>
              <c:numCache>
                <c:formatCode>General</c:formatCode>
                <c:ptCount val="1338"/>
                <c:pt idx="0">
                  <c:v>-8342.0379276997664</c:v>
                </c:pt>
                <c:pt idx="1">
                  <c:v>-1784.172671407706</c:v>
                </c:pt>
                <c:pt idx="2">
                  <c:v>-2312.6613387535881</c:v>
                </c:pt>
                <c:pt idx="3">
                  <c:v>17979.790650619692</c:v>
                </c:pt>
                <c:pt idx="4">
                  <c:v>-1971.9286107308308</c:v>
                </c:pt>
                <c:pt idx="5">
                  <c:v>96.647612791965457</c:v>
                </c:pt>
                <c:pt idx="6">
                  <c:v>-2353.5626684465969</c:v>
                </c:pt>
                <c:pt idx="7">
                  <c:v>-870.89147552038594</c:v>
                </c:pt>
                <c:pt idx="8">
                  <c:v>-1982.2026206921419</c:v>
                </c:pt>
                <c:pt idx="9">
                  <c:v>16917.643829356392</c:v>
                </c:pt>
                <c:pt idx="10">
                  <c:v>-417.63232596617809</c:v>
                </c:pt>
                <c:pt idx="11">
                  <c:v>-7848.5746636356453</c:v>
                </c:pt>
                <c:pt idx="12">
                  <c:v>-2785.4382330149019</c:v>
                </c:pt>
                <c:pt idx="13">
                  <c:v>-3762.4859458726824</c:v>
                </c:pt>
                <c:pt idx="14">
                  <c:v>7585.6028660714255</c:v>
                </c:pt>
                <c:pt idx="15">
                  <c:v>1100.1222654474823</c:v>
                </c:pt>
                <c:pt idx="16">
                  <c:v>-1296.5381036438084</c:v>
                </c:pt>
                <c:pt idx="17">
                  <c:v>574.50437527447139</c:v>
                </c:pt>
                <c:pt idx="18">
                  <c:v>-4489.0909985647831</c:v>
                </c:pt>
                <c:pt idx="19">
                  <c:v>6277.4888984016106</c:v>
                </c:pt>
                <c:pt idx="20">
                  <c:v>-2218.9353082033631</c:v>
                </c:pt>
                <c:pt idx="21">
                  <c:v>-2055.8514423442939</c:v>
                </c:pt>
                <c:pt idx="22">
                  <c:v>-2012.9214674495875</c:v>
                </c:pt>
                <c:pt idx="23">
                  <c:v>6004.1914730624776</c:v>
                </c:pt>
                <c:pt idx="24">
                  <c:v>-1573.4639614992893</c:v>
                </c:pt>
                <c:pt idx="25">
                  <c:v>1059.838599260207</c:v>
                </c:pt>
                <c:pt idx="26">
                  <c:v>2608.2797646704003</c:v>
                </c:pt>
                <c:pt idx="27">
                  <c:v>-1743.3948327309572</c:v>
                </c:pt>
                <c:pt idx="28">
                  <c:v>2670.6038532289213</c:v>
                </c:pt>
                <c:pt idx="29">
                  <c:v>6612.2858842037676</c:v>
                </c:pt>
                <c:pt idx="30">
                  <c:v>6980.0566229819597</c:v>
                </c:pt>
                <c:pt idx="31">
                  <c:v>826.11053160938309</c:v>
                </c:pt>
                <c:pt idx="32">
                  <c:v>709.9403488360731</c:v>
                </c:pt>
                <c:pt idx="33">
                  <c:v>157.141540691091</c:v>
                </c:pt>
                <c:pt idx="34">
                  <c:v>20304.544207025523</c:v>
                </c:pt>
                <c:pt idx="35">
                  <c:v>1990.9455025610348</c:v>
                </c:pt>
                <c:pt idx="36">
                  <c:v>-734.76446512536313</c:v>
                </c:pt>
                <c:pt idx="37">
                  <c:v>1524.5217474772189</c:v>
                </c:pt>
                <c:pt idx="38">
                  <c:v>6211.0382424562558</c:v>
                </c:pt>
                <c:pt idx="39">
                  <c:v>8345.4410398795517</c:v>
                </c:pt>
                <c:pt idx="40">
                  <c:v>35.431557460353361</c:v>
                </c:pt>
                <c:pt idx="41">
                  <c:v>-3341.1077112890653</c:v>
                </c:pt>
                <c:pt idx="42">
                  <c:v>911.9148476639466</c:v>
                </c:pt>
                <c:pt idx="43">
                  <c:v>-1544.8667735465187</c:v>
                </c:pt>
                <c:pt idx="44">
                  <c:v>-4539.3945036686073</c:v>
                </c:pt>
                <c:pt idx="45">
                  <c:v>6811.7379062588898</c:v>
                </c:pt>
                <c:pt idx="46">
                  <c:v>-3104.0317411816541</c:v>
                </c:pt>
                <c:pt idx="47">
                  <c:v>-3248.4334098074032</c:v>
                </c:pt>
                <c:pt idx="48">
                  <c:v>1926.4933996929831</c:v>
                </c:pt>
                <c:pt idx="49">
                  <c:v>6245.2039557250901</c:v>
                </c:pt>
                <c:pt idx="50">
                  <c:v>-2313.6993947537526</c:v>
                </c:pt>
                <c:pt idx="51">
                  <c:v>-1983.5194426766702</c:v>
                </c:pt>
                <c:pt idx="52">
                  <c:v>-9617.2835337187898</c:v>
                </c:pt>
                <c:pt idx="53">
                  <c:v>6010.9016278893832</c:v>
                </c:pt>
                <c:pt idx="54">
                  <c:v>-1185.4464153917061</c:v>
                </c:pt>
                <c:pt idx="55">
                  <c:v>7454.0524832618103</c:v>
                </c:pt>
                <c:pt idx="56">
                  <c:v>-853.96823660980044</c:v>
                </c:pt>
                <c:pt idx="57">
                  <c:v>7185.7835408153478</c:v>
                </c:pt>
                <c:pt idx="58">
                  <c:v>-9416.2292409912479</c:v>
                </c:pt>
                <c:pt idx="59">
                  <c:v>-4169.5737159873433</c:v>
                </c:pt>
                <c:pt idx="60">
                  <c:v>-959.53431207205176</c:v>
                </c:pt>
                <c:pt idx="61">
                  <c:v>-2181.4891922221805</c:v>
                </c:pt>
                <c:pt idx="62">
                  <c:v>17047.606494031803</c:v>
                </c:pt>
                <c:pt idx="63">
                  <c:v>-151.36201186235485</c:v>
                </c:pt>
                <c:pt idx="64">
                  <c:v>-9699.2152338047963</c:v>
                </c:pt>
                <c:pt idx="65">
                  <c:v>21.485670516057326</c:v>
                </c:pt>
                <c:pt idx="66">
                  <c:v>-2678.1546388503994</c:v>
                </c:pt>
                <c:pt idx="67">
                  <c:v>-1108.3862065611711</c:v>
                </c:pt>
                <c:pt idx="68">
                  <c:v>-3591.7293507918939</c:v>
                </c:pt>
                <c:pt idx="69">
                  <c:v>-9888.3092324116951</c:v>
                </c:pt>
                <c:pt idx="70">
                  <c:v>-9562.7889362710775</c:v>
                </c:pt>
                <c:pt idx="71">
                  <c:v>-1011.3564350071556</c:v>
                </c:pt>
                <c:pt idx="72">
                  <c:v>138.06102379155163</c:v>
                </c:pt>
                <c:pt idx="73">
                  <c:v>-1247.3459472788945</c:v>
                </c:pt>
                <c:pt idx="74">
                  <c:v>-855.16038185022171</c:v>
                </c:pt>
                <c:pt idx="75">
                  <c:v>-2644.5127235361797</c:v>
                </c:pt>
                <c:pt idx="76">
                  <c:v>-973.86138909954707</c:v>
                </c:pt>
                <c:pt idx="77">
                  <c:v>-2872.7390479926885</c:v>
                </c:pt>
                <c:pt idx="78">
                  <c:v>-4213.3555364373078</c:v>
                </c:pt>
                <c:pt idx="79">
                  <c:v>-2964.1668287398952</c:v>
                </c:pt>
                <c:pt idx="80">
                  <c:v>-936.51895173367575</c:v>
                </c:pt>
                <c:pt idx="81">
                  <c:v>-4429.4974920189334</c:v>
                </c:pt>
                <c:pt idx="82">
                  <c:v>7479.7691944218896</c:v>
                </c:pt>
                <c:pt idx="83">
                  <c:v>-4985.6214223622301</c:v>
                </c:pt>
                <c:pt idx="84">
                  <c:v>6703.7285425529335</c:v>
                </c:pt>
                <c:pt idx="85">
                  <c:v>-10841.507672268519</c:v>
                </c:pt>
                <c:pt idx="86">
                  <c:v>6699.0186475038281</c:v>
                </c:pt>
                <c:pt idx="87">
                  <c:v>417.90148643597422</c:v>
                </c:pt>
                <c:pt idx="88">
                  <c:v>-1024.155557885716</c:v>
                </c:pt>
                <c:pt idx="89">
                  <c:v>-23.935059113966417</c:v>
                </c:pt>
                <c:pt idx="90">
                  <c:v>-3719.2543335349033</c:v>
                </c:pt>
                <c:pt idx="91">
                  <c:v>618.01974410746698</c:v>
                </c:pt>
                <c:pt idx="92">
                  <c:v>-8173.2362918114013</c:v>
                </c:pt>
                <c:pt idx="93">
                  <c:v>-3818.4834330225285</c:v>
                </c:pt>
                <c:pt idx="94">
                  <c:v>8404.3366672423072</c:v>
                </c:pt>
                <c:pt idx="95">
                  <c:v>-3616.6742163795657</c:v>
                </c:pt>
                <c:pt idx="96">
                  <c:v>-669.68297061225894</c:v>
                </c:pt>
                <c:pt idx="97">
                  <c:v>-3848.4054997590174</c:v>
                </c:pt>
                <c:pt idx="98">
                  <c:v>-10414.096499515534</c:v>
                </c:pt>
                <c:pt idx="99">
                  <c:v>-11377.068870872477</c:v>
                </c:pt>
                <c:pt idx="100">
                  <c:v>-2104.0735270133082</c:v>
                </c:pt>
                <c:pt idx="101">
                  <c:v>-521.52826469432148</c:v>
                </c:pt>
                <c:pt idx="102">
                  <c:v>18685.930309624429</c:v>
                </c:pt>
                <c:pt idx="103">
                  <c:v>-7102.0020513508935</c:v>
                </c:pt>
                <c:pt idx="104">
                  <c:v>-570.41746465327469</c:v>
                </c:pt>
                <c:pt idx="105">
                  <c:v>-9220.2081094025707</c:v>
                </c:pt>
                <c:pt idx="106">
                  <c:v>307.56719346252839</c:v>
                </c:pt>
                <c:pt idx="107">
                  <c:v>-2038.1189686127109</c:v>
                </c:pt>
                <c:pt idx="108">
                  <c:v>-1023.8525423703231</c:v>
                </c:pt>
                <c:pt idx="109">
                  <c:v>8161.1822000899556</c:v>
                </c:pt>
                <c:pt idx="110">
                  <c:v>-2747.7611888825777</c:v>
                </c:pt>
                <c:pt idx="111">
                  <c:v>-306.60174861114501</c:v>
                </c:pt>
                <c:pt idx="112">
                  <c:v>-2344.5028967268991</c:v>
                </c:pt>
                <c:pt idx="113">
                  <c:v>-2923.2864434284547</c:v>
                </c:pt>
                <c:pt idx="114">
                  <c:v>-2031.2095444781044</c:v>
                </c:pt>
                <c:pt idx="115">
                  <c:v>17321.545592167298</c:v>
                </c:pt>
                <c:pt idx="116">
                  <c:v>-7114.9370600545717</c:v>
                </c:pt>
                <c:pt idx="117">
                  <c:v>-9098.6116197389929</c:v>
                </c:pt>
                <c:pt idx="118">
                  <c:v>-169.01682712653383</c:v>
                </c:pt>
                <c:pt idx="119">
                  <c:v>485.44100168227851</c:v>
                </c:pt>
                <c:pt idx="120">
                  <c:v>-4126.4983287591831</c:v>
                </c:pt>
                <c:pt idx="121">
                  <c:v>1202.1602051992268</c:v>
                </c:pt>
                <c:pt idx="122">
                  <c:v>-529.40280003013731</c:v>
                </c:pt>
                <c:pt idx="123">
                  <c:v>5481.7708276099584</c:v>
                </c:pt>
                <c:pt idx="124">
                  <c:v>-2698.562373746201</c:v>
                </c:pt>
                <c:pt idx="125">
                  <c:v>-879.17539018104799</c:v>
                </c:pt>
                <c:pt idx="126">
                  <c:v>-8281.3384615929172</c:v>
                </c:pt>
                <c:pt idx="127">
                  <c:v>-3446.852565339319</c:v>
                </c:pt>
                <c:pt idx="128">
                  <c:v>5872.437703036514</c:v>
                </c:pt>
                <c:pt idx="129">
                  <c:v>-3429.6527816501066</c:v>
                </c:pt>
                <c:pt idx="130">
                  <c:v>841.76176238404878</c:v>
                </c:pt>
                <c:pt idx="131">
                  <c:v>2640.696190716315</c:v>
                </c:pt>
                <c:pt idx="132">
                  <c:v>-2609.9552427049621</c:v>
                </c:pt>
                <c:pt idx="133">
                  <c:v>260.8461553813479</c:v>
                </c:pt>
                <c:pt idx="134">
                  <c:v>-265.32504643088942</c:v>
                </c:pt>
                <c:pt idx="135">
                  <c:v>26.503545184246377</c:v>
                </c:pt>
                <c:pt idx="136">
                  <c:v>-2221.2212700949331</c:v>
                </c:pt>
                <c:pt idx="137">
                  <c:v>31.63149070476311</c:v>
                </c:pt>
                <c:pt idx="138">
                  <c:v>14250.949833201892</c:v>
                </c:pt>
                <c:pt idx="139">
                  <c:v>-2730.3689779624892</c:v>
                </c:pt>
                <c:pt idx="140">
                  <c:v>22267.642921553597</c:v>
                </c:pt>
                <c:pt idx="141">
                  <c:v>-2500.2357297863482</c:v>
                </c:pt>
                <c:pt idx="142">
                  <c:v>-10096.459193589286</c:v>
                </c:pt>
                <c:pt idx="143">
                  <c:v>11857.484731107696</c:v>
                </c:pt>
                <c:pt idx="144">
                  <c:v>-9772.9474420901461</c:v>
                </c:pt>
                <c:pt idx="145">
                  <c:v>-3855.1520108713212</c:v>
                </c:pt>
                <c:pt idx="146">
                  <c:v>5478.2646487165839</c:v>
                </c:pt>
                <c:pt idx="147">
                  <c:v>-3454.3478475757947</c:v>
                </c:pt>
                <c:pt idx="148">
                  <c:v>-3643.1508702425035</c:v>
                </c:pt>
                <c:pt idx="149">
                  <c:v>-181.43280653747138</c:v>
                </c:pt>
                <c:pt idx="150">
                  <c:v>-347.58508704468841</c:v>
                </c:pt>
                <c:pt idx="151">
                  <c:v>-1580.4673133756987</c:v>
                </c:pt>
                <c:pt idx="152">
                  <c:v>-3717.9433255580152</c:v>
                </c:pt>
                <c:pt idx="153">
                  <c:v>-10422.062595551619</c:v>
                </c:pt>
                <c:pt idx="154">
                  <c:v>-131.03631536455669</c:v>
                </c:pt>
                <c:pt idx="155">
                  <c:v>-5577.3034997890218</c:v>
                </c:pt>
                <c:pt idx="156">
                  <c:v>-10202.275198934782</c:v>
                </c:pt>
                <c:pt idx="157">
                  <c:v>-9311.7228797438347</c:v>
                </c:pt>
                <c:pt idx="158">
                  <c:v>6388.1155034333678</c:v>
                </c:pt>
                <c:pt idx="159">
                  <c:v>9083.8951480648284</c:v>
                </c:pt>
                <c:pt idx="160">
                  <c:v>-10131.91440673883</c:v>
                </c:pt>
                <c:pt idx="161">
                  <c:v>8224.4124290862892</c:v>
                </c:pt>
                <c:pt idx="162">
                  <c:v>-4361.4064274216853</c:v>
                </c:pt>
                <c:pt idx="163">
                  <c:v>-1158.5428977088213</c:v>
                </c:pt>
                <c:pt idx="164">
                  <c:v>-2353.0365782529552</c:v>
                </c:pt>
                <c:pt idx="165">
                  <c:v>-947.77391018874187</c:v>
                </c:pt>
                <c:pt idx="166">
                  <c:v>-2248.8202535451655</c:v>
                </c:pt>
                <c:pt idx="167">
                  <c:v>-2572.3104999738134</c:v>
                </c:pt>
                <c:pt idx="168">
                  <c:v>-1247.2638578137944</c:v>
                </c:pt>
                <c:pt idx="169">
                  <c:v>2237.4679730948947</c:v>
                </c:pt>
                <c:pt idx="170">
                  <c:v>-3805.6163825571239</c:v>
                </c:pt>
                <c:pt idx="171">
                  <c:v>-1789.3379168607753</c:v>
                </c:pt>
                <c:pt idx="172">
                  <c:v>3829.3481027683811</c:v>
                </c:pt>
                <c:pt idx="173">
                  <c:v>-3057.3115988283434</c:v>
                </c:pt>
                <c:pt idx="174">
                  <c:v>-2439.3286953129377</c:v>
                </c:pt>
                <c:pt idx="175">
                  <c:v>8970.5218044168141</c:v>
                </c:pt>
                <c:pt idx="176">
                  <c:v>-1514.1675985250668</c:v>
                </c:pt>
                <c:pt idx="177">
                  <c:v>-853.99254619970634</c:v>
                </c:pt>
                <c:pt idx="178">
                  <c:v>-780.71016519959812</c:v>
                </c:pt>
                <c:pt idx="179">
                  <c:v>-2475.8770155990514</c:v>
                </c:pt>
                <c:pt idx="180">
                  <c:v>-688.55813658265106</c:v>
                </c:pt>
                <c:pt idx="181">
                  <c:v>-2933.6320466330344</c:v>
                </c:pt>
                <c:pt idx="182">
                  <c:v>2346.1372814241654</c:v>
                </c:pt>
                <c:pt idx="183">
                  <c:v>-666.93850144093085</c:v>
                </c:pt>
                <c:pt idx="184">
                  <c:v>-1888.9928611010882</c:v>
                </c:pt>
                <c:pt idx="185">
                  <c:v>7220.6033390119846</c:v>
                </c:pt>
                <c:pt idx="186">
                  <c:v>-751.57430210628945</c:v>
                </c:pt>
                <c:pt idx="187">
                  <c:v>-1315.0627290849088</c:v>
                </c:pt>
                <c:pt idx="188">
                  <c:v>-2188.968472273008</c:v>
                </c:pt>
                <c:pt idx="189">
                  <c:v>-2181.7485388829009</c:v>
                </c:pt>
                <c:pt idx="190">
                  <c:v>-786.839387451535</c:v>
                </c:pt>
                <c:pt idx="191">
                  <c:v>-292.63936633061167</c:v>
                </c:pt>
                <c:pt idx="192">
                  <c:v>19.717956542125194</c:v>
                </c:pt>
                <c:pt idx="193">
                  <c:v>337.96291303953512</c:v>
                </c:pt>
                <c:pt idx="194">
                  <c:v>-2124.2144079114364</c:v>
                </c:pt>
                <c:pt idx="195">
                  <c:v>-1437.2143149987153</c:v>
                </c:pt>
                <c:pt idx="196">
                  <c:v>-2532.8423474427145</c:v>
                </c:pt>
                <c:pt idx="197">
                  <c:v>-652.83696213438816</c:v>
                </c:pt>
                <c:pt idx="198">
                  <c:v>2589.8329225507814</c:v>
                </c:pt>
                <c:pt idx="199">
                  <c:v>-2700.2735586903</c:v>
                </c:pt>
                <c:pt idx="200">
                  <c:v>-1460.8363437926955</c:v>
                </c:pt>
                <c:pt idx="201">
                  <c:v>-1827.2573346698591</c:v>
                </c:pt>
                <c:pt idx="202">
                  <c:v>1617.9631685492423</c:v>
                </c:pt>
                <c:pt idx="203">
                  <c:v>7156.5234412053651</c:v>
                </c:pt>
                <c:pt idx="204">
                  <c:v>721.23693287736387</c:v>
                </c:pt>
                <c:pt idx="205">
                  <c:v>-944.56719265069387</c:v>
                </c:pt>
                <c:pt idx="206">
                  <c:v>663.64279436752258</c:v>
                </c:pt>
                <c:pt idx="207">
                  <c:v>-10026.62148279907</c:v>
                </c:pt>
                <c:pt idx="208">
                  <c:v>-131.120387710469</c:v>
                </c:pt>
                <c:pt idx="209">
                  <c:v>-5938.4898641021109</c:v>
                </c:pt>
                <c:pt idx="210">
                  <c:v>-1858.638336933757</c:v>
                </c:pt>
                <c:pt idx="211">
                  <c:v>-2293.8847262030222</c:v>
                </c:pt>
                <c:pt idx="212">
                  <c:v>-1059.4342673720616</c:v>
                </c:pt>
                <c:pt idx="213">
                  <c:v>-235.0095248886355</c:v>
                </c:pt>
                <c:pt idx="214">
                  <c:v>-1504.2394440403368</c:v>
                </c:pt>
                <c:pt idx="215">
                  <c:v>-3724.0441568841024</c:v>
                </c:pt>
                <c:pt idx="216">
                  <c:v>-108.17477066541687</c:v>
                </c:pt>
                <c:pt idx="217">
                  <c:v>745.80069898688089</c:v>
                </c:pt>
                <c:pt idx="218">
                  <c:v>-869.03015768631985</c:v>
                </c:pt>
                <c:pt idx="219">
                  <c:v>24077.601164041345</c:v>
                </c:pt>
                <c:pt idx="220">
                  <c:v>-2661.3757399971473</c:v>
                </c:pt>
                <c:pt idx="221">
                  <c:v>-2150.8961466390847</c:v>
                </c:pt>
                <c:pt idx="222">
                  <c:v>-1867.3383768616741</c:v>
                </c:pt>
                <c:pt idx="223">
                  <c:v>7216.0278626433428</c:v>
                </c:pt>
                <c:pt idx="224">
                  <c:v>-10442.87214882586</c:v>
                </c:pt>
                <c:pt idx="225">
                  <c:v>-2012.1320601942443</c:v>
                </c:pt>
                <c:pt idx="226">
                  <c:v>-4371.5206592420673</c:v>
                </c:pt>
                <c:pt idx="227">
                  <c:v>8152.3603232855421</c:v>
                </c:pt>
                <c:pt idx="228">
                  <c:v>-2198.16669796513</c:v>
                </c:pt>
                <c:pt idx="229">
                  <c:v>-253.558194159712</c:v>
                </c:pt>
                <c:pt idx="230">
                  <c:v>-3913.9101749721021</c:v>
                </c:pt>
                <c:pt idx="231">
                  <c:v>1022.7409524395916</c:v>
                </c:pt>
                <c:pt idx="232">
                  <c:v>3764.975486051052</c:v>
                </c:pt>
                <c:pt idx="233">
                  <c:v>334.3977697210612</c:v>
                </c:pt>
                <c:pt idx="234">
                  <c:v>-390.86230116326078</c:v>
                </c:pt>
                <c:pt idx="235">
                  <c:v>-10123.71142636217</c:v>
                </c:pt>
                <c:pt idx="236">
                  <c:v>961.62086953175799</c:v>
                </c:pt>
                <c:pt idx="237">
                  <c:v>-4423.6700604189382</c:v>
                </c:pt>
                <c:pt idx="238">
                  <c:v>-9053.2372191534378</c:v>
                </c:pt>
                <c:pt idx="239">
                  <c:v>-4491.991053662462</c:v>
                </c:pt>
                <c:pt idx="240">
                  <c:v>7560.922785536608</c:v>
                </c:pt>
                <c:pt idx="241">
                  <c:v>1070.8761069974635</c:v>
                </c:pt>
                <c:pt idx="242">
                  <c:v>24425.778836534184</c:v>
                </c:pt>
                <c:pt idx="243">
                  <c:v>-3503.9325081598563</c:v>
                </c:pt>
                <c:pt idx="244">
                  <c:v>-7740.6401314598697</c:v>
                </c:pt>
                <c:pt idx="245">
                  <c:v>12597.502983923099</c:v>
                </c:pt>
                <c:pt idx="246">
                  <c:v>-2636.517159242916</c:v>
                </c:pt>
                <c:pt idx="247">
                  <c:v>-3301.0461603296171</c:v>
                </c:pt>
                <c:pt idx="248">
                  <c:v>2347.9522039591475</c:v>
                </c:pt>
                <c:pt idx="249">
                  <c:v>-1530.9214600753457</c:v>
                </c:pt>
                <c:pt idx="250">
                  <c:v>-10273.349394214994</c:v>
                </c:pt>
                <c:pt idx="251">
                  <c:v>8370.8158566077327</c:v>
                </c:pt>
                <c:pt idx="252">
                  <c:v>7034.373601440202</c:v>
                </c:pt>
                <c:pt idx="253">
                  <c:v>-1405.7657563701014</c:v>
                </c:pt>
                <c:pt idx="254">
                  <c:v>5791.0892442816476</c:v>
                </c:pt>
                <c:pt idx="255">
                  <c:v>1073.0934132197308</c:v>
                </c:pt>
                <c:pt idx="256">
                  <c:v>6461.8252413386363</c:v>
                </c:pt>
                <c:pt idx="257">
                  <c:v>-4937.8598550840543</c:v>
                </c:pt>
                <c:pt idx="258">
                  <c:v>424.05159929610636</c:v>
                </c:pt>
                <c:pt idx="259">
                  <c:v>6379.2464768578429</c:v>
                </c:pt>
                <c:pt idx="260">
                  <c:v>1345.1553746516856</c:v>
                </c:pt>
                <c:pt idx="261">
                  <c:v>-8435.5606359075864</c:v>
                </c:pt>
                <c:pt idx="262">
                  <c:v>-9823.3777030580277</c:v>
                </c:pt>
                <c:pt idx="263">
                  <c:v>7143.3010064777845</c:v>
                </c:pt>
                <c:pt idx="264">
                  <c:v>5562.1894018723615</c:v>
                </c:pt>
                <c:pt idx="265">
                  <c:v>7752.7147172947734</c:v>
                </c:pt>
                <c:pt idx="266">
                  <c:v>-11097.399051888624</c:v>
                </c:pt>
                <c:pt idx="267">
                  <c:v>-792.28103245253806</c:v>
                </c:pt>
                <c:pt idx="268">
                  <c:v>-1874.6193653073497</c:v>
                </c:pt>
                <c:pt idx="269">
                  <c:v>-367.48633818828785</c:v>
                </c:pt>
                <c:pt idx="270">
                  <c:v>-300.26679858302236</c:v>
                </c:pt>
                <c:pt idx="271">
                  <c:v>6586.1492652673187</c:v>
                </c:pt>
                <c:pt idx="272">
                  <c:v>-4595.9268199636563</c:v>
                </c:pt>
                <c:pt idx="273">
                  <c:v>-836.216634406921</c:v>
                </c:pt>
                <c:pt idx="274">
                  <c:v>-1066.1766011609125</c:v>
                </c:pt>
                <c:pt idx="275">
                  <c:v>-149.02471575519667</c:v>
                </c:pt>
                <c:pt idx="276">
                  <c:v>2161.7794601218488</c:v>
                </c:pt>
                <c:pt idx="277">
                  <c:v>1215.4716384122357</c:v>
                </c:pt>
                <c:pt idx="278">
                  <c:v>-919.23018868265353</c:v>
                </c:pt>
                <c:pt idx="279">
                  <c:v>1999.0062350549142</c:v>
                </c:pt>
                <c:pt idx="280">
                  <c:v>-9621.3197987027233</c:v>
                </c:pt>
                <c:pt idx="281">
                  <c:v>7840.7225829562449</c:v>
                </c:pt>
                <c:pt idx="282">
                  <c:v>-1140.9665755056376</c:v>
                </c:pt>
                <c:pt idx="283">
                  <c:v>-1532.6951811124945</c:v>
                </c:pt>
                <c:pt idx="284">
                  <c:v>-1355.8942899954473</c:v>
                </c:pt>
                <c:pt idx="285">
                  <c:v>-542.50856556833787</c:v>
                </c:pt>
                <c:pt idx="286">
                  <c:v>-7445.5634818451563</c:v>
                </c:pt>
                <c:pt idx="287">
                  <c:v>1350.9968302828147</c:v>
                </c:pt>
                <c:pt idx="288">
                  <c:v>8133.2289906560036</c:v>
                </c:pt>
                <c:pt idx="289">
                  <c:v>15297.577135482798</c:v>
                </c:pt>
                <c:pt idx="290">
                  <c:v>-2386.6538514071526</c:v>
                </c:pt>
                <c:pt idx="291">
                  <c:v>14481.131312327287</c:v>
                </c:pt>
                <c:pt idx="292">
                  <c:v>8502.2383070424112</c:v>
                </c:pt>
                <c:pt idx="293">
                  <c:v>-233.17998256007377</c:v>
                </c:pt>
                <c:pt idx="294">
                  <c:v>-61.125303554958464</c:v>
                </c:pt>
                <c:pt idx="295">
                  <c:v>1458.4712195962179</c:v>
                </c:pt>
                <c:pt idx="296">
                  <c:v>-8861.3876607531911</c:v>
                </c:pt>
                <c:pt idx="297">
                  <c:v>-9997.0667741152829</c:v>
                </c:pt>
                <c:pt idx="298">
                  <c:v>6040.156559307401</c:v>
                </c:pt>
                <c:pt idx="299">
                  <c:v>-1172.9350051512247</c:v>
                </c:pt>
                <c:pt idx="300">
                  <c:v>-1084.3063312961131</c:v>
                </c:pt>
                <c:pt idx="301">
                  <c:v>-9497.7593112898285</c:v>
                </c:pt>
                <c:pt idx="302">
                  <c:v>-2748.5236514796616</c:v>
                </c:pt>
                <c:pt idx="303">
                  <c:v>-1941.1171943336185</c:v>
                </c:pt>
                <c:pt idx="304">
                  <c:v>-2866.4886081441218</c:v>
                </c:pt>
                <c:pt idx="305">
                  <c:v>11919.467012721991</c:v>
                </c:pt>
                <c:pt idx="306">
                  <c:v>15673.894864676913</c:v>
                </c:pt>
                <c:pt idx="307">
                  <c:v>-2293.7707716255536</c:v>
                </c:pt>
                <c:pt idx="308">
                  <c:v>-2603.124005357824</c:v>
                </c:pt>
                <c:pt idx="309">
                  <c:v>-2761.293994379459</c:v>
                </c:pt>
                <c:pt idx="310">
                  <c:v>-465.57736897413633</c:v>
                </c:pt>
                <c:pt idx="311">
                  <c:v>1437.9412763941643</c:v>
                </c:pt>
                <c:pt idx="312">
                  <c:v>6657.6564047656502</c:v>
                </c:pt>
                <c:pt idx="313">
                  <c:v>-3588.7309259552803</c:v>
                </c:pt>
                <c:pt idx="314">
                  <c:v>6370.6152757349337</c:v>
                </c:pt>
                <c:pt idx="315">
                  <c:v>-2736.0047560140574</c:v>
                </c:pt>
                <c:pt idx="316">
                  <c:v>-2755.616329968143</c:v>
                </c:pt>
                <c:pt idx="317">
                  <c:v>-2376.8671532659919</c:v>
                </c:pt>
                <c:pt idx="318">
                  <c:v>-1083.4438998360401</c:v>
                </c:pt>
                <c:pt idx="319">
                  <c:v>-4505.9327903173216</c:v>
                </c:pt>
                <c:pt idx="320">
                  <c:v>-707.0922180151465</c:v>
                </c:pt>
                <c:pt idx="321">
                  <c:v>18231.373880942458</c:v>
                </c:pt>
                <c:pt idx="322">
                  <c:v>5427.5223421994779</c:v>
                </c:pt>
                <c:pt idx="323">
                  <c:v>-4783.3507299087214</c:v>
                </c:pt>
                <c:pt idx="324">
                  <c:v>-850.01096668830951</c:v>
                </c:pt>
                <c:pt idx="325">
                  <c:v>-3535.5741041303245</c:v>
                </c:pt>
                <c:pt idx="326">
                  <c:v>1315.158907746295</c:v>
                </c:pt>
                <c:pt idx="327">
                  <c:v>6219.9979453852793</c:v>
                </c:pt>
                <c:pt idx="328">
                  <c:v>8666.2524748300639</c:v>
                </c:pt>
                <c:pt idx="329">
                  <c:v>-3699.7766310263014</c:v>
                </c:pt>
                <c:pt idx="330">
                  <c:v>8368.67171660444</c:v>
                </c:pt>
                <c:pt idx="331">
                  <c:v>-9914.4293273860822</c:v>
                </c:pt>
                <c:pt idx="332">
                  <c:v>-635.03598204757327</c:v>
                </c:pt>
                <c:pt idx="333">
                  <c:v>-316.38710893184361</c:v>
                </c:pt>
                <c:pt idx="334">
                  <c:v>7219.3273939810206</c:v>
                </c:pt>
                <c:pt idx="335">
                  <c:v>-1360.6043821142794</c:v>
                </c:pt>
                <c:pt idx="336">
                  <c:v>1029.4192846661972</c:v>
                </c:pt>
                <c:pt idx="337">
                  <c:v>367.53980129313459</c:v>
                </c:pt>
                <c:pt idx="338">
                  <c:v>5980.6257158635635</c:v>
                </c:pt>
                <c:pt idx="339">
                  <c:v>-424.48503377450834</c:v>
                </c:pt>
                <c:pt idx="340">
                  <c:v>16388.693622543673</c:v>
                </c:pt>
                <c:pt idx="341">
                  <c:v>-582.92685107711441</c:v>
                </c:pt>
                <c:pt idx="342">
                  <c:v>632.52472696315817</c:v>
                </c:pt>
                <c:pt idx="343">
                  <c:v>-2494.3184944754321</c:v>
                </c:pt>
                <c:pt idx="344">
                  <c:v>-4521.8874914866301</c:v>
                </c:pt>
                <c:pt idx="345">
                  <c:v>-853.34369060276913</c:v>
                </c:pt>
                <c:pt idx="346">
                  <c:v>-3616.8753179741798</c:v>
                </c:pt>
                <c:pt idx="347">
                  <c:v>-3085.9934334834925</c:v>
                </c:pt>
                <c:pt idx="348">
                  <c:v>-1354.0340639365859</c:v>
                </c:pt>
                <c:pt idx="349">
                  <c:v>-508.0868878096237</c:v>
                </c:pt>
                <c:pt idx="350">
                  <c:v>1496.9192316209355</c:v>
                </c:pt>
                <c:pt idx="351">
                  <c:v>360.67396575874591</c:v>
                </c:pt>
                <c:pt idx="352">
                  <c:v>-588.2260246797764</c:v>
                </c:pt>
                <c:pt idx="353">
                  <c:v>4153.6368030693466</c:v>
                </c:pt>
                <c:pt idx="354">
                  <c:v>9567.5845033669648</c:v>
                </c:pt>
                <c:pt idx="355">
                  <c:v>16382.381228793087</c:v>
                </c:pt>
                <c:pt idx="356">
                  <c:v>-6131.9274052451565</c:v>
                </c:pt>
                <c:pt idx="357">
                  <c:v>-1809.8906713623765</c:v>
                </c:pt>
                <c:pt idx="358">
                  <c:v>-5242.4713448385291</c:v>
                </c:pt>
                <c:pt idx="359">
                  <c:v>2964.8937978450799</c:v>
                </c:pt>
                <c:pt idx="360">
                  <c:v>-2008.8787143576519</c:v>
                </c:pt>
                <c:pt idx="361">
                  <c:v>-2096.1308594769489</c:v>
                </c:pt>
                <c:pt idx="362">
                  <c:v>-9282.879652355894</c:v>
                </c:pt>
                <c:pt idx="363">
                  <c:v>737.09708167824056</c:v>
                </c:pt>
                <c:pt idx="364">
                  <c:v>2451.2808689238896</c:v>
                </c:pt>
                <c:pt idx="365">
                  <c:v>-1544.5079317687287</c:v>
                </c:pt>
                <c:pt idx="366">
                  <c:v>-1149.4579837778347</c:v>
                </c:pt>
                <c:pt idx="367">
                  <c:v>-15.866857036457986</c:v>
                </c:pt>
                <c:pt idx="368">
                  <c:v>-2811.320521458676</c:v>
                </c:pt>
                <c:pt idx="369">
                  <c:v>-688.1936040343503</c:v>
                </c:pt>
                <c:pt idx="370">
                  <c:v>2761.084958712554</c:v>
                </c:pt>
                <c:pt idx="371">
                  <c:v>2017.3079996171728</c:v>
                </c:pt>
                <c:pt idx="372">
                  <c:v>-2688.6661173841394</c:v>
                </c:pt>
                <c:pt idx="373">
                  <c:v>6422.9173754206968</c:v>
                </c:pt>
                <c:pt idx="374">
                  <c:v>-2011.6627209553187</c:v>
                </c:pt>
                <c:pt idx="375">
                  <c:v>-9142.6077672565516</c:v>
                </c:pt>
                <c:pt idx="376">
                  <c:v>-9885.2268857304298</c:v>
                </c:pt>
                <c:pt idx="377">
                  <c:v>7541.6206807176131</c:v>
                </c:pt>
                <c:pt idx="378">
                  <c:v>559.86505761330045</c:v>
                </c:pt>
                <c:pt idx="379">
                  <c:v>12965.240054324086</c:v>
                </c:pt>
                <c:pt idx="380">
                  <c:v>-10634.4790474376</c:v>
                </c:pt>
                <c:pt idx="381">
                  <c:v>6098.638812752004</c:v>
                </c:pt>
                <c:pt idx="382">
                  <c:v>8494.8254676306024</c:v>
                </c:pt>
                <c:pt idx="383">
                  <c:v>-5744.2577298468123</c:v>
                </c:pt>
                <c:pt idx="384">
                  <c:v>720.72266570220199</c:v>
                </c:pt>
                <c:pt idx="385">
                  <c:v>-2322.3966705147955</c:v>
                </c:pt>
                <c:pt idx="386">
                  <c:v>-3250.0511993784148</c:v>
                </c:pt>
                <c:pt idx="387">
                  <c:v>20066.980100764835</c:v>
                </c:pt>
                <c:pt idx="388">
                  <c:v>1003.3516017945017</c:v>
                </c:pt>
                <c:pt idx="389">
                  <c:v>-1029.6781941852614</c:v>
                </c:pt>
                <c:pt idx="390">
                  <c:v>-3384.3276911844259</c:v>
                </c:pt>
                <c:pt idx="391">
                  <c:v>-3255.0134445716312</c:v>
                </c:pt>
                <c:pt idx="392">
                  <c:v>-2326.9846787410679</c:v>
                </c:pt>
                <c:pt idx="393">
                  <c:v>-2225.7411925664728</c:v>
                </c:pt>
                <c:pt idx="394">
                  <c:v>-2127.1099331076002</c:v>
                </c:pt>
                <c:pt idx="395">
                  <c:v>1146.0712164830611</c:v>
                </c:pt>
                <c:pt idx="396">
                  <c:v>-2645.038478775341</c:v>
                </c:pt>
                <c:pt idx="397">
                  <c:v>13708.561381652613</c:v>
                </c:pt>
                <c:pt idx="398">
                  <c:v>1875.8442081684352</c:v>
                </c:pt>
                <c:pt idx="399">
                  <c:v>-2896.5343998124181</c:v>
                </c:pt>
                <c:pt idx="400">
                  <c:v>2129.5872487981314</c:v>
                </c:pt>
                <c:pt idx="401">
                  <c:v>-7535.3088521106092</c:v>
                </c:pt>
                <c:pt idx="402">
                  <c:v>-753.66881311550605</c:v>
                </c:pt>
                <c:pt idx="403">
                  <c:v>-2511.2182494026492</c:v>
                </c:pt>
                <c:pt idx="404">
                  <c:v>1332.8453282452388</c:v>
                </c:pt>
                <c:pt idx="405">
                  <c:v>-3742.1923920336849</c:v>
                </c:pt>
                <c:pt idx="406">
                  <c:v>495.3682402099339</c:v>
                </c:pt>
                <c:pt idx="407">
                  <c:v>945.01866267962032</c:v>
                </c:pt>
                <c:pt idx="408">
                  <c:v>1343.4006116227893</c:v>
                </c:pt>
                <c:pt idx="409">
                  <c:v>-1766.8421482570957</c:v>
                </c:pt>
                <c:pt idx="410">
                  <c:v>2984.1506833493736</c:v>
                </c:pt>
                <c:pt idx="411">
                  <c:v>-10715.915586834057</c:v>
                </c:pt>
                <c:pt idx="412">
                  <c:v>-10671.040642415583</c:v>
                </c:pt>
                <c:pt idx="413">
                  <c:v>1151.8152783304613</c:v>
                </c:pt>
                <c:pt idx="414">
                  <c:v>-2486.0804013806583</c:v>
                </c:pt>
                <c:pt idx="415">
                  <c:v>-3222.4174329838588</c:v>
                </c:pt>
                <c:pt idx="416">
                  <c:v>-2747.1987487004899</c:v>
                </c:pt>
                <c:pt idx="417">
                  <c:v>-10136.097783080881</c:v>
                </c:pt>
                <c:pt idx="418">
                  <c:v>-2739.01533436916</c:v>
                </c:pt>
                <c:pt idx="419">
                  <c:v>-8055.9691170628794</c:v>
                </c:pt>
                <c:pt idx="420">
                  <c:v>8147.6609244917272</c:v>
                </c:pt>
                <c:pt idx="421">
                  <c:v>7958.0174535956903</c:v>
                </c:pt>
                <c:pt idx="422">
                  <c:v>5596.0702381157098</c:v>
                </c:pt>
                <c:pt idx="423">
                  <c:v>-1891.4206587488748</c:v>
                </c:pt>
                <c:pt idx="424">
                  <c:v>-1589.9056816023985</c:v>
                </c:pt>
                <c:pt idx="425">
                  <c:v>657.33883060977132</c:v>
                </c:pt>
                <c:pt idx="426">
                  <c:v>-750.39019330735391</c:v>
                </c:pt>
                <c:pt idx="427">
                  <c:v>4986.5276966206684</c:v>
                </c:pt>
                <c:pt idx="428">
                  <c:v>3769.9058952767177</c:v>
                </c:pt>
                <c:pt idx="429">
                  <c:v>12321.633280340411</c:v>
                </c:pt>
                <c:pt idx="430">
                  <c:v>19938.933394637952</c:v>
                </c:pt>
                <c:pt idx="431">
                  <c:v>1823.1110610700771</c:v>
                </c:pt>
                <c:pt idx="432">
                  <c:v>-985.86964439378789</c:v>
                </c:pt>
                <c:pt idx="433">
                  <c:v>-162.62148068264287</c:v>
                </c:pt>
                <c:pt idx="434">
                  <c:v>-1713.2187341269037</c:v>
                </c:pt>
                <c:pt idx="435">
                  <c:v>-1103.7554855750568</c:v>
                </c:pt>
                <c:pt idx="436">
                  <c:v>-1979.0510084692824</c:v>
                </c:pt>
                <c:pt idx="437">
                  <c:v>-1321.6170127442765</c:v>
                </c:pt>
                <c:pt idx="438">
                  <c:v>-5937.1488551712991</c:v>
                </c:pt>
                <c:pt idx="439">
                  <c:v>-1592.4475277784145</c:v>
                </c:pt>
                <c:pt idx="440">
                  <c:v>-2601.8904365107273</c:v>
                </c:pt>
                <c:pt idx="441">
                  <c:v>6357.9291290457222</c:v>
                </c:pt>
                <c:pt idx="442">
                  <c:v>-5017.830859919568</c:v>
                </c:pt>
                <c:pt idx="443">
                  <c:v>13309.64700245078</c:v>
                </c:pt>
                <c:pt idx="444">
                  <c:v>-9473.0958967087936</c:v>
                </c:pt>
                <c:pt idx="445">
                  <c:v>-2481.1040916127395</c:v>
                </c:pt>
                <c:pt idx="446">
                  <c:v>-561.33056262856553</c:v>
                </c:pt>
                <c:pt idx="447">
                  <c:v>540.89582545574376</c:v>
                </c:pt>
                <c:pt idx="448">
                  <c:v>-1444.9674669225196</c:v>
                </c:pt>
                <c:pt idx="449">
                  <c:v>-4827.8666708132987</c:v>
                </c:pt>
                <c:pt idx="450">
                  <c:v>-1472.8146539773697</c:v>
                </c:pt>
                <c:pt idx="451">
                  <c:v>-155.52813391955578</c:v>
                </c:pt>
                <c:pt idx="452">
                  <c:v>825.38105842177856</c:v>
                </c:pt>
                <c:pt idx="453">
                  <c:v>-1274.7138144271266</c:v>
                </c:pt>
                <c:pt idx="454">
                  <c:v>-7214.033315769625</c:v>
                </c:pt>
                <c:pt idx="455">
                  <c:v>6916.5651002854956</c:v>
                </c:pt>
                <c:pt idx="456">
                  <c:v>-379.2679238732926</c:v>
                </c:pt>
                <c:pt idx="457">
                  <c:v>-970.07428195010107</c:v>
                </c:pt>
                <c:pt idx="458">
                  <c:v>-4253.0150642517674</c:v>
                </c:pt>
                <c:pt idx="459">
                  <c:v>-2163.5300262539076</c:v>
                </c:pt>
                <c:pt idx="460">
                  <c:v>-3007.0468869595115</c:v>
                </c:pt>
                <c:pt idx="461">
                  <c:v>-9705.2237150144283</c:v>
                </c:pt>
                <c:pt idx="462">
                  <c:v>-2382.31966788508</c:v>
                </c:pt>
                <c:pt idx="463">
                  <c:v>155.77919505687169</c:v>
                </c:pt>
                <c:pt idx="464">
                  <c:v>389.00166257984347</c:v>
                </c:pt>
                <c:pt idx="465">
                  <c:v>-9090.4315976464932</c:v>
                </c:pt>
                <c:pt idx="466">
                  <c:v>561.88677741657557</c:v>
                </c:pt>
                <c:pt idx="467">
                  <c:v>-1979.5358681518464</c:v>
                </c:pt>
                <c:pt idx="468">
                  <c:v>19550.83049373125</c:v>
                </c:pt>
                <c:pt idx="469">
                  <c:v>1969.4202488065976</c:v>
                </c:pt>
                <c:pt idx="470">
                  <c:v>-2481.6945744068043</c:v>
                </c:pt>
                <c:pt idx="471">
                  <c:v>-455.44454037556898</c:v>
                </c:pt>
                <c:pt idx="472">
                  <c:v>-282.04053074353692</c:v>
                </c:pt>
                <c:pt idx="473">
                  <c:v>9672.8712003114506</c:v>
                </c:pt>
                <c:pt idx="474">
                  <c:v>-9306.3252955835342</c:v>
                </c:pt>
                <c:pt idx="475">
                  <c:v>-8545.6987554275256</c:v>
                </c:pt>
                <c:pt idx="476">
                  <c:v>7649.6045685191784</c:v>
                </c:pt>
                <c:pt idx="477">
                  <c:v>-3789.4811291289379</c:v>
                </c:pt>
                <c:pt idx="478">
                  <c:v>-3317.910809840092</c:v>
                </c:pt>
                <c:pt idx="479">
                  <c:v>-2089.1713650860802</c:v>
                </c:pt>
                <c:pt idx="480">
                  <c:v>-3879.8170141172868</c:v>
                </c:pt>
                <c:pt idx="481">
                  <c:v>-3910.2839171044761</c:v>
                </c:pt>
                <c:pt idx="482">
                  <c:v>-596.48029693416015</c:v>
                </c:pt>
                <c:pt idx="483">
                  <c:v>-4127.0071220733171</c:v>
                </c:pt>
                <c:pt idx="484">
                  <c:v>-2855.1802984271853</c:v>
                </c:pt>
                <c:pt idx="485">
                  <c:v>-1974.6853864971526</c:v>
                </c:pt>
                <c:pt idx="486">
                  <c:v>2077.1267526293359</c:v>
                </c:pt>
                <c:pt idx="487">
                  <c:v>-400.064062537366</c:v>
                </c:pt>
                <c:pt idx="488">
                  <c:v>13868.142367808803</c:v>
                </c:pt>
                <c:pt idx="489">
                  <c:v>-2017.5850014673306</c:v>
                </c:pt>
                <c:pt idx="490">
                  <c:v>-1327.519668415473</c:v>
                </c:pt>
                <c:pt idx="491">
                  <c:v>13366.428834964874</c:v>
                </c:pt>
                <c:pt idx="492">
                  <c:v>1242.6159300044942</c:v>
                </c:pt>
                <c:pt idx="493">
                  <c:v>-4852.2470893618502</c:v>
                </c:pt>
                <c:pt idx="494">
                  <c:v>-8940.0343502173491</c:v>
                </c:pt>
                <c:pt idx="495">
                  <c:v>-465.97515523427546</c:v>
                </c:pt>
                <c:pt idx="496">
                  <c:v>977.55276826007503</c:v>
                </c:pt>
                <c:pt idx="497">
                  <c:v>-1251.286507627995</c:v>
                </c:pt>
                <c:pt idx="498">
                  <c:v>862.96359495655543</c:v>
                </c:pt>
                <c:pt idx="499">
                  <c:v>-2790.1488741087742</c:v>
                </c:pt>
                <c:pt idx="500">
                  <c:v>6199.5044902862355</c:v>
                </c:pt>
                <c:pt idx="501">
                  <c:v>-863.35760361740813</c:v>
                </c:pt>
                <c:pt idx="502">
                  <c:v>-10040.643400203044</c:v>
                </c:pt>
                <c:pt idx="503">
                  <c:v>6601.2958476982785</c:v>
                </c:pt>
                <c:pt idx="504">
                  <c:v>-1036.4440238010839</c:v>
                </c:pt>
                <c:pt idx="505">
                  <c:v>-2417.1744099079733</c:v>
                </c:pt>
                <c:pt idx="506">
                  <c:v>-1933.4396456907562</c:v>
                </c:pt>
                <c:pt idx="507">
                  <c:v>859.52374448420824</c:v>
                </c:pt>
                <c:pt idx="508">
                  <c:v>483.97583265508774</c:v>
                </c:pt>
                <c:pt idx="509">
                  <c:v>35.037093711625857</c:v>
                </c:pt>
                <c:pt idx="510">
                  <c:v>-1809.291941338648</c:v>
                </c:pt>
                <c:pt idx="511">
                  <c:v>-2815.5733957923553</c:v>
                </c:pt>
                <c:pt idx="512">
                  <c:v>827.04458976808564</c:v>
                </c:pt>
                <c:pt idx="513">
                  <c:v>-973.39133158326695</c:v>
                </c:pt>
                <c:pt idx="514">
                  <c:v>-9891.930418513417</c:v>
                </c:pt>
                <c:pt idx="515">
                  <c:v>-2684.9836400435815</c:v>
                </c:pt>
                <c:pt idx="516">
                  <c:v>23179.043341853601</c:v>
                </c:pt>
                <c:pt idx="517">
                  <c:v>-2256.397883289721</c:v>
                </c:pt>
                <c:pt idx="518">
                  <c:v>-1775.7565268433909</c:v>
                </c:pt>
                <c:pt idx="519">
                  <c:v>-2399.6076328979052</c:v>
                </c:pt>
                <c:pt idx="520">
                  <c:v>15706.411246812673</c:v>
                </c:pt>
                <c:pt idx="521">
                  <c:v>-6180.8944436967286</c:v>
                </c:pt>
                <c:pt idx="522">
                  <c:v>-2560.6595029863984</c:v>
                </c:pt>
                <c:pt idx="523">
                  <c:v>-4121.7116250304798</c:v>
                </c:pt>
                <c:pt idx="524">
                  <c:v>7331.3782680861477</c:v>
                </c:pt>
                <c:pt idx="525">
                  <c:v>8407.2034761916475</c:v>
                </c:pt>
                <c:pt idx="526">
                  <c:v>20039.814486161344</c:v>
                </c:pt>
                <c:pt idx="527">
                  <c:v>493.33616376717146</c:v>
                </c:pt>
                <c:pt idx="528">
                  <c:v>-5136.4815486594161</c:v>
                </c:pt>
                <c:pt idx="529">
                  <c:v>625.46042280599704</c:v>
                </c:pt>
                <c:pt idx="530">
                  <c:v>8467.6270029006555</c:v>
                </c:pt>
                <c:pt idx="531">
                  <c:v>-470.62663347034504</c:v>
                </c:pt>
                <c:pt idx="532">
                  <c:v>-214.37489909092983</c:v>
                </c:pt>
                <c:pt idx="533">
                  <c:v>10473.891251083185</c:v>
                </c:pt>
                <c:pt idx="534">
                  <c:v>-3301.6429517965953</c:v>
                </c:pt>
                <c:pt idx="535">
                  <c:v>-1495.7012077043446</c:v>
                </c:pt>
                <c:pt idx="536">
                  <c:v>-4148.4855788230479</c:v>
                </c:pt>
                <c:pt idx="537">
                  <c:v>-1219.1369003523469</c:v>
                </c:pt>
                <c:pt idx="538">
                  <c:v>-535.77797423636002</c:v>
                </c:pt>
                <c:pt idx="539">
                  <c:v>16132.149601189911</c:v>
                </c:pt>
                <c:pt idx="540">
                  <c:v>-3876.6447681884802</c:v>
                </c:pt>
                <c:pt idx="541">
                  <c:v>-768.38395430661967</c:v>
                </c:pt>
                <c:pt idx="542">
                  <c:v>-1573.0269819881214</c:v>
                </c:pt>
                <c:pt idx="543">
                  <c:v>23017.074381806095</c:v>
                </c:pt>
                <c:pt idx="544">
                  <c:v>-1711.8174796761487</c:v>
                </c:pt>
                <c:pt idx="545">
                  <c:v>-10158.145415556963</c:v>
                </c:pt>
                <c:pt idx="546">
                  <c:v>-3761.7055474047697</c:v>
                </c:pt>
                <c:pt idx="547">
                  <c:v>-6149.4350484451224</c:v>
                </c:pt>
                <c:pt idx="548">
                  <c:v>-729.60424595677432</c:v>
                </c:pt>
                <c:pt idx="549">
                  <c:v>8346.6776837081707</c:v>
                </c:pt>
                <c:pt idx="550">
                  <c:v>-282.86905297758858</c:v>
                </c:pt>
                <c:pt idx="551">
                  <c:v>-1024.3215356309552</c:v>
                </c:pt>
                <c:pt idx="552">
                  <c:v>2723.9248841365352</c:v>
                </c:pt>
                <c:pt idx="553">
                  <c:v>-1699.4710160600171</c:v>
                </c:pt>
                <c:pt idx="554">
                  <c:v>9624.7701928936294</c:v>
                </c:pt>
                <c:pt idx="555">
                  <c:v>596.87067318857953</c:v>
                </c:pt>
                <c:pt idx="556">
                  <c:v>-3118.0323102831171</c:v>
                </c:pt>
                <c:pt idx="557">
                  <c:v>-3364.1053642706274</c:v>
                </c:pt>
                <c:pt idx="558">
                  <c:v>6345.7146272061655</c:v>
                </c:pt>
                <c:pt idx="559">
                  <c:v>-3103.2359085791559</c:v>
                </c:pt>
                <c:pt idx="560">
                  <c:v>1837.9440508434982</c:v>
                </c:pt>
                <c:pt idx="561">
                  <c:v>-1855.8282764663691</c:v>
                </c:pt>
                <c:pt idx="562">
                  <c:v>-1825.5835900567672</c:v>
                </c:pt>
                <c:pt idx="563">
                  <c:v>-6400.2538534702635</c:v>
                </c:pt>
                <c:pt idx="564">
                  <c:v>-621.25211351841745</c:v>
                </c:pt>
                <c:pt idx="565">
                  <c:v>-916.17543819909224</c:v>
                </c:pt>
                <c:pt idx="566">
                  <c:v>-5435.8329452546905</c:v>
                </c:pt>
                <c:pt idx="567">
                  <c:v>-2417.2831975892377</c:v>
                </c:pt>
                <c:pt idx="568">
                  <c:v>-1252.6607745332331</c:v>
                </c:pt>
                <c:pt idx="569">
                  <c:v>7007.1490711263759</c:v>
                </c:pt>
                <c:pt idx="570">
                  <c:v>-1112.2412839308386</c:v>
                </c:pt>
                <c:pt idx="571">
                  <c:v>-2482.2973696674499</c:v>
                </c:pt>
                <c:pt idx="572">
                  <c:v>-5478.0054830804438</c:v>
                </c:pt>
                <c:pt idx="573">
                  <c:v>14897.12353493</c:v>
                </c:pt>
                <c:pt idx="574">
                  <c:v>-1816.7176427749946</c:v>
                </c:pt>
                <c:pt idx="575">
                  <c:v>281.0250154117075</c:v>
                </c:pt>
                <c:pt idx="576">
                  <c:v>-54.422339788966383</c:v>
                </c:pt>
                <c:pt idx="577">
                  <c:v>25553.298082962014</c:v>
                </c:pt>
                <c:pt idx="578">
                  <c:v>-1390.1870996825346</c:v>
                </c:pt>
                <c:pt idx="579">
                  <c:v>1000.4951012229126</c:v>
                </c:pt>
                <c:pt idx="580">
                  <c:v>822.64526275993921</c:v>
                </c:pt>
                <c:pt idx="581">
                  <c:v>-1437.2143149987153</c:v>
                </c:pt>
                <c:pt idx="582">
                  <c:v>-6970.6905819386402</c:v>
                </c:pt>
                <c:pt idx="583">
                  <c:v>13945.475377338695</c:v>
                </c:pt>
                <c:pt idx="584">
                  <c:v>2297.9466153256935</c:v>
                </c:pt>
                <c:pt idx="585">
                  <c:v>-722.69118975225047</c:v>
                </c:pt>
                <c:pt idx="586">
                  <c:v>2362.4180416503204</c:v>
                </c:pt>
                <c:pt idx="587">
                  <c:v>12825.267455455709</c:v>
                </c:pt>
                <c:pt idx="588">
                  <c:v>-2036.9798220287648</c:v>
                </c:pt>
                <c:pt idx="589">
                  <c:v>-1630.0063729309577</c:v>
                </c:pt>
                <c:pt idx="590">
                  <c:v>63.600302666731295</c:v>
                </c:pt>
                <c:pt idx="591">
                  <c:v>1415.3963118369356</c:v>
                </c:pt>
                <c:pt idx="592">
                  <c:v>-1034.7980733829181</c:v>
                </c:pt>
                <c:pt idx="593">
                  <c:v>-9587.3795080520522</c:v>
                </c:pt>
                <c:pt idx="594">
                  <c:v>-5437.9456737797518</c:v>
                </c:pt>
                <c:pt idx="595">
                  <c:v>-2725.1489406819892</c:v>
                </c:pt>
                <c:pt idx="596">
                  <c:v>-1056.3419648242452</c:v>
                </c:pt>
                <c:pt idx="597">
                  <c:v>-2709.3578691835492</c:v>
                </c:pt>
                <c:pt idx="598">
                  <c:v>-2644.4419318361852</c:v>
                </c:pt>
                <c:pt idx="599">
                  <c:v>18622.41763916293</c:v>
                </c:pt>
                <c:pt idx="600">
                  <c:v>-3230.4132211979713</c:v>
                </c:pt>
                <c:pt idx="601">
                  <c:v>-2480.7264597954272</c:v>
                </c:pt>
                <c:pt idx="602">
                  <c:v>1058.6790224284523</c:v>
                </c:pt>
                <c:pt idx="603">
                  <c:v>-1978.0059763884801</c:v>
                </c:pt>
                <c:pt idx="604">
                  <c:v>-8679.5662047564474</c:v>
                </c:pt>
                <c:pt idx="605">
                  <c:v>-2347.5813580754639</c:v>
                </c:pt>
                <c:pt idx="606">
                  <c:v>259.53453757963052</c:v>
                </c:pt>
                <c:pt idx="607">
                  <c:v>-9173.6518665759395</c:v>
                </c:pt>
                <c:pt idx="608">
                  <c:v>-675.33380107818812</c:v>
                </c:pt>
                <c:pt idx="609">
                  <c:v>6891.7722727294713</c:v>
                </c:pt>
                <c:pt idx="610">
                  <c:v>-925.19712670879198</c:v>
                </c:pt>
                <c:pt idx="611">
                  <c:v>-2974.3779151233921</c:v>
                </c:pt>
                <c:pt idx="612">
                  <c:v>-1480.6885979635331</c:v>
                </c:pt>
                <c:pt idx="613">
                  <c:v>2331.3853619200854</c:v>
                </c:pt>
                <c:pt idx="614">
                  <c:v>-1411.3697804934679</c:v>
                </c:pt>
                <c:pt idx="615">
                  <c:v>7194.5532501817797</c:v>
                </c:pt>
                <c:pt idx="616">
                  <c:v>-252.30935533259617</c:v>
                </c:pt>
                <c:pt idx="617">
                  <c:v>-9794.8198654048683</c:v>
                </c:pt>
                <c:pt idx="618">
                  <c:v>7524.2970303622387</c:v>
                </c:pt>
                <c:pt idx="619">
                  <c:v>-3037.1733367945362</c:v>
                </c:pt>
                <c:pt idx="620">
                  <c:v>-2207.6001076114103</c:v>
                </c:pt>
                <c:pt idx="621">
                  <c:v>6343.4161880260071</c:v>
                </c:pt>
                <c:pt idx="622">
                  <c:v>1852.379951315198</c:v>
                </c:pt>
                <c:pt idx="623">
                  <c:v>6956.8959618892695</c:v>
                </c:pt>
                <c:pt idx="624">
                  <c:v>-616.17128080692419</c:v>
                </c:pt>
                <c:pt idx="625">
                  <c:v>-366.17213486703668</c:v>
                </c:pt>
                <c:pt idx="626">
                  <c:v>-1532.8506064908461</c:v>
                </c:pt>
                <c:pt idx="627">
                  <c:v>1019.1008403881478</c:v>
                </c:pt>
                <c:pt idx="628">
                  <c:v>-3460.6617099292107</c:v>
                </c:pt>
                <c:pt idx="629">
                  <c:v>6806.6048280600153</c:v>
                </c:pt>
                <c:pt idx="630">
                  <c:v>-3283.8613652315689</c:v>
                </c:pt>
                <c:pt idx="631">
                  <c:v>-1164.4018165022285</c:v>
                </c:pt>
                <c:pt idx="632">
                  <c:v>-3094.5901729929014</c:v>
                </c:pt>
                <c:pt idx="633">
                  <c:v>426.5469674045662</c:v>
                </c:pt>
                <c:pt idx="634">
                  <c:v>-4683.4573890198953</c:v>
                </c:pt>
                <c:pt idx="635">
                  <c:v>-2804.8070370948171</c:v>
                </c:pt>
                <c:pt idx="636">
                  <c:v>1219.7296557572399</c:v>
                </c:pt>
                <c:pt idx="637">
                  <c:v>14241.575088990638</c:v>
                </c:pt>
                <c:pt idx="638">
                  <c:v>-10495.936481264504</c:v>
                </c:pt>
                <c:pt idx="639">
                  <c:v>-1704.1943015980032</c:v>
                </c:pt>
                <c:pt idx="640">
                  <c:v>-5582.9535392280759</c:v>
                </c:pt>
                <c:pt idx="641">
                  <c:v>-686.87093239196838</c:v>
                </c:pt>
                <c:pt idx="642">
                  <c:v>-1853.1634092366639</c:v>
                </c:pt>
                <c:pt idx="643">
                  <c:v>-2532.6766435414274</c:v>
                </c:pt>
                <c:pt idx="644">
                  <c:v>7878.208933058022</c:v>
                </c:pt>
                <c:pt idx="645">
                  <c:v>-1867.8008299836401</c:v>
                </c:pt>
                <c:pt idx="646">
                  <c:v>-1085.0179391365191</c:v>
                </c:pt>
                <c:pt idx="647">
                  <c:v>808.73068538722873</c:v>
                </c:pt>
                <c:pt idx="648">
                  <c:v>-399.78363478196366</c:v>
                </c:pt>
                <c:pt idx="649">
                  <c:v>-1473.3464693653477</c:v>
                </c:pt>
                <c:pt idx="650">
                  <c:v>-5164.8733176734804</c:v>
                </c:pt>
                <c:pt idx="651">
                  <c:v>-3899.5166247763391</c:v>
                </c:pt>
                <c:pt idx="652">
                  <c:v>-1573.7367220437209</c:v>
                </c:pt>
                <c:pt idx="653">
                  <c:v>-3249.6722395775832</c:v>
                </c:pt>
                <c:pt idx="654">
                  <c:v>-1815.1689512818448</c:v>
                </c:pt>
                <c:pt idx="655">
                  <c:v>-9027.6502248397592</c:v>
                </c:pt>
                <c:pt idx="656">
                  <c:v>-5153.6512271730098</c:v>
                </c:pt>
                <c:pt idx="657">
                  <c:v>-2885.8194024287113</c:v>
                </c:pt>
                <c:pt idx="658">
                  <c:v>13589.18150167661</c:v>
                </c:pt>
                <c:pt idx="659">
                  <c:v>276.44892276325118</c:v>
                </c:pt>
                <c:pt idx="660">
                  <c:v>-7221.3744133147284</c:v>
                </c:pt>
                <c:pt idx="661">
                  <c:v>11974.76157125118</c:v>
                </c:pt>
                <c:pt idx="662">
                  <c:v>-2062.5613055402673</c:v>
                </c:pt>
                <c:pt idx="663">
                  <c:v>-1864.5308801671165</c:v>
                </c:pt>
                <c:pt idx="664">
                  <c:v>-8015.8820402671845</c:v>
                </c:pt>
                <c:pt idx="665">
                  <c:v>6857.3552595938891</c:v>
                </c:pt>
                <c:pt idx="666">
                  <c:v>-1132.2799257081315</c:v>
                </c:pt>
                <c:pt idx="667">
                  <c:v>6002.5260936957347</c:v>
                </c:pt>
                <c:pt idx="668">
                  <c:v>7255.7168031820838</c:v>
                </c:pt>
                <c:pt idx="669">
                  <c:v>-1322.6099796160743</c:v>
                </c:pt>
                <c:pt idx="670">
                  <c:v>-1954.2967113356199</c:v>
                </c:pt>
                <c:pt idx="671">
                  <c:v>-1896.2714820467245</c:v>
                </c:pt>
                <c:pt idx="672">
                  <c:v>-1886.2946258753818</c:v>
                </c:pt>
                <c:pt idx="673">
                  <c:v>-1832.7433408479164</c:v>
                </c:pt>
                <c:pt idx="674">
                  <c:v>8266.6245874761589</c:v>
                </c:pt>
                <c:pt idx="675">
                  <c:v>584.42257831410734</c:v>
                </c:pt>
                <c:pt idx="676">
                  <c:v>-3860.2838098931188</c:v>
                </c:pt>
                <c:pt idx="677">
                  <c:v>7000.6122887695892</c:v>
                </c:pt>
                <c:pt idx="678">
                  <c:v>-2720.2678259465865</c:v>
                </c:pt>
                <c:pt idx="679">
                  <c:v>936.05806778120859</c:v>
                </c:pt>
                <c:pt idx="680">
                  <c:v>3772.3590942741826</c:v>
                </c:pt>
                <c:pt idx="681">
                  <c:v>2432.8471492188464</c:v>
                </c:pt>
                <c:pt idx="682">
                  <c:v>6287.7660939364359</c:v>
                </c:pt>
                <c:pt idx="683">
                  <c:v>171.75827252555428</c:v>
                </c:pt>
                <c:pt idx="684">
                  <c:v>2496.5299385676926</c:v>
                </c:pt>
                <c:pt idx="685">
                  <c:v>-98.185305906108624</c:v>
                </c:pt>
                <c:pt idx="686">
                  <c:v>-689.33337863194538</c:v>
                </c:pt>
                <c:pt idx="687">
                  <c:v>-5935.6116918227481</c:v>
                </c:pt>
                <c:pt idx="688">
                  <c:v>18472.606965313178</c:v>
                </c:pt>
                <c:pt idx="689">
                  <c:v>6033.8234037131624</c:v>
                </c:pt>
                <c:pt idx="690">
                  <c:v>-392.8652850615581</c:v>
                </c:pt>
                <c:pt idx="691">
                  <c:v>-3793.3481549546987</c:v>
                </c:pt>
                <c:pt idx="692">
                  <c:v>-2054.346509236565</c:v>
                </c:pt>
                <c:pt idx="693">
                  <c:v>339.63673824869193</c:v>
                </c:pt>
                <c:pt idx="694">
                  <c:v>-2669.3084738281314</c:v>
                </c:pt>
                <c:pt idx="695">
                  <c:v>-4923.8406061359092</c:v>
                </c:pt>
                <c:pt idx="696">
                  <c:v>15849.322692517217</c:v>
                </c:pt>
                <c:pt idx="697">
                  <c:v>6338.3887684968722</c:v>
                </c:pt>
                <c:pt idx="698">
                  <c:v>-2671.4087025122844</c:v>
                </c:pt>
                <c:pt idx="699">
                  <c:v>-3628.2161099836612</c:v>
                </c:pt>
                <c:pt idx="700">
                  <c:v>-2161.1531670689847</c:v>
                </c:pt>
                <c:pt idx="701">
                  <c:v>-6295.7480675184888</c:v>
                </c:pt>
                <c:pt idx="702">
                  <c:v>-5136.6324763068587</c:v>
                </c:pt>
                <c:pt idx="703">
                  <c:v>-602.55873961063298</c:v>
                </c:pt>
                <c:pt idx="704">
                  <c:v>-1459.685752123567</c:v>
                </c:pt>
                <c:pt idx="705">
                  <c:v>-2242.4334260057849</c:v>
                </c:pt>
                <c:pt idx="706">
                  <c:v>7584.3684234336179</c:v>
                </c:pt>
                <c:pt idx="707">
                  <c:v>-1293.7409310169442</c:v>
                </c:pt>
                <c:pt idx="708">
                  <c:v>-1430.08455895932</c:v>
                </c:pt>
                <c:pt idx="709">
                  <c:v>-1011.7516516354508</c:v>
                </c:pt>
                <c:pt idx="710">
                  <c:v>-2266.442080075728</c:v>
                </c:pt>
                <c:pt idx="711">
                  <c:v>1366.0478384888647</c:v>
                </c:pt>
                <c:pt idx="712">
                  <c:v>-1909.3508556389152</c:v>
                </c:pt>
                <c:pt idx="713">
                  <c:v>-4695.1068927846209</c:v>
                </c:pt>
                <c:pt idx="714">
                  <c:v>1584.1821262080834</c:v>
                </c:pt>
                <c:pt idx="715">
                  <c:v>-112.01934511003128</c:v>
                </c:pt>
                <c:pt idx="716">
                  <c:v>1010.8354729989223</c:v>
                </c:pt>
                <c:pt idx="717">
                  <c:v>1150.3023937303988</c:v>
                </c:pt>
                <c:pt idx="718">
                  <c:v>-3454.87521901543</c:v>
                </c:pt>
                <c:pt idx="719">
                  <c:v>-1833.5408533634654</c:v>
                </c:pt>
                <c:pt idx="720">
                  <c:v>-4835.4197557596908</c:v>
                </c:pt>
                <c:pt idx="721">
                  <c:v>-3217.5753214379511</c:v>
                </c:pt>
                <c:pt idx="722">
                  <c:v>-2672.0964715895861</c:v>
                </c:pt>
                <c:pt idx="723">
                  <c:v>-2659.6480052476791</c:v>
                </c:pt>
                <c:pt idx="724">
                  <c:v>-219.06112720842611</c:v>
                </c:pt>
                <c:pt idx="725">
                  <c:v>7763.6383719137157</c:v>
                </c:pt>
                <c:pt idx="726">
                  <c:v>-1797.8448867779198</c:v>
                </c:pt>
                <c:pt idx="727">
                  <c:v>-10312.646756252641</c:v>
                </c:pt>
                <c:pt idx="728">
                  <c:v>-3883.60435793532</c:v>
                </c:pt>
                <c:pt idx="729">
                  <c:v>-3421.7792390162722</c:v>
                </c:pt>
                <c:pt idx="730">
                  <c:v>-10137.501554069349</c:v>
                </c:pt>
                <c:pt idx="731">
                  <c:v>1673.7332553418055</c:v>
                </c:pt>
                <c:pt idx="732">
                  <c:v>-592.83531754844444</c:v>
                </c:pt>
                <c:pt idx="733">
                  <c:v>-428.27409955761868</c:v>
                </c:pt>
                <c:pt idx="734">
                  <c:v>-493.04665889013813</c:v>
                </c:pt>
                <c:pt idx="735">
                  <c:v>-3090.1407573529304</c:v>
                </c:pt>
                <c:pt idx="736">
                  <c:v>7089.3189517221399</c:v>
                </c:pt>
                <c:pt idx="737">
                  <c:v>781.40458791192123</c:v>
                </c:pt>
                <c:pt idx="738">
                  <c:v>6439.7402346970812</c:v>
                </c:pt>
                <c:pt idx="739">
                  <c:v>13271.667603240123</c:v>
                </c:pt>
                <c:pt idx="740">
                  <c:v>122.24573908469938</c:v>
                </c:pt>
                <c:pt idx="741">
                  <c:v>-9384.0948090957609</c:v>
                </c:pt>
                <c:pt idx="742">
                  <c:v>6405.2240292155984</c:v>
                </c:pt>
                <c:pt idx="743">
                  <c:v>-200.13356177297101</c:v>
                </c:pt>
                <c:pt idx="744">
                  <c:v>-801.24484519108955</c:v>
                </c:pt>
                <c:pt idx="745">
                  <c:v>-1444.305184796387</c:v>
                </c:pt>
                <c:pt idx="746">
                  <c:v>5861.354898293197</c:v>
                </c:pt>
                <c:pt idx="747">
                  <c:v>1542.4012273663013</c:v>
                </c:pt>
                <c:pt idx="748">
                  <c:v>-3236.8978880081231</c:v>
                </c:pt>
                <c:pt idx="749">
                  <c:v>-2423.8394610228252</c:v>
                </c:pt>
                <c:pt idx="750">
                  <c:v>-9730.1475448305973</c:v>
                </c:pt>
                <c:pt idx="751">
                  <c:v>-1137.5261906551634</c:v>
                </c:pt>
                <c:pt idx="752">
                  <c:v>-2908.6904066959451</c:v>
                </c:pt>
                <c:pt idx="753">
                  <c:v>2240.4005300729095</c:v>
                </c:pt>
                <c:pt idx="754">
                  <c:v>9850.9704766083123</c:v>
                </c:pt>
                <c:pt idx="755">
                  <c:v>-1075.3741105506342</c:v>
                </c:pt>
                <c:pt idx="756">
                  <c:v>992.29333680999844</c:v>
                </c:pt>
                <c:pt idx="757">
                  <c:v>-9258.2908597488895</c:v>
                </c:pt>
                <c:pt idx="758">
                  <c:v>-4206.0591747068311</c:v>
                </c:pt>
                <c:pt idx="759">
                  <c:v>7935.7206672388784</c:v>
                </c:pt>
                <c:pt idx="760">
                  <c:v>-2216.3056012979341</c:v>
                </c:pt>
                <c:pt idx="761">
                  <c:v>-2937.78344522118</c:v>
                </c:pt>
                <c:pt idx="762">
                  <c:v>-9984.8064730838014</c:v>
                </c:pt>
                <c:pt idx="763">
                  <c:v>-517.81535361698343</c:v>
                </c:pt>
                <c:pt idx="764">
                  <c:v>226.77921748921472</c:v>
                </c:pt>
                <c:pt idx="765">
                  <c:v>-1418.6185571448332</c:v>
                </c:pt>
                <c:pt idx="766">
                  <c:v>-2478.0679494964561</c:v>
                </c:pt>
                <c:pt idx="767">
                  <c:v>-1087.641591752812</c:v>
                </c:pt>
                <c:pt idx="768">
                  <c:v>-2625.3113227252707</c:v>
                </c:pt>
                <c:pt idx="769">
                  <c:v>1794.2535598418299</c:v>
                </c:pt>
                <c:pt idx="770">
                  <c:v>11572.44080092828</c:v>
                </c:pt>
                <c:pt idx="771">
                  <c:v>492.75703683755819</c:v>
                </c:pt>
                <c:pt idx="772">
                  <c:v>1300.6749777989444</c:v>
                </c:pt>
                <c:pt idx="773">
                  <c:v>-8593.069465554192</c:v>
                </c:pt>
                <c:pt idx="774">
                  <c:v>-3634.7605159749437</c:v>
                </c:pt>
                <c:pt idx="775">
                  <c:v>-2224.5302635910502</c:v>
                </c:pt>
                <c:pt idx="776">
                  <c:v>-3009.3795893574406</c:v>
                </c:pt>
                <c:pt idx="777">
                  <c:v>-5431.1195208129175</c:v>
                </c:pt>
                <c:pt idx="778">
                  <c:v>-3073.79483497618</c:v>
                </c:pt>
                <c:pt idx="779">
                  <c:v>-1366.107813856388</c:v>
                </c:pt>
                <c:pt idx="780">
                  <c:v>-10024.203986269877</c:v>
                </c:pt>
                <c:pt idx="781">
                  <c:v>-4387.1708639690787</c:v>
                </c:pt>
                <c:pt idx="782">
                  <c:v>-3349.7854984459227</c:v>
                </c:pt>
                <c:pt idx="783">
                  <c:v>-9043.8477810756922</c:v>
                </c:pt>
                <c:pt idx="784">
                  <c:v>-973.02122988775136</c:v>
                </c:pt>
                <c:pt idx="785">
                  <c:v>-427.91541106481782</c:v>
                </c:pt>
                <c:pt idx="786">
                  <c:v>-3028.3240761995985</c:v>
                </c:pt>
                <c:pt idx="787">
                  <c:v>-3796.7529650239412</c:v>
                </c:pt>
                <c:pt idx="788">
                  <c:v>882.63387345913543</c:v>
                </c:pt>
                <c:pt idx="789">
                  <c:v>415.26792423269399</c:v>
                </c:pt>
                <c:pt idx="790">
                  <c:v>-5492.379948018337</c:v>
                </c:pt>
                <c:pt idx="791">
                  <c:v>-29.087594331196897</c:v>
                </c:pt>
                <c:pt idx="792">
                  <c:v>1393.447903496864</c:v>
                </c:pt>
                <c:pt idx="793">
                  <c:v>-10323.147453800171</c:v>
                </c:pt>
                <c:pt idx="794">
                  <c:v>-2400.8946915339202</c:v>
                </c:pt>
                <c:pt idx="795">
                  <c:v>-9958.201083355907</c:v>
                </c:pt>
                <c:pt idx="796">
                  <c:v>-6337.9819512866152</c:v>
                </c:pt>
                <c:pt idx="797">
                  <c:v>949.97726447555397</c:v>
                </c:pt>
                <c:pt idx="798">
                  <c:v>-1319.1301697380859</c:v>
                </c:pt>
                <c:pt idx="799">
                  <c:v>-10651.788231920735</c:v>
                </c:pt>
                <c:pt idx="800">
                  <c:v>-60.868415785762409</c:v>
                </c:pt>
                <c:pt idx="801">
                  <c:v>-1291.639432151298</c:v>
                </c:pt>
                <c:pt idx="802">
                  <c:v>1630.8275540830582</c:v>
                </c:pt>
                <c:pt idx="803">
                  <c:v>9042.3377348760478</c:v>
                </c:pt>
                <c:pt idx="804">
                  <c:v>-48.800789952141713</c:v>
                </c:pt>
                <c:pt idx="805">
                  <c:v>-3796.4866952287139</c:v>
                </c:pt>
                <c:pt idx="806">
                  <c:v>15863.79357229864</c:v>
                </c:pt>
                <c:pt idx="807">
                  <c:v>-2966.6635533750173</c:v>
                </c:pt>
                <c:pt idx="808">
                  <c:v>-677.40618190737109</c:v>
                </c:pt>
                <c:pt idx="809">
                  <c:v>-172.02096318765189</c:v>
                </c:pt>
                <c:pt idx="810">
                  <c:v>-1304.0318456120458</c:v>
                </c:pt>
                <c:pt idx="811">
                  <c:v>-5910.7262009600945</c:v>
                </c:pt>
                <c:pt idx="812">
                  <c:v>2101.2761528629508</c:v>
                </c:pt>
                <c:pt idx="813">
                  <c:v>830.49340850413228</c:v>
                </c:pt>
                <c:pt idx="814">
                  <c:v>-3246.5817280018537</c:v>
                </c:pt>
                <c:pt idx="815">
                  <c:v>-892.0027250048297</c:v>
                </c:pt>
                <c:pt idx="816">
                  <c:v>636.40347745094778</c:v>
                </c:pt>
                <c:pt idx="817">
                  <c:v>-3343.649270053595</c:v>
                </c:pt>
                <c:pt idx="818">
                  <c:v>-9675.0361202858112</c:v>
                </c:pt>
                <c:pt idx="819">
                  <c:v>22943.772079721773</c:v>
                </c:pt>
                <c:pt idx="820">
                  <c:v>-3054.9990368724393</c:v>
                </c:pt>
                <c:pt idx="821">
                  <c:v>2180.3731953749402</c:v>
                </c:pt>
                <c:pt idx="822">
                  <c:v>-522.28500329292547</c:v>
                </c:pt>
                <c:pt idx="823">
                  <c:v>-1103.2116865361495</c:v>
                </c:pt>
                <c:pt idx="824">
                  <c:v>1032.8465381503684</c:v>
                </c:pt>
                <c:pt idx="825">
                  <c:v>65.709419640041233</c:v>
                </c:pt>
                <c:pt idx="826">
                  <c:v>6892.9890502437192</c:v>
                </c:pt>
                <c:pt idx="827">
                  <c:v>-10119.062359402997</c:v>
                </c:pt>
                <c:pt idx="828">
                  <c:v>5543.6399714428408</c:v>
                </c:pt>
                <c:pt idx="829">
                  <c:v>388.77039364617667</c:v>
                </c:pt>
                <c:pt idx="830">
                  <c:v>-1058.5471228632177</c:v>
                </c:pt>
                <c:pt idx="831">
                  <c:v>-570.97411564297454</c:v>
                </c:pt>
                <c:pt idx="832">
                  <c:v>670.94913330939926</c:v>
                </c:pt>
                <c:pt idx="833">
                  <c:v>-2642.9296213597045</c:v>
                </c:pt>
                <c:pt idx="834">
                  <c:v>-3633.7839112313468</c:v>
                </c:pt>
                <c:pt idx="835">
                  <c:v>-3734.1031272406526</c:v>
                </c:pt>
                <c:pt idx="836">
                  <c:v>-2569.0714404148894</c:v>
                </c:pt>
                <c:pt idx="837">
                  <c:v>-156.19272493372409</c:v>
                </c:pt>
                <c:pt idx="838">
                  <c:v>683.14290613270896</c:v>
                </c:pt>
                <c:pt idx="839">
                  <c:v>-992.22095439676741</c:v>
                </c:pt>
                <c:pt idx="840">
                  <c:v>-1454.4400471463377</c:v>
                </c:pt>
                <c:pt idx="841">
                  <c:v>961.50042157690223</c:v>
                </c:pt>
                <c:pt idx="842">
                  <c:v>7246.0901194840444</c:v>
                </c:pt>
                <c:pt idx="843">
                  <c:v>-8030.3724087702612</c:v>
                </c:pt>
                <c:pt idx="844">
                  <c:v>-1710.768719449994</c:v>
                </c:pt>
                <c:pt idx="845">
                  <c:v>7779.6378956598492</c:v>
                </c:pt>
                <c:pt idx="846">
                  <c:v>-2339.5750479890412</c:v>
                </c:pt>
                <c:pt idx="847">
                  <c:v>-7981.5342944460162</c:v>
                </c:pt>
                <c:pt idx="848">
                  <c:v>821.82495223368005</c:v>
                </c:pt>
                <c:pt idx="849">
                  <c:v>-2467.306543891018</c:v>
                </c:pt>
                <c:pt idx="850">
                  <c:v>5659.0419672028584</c:v>
                </c:pt>
                <c:pt idx="851">
                  <c:v>-1273.5907924829971</c:v>
                </c:pt>
                <c:pt idx="852">
                  <c:v>6578.9516115964288</c:v>
                </c:pt>
                <c:pt idx="853">
                  <c:v>1287.9032444833592</c:v>
                </c:pt>
                <c:pt idx="854">
                  <c:v>-9654.4281471848299</c:v>
                </c:pt>
                <c:pt idx="855">
                  <c:v>-340.43965442198896</c:v>
                </c:pt>
                <c:pt idx="856">
                  <c:v>6605.4207022364717</c:v>
                </c:pt>
                <c:pt idx="857">
                  <c:v>-10457.081969323159</c:v>
                </c:pt>
                <c:pt idx="858">
                  <c:v>13430.899339705751</c:v>
                </c:pt>
                <c:pt idx="859">
                  <c:v>-251.61210544864662</c:v>
                </c:pt>
                <c:pt idx="860">
                  <c:v>8646.1114579720306</c:v>
                </c:pt>
                <c:pt idx="861">
                  <c:v>-563.61298335976153</c:v>
                </c:pt>
                <c:pt idx="862">
                  <c:v>-1999.7058471279488</c:v>
                </c:pt>
                <c:pt idx="863">
                  <c:v>1647.4751227333263</c:v>
                </c:pt>
                <c:pt idx="864">
                  <c:v>21.78084208029577</c:v>
                </c:pt>
                <c:pt idx="865">
                  <c:v>-1800.2311561823217</c:v>
                </c:pt>
                <c:pt idx="866">
                  <c:v>-3088.7532252474803</c:v>
                </c:pt>
                <c:pt idx="867">
                  <c:v>-5395.2770717015828</c:v>
                </c:pt>
                <c:pt idx="868">
                  <c:v>1607.035285122709</c:v>
                </c:pt>
                <c:pt idx="869">
                  <c:v>1271.0030332772476</c:v>
                </c:pt>
                <c:pt idx="870">
                  <c:v>-3703.1901824098095</c:v>
                </c:pt>
                <c:pt idx="871">
                  <c:v>-720.63957040385048</c:v>
                </c:pt>
                <c:pt idx="872">
                  <c:v>-222.15250951838971</c:v>
                </c:pt>
                <c:pt idx="873">
                  <c:v>-1918.76945058401</c:v>
                </c:pt>
                <c:pt idx="874">
                  <c:v>934.29515168110356</c:v>
                </c:pt>
                <c:pt idx="875">
                  <c:v>-578.24508070860247</c:v>
                </c:pt>
                <c:pt idx="876">
                  <c:v>16846.45050986448</c:v>
                </c:pt>
                <c:pt idx="877">
                  <c:v>-2485.4571680011286</c:v>
                </c:pt>
                <c:pt idx="878">
                  <c:v>-1531.3139341812084</c:v>
                </c:pt>
                <c:pt idx="879">
                  <c:v>-1182.1644504140904</c:v>
                </c:pt>
                <c:pt idx="880">
                  <c:v>-2462.299809542938</c:v>
                </c:pt>
                <c:pt idx="881">
                  <c:v>-693.47821073158093</c:v>
                </c:pt>
                <c:pt idx="882">
                  <c:v>1858.2729389177525</c:v>
                </c:pt>
                <c:pt idx="883">
                  <c:v>7508.000196417408</c:v>
                </c:pt>
                <c:pt idx="884">
                  <c:v>-308.00328764417645</c:v>
                </c:pt>
                <c:pt idx="885">
                  <c:v>-9592.9706129996266</c:v>
                </c:pt>
                <c:pt idx="886">
                  <c:v>-8921.5521861048219</c:v>
                </c:pt>
                <c:pt idx="887">
                  <c:v>-1980.6846948264238</c:v>
                </c:pt>
                <c:pt idx="888">
                  <c:v>-4399.7486495275771</c:v>
                </c:pt>
                <c:pt idx="889">
                  <c:v>-2398.9013607576562</c:v>
                </c:pt>
                <c:pt idx="890">
                  <c:v>-7900.2906308882812</c:v>
                </c:pt>
                <c:pt idx="891">
                  <c:v>-704.88532263155594</c:v>
                </c:pt>
                <c:pt idx="892">
                  <c:v>570.70951229939965</c:v>
                </c:pt>
                <c:pt idx="893">
                  <c:v>7173.5485225288503</c:v>
                </c:pt>
                <c:pt idx="894">
                  <c:v>-1087.7821406688381</c:v>
                </c:pt>
                <c:pt idx="895">
                  <c:v>-4565.5978902015831</c:v>
                </c:pt>
                <c:pt idx="896">
                  <c:v>-10662.866587029748</c:v>
                </c:pt>
                <c:pt idx="897">
                  <c:v>378.30201096137807</c:v>
                </c:pt>
                <c:pt idx="898">
                  <c:v>-3601.3896894041418</c:v>
                </c:pt>
                <c:pt idx="899">
                  <c:v>1775.0902129693104</c:v>
                </c:pt>
                <c:pt idx="900">
                  <c:v>636.41849421851475</c:v>
                </c:pt>
                <c:pt idx="901">
                  <c:v>8575.9490904723352</c:v>
                </c:pt>
                <c:pt idx="902">
                  <c:v>-503.1857946469745</c:v>
                </c:pt>
                <c:pt idx="903">
                  <c:v>-3922.6097473408354</c:v>
                </c:pt>
                <c:pt idx="904">
                  <c:v>-1713.977620453903</c:v>
                </c:pt>
                <c:pt idx="905">
                  <c:v>-836.49693981873043</c:v>
                </c:pt>
                <c:pt idx="906">
                  <c:v>-2376.1302860509377</c:v>
                </c:pt>
                <c:pt idx="907">
                  <c:v>-2073.9134189903752</c:v>
                </c:pt>
                <c:pt idx="908">
                  <c:v>-2965.7634988334357</c:v>
                </c:pt>
                <c:pt idx="909">
                  <c:v>-9954.2226012065985</c:v>
                </c:pt>
                <c:pt idx="910">
                  <c:v>-908.19558810279204</c:v>
                </c:pt>
                <c:pt idx="911">
                  <c:v>6682.9896210821171</c:v>
                </c:pt>
                <c:pt idx="912">
                  <c:v>930.05157552489072</c:v>
                </c:pt>
                <c:pt idx="913">
                  <c:v>-517.34137090354125</c:v>
                </c:pt>
                <c:pt idx="914">
                  <c:v>-333.67883421272472</c:v>
                </c:pt>
                <c:pt idx="915">
                  <c:v>-2181.3861643791279</c:v>
                </c:pt>
                <c:pt idx="916">
                  <c:v>-10059.817427762726</c:v>
                </c:pt>
                <c:pt idx="917">
                  <c:v>4072.401086571419</c:v>
                </c:pt>
                <c:pt idx="918">
                  <c:v>762.97319857795992</c:v>
                </c:pt>
                <c:pt idx="919">
                  <c:v>-2782.6088993156245</c:v>
                </c:pt>
                <c:pt idx="920">
                  <c:v>1998.8200790981555</c:v>
                </c:pt>
                <c:pt idx="921">
                  <c:v>-766.64086571148073</c:v>
                </c:pt>
                <c:pt idx="922">
                  <c:v>-2299.2786987184709</c:v>
                </c:pt>
                <c:pt idx="923">
                  <c:v>-4380.8633983534219</c:v>
                </c:pt>
                <c:pt idx="924">
                  <c:v>290.80890349284982</c:v>
                </c:pt>
                <c:pt idx="925">
                  <c:v>12831.534197991541</c:v>
                </c:pt>
                <c:pt idx="926">
                  <c:v>2111.2797227069718</c:v>
                </c:pt>
                <c:pt idx="927">
                  <c:v>3052.8544279944417</c:v>
                </c:pt>
                <c:pt idx="928">
                  <c:v>-2700.9344086991387</c:v>
                </c:pt>
                <c:pt idx="929">
                  <c:v>-3280.1192430657829</c:v>
                </c:pt>
                <c:pt idx="930">
                  <c:v>-6959.7748275994954</c:v>
                </c:pt>
                <c:pt idx="931">
                  <c:v>-2314.2110914428204</c:v>
                </c:pt>
                <c:pt idx="932">
                  <c:v>128.13653921242621</c:v>
                </c:pt>
                <c:pt idx="933">
                  <c:v>-3223.0570280250795</c:v>
                </c:pt>
                <c:pt idx="934">
                  <c:v>-4060.7333360171742</c:v>
                </c:pt>
                <c:pt idx="935">
                  <c:v>705.94191414103079</c:v>
                </c:pt>
                <c:pt idx="936">
                  <c:v>21953.1756917323</c:v>
                </c:pt>
                <c:pt idx="937">
                  <c:v>546.6218959757025</c:v>
                </c:pt>
                <c:pt idx="938">
                  <c:v>893.02081479490425</c:v>
                </c:pt>
                <c:pt idx="939">
                  <c:v>-1092.9889728595972</c:v>
                </c:pt>
                <c:pt idx="940">
                  <c:v>1659.7455677915036</c:v>
                </c:pt>
                <c:pt idx="941">
                  <c:v>-6356.4256153176666</c:v>
                </c:pt>
                <c:pt idx="942">
                  <c:v>-3851.5654811356972</c:v>
                </c:pt>
                <c:pt idx="943">
                  <c:v>1254.0513361696874</c:v>
                </c:pt>
                <c:pt idx="944">
                  <c:v>-3449.6179364434574</c:v>
                </c:pt>
                <c:pt idx="945">
                  <c:v>-2365.0041366867827</c:v>
                </c:pt>
                <c:pt idx="946">
                  <c:v>-3752.49481235638</c:v>
                </c:pt>
                <c:pt idx="947">
                  <c:v>5806.4782579964303</c:v>
                </c:pt>
                <c:pt idx="948">
                  <c:v>-2854.3444369716917</c:v>
                </c:pt>
                <c:pt idx="949">
                  <c:v>-8859.7291072290245</c:v>
                </c:pt>
                <c:pt idx="950">
                  <c:v>2841.9019484017499</c:v>
                </c:pt>
                <c:pt idx="951">
                  <c:v>8064.7436744865263</c:v>
                </c:pt>
                <c:pt idx="952">
                  <c:v>-1108.2775899026283</c:v>
                </c:pt>
                <c:pt idx="953">
                  <c:v>5624.4609479490027</c:v>
                </c:pt>
                <c:pt idx="954">
                  <c:v>-10304.701824553693</c:v>
                </c:pt>
                <c:pt idx="955">
                  <c:v>-4912.1023842051382</c:v>
                </c:pt>
                <c:pt idx="956">
                  <c:v>6399.454797299295</c:v>
                </c:pt>
                <c:pt idx="957">
                  <c:v>9063.3705794411362</c:v>
                </c:pt>
                <c:pt idx="958">
                  <c:v>5994.0088998492793</c:v>
                </c:pt>
                <c:pt idx="959">
                  <c:v>15408.472807279622</c:v>
                </c:pt>
                <c:pt idx="960">
                  <c:v>-3874.4517553829496</c:v>
                </c:pt>
                <c:pt idx="961">
                  <c:v>77.415768464438315</c:v>
                </c:pt>
                <c:pt idx="962">
                  <c:v>-1084.5946582019224</c:v>
                </c:pt>
                <c:pt idx="963">
                  <c:v>32.41718964271422</c:v>
                </c:pt>
                <c:pt idx="964">
                  <c:v>11874.91053355992</c:v>
                </c:pt>
                <c:pt idx="965">
                  <c:v>-949.47632138515019</c:v>
                </c:pt>
                <c:pt idx="966">
                  <c:v>-10158.135552011157</c:v>
                </c:pt>
                <c:pt idx="967">
                  <c:v>-686.0550010650386</c:v>
                </c:pt>
                <c:pt idx="968">
                  <c:v>386.7073316921078</c:v>
                </c:pt>
                <c:pt idx="969">
                  <c:v>-2382.4606863162244</c:v>
                </c:pt>
                <c:pt idx="970">
                  <c:v>-74.597472397021193</c:v>
                </c:pt>
                <c:pt idx="971">
                  <c:v>441.15170879805191</c:v>
                </c:pt>
                <c:pt idx="972">
                  <c:v>2186.6530842852026</c:v>
                </c:pt>
                <c:pt idx="973">
                  <c:v>-3890.6298123853803</c:v>
                </c:pt>
                <c:pt idx="974">
                  <c:v>-3330.368354297203</c:v>
                </c:pt>
                <c:pt idx="975">
                  <c:v>-10746.109133428157</c:v>
                </c:pt>
                <c:pt idx="976">
                  <c:v>-5104.7437613343191</c:v>
                </c:pt>
                <c:pt idx="977">
                  <c:v>-1098.3466299419997</c:v>
                </c:pt>
                <c:pt idx="978">
                  <c:v>-4653.8297076720719</c:v>
                </c:pt>
                <c:pt idx="979">
                  <c:v>-1471.4899195166163</c:v>
                </c:pt>
                <c:pt idx="980">
                  <c:v>14710.798445885071</c:v>
                </c:pt>
                <c:pt idx="981">
                  <c:v>689.04587518939934</c:v>
                </c:pt>
                <c:pt idx="982">
                  <c:v>-9848.444378994227</c:v>
                </c:pt>
                <c:pt idx="983">
                  <c:v>11192.039255581105</c:v>
                </c:pt>
                <c:pt idx="984">
                  <c:v>-615.5900437254686</c:v>
                </c:pt>
                <c:pt idx="985">
                  <c:v>55.985898142357655</c:v>
                </c:pt>
                <c:pt idx="986">
                  <c:v>-2088.6617392611406</c:v>
                </c:pt>
                <c:pt idx="987">
                  <c:v>19106.999865118963</c:v>
                </c:pt>
                <c:pt idx="988">
                  <c:v>-3796.3968767579372</c:v>
                </c:pt>
                <c:pt idx="989">
                  <c:v>-10223.675260312428</c:v>
                </c:pt>
                <c:pt idx="990">
                  <c:v>2468.2289377901316</c:v>
                </c:pt>
                <c:pt idx="991">
                  <c:v>-825.16759852506675</c:v>
                </c:pt>
                <c:pt idx="992">
                  <c:v>-1427.9223314784867</c:v>
                </c:pt>
                <c:pt idx="993">
                  <c:v>-1302.8581428773814</c:v>
                </c:pt>
                <c:pt idx="994">
                  <c:v>-10399.868481449295</c:v>
                </c:pt>
                <c:pt idx="995">
                  <c:v>832.09895281188074</c:v>
                </c:pt>
                <c:pt idx="996">
                  <c:v>-2618.901515855373</c:v>
                </c:pt>
                <c:pt idx="997">
                  <c:v>-1758.5152160912057</c:v>
                </c:pt>
                <c:pt idx="998">
                  <c:v>-3468.0048249864258</c:v>
                </c:pt>
                <c:pt idx="999">
                  <c:v>-923.40176043883821</c:v>
                </c:pt>
                <c:pt idx="1000">
                  <c:v>-10755.370689692743</c:v>
                </c:pt>
                <c:pt idx="1001">
                  <c:v>6335.368712457268</c:v>
                </c:pt>
                <c:pt idx="1002">
                  <c:v>15.977855062859135</c:v>
                </c:pt>
                <c:pt idx="1003">
                  <c:v>11820.21966807727</c:v>
                </c:pt>
                <c:pt idx="1004">
                  <c:v>1743.5518190354314</c:v>
                </c:pt>
                <c:pt idx="1005">
                  <c:v>-2542.5930316844069</c:v>
                </c:pt>
                <c:pt idx="1006">
                  <c:v>-1444.2668442691611</c:v>
                </c:pt>
                <c:pt idx="1007">
                  <c:v>-9811.9696987174721</c:v>
                </c:pt>
                <c:pt idx="1008">
                  <c:v>19577.655163588992</c:v>
                </c:pt>
                <c:pt idx="1009">
                  <c:v>-849.67665543081785</c:v>
                </c:pt>
                <c:pt idx="1010">
                  <c:v>1159.8424842608702</c:v>
                </c:pt>
                <c:pt idx="1011">
                  <c:v>-10863.498308645521</c:v>
                </c:pt>
                <c:pt idx="1012">
                  <c:v>20753.652145738717</c:v>
                </c:pt>
                <c:pt idx="1013">
                  <c:v>-2815.3345699376823</c:v>
                </c:pt>
                <c:pt idx="1014">
                  <c:v>-781.08001620670075</c:v>
                </c:pt>
                <c:pt idx="1015">
                  <c:v>505.18940717990881</c:v>
                </c:pt>
                <c:pt idx="1016">
                  <c:v>1187.6907789576171</c:v>
                </c:pt>
                <c:pt idx="1017">
                  <c:v>-2270.7344267833455</c:v>
                </c:pt>
                <c:pt idx="1018">
                  <c:v>-2760.7436441138634</c:v>
                </c:pt>
                <c:pt idx="1019">
                  <c:v>20777.311645319569</c:v>
                </c:pt>
                <c:pt idx="1020">
                  <c:v>-3890.3346408211401</c:v>
                </c:pt>
                <c:pt idx="1021">
                  <c:v>7202.1397148189753</c:v>
                </c:pt>
                <c:pt idx="1022">
                  <c:v>6622.0914842848651</c:v>
                </c:pt>
                <c:pt idx="1023">
                  <c:v>1740.1037765509168</c:v>
                </c:pt>
                <c:pt idx="1024">
                  <c:v>-6304.3559156982665</c:v>
                </c:pt>
                <c:pt idx="1025">
                  <c:v>-2145.8197187114274</c:v>
                </c:pt>
                <c:pt idx="1026">
                  <c:v>-9397.0973059854441</c:v>
                </c:pt>
                <c:pt idx="1027">
                  <c:v>21511.945162454158</c:v>
                </c:pt>
                <c:pt idx="1028">
                  <c:v>-1780.8516051386541</c:v>
                </c:pt>
                <c:pt idx="1029">
                  <c:v>2735.929116858204</c:v>
                </c:pt>
                <c:pt idx="1030">
                  <c:v>-10305.607932870564</c:v>
                </c:pt>
                <c:pt idx="1031">
                  <c:v>7548.2536782695533</c:v>
                </c:pt>
                <c:pt idx="1032">
                  <c:v>-865.53906148454007</c:v>
                </c:pt>
                <c:pt idx="1033">
                  <c:v>-9859.5355613581323</c:v>
                </c:pt>
                <c:pt idx="1034">
                  <c:v>-3558.9906188189834</c:v>
                </c:pt>
                <c:pt idx="1035">
                  <c:v>1960.8774403042244</c:v>
                </c:pt>
                <c:pt idx="1036">
                  <c:v>7513.7632841050035</c:v>
                </c:pt>
                <c:pt idx="1037">
                  <c:v>5683.3263281815453</c:v>
                </c:pt>
                <c:pt idx="1038">
                  <c:v>-1017.8847044805657</c:v>
                </c:pt>
                <c:pt idx="1039">
                  <c:v>19599.776374148183</c:v>
                </c:pt>
                <c:pt idx="1040">
                  <c:v>-9929.2848243580011</c:v>
                </c:pt>
                <c:pt idx="1041">
                  <c:v>1426.432342796594</c:v>
                </c:pt>
                <c:pt idx="1042">
                  <c:v>6265.9874846279345</c:v>
                </c:pt>
                <c:pt idx="1043">
                  <c:v>176.45629256275288</c:v>
                </c:pt>
                <c:pt idx="1044">
                  <c:v>-2982.861485101208</c:v>
                </c:pt>
                <c:pt idx="1045">
                  <c:v>-10156.476550211315</c:v>
                </c:pt>
                <c:pt idx="1046">
                  <c:v>-53.968835621169092</c:v>
                </c:pt>
                <c:pt idx="1047">
                  <c:v>9749.9292268179706</c:v>
                </c:pt>
                <c:pt idx="1048">
                  <c:v>1238.3397247991811</c:v>
                </c:pt>
                <c:pt idx="1049">
                  <c:v>5774.5363493507975</c:v>
                </c:pt>
                <c:pt idx="1050">
                  <c:v>-4105.7979706191454</c:v>
                </c:pt>
                <c:pt idx="1051">
                  <c:v>1168.013686058539</c:v>
                </c:pt>
                <c:pt idx="1052">
                  <c:v>-1713.1191637724896</c:v>
                </c:pt>
                <c:pt idx="1053">
                  <c:v>-9171.7028344528953</c:v>
                </c:pt>
                <c:pt idx="1054">
                  <c:v>1309.0507327649602</c:v>
                </c:pt>
                <c:pt idx="1055">
                  <c:v>-737.20719671133156</c:v>
                </c:pt>
                <c:pt idx="1056">
                  <c:v>-897.39065760971243</c:v>
                </c:pt>
                <c:pt idx="1057">
                  <c:v>8622.4598389076582</c:v>
                </c:pt>
                <c:pt idx="1058">
                  <c:v>-4036.2685054099825</c:v>
                </c:pt>
                <c:pt idx="1059">
                  <c:v>-3520.4943487312403</c:v>
                </c:pt>
                <c:pt idx="1060">
                  <c:v>-2002.6285216080207</c:v>
                </c:pt>
                <c:pt idx="1061">
                  <c:v>-4.471624291036278</c:v>
                </c:pt>
                <c:pt idx="1062">
                  <c:v>8583.5990430361635</c:v>
                </c:pt>
                <c:pt idx="1063">
                  <c:v>-1636.7339760919749</c:v>
                </c:pt>
                <c:pt idx="1064">
                  <c:v>648.41459120442596</c:v>
                </c:pt>
                <c:pt idx="1065">
                  <c:v>160.1883467588541</c:v>
                </c:pt>
                <c:pt idx="1066">
                  <c:v>-3905.293232838214</c:v>
                </c:pt>
                <c:pt idx="1067">
                  <c:v>-6545.1994810514734</c:v>
                </c:pt>
                <c:pt idx="1068">
                  <c:v>2517.3187722447874</c:v>
                </c:pt>
                <c:pt idx="1069">
                  <c:v>-1199.8467379581689</c:v>
                </c:pt>
                <c:pt idx="1070">
                  <c:v>6517.4665691495757</c:v>
                </c:pt>
                <c:pt idx="1071">
                  <c:v>-700.14139369649638</c:v>
                </c:pt>
                <c:pt idx="1072">
                  <c:v>-1906.4592338461348</c:v>
                </c:pt>
                <c:pt idx="1073">
                  <c:v>-339.36149332135392</c:v>
                </c:pt>
                <c:pt idx="1074">
                  <c:v>3740.295776526671</c:v>
                </c:pt>
                <c:pt idx="1075">
                  <c:v>-1129.4515609746268</c:v>
                </c:pt>
                <c:pt idx="1076">
                  <c:v>-1887.8925490765923</c:v>
                </c:pt>
                <c:pt idx="1077">
                  <c:v>55.678990133176285</c:v>
                </c:pt>
                <c:pt idx="1078">
                  <c:v>5927.7879234050197</c:v>
                </c:pt>
                <c:pt idx="1079">
                  <c:v>-819.31589155321853</c:v>
                </c:pt>
                <c:pt idx="1080">
                  <c:v>11963.089067619587</c:v>
                </c:pt>
                <c:pt idx="1081">
                  <c:v>-1502.0451103549385</c:v>
                </c:pt>
                <c:pt idx="1082">
                  <c:v>1027.6033202636809</c:v>
                </c:pt>
                <c:pt idx="1083">
                  <c:v>-2338.3260223347529</c:v>
                </c:pt>
                <c:pt idx="1084">
                  <c:v>-19.209523915173122</c:v>
                </c:pt>
                <c:pt idx="1085">
                  <c:v>-10450.593648864473</c:v>
                </c:pt>
                <c:pt idx="1086">
                  <c:v>-985.75147190606731</c:v>
                </c:pt>
                <c:pt idx="1087">
                  <c:v>-1811.5019267459611</c:v>
                </c:pt>
                <c:pt idx="1088">
                  <c:v>-7229.851098876974</c:v>
                </c:pt>
                <c:pt idx="1089">
                  <c:v>1648.8832935736755</c:v>
                </c:pt>
                <c:pt idx="1090">
                  <c:v>6521.3279818842202</c:v>
                </c:pt>
                <c:pt idx="1091">
                  <c:v>-785.10136310268172</c:v>
                </c:pt>
                <c:pt idx="1092">
                  <c:v>-1859.7433972289132</c:v>
                </c:pt>
                <c:pt idx="1093">
                  <c:v>6280.2183337767492</c:v>
                </c:pt>
                <c:pt idx="1094">
                  <c:v>-1901.2384232574786</c:v>
                </c:pt>
                <c:pt idx="1095">
                  <c:v>-402.12651645055848</c:v>
                </c:pt>
                <c:pt idx="1096">
                  <c:v>7073.3896304290902</c:v>
                </c:pt>
                <c:pt idx="1097">
                  <c:v>-2391.5740894878427</c:v>
                </c:pt>
                <c:pt idx="1098">
                  <c:v>11391.065073976537</c:v>
                </c:pt>
                <c:pt idx="1099">
                  <c:v>-2156.1496994241247</c:v>
                </c:pt>
                <c:pt idx="1100">
                  <c:v>-10792.843912783246</c:v>
                </c:pt>
                <c:pt idx="1101">
                  <c:v>-519.56464357488949</c:v>
                </c:pt>
                <c:pt idx="1102">
                  <c:v>-4616.1613688519983</c:v>
                </c:pt>
                <c:pt idx="1103">
                  <c:v>-2737.4147352217551</c:v>
                </c:pt>
                <c:pt idx="1104">
                  <c:v>13767.984088005986</c:v>
                </c:pt>
                <c:pt idx="1105">
                  <c:v>-1094.7167126144977</c:v>
                </c:pt>
                <c:pt idx="1106">
                  <c:v>-1573.6138961521447</c:v>
                </c:pt>
                <c:pt idx="1107">
                  <c:v>-13.255380431781305</c:v>
                </c:pt>
                <c:pt idx="1108">
                  <c:v>-1460.7346764852687</c:v>
                </c:pt>
                <c:pt idx="1109">
                  <c:v>1757.9424049919235</c:v>
                </c:pt>
                <c:pt idx="1110">
                  <c:v>-1610.216913687842</c:v>
                </c:pt>
                <c:pt idx="1111">
                  <c:v>6947.9051278372062</c:v>
                </c:pt>
                <c:pt idx="1112">
                  <c:v>-9143.9070408627158</c:v>
                </c:pt>
                <c:pt idx="1113">
                  <c:v>-44.605807900790751</c:v>
                </c:pt>
                <c:pt idx="1114">
                  <c:v>350.23223767710306</c:v>
                </c:pt>
                <c:pt idx="1115">
                  <c:v>-1838.9696563275174</c:v>
                </c:pt>
                <c:pt idx="1116">
                  <c:v>-1544.5268628529066</c:v>
                </c:pt>
                <c:pt idx="1117">
                  <c:v>6649.3871041309067</c:v>
                </c:pt>
                <c:pt idx="1118">
                  <c:v>6403.5438934970844</c:v>
                </c:pt>
                <c:pt idx="1119">
                  <c:v>1978.0941564239538</c:v>
                </c:pt>
                <c:pt idx="1120">
                  <c:v>6726.0408382350433</c:v>
                </c:pt>
                <c:pt idx="1121">
                  <c:v>-4320.3056261531001</c:v>
                </c:pt>
                <c:pt idx="1122">
                  <c:v>7464.6591687665932</c:v>
                </c:pt>
                <c:pt idx="1123">
                  <c:v>12687.871116388247</c:v>
                </c:pt>
                <c:pt idx="1124">
                  <c:v>8366.0988147806602</c:v>
                </c:pt>
                <c:pt idx="1125">
                  <c:v>1735.4633518783012</c:v>
                </c:pt>
                <c:pt idx="1126">
                  <c:v>-1097.9637267177804</c:v>
                </c:pt>
                <c:pt idx="1127">
                  <c:v>-3221.617746044848</c:v>
                </c:pt>
                <c:pt idx="1128">
                  <c:v>6989.2948312624485</c:v>
                </c:pt>
                <c:pt idx="1129">
                  <c:v>3495.1744182647453</c:v>
                </c:pt>
                <c:pt idx="1130">
                  <c:v>1141.8157616423969</c:v>
                </c:pt>
                <c:pt idx="1131">
                  <c:v>-6784.3424337830947</c:v>
                </c:pt>
                <c:pt idx="1132">
                  <c:v>4584.5655476886441</c:v>
                </c:pt>
                <c:pt idx="1133">
                  <c:v>2583.0989015268842</c:v>
                </c:pt>
                <c:pt idx="1134">
                  <c:v>13189.689288188834</c:v>
                </c:pt>
                <c:pt idx="1135">
                  <c:v>-536.57706084422898</c:v>
                </c:pt>
                <c:pt idx="1136">
                  <c:v>325.78696592866436</c:v>
                </c:pt>
                <c:pt idx="1137">
                  <c:v>1131.5071089929961</c:v>
                </c:pt>
                <c:pt idx="1138">
                  <c:v>-1996.9046881033878</c:v>
                </c:pt>
                <c:pt idx="1139">
                  <c:v>9334.6621960601005</c:v>
                </c:pt>
                <c:pt idx="1140">
                  <c:v>-3803.4185760270666</c:v>
                </c:pt>
                <c:pt idx="1141">
                  <c:v>-2088.957295006101</c:v>
                </c:pt>
                <c:pt idx="1142">
                  <c:v>18358.889964231348</c:v>
                </c:pt>
                <c:pt idx="1143">
                  <c:v>-2556.0706102852109</c:v>
                </c:pt>
                <c:pt idx="1144">
                  <c:v>-2152.9982657915043</c:v>
                </c:pt>
                <c:pt idx="1145">
                  <c:v>-2423.4428052758467</c:v>
                </c:pt>
                <c:pt idx="1146">
                  <c:v>15167.262906483025</c:v>
                </c:pt>
                <c:pt idx="1147">
                  <c:v>-1522.6079808184768</c:v>
                </c:pt>
                <c:pt idx="1148">
                  <c:v>1852.4033406184608</c:v>
                </c:pt>
                <c:pt idx="1149">
                  <c:v>-3414.0792544705437</c:v>
                </c:pt>
                <c:pt idx="1150">
                  <c:v>-519.52229397481688</c:v>
                </c:pt>
                <c:pt idx="1151">
                  <c:v>-2858.7849109514264</c:v>
                </c:pt>
                <c:pt idx="1152">
                  <c:v>6629.1934562047754</c:v>
                </c:pt>
                <c:pt idx="1153">
                  <c:v>-3799.366933398419</c:v>
                </c:pt>
                <c:pt idx="1154">
                  <c:v>-500.17867041489626</c:v>
                </c:pt>
                <c:pt idx="1155">
                  <c:v>1230.9096462824455</c:v>
                </c:pt>
                <c:pt idx="1156">
                  <c:v>8821.3788205562087</c:v>
                </c:pt>
                <c:pt idx="1157">
                  <c:v>11887.514874031898</c:v>
                </c:pt>
                <c:pt idx="1158">
                  <c:v>-874.06370562374241</c:v>
                </c:pt>
                <c:pt idx="1159">
                  <c:v>-5204.3946913504551</c:v>
                </c:pt>
                <c:pt idx="1160">
                  <c:v>-3340.4006600035218</c:v>
                </c:pt>
                <c:pt idx="1161">
                  <c:v>-5800.2242241949962</c:v>
                </c:pt>
                <c:pt idx="1162">
                  <c:v>10655.845107343594</c:v>
                </c:pt>
                <c:pt idx="1163">
                  <c:v>185.33299561690683</c:v>
                </c:pt>
                <c:pt idx="1164">
                  <c:v>-1276.8060099782952</c:v>
                </c:pt>
                <c:pt idx="1165">
                  <c:v>-448.8573554168197</c:v>
                </c:pt>
                <c:pt idx="1166">
                  <c:v>-4313.9615706007935</c:v>
                </c:pt>
                <c:pt idx="1167">
                  <c:v>750.75421477724649</c:v>
                </c:pt>
                <c:pt idx="1168">
                  <c:v>-3468.7001052663882</c:v>
                </c:pt>
                <c:pt idx="1169">
                  <c:v>-3252.4079322552443</c:v>
                </c:pt>
                <c:pt idx="1170">
                  <c:v>-8862.696190555147</c:v>
                </c:pt>
                <c:pt idx="1171">
                  <c:v>-9453.2339898608843</c:v>
                </c:pt>
                <c:pt idx="1172">
                  <c:v>-4467.3412354644042</c:v>
                </c:pt>
                <c:pt idx="1173">
                  <c:v>-1994.7507505194262</c:v>
                </c:pt>
                <c:pt idx="1174">
                  <c:v>-2670.7485388829009</c:v>
                </c:pt>
                <c:pt idx="1175">
                  <c:v>271.16790116016364</c:v>
                </c:pt>
                <c:pt idx="1176">
                  <c:v>-9798.1216606188391</c:v>
                </c:pt>
                <c:pt idx="1177">
                  <c:v>-585.55867493014557</c:v>
                </c:pt>
                <c:pt idx="1178">
                  <c:v>-2653.005333481894</c:v>
                </c:pt>
                <c:pt idx="1179">
                  <c:v>-9531.7502525195669</c:v>
                </c:pt>
                <c:pt idx="1180">
                  <c:v>-5444.0095221517895</c:v>
                </c:pt>
                <c:pt idx="1181">
                  <c:v>-1285.9291305264815</c:v>
                </c:pt>
                <c:pt idx="1182">
                  <c:v>-1104.8725418601389</c:v>
                </c:pt>
                <c:pt idx="1183">
                  <c:v>-460.31297635724331</c:v>
                </c:pt>
                <c:pt idx="1184">
                  <c:v>-8522.3675100919208</c:v>
                </c:pt>
                <c:pt idx="1185">
                  <c:v>282.44012308282072</c:v>
                </c:pt>
                <c:pt idx="1186">
                  <c:v>7167.9934577875829</c:v>
                </c:pt>
                <c:pt idx="1187">
                  <c:v>-991.01540146658044</c:v>
                </c:pt>
                <c:pt idx="1188">
                  <c:v>-9987.4356665890919</c:v>
                </c:pt>
                <c:pt idx="1189">
                  <c:v>10681.700759275544</c:v>
                </c:pt>
                <c:pt idx="1190">
                  <c:v>-2516.4734577303207</c:v>
                </c:pt>
                <c:pt idx="1191">
                  <c:v>7514.9058791957486</c:v>
                </c:pt>
                <c:pt idx="1192">
                  <c:v>-1163.6573529875732</c:v>
                </c:pt>
                <c:pt idx="1193">
                  <c:v>-3885.5398815007866</c:v>
                </c:pt>
                <c:pt idx="1194">
                  <c:v>965.12453986598211</c:v>
                </c:pt>
                <c:pt idx="1195">
                  <c:v>15248.079762130841</c:v>
                </c:pt>
                <c:pt idx="1196">
                  <c:v>6579.9240128503225</c:v>
                </c:pt>
                <c:pt idx="1197">
                  <c:v>-3174.98921772211</c:v>
                </c:pt>
                <c:pt idx="1198">
                  <c:v>-2133.6302641491338</c:v>
                </c:pt>
                <c:pt idx="1199">
                  <c:v>235.59983184773318</c:v>
                </c:pt>
                <c:pt idx="1200">
                  <c:v>-323.94776631396053</c:v>
                </c:pt>
                <c:pt idx="1201">
                  <c:v>-5539.4144610756248</c:v>
                </c:pt>
                <c:pt idx="1202">
                  <c:v>-2307.2065156677759</c:v>
                </c:pt>
                <c:pt idx="1203">
                  <c:v>-2387.5427418127638</c:v>
                </c:pt>
                <c:pt idx="1204">
                  <c:v>-7875.4547307799403</c:v>
                </c:pt>
                <c:pt idx="1205">
                  <c:v>1766.9807817304845</c:v>
                </c:pt>
                <c:pt idx="1206">
                  <c:v>21967.551911751056</c:v>
                </c:pt>
                <c:pt idx="1207">
                  <c:v>6013.7878018039955</c:v>
                </c:pt>
                <c:pt idx="1208">
                  <c:v>-10016.388953237805</c:v>
                </c:pt>
                <c:pt idx="1209">
                  <c:v>-2903.2150437146101</c:v>
                </c:pt>
                <c:pt idx="1210">
                  <c:v>-2640.5787304430078</c:v>
                </c:pt>
                <c:pt idx="1211">
                  <c:v>14072.861220584915</c:v>
                </c:pt>
                <c:pt idx="1212">
                  <c:v>1971.0932483901993</c:v>
                </c:pt>
                <c:pt idx="1213">
                  <c:v>-1829.2103817744392</c:v>
                </c:pt>
                <c:pt idx="1214">
                  <c:v>-1873.4977220162641</c:v>
                </c:pt>
                <c:pt idx="1215">
                  <c:v>7174.9032136601672</c:v>
                </c:pt>
                <c:pt idx="1216">
                  <c:v>-333.86702190957021</c:v>
                </c:pt>
                <c:pt idx="1217">
                  <c:v>-3942.2408109627113</c:v>
                </c:pt>
                <c:pt idx="1218">
                  <c:v>6755.0264382942332</c:v>
                </c:pt>
                <c:pt idx="1219">
                  <c:v>-1708.683662935633</c:v>
                </c:pt>
                <c:pt idx="1220">
                  <c:v>1270.3660324717921</c:v>
                </c:pt>
                <c:pt idx="1221">
                  <c:v>-61.85766392889218</c:v>
                </c:pt>
                <c:pt idx="1222">
                  <c:v>48.573778198930086</c:v>
                </c:pt>
                <c:pt idx="1223">
                  <c:v>1895.9027085659618</c:v>
                </c:pt>
                <c:pt idx="1224">
                  <c:v>-92.017677195600299</c:v>
                </c:pt>
                <c:pt idx="1225">
                  <c:v>-4617.9441059170431</c:v>
                </c:pt>
                <c:pt idx="1226">
                  <c:v>2402.3421102312977</c:v>
                </c:pt>
                <c:pt idx="1227">
                  <c:v>-4142.1772422674394</c:v>
                </c:pt>
                <c:pt idx="1228">
                  <c:v>-2433.7012516624436</c:v>
                </c:pt>
                <c:pt idx="1229">
                  <c:v>-1065.2579189758781</c:v>
                </c:pt>
                <c:pt idx="1230">
                  <c:v>21885.895299382224</c:v>
                </c:pt>
                <c:pt idx="1231">
                  <c:v>-3250.9201464542093</c:v>
                </c:pt>
                <c:pt idx="1232">
                  <c:v>1019.8438182417485</c:v>
                </c:pt>
                <c:pt idx="1233">
                  <c:v>1496.9329106441619</c:v>
                </c:pt>
                <c:pt idx="1234">
                  <c:v>-393.15343439006756</c:v>
                </c:pt>
                <c:pt idx="1235">
                  <c:v>-2337.1084333720196</c:v>
                </c:pt>
                <c:pt idx="1236">
                  <c:v>3088.8629166647588</c:v>
                </c:pt>
                <c:pt idx="1237">
                  <c:v>-71.402629384154352</c:v>
                </c:pt>
                <c:pt idx="1238">
                  <c:v>538.16899485967588</c:v>
                </c:pt>
                <c:pt idx="1239">
                  <c:v>-4901.3755641497883</c:v>
                </c:pt>
                <c:pt idx="1240">
                  <c:v>7987.2027520676784</c:v>
                </c:pt>
                <c:pt idx="1241">
                  <c:v>8849.9585246745119</c:v>
                </c:pt>
                <c:pt idx="1242">
                  <c:v>2186.593006229431</c:v>
                </c:pt>
                <c:pt idx="1243">
                  <c:v>-2213.1265523142979</c:v>
                </c:pt>
                <c:pt idx="1244">
                  <c:v>-1753.2379397052655</c:v>
                </c:pt>
                <c:pt idx="1245">
                  <c:v>780.61257256222871</c:v>
                </c:pt>
                <c:pt idx="1246">
                  <c:v>366.92335215068306</c:v>
                </c:pt>
                <c:pt idx="1247">
                  <c:v>-1316.1420432806326</c:v>
                </c:pt>
                <c:pt idx="1248">
                  <c:v>-3452.9991021216747</c:v>
                </c:pt>
                <c:pt idx="1249">
                  <c:v>5844.7784719193005</c:v>
                </c:pt>
                <c:pt idx="1250">
                  <c:v>-9299.8951866755597</c:v>
                </c:pt>
                <c:pt idx="1251">
                  <c:v>2601.4728165852871</c:v>
                </c:pt>
                <c:pt idx="1252">
                  <c:v>-9047.9365174850591</c:v>
                </c:pt>
                <c:pt idx="1253">
                  <c:v>6688.326085817469</c:v>
                </c:pt>
                <c:pt idx="1254">
                  <c:v>-686.34420185422005</c:v>
                </c:pt>
                <c:pt idx="1255">
                  <c:v>-4206.6343264554953</c:v>
                </c:pt>
                <c:pt idx="1256">
                  <c:v>-3241.3027330365276</c:v>
                </c:pt>
                <c:pt idx="1257">
                  <c:v>-240.31195050627502</c:v>
                </c:pt>
                <c:pt idx="1258">
                  <c:v>13907.121129268629</c:v>
                </c:pt>
                <c:pt idx="1259">
                  <c:v>1149.116184746068</c:v>
                </c:pt>
                <c:pt idx="1260">
                  <c:v>1536.4925476360659</c:v>
                </c:pt>
                <c:pt idx="1261">
                  <c:v>-4006.0279343387883</c:v>
                </c:pt>
                <c:pt idx="1262">
                  <c:v>-713.65102111122633</c:v>
                </c:pt>
                <c:pt idx="1263">
                  <c:v>-1362.3191836374317</c:v>
                </c:pt>
                <c:pt idx="1264">
                  <c:v>-2292.1017497785415</c:v>
                </c:pt>
                <c:pt idx="1265">
                  <c:v>-8388.0355680115026</c:v>
                </c:pt>
                <c:pt idx="1266">
                  <c:v>-811.31452755751161</c:v>
                </c:pt>
                <c:pt idx="1267">
                  <c:v>5887.5144149293337</c:v>
                </c:pt>
                <c:pt idx="1268">
                  <c:v>-1588.2695929336514</c:v>
                </c:pt>
                <c:pt idx="1269">
                  <c:v>-729.1290503685068</c:v>
                </c:pt>
                <c:pt idx="1270">
                  <c:v>-3180.818881780704</c:v>
                </c:pt>
                <c:pt idx="1271">
                  <c:v>-2916.0146075334515</c:v>
                </c:pt>
                <c:pt idx="1272">
                  <c:v>5451.0598468330354</c:v>
                </c:pt>
                <c:pt idx="1273">
                  <c:v>-1045.750090078599</c:v>
                </c:pt>
                <c:pt idx="1274">
                  <c:v>-9622.4821288790044</c:v>
                </c:pt>
                <c:pt idx="1275">
                  <c:v>1232.2937673760371</c:v>
                </c:pt>
                <c:pt idx="1276">
                  <c:v>-1041.506733274548</c:v>
                </c:pt>
                <c:pt idx="1277">
                  <c:v>-1771.2785019274452</c:v>
                </c:pt>
                <c:pt idx="1278">
                  <c:v>-9845.0840672705526</c:v>
                </c:pt>
                <c:pt idx="1279">
                  <c:v>-85.953875603860979</c:v>
                </c:pt>
                <c:pt idx="1280">
                  <c:v>-2315.68965845606</c:v>
                </c:pt>
                <c:pt idx="1281">
                  <c:v>-9526.9222934997597</c:v>
                </c:pt>
                <c:pt idx="1282">
                  <c:v>-9356.1194381577516</c:v>
                </c:pt>
                <c:pt idx="1283">
                  <c:v>-522.85267950672437</c:v>
                </c:pt>
                <c:pt idx="1284">
                  <c:v>8066.5183098729394</c:v>
                </c:pt>
                <c:pt idx="1285">
                  <c:v>384.99661627571368</c:v>
                </c:pt>
                <c:pt idx="1286">
                  <c:v>2846.7199213233835</c:v>
                </c:pt>
                <c:pt idx="1287">
                  <c:v>-74.0081103307175</c:v>
                </c:pt>
                <c:pt idx="1288">
                  <c:v>8023.1340434071208</c:v>
                </c:pt>
                <c:pt idx="1289">
                  <c:v>-3230.6710617614808</c:v>
                </c:pt>
                <c:pt idx="1290">
                  <c:v>1834.0591758437113</c:v>
                </c:pt>
                <c:pt idx="1291">
                  <c:v>7231.2027291700579</c:v>
                </c:pt>
                <c:pt idx="1292">
                  <c:v>1282.1973959164243</c:v>
                </c:pt>
                <c:pt idx="1293">
                  <c:v>-487.97157835352482</c:v>
                </c:pt>
                <c:pt idx="1294">
                  <c:v>664.84142820380657</c:v>
                </c:pt>
                <c:pt idx="1295">
                  <c:v>1851.1263451279494</c:v>
                </c:pt>
                <c:pt idx="1296">
                  <c:v>401.18828520863076</c:v>
                </c:pt>
                <c:pt idx="1297">
                  <c:v>247.64396808278616</c:v>
                </c:pt>
                <c:pt idx="1298">
                  <c:v>-1294.84513820144</c:v>
                </c:pt>
                <c:pt idx="1299">
                  <c:v>803.22425736213063</c:v>
                </c:pt>
                <c:pt idx="1300">
                  <c:v>29926.411734626974</c:v>
                </c:pt>
                <c:pt idx="1301">
                  <c:v>7235.0908915176551</c:v>
                </c:pt>
                <c:pt idx="1302">
                  <c:v>2216.4709936822751</c:v>
                </c:pt>
                <c:pt idx="1303">
                  <c:v>6468.4730307728823</c:v>
                </c:pt>
                <c:pt idx="1304">
                  <c:v>-10488.741282786668</c:v>
                </c:pt>
                <c:pt idx="1305">
                  <c:v>-66.820295603954946</c:v>
                </c:pt>
                <c:pt idx="1306">
                  <c:v>-10415.686488632293</c:v>
                </c:pt>
                <c:pt idx="1307">
                  <c:v>-9838.9891069624246</c:v>
                </c:pt>
                <c:pt idx="1308">
                  <c:v>6352.7776586644468</c:v>
                </c:pt>
                <c:pt idx="1309">
                  <c:v>-2560.5126166929776</c:v>
                </c:pt>
                <c:pt idx="1310">
                  <c:v>-1070.8669878112232</c:v>
                </c:pt>
                <c:pt idx="1311">
                  <c:v>-784.44583496451105</c:v>
                </c:pt>
                <c:pt idx="1312">
                  <c:v>-6253.0880195396639</c:v>
                </c:pt>
                <c:pt idx="1313">
                  <c:v>7924.7647072766922</c:v>
                </c:pt>
                <c:pt idx="1314">
                  <c:v>-10048.00197171008</c:v>
                </c:pt>
                <c:pt idx="1315">
                  <c:v>8753.1184643973138</c:v>
                </c:pt>
                <c:pt idx="1316">
                  <c:v>2820.6717487989808</c:v>
                </c:pt>
                <c:pt idx="1317">
                  <c:v>-8430.8143674163384</c:v>
                </c:pt>
                <c:pt idx="1318">
                  <c:v>7333.2539545570944</c:v>
                </c:pt>
                <c:pt idx="1319">
                  <c:v>-510.60096035611332</c:v>
                </c:pt>
                <c:pt idx="1320">
                  <c:v>-2311.3178197570614</c:v>
                </c:pt>
                <c:pt idx="1321">
                  <c:v>-8551.5860960389837</c:v>
                </c:pt>
                <c:pt idx="1322">
                  <c:v>-3078.6414682372888</c:v>
                </c:pt>
                <c:pt idx="1323">
                  <c:v>7668.0460669859604</c:v>
                </c:pt>
                <c:pt idx="1324">
                  <c:v>-816.13018373743489</c:v>
                </c:pt>
                <c:pt idx="1325">
                  <c:v>-1725.007902038169</c:v>
                </c:pt>
                <c:pt idx="1326">
                  <c:v>-2710.0053425652968</c:v>
                </c:pt>
                <c:pt idx="1327">
                  <c:v>-1346.5125701326015</c:v>
                </c:pt>
                <c:pt idx="1328">
                  <c:v>19503.305069236034</c:v>
                </c:pt>
                <c:pt idx="1329">
                  <c:v>-4105.6424558587187</c:v>
                </c:pt>
                <c:pt idx="1330">
                  <c:v>1343.9371677013369</c:v>
                </c:pt>
                <c:pt idx="1331">
                  <c:v>6522.2974317179805</c:v>
                </c:pt>
                <c:pt idx="1332">
                  <c:v>-5556.41974214927</c:v>
                </c:pt>
                <c:pt idx="1333">
                  <c:v>-1986.7433648329425</c:v>
                </c:pt>
                <c:pt idx="1334">
                  <c:v>-1064.1831995684238</c:v>
                </c:pt>
                <c:pt idx="1335">
                  <c:v>-2451.3626379650132</c:v>
                </c:pt>
                <c:pt idx="1336">
                  <c:v>821.99202693793836</c:v>
                </c:pt>
                <c:pt idx="1337">
                  <c:v>-8058.8256254045555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20-439D-BA2A-D631B89B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95392"/>
        <c:axId val="311080016"/>
      </c:scatterChart>
      <c:valAx>
        <c:axId val="6739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bmi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1080016"/>
        <c:crosses val="autoZero"/>
        <c:crossBetween val="midCat"/>
      </c:valAx>
      <c:valAx>
        <c:axId val="311080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3995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insurance!$N$2:$N$1339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'Q3. MLR-3'!$C$30:$C$1367</c:f>
              <c:numCache>
                <c:formatCode>General</c:formatCode>
                <c:ptCount val="1338"/>
                <c:pt idx="0">
                  <c:v>-8342.0379276997664</c:v>
                </c:pt>
                <c:pt idx="1">
                  <c:v>-1784.172671407706</c:v>
                </c:pt>
                <c:pt idx="2">
                  <c:v>-2312.6613387535881</c:v>
                </c:pt>
                <c:pt idx="3">
                  <c:v>17979.790650619692</c:v>
                </c:pt>
                <c:pt idx="4">
                  <c:v>-1971.9286107308308</c:v>
                </c:pt>
                <c:pt idx="5">
                  <c:v>96.647612791965457</c:v>
                </c:pt>
                <c:pt idx="6">
                  <c:v>-2353.5626684465969</c:v>
                </c:pt>
                <c:pt idx="7">
                  <c:v>-870.89147552038594</c:v>
                </c:pt>
                <c:pt idx="8">
                  <c:v>-1982.2026206921419</c:v>
                </c:pt>
                <c:pt idx="9">
                  <c:v>16917.643829356392</c:v>
                </c:pt>
                <c:pt idx="10">
                  <c:v>-417.63232596617809</c:v>
                </c:pt>
                <c:pt idx="11">
                  <c:v>-7848.5746636356453</c:v>
                </c:pt>
                <c:pt idx="12">
                  <c:v>-2785.4382330149019</c:v>
                </c:pt>
                <c:pt idx="13">
                  <c:v>-3762.4859458726824</c:v>
                </c:pt>
                <c:pt idx="14">
                  <c:v>7585.6028660714255</c:v>
                </c:pt>
                <c:pt idx="15">
                  <c:v>1100.1222654474823</c:v>
                </c:pt>
                <c:pt idx="16">
                  <c:v>-1296.5381036438084</c:v>
                </c:pt>
                <c:pt idx="17">
                  <c:v>574.50437527447139</c:v>
                </c:pt>
                <c:pt idx="18">
                  <c:v>-4489.0909985647831</c:v>
                </c:pt>
                <c:pt idx="19">
                  <c:v>6277.4888984016106</c:v>
                </c:pt>
                <c:pt idx="20">
                  <c:v>-2218.9353082033631</c:v>
                </c:pt>
                <c:pt idx="21">
                  <c:v>-2055.8514423442939</c:v>
                </c:pt>
                <c:pt idx="22">
                  <c:v>-2012.9214674495875</c:v>
                </c:pt>
                <c:pt idx="23">
                  <c:v>6004.1914730624776</c:v>
                </c:pt>
                <c:pt idx="24">
                  <c:v>-1573.4639614992893</c:v>
                </c:pt>
                <c:pt idx="25">
                  <c:v>1059.838599260207</c:v>
                </c:pt>
                <c:pt idx="26">
                  <c:v>2608.2797646704003</c:v>
                </c:pt>
                <c:pt idx="27">
                  <c:v>-1743.3948327309572</c:v>
                </c:pt>
                <c:pt idx="28">
                  <c:v>2670.6038532289213</c:v>
                </c:pt>
                <c:pt idx="29">
                  <c:v>6612.2858842037676</c:v>
                </c:pt>
                <c:pt idx="30">
                  <c:v>6980.0566229819597</c:v>
                </c:pt>
                <c:pt idx="31">
                  <c:v>826.11053160938309</c:v>
                </c:pt>
                <c:pt idx="32">
                  <c:v>709.9403488360731</c:v>
                </c:pt>
                <c:pt idx="33">
                  <c:v>157.141540691091</c:v>
                </c:pt>
                <c:pt idx="34">
                  <c:v>20304.544207025523</c:v>
                </c:pt>
                <c:pt idx="35">
                  <c:v>1990.9455025610348</c:v>
                </c:pt>
                <c:pt idx="36">
                  <c:v>-734.76446512536313</c:v>
                </c:pt>
                <c:pt idx="37">
                  <c:v>1524.5217474772189</c:v>
                </c:pt>
                <c:pt idx="38">
                  <c:v>6211.0382424562558</c:v>
                </c:pt>
                <c:pt idx="39">
                  <c:v>8345.4410398795517</c:v>
                </c:pt>
                <c:pt idx="40">
                  <c:v>35.431557460353361</c:v>
                </c:pt>
                <c:pt idx="41">
                  <c:v>-3341.1077112890653</c:v>
                </c:pt>
                <c:pt idx="42">
                  <c:v>911.9148476639466</c:v>
                </c:pt>
                <c:pt idx="43">
                  <c:v>-1544.8667735465187</c:v>
                </c:pt>
                <c:pt idx="44">
                  <c:v>-4539.3945036686073</c:v>
                </c:pt>
                <c:pt idx="45">
                  <c:v>6811.7379062588898</c:v>
                </c:pt>
                <c:pt idx="46">
                  <c:v>-3104.0317411816541</c:v>
                </c:pt>
                <c:pt idx="47">
                  <c:v>-3248.4334098074032</c:v>
                </c:pt>
                <c:pt idx="48">
                  <c:v>1926.4933996929831</c:v>
                </c:pt>
                <c:pt idx="49">
                  <c:v>6245.2039557250901</c:v>
                </c:pt>
                <c:pt idx="50">
                  <c:v>-2313.6993947537526</c:v>
                </c:pt>
                <c:pt idx="51">
                  <c:v>-1983.5194426766702</c:v>
                </c:pt>
                <c:pt idx="52">
                  <c:v>-9617.2835337187898</c:v>
                </c:pt>
                <c:pt idx="53">
                  <c:v>6010.9016278893832</c:v>
                </c:pt>
                <c:pt idx="54">
                  <c:v>-1185.4464153917061</c:v>
                </c:pt>
                <c:pt idx="55">
                  <c:v>7454.0524832618103</c:v>
                </c:pt>
                <c:pt idx="56">
                  <c:v>-853.96823660980044</c:v>
                </c:pt>
                <c:pt idx="57">
                  <c:v>7185.7835408153478</c:v>
                </c:pt>
                <c:pt idx="58">
                  <c:v>-9416.2292409912479</c:v>
                </c:pt>
                <c:pt idx="59">
                  <c:v>-4169.5737159873433</c:v>
                </c:pt>
                <c:pt idx="60">
                  <c:v>-959.53431207205176</c:v>
                </c:pt>
                <c:pt idx="61">
                  <c:v>-2181.4891922221805</c:v>
                </c:pt>
                <c:pt idx="62">
                  <c:v>17047.606494031803</c:v>
                </c:pt>
                <c:pt idx="63">
                  <c:v>-151.36201186235485</c:v>
                </c:pt>
                <c:pt idx="64">
                  <c:v>-9699.2152338047963</c:v>
                </c:pt>
                <c:pt idx="65">
                  <c:v>21.485670516057326</c:v>
                </c:pt>
                <c:pt idx="66">
                  <c:v>-2678.1546388503994</c:v>
                </c:pt>
                <c:pt idx="67">
                  <c:v>-1108.3862065611711</c:v>
                </c:pt>
                <c:pt idx="68">
                  <c:v>-3591.7293507918939</c:v>
                </c:pt>
                <c:pt idx="69">
                  <c:v>-9888.3092324116951</c:v>
                </c:pt>
                <c:pt idx="70">
                  <c:v>-9562.7889362710775</c:v>
                </c:pt>
                <c:pt idx="71">
                  <c:v>-1011.3564350071556</c:v>
                </c:pt>
                <c:pt idx="72">
                  <c:v>138.06102379155163</c:v>
                </c:pt>
                <c:pt idx="73">
                  <c:v>-1247.3459472788945</c:v>
                </c:pt>
                <c:pt idx="74">
                  <c:v>-855.16038185022171</c:v>
                </c:pt>
                <c:pt idx="75">
                  <c:v>-2644.5127235361797</c:v>
                </c:pt>
                <c:pt idx="76">
                  <c:v>-973.86138909954707</c:v>
                </c:pt>
                <c:pt idx="77">
                  <c:v>-2872.7390479926885</c:v>
                </c:pt>
                <c:pt idx="78">
                  <c:v>-4213.3555364373078</c:v>
                </c:pt>
                <c:pt idx="79">
                  <c:v>-2964.1668287398952</c:v>
                </c:pt>
                <c:pt idx="80">
                  <c:v>-936.51895173367575</c:v>
                </c:pt>
                <c:pt idx="81">
                  <c:v>-4429.4974920189334</c:v>
                </c:pt>
                <c:pt idx="82">
                  <c:v>7479.7691944218896</c:v>
                </c:pt>
                <c:pt idx="83">
                  <c:v>-4985.6214223622301</c:v>
                </c:pt>
                <c:pt idx="84">
                  <c:v>6703.7285425529335</c:v>
                </c:pt>
                <c:pt idx="85">
                  <c:v>-10841.507672268519</c:v>
                </c:pt>
                <c:pt idx="86">
                  <c:v>6699.0186475038281</c:v>
                </c:pt>
                <c:pt idx="87">
                  <c:v>417.90148643597422</c:v>
                </c:pt>
                <c:pt idx="88">
                  <c:v>-1024.155557885716</c:v>
                </c:pt>
                <c:pt idx="89">
                  <c:v>-23.935059113966417</c:v>
                </c:pt>
                <c:pt idx="90">
                  <c:v>-3719.2543335349033</c:v>
                </c:pt>
                <c:pt idx="91">
                  <c:v>618.01974410746698</c:v>
                </c:pt>
                <c:pt idx="92">
                  <c:v>-8173.2362918114013</c:v>
                </c:pt>
                <c:pt idx="93">
                  <c:v>-3818.4834330225285</c:v>
                </c:pt>
                <c:pt idx="94">
                  <c:v>8404.3366672423072</c:v>
                </c:pt>
                <c:pt idx="95">
                  <c:v>-3616.6742163795657</c:v>
                </c:pt>
                <c:pt idx="96">
                  <c:v>-669.68297061225894</c:v>
                </c:pt>
                <c:pt idx="97">
                  <c:v>-3848.4054997590174</c:v>
                </c:pt>
                <c:pt idx="98">
                  <c:v>-10414.096499515534</c:v>
                </c:pt>
                <c:pt idx="99">
                  <c:v>-11377.068870872477</c:v>
                </c:pt>
                <c:pt idx="100">
                  <c:v>-2104.0735270133082</c:v>
                </c:pt>
                <c:pt idx="101">
                  <c:v>-521.52826469432148</c:v>
                </c:pt>
                <c:pt idx="102">
                  <c:v>18685.930309624429</c:v>
                </c:pt>
                <c:pt idx="103">
                  <c:v>-7102.0020513508935</c:v>
                </c:pt>
                <c:pt idx="104">
                  <c:v>-570.41746465327469</c:v>
                </c:pt>
                <c:pt idx="105">
                  <c:v>-9220.2081094025707</c:v>
                </c:pt>
                <c:pt idx="106">
                  <c:v>307.56719346252839</c:v>
                </c:pt>
                <c:pt idx="107">
                  <c:v>-2038.1189686127109</c:v>
                </c:pt>
                <c:pt idx="108">
                  <c:v>-1023.8525423703231</c:v>
                </c:pt>
                <c:pt idx="109">
                  <c:v>8161.1822000899556</c:v>
                </c:pt>
                <c:pt idx="110">
                  <c:v>-2747.7611888825777</c:v>
                </c:pt>
                <c:pt idx="111">
                  <c:v>-306.60174861114501</c:v>
                </c:pt>
                <c:pt idx="112">
                  <c:v>-2344.5028967268991</c:v>
                </c:pt>
                <c:pt idx="113">
                  <c:v>-2923.2864434284547</c:v>
                </c:pt>
                <c:pt idx="114">
                  <c:v>-2031.2095444781044</c:v>
                </c:pt>
                <c:pt idx="115">
                  <c:v>17321.545592167298</c:v>
                </c:pt>
                <c:pt idx="116">
                  <c:v>-7114.9370600545717</c:v>
                </c:pt>
                <c:pt idx="117">
                  <c:v>-9098.6116197389929</c:v>
                </c:pt>
                <c:pt idx="118">
                  <c:v>-169.01682712653383</c:v>
                </c:pt>
                <c:pt idx="119">
                  <c:v>485.44100168227851</c:v>
                </c:pt>
                <c:pt idx="120">
                  <c:v>-4126.4983287591831</c:v>
                </c:pt>
                <c:pt idx="121">
                  <c:v>1202.1602051992268</c:v>
                </c:pt>
                <c:pt idx="122">
                  <c:v>-529.40280003013731</c:v>
                </c:pt>
                <c:pt idx="123">
                  <c:v>5481.7708276099584</c:v>
                </c:pt>
                <c:pt idx="124">
                  <c:v>-2698.562373746201</c:v>
                </c:pt>
                <c:pt idx="125">
                  <c:v>-879.17539018104799</c:v>
                </c:pt>
                <c:pt idx="126">
                  <c:v>-8281.3384615929172</c:v>
                </c:pt>
                <c:pt idx="127">
                  <c:v>-3446.852565339319</c:v>
                </c:pt>
                <c:pt idx="128">
                  <c:v>5872.437703036514</c:v>
                </c:pt>
                <c:pt idx="129">
                  <c:v>-3429.6527816501066</c:v>
                </c:pt>
                <c:pt idx="130">
                  <c:v>841.76176238404878</c:v>
                </c:pt>
                <c:pt idx="131">
                  <c:v>2640.696190716315</c:v>
                </c:pt>
                <c:pt idx="132">
                  <c:v>-2609.9552427049621</c:v>
                </c:pt>
                <c:pt idx="133">
                  <c:v>260.8461553813479</c:v>
                </c:pt>
                <c:pt idx="134">
                  <c:v>-265.32504643088942</c:v>
                </c:pt>
                <c:pt idx="135">
                  <c:v>26.503545184246377</c:v>
                </c:pt>
                <c:pt idx="136">
                  <c:v>-2221.2212700949331</c:v>
                </c:pt>
                <c:pt idx="137">
                  <c:v>31.63149070476311</c:v>
                </c:pt>
                <c:pt idx="138">
                  <c:v>14250.949833201892</c:v>
                </c:pt>
                <c:pt idx="139">
                  <c:v>-2730.3689779624892</c:v>
                </c:pt>
                <c:pt idx="140">
                  <c:v>22267.642921553597</c:v>
                </c:pt>
                <c:pt idx="141">
                  <c:v>-2500.2357297863482</c:v>
                </c:pt>
                <c:pt idx="142">
                  <c:v>-10096.459193589286</c:v>
                </c:pt>
                <c:pt idx="143">
                  <c:v>11857.484731107696</c:v>
                </c:pt>
                <c:pt idx="144">
                  <c:v>-9772.9474420901461</c:v>
                </c:pt>
                <c:pt idx="145">
                  <c:v>-3855.1520108713212</c:v>
                </c:pt>
                <c:pt idx="146">
                  <c:v>5478.2646487165839</c:v>
                </c:pt>
                <c:pt idx="147">
                  <c:v>-3454.3478475757947</c:v>
                </c:pt>
                <c:pt idx="148">
                  <c:v>-3643.1508702425035</c:v>
                </c:pt>
                <c:pt idx="149">
                  <c:v>-181.43280653747138</c:v>
                </c:pt>
                <c:pt idx="150">
                  <c:v>-347.58508704468841</c:v>
                </c:pt>
                <c:pt idx="151">
                  <c:v>-1580.4673133756987</c:v>
                </c:pt>
                <c:pt idx="152">
                  <c:v>-3717.9433255580152</c:v>
                </c:pt>
                <c:pt idx="153">
                  <c:v>-10422.062595551619</c:v>
                </c:pt>
                <c:pt idx="154">
                  <c:v>-131.03631536455669</c:v>
                </c:pt>
                <c:pt idx="155">
                  <c:v>-5577.3034997890218</c:v>
                </c:pt>
                <c:pt idx="156">
                  <c:v>-10202.275198934782</c:v>
                </c:pt>
                <c:pt idx="157">
                  <c:v>-9311.7228797438347</c:v>
                </c:pt>
                <c:pt idx="158">
                  <c:v>6388.1155034333678</c:v>
                </c:pt>
                <c:pt idx="159">
                  <c:v>9083.8951480648284</c:v>
                </c:pt>
                <c:pt idx="160">
                  <c:v>-10131.91440673883</c:v>
                </c:pt>
                <c:pt idx="161">
                  <c:v>8224.4124290862892</c:v>
                </c:pt>
                <c:pt idx="162">
                  <c:v>-4361.4064274216853</c:v>
                </c:pt>
                <c:pt idx="163">
                  <c:v>-1158.5428977088213</c:v>
                </c:pt>
                <c:pt idx="164">
                  <c:v>-2353.0365782529552</c:v>
                </c:pt>
                <c:pt idx="165">
                  <c:v>-947.77391018874187</c:v>
                </c:pt>
                <c:pt idx="166">
                  <c:v>-2248.8202535451655</c:v>
                </c:pt>
                <c:pt idx="167">
                  <c:v>-2572.3104999738134</c:v>
                </c:pt>
                <c:pt idx="168">
                  <c:v>-1247.2638578137944</c:v>
                </c:pt>
                <c:pt idx="169">
                  <c:v>2237.4679730948947</c:v>
                </c:pt>
                <c:pt idx="170">
                  <c:v>-3805.6163825571239</c:v>
                </c:pt>
                <c:pt idx="171">
                  <c:v>-1789.3379168607753</c:v>
                </c:pt>
                <c:pt idx="172">
                  <c:v>3829.3481027683811</c:v>
                </c:pt>
                <c:pt idx="173">
                  <c:v>-3057.3115988283434</c:v>
                </c:pt>
                <c:pt idx="174">
                  <c:v>-2439.3286953129377</c:v>
                </c:pt>
                <c:pt idx="175">
                  <c:v>8970.5218044168141</c:v>
                </c:pt>
                <c:pt idx="176">
                  <c:v>-1514.1675985250668</c:v>
                </c:pt>
                <c:pt idx="177">
                  <c:v>-853.99254619970634</c:v>
                </c:pt>
                <c:pt idx="178">
                  <c:v>-780.71016519959812</c:v>
                </c:pt>
                <c:pt idx="179">
                  <c:v>-2475.8770155990514</c:v>
                </c:pt>
                <c:pt idx="180">
                  <c:v>-688.55813658265106</c:v>
                </c:pt>
                <c:pt idx="181">
                  <c:v>-2933.6320466330344</c:v>
                </c:pt>
                <c:pt idx="182">
                  <c:v>2346.1372814241654</c:v>
                </c:pt>
                <c:pt idx="183">
                  <c:v>-666.93850144093085</c:v>
                </c:pt>
                <c:pt idx="184">
                  <c:v>-1888.9928611010882</c:v>
                </c:pt>
                <c:pt idx="185">
                  <c:v>7220.6033390119846</c:v>
                </c:pt>
                <c:pt idx="186">
                  <c:v>-751.57430210628945</c:v>
                </c:pt>
                <c:pt idx="187">
                  <c:v>-1315.0627290849088</c:v>
                </c:pt>
                <c:pt idx="188">
                  <c:v>-2188.968472273008</c:v>
                </c:pt>
                <c:pt idx="189">
                  <c:v>-2181.7485388829009</c:v>
                </c:pt>
                <c:pt idx="190">
                  <c:v>-786.839387451535</c:v>
                </c:pt>
                <c:pt idx="191">
                  <c:v>-292.63936633061167</c:v>
                </c:pt>
                <c:pt idx="192">
                  <c:v>19.717956542125194</c:v>
                </c:pt>
                <c:pt idx="193">
                  <c:v>337.96291303953512</c:v>
                </c:pt>
                <c:pt idx="194">
                  <c:v>-2124.2144079114364</c:v>
                </c:pt>
                <c:pt idx="195">
                  <c:v>-1437.2143149987153</c:v>
                </c:pt>
                <c:pt idx="196">
                  <c:v>-2532.8423474427145</c:v>
                </c:pt>
                <c:pt idx="197">
                  <c:v>-652.83696213438816</c:v>
                </c:pt>
                <c:pt idx="198">
                  <c:v>2589.8329225507814</c:v>
                </c:pt>
                <c:pt idx="199">
                  <c:v>-2700.2735586903</c:v>
                </c:pt>
                <c:pt idx="200">
                  <c:v>-1460.8363437926955</c:v>
                </c:pt>
                <c:pt idx="201">
                  <c:v>-1827.2573346698591</c:v>
                </c:pt>
                <c:pt idx="202">
                  <c:v>1617.9631685492423</c:v>
                </c:pt>
                <c:pt idx="203">
                  <c:v>7156.5234412053651</c:v>
                </c:pt>
                <c:pt idx="204">
                  <c:v>721.23693287736387</c:v>
                </c:pt>
                <c:pt idx="205">
                  <c:v>-944.56719265069387</c:v>
                </c:pt>
                <c:pt idx="206">
                  <c:v>663.64279436752258</c:v>
                </c:pt>
                <c:pt idx="207">
                  <c:v>-10026.62148279907</c:v>
                </c:pt>
                <c:pt idx="208">
                  <c:v>-131.120387710469</c:v>
                </c:pt>
                <c:pt idx="209">
                  <c:v>-5938.4898641021109</c:v>
                </c:pt>
                <c:pt idx="210">
                  <c:v>-1858.638336933757</c:v>
                </c:pt>
                <c:pt idx="211">
                  <c:v>-2293.8847262030222</c:v>
                </c:pt>
                <c:pt idx="212">
                  <c:v>-1059.4342673720616</c:v>
                </c:pt>
                <c:pt idx="213">
                  <c:v>-235.0095248886355</c:v>
                </c:pt>
                <c:pt idx="214">
                  <c:v>-1504.2394440403368</c:v>
                </c:pt>
                <c:pt idx="215">
                  <c:v>-3724.0441568841024</c:v>
                </c:pt>
                <c:pt idx="216">
                  <c:v>-108.17477066541687</c:v>
                </c:pt>
                <c:pt idx="217">
                  <c:v>745.80069898688089</c:v>
                </c:pt>
                <c:pt idx="218">
                  <c:v>-869.03015768631985</c:v>
                </c:pt>
                <c:pt idx="219">
                  <c:v>24077.601164041345</c:v>
                </c:pt>
                <c:pt idx="220">
                  <c:v>-2661.3757399971473</c:v>
                </c:pt>
                <c:pt idx="221">
                  <c:v>-2150.8961466390847</c:v>
                </c:pt>
                <c:pt idx="222">
                  <c:v>-1867.3383768616741</c:v>
                </c:pt>
                <c:pt idx="223">
                  <c:v>7216.0278626433428</c:v>
                </c:pt>
                <c:pt idx="224">
                  <c:v>-10442.87214882586</c:v>
                </c:pt>
                <c:pt idx="225">
                  <c:v>-2012.1320601942443</c:v>
                </c:pt>
                <c:pt idx="226">
                  <c:v>-4371.5206592420673</c:v>
                </c:pt>
                <c:pt idx="227">
                  <c:v>8152.3603232855421</c:v>
                </c:pt>
                <c:pt idx="228">
                  <c:v>-2198.16669796513</c:v>
                </c:pt>
                <c:pt idx="229">
                  <c:v>-253.558194159712</c:v>
                </c:pt>
                <c:pt idx="230">
                  <c:v>-3913.9101749721021</c:v>
                </c:pt>
                <c:pt idx="231">
                  <c:v>1022.7409524395916</c:v>
                </c:pt>
                <c:pt idx="232">
                  <c:v>3764.975486051052</c:v>
                </c:pt>
                <c:pt idx="233">
                  <c:v>334.3977697210612</c:v>
                </c:pt>
                <c:pt idx="234">
                  <c:v>-390.86230116326078</c:v>
                </c:pt>
                <c:pt idx="235">
                  <c:v>-10123.71142636217</c:v>
                </c:pt>
                <c:pt idx="236">
                  <c:v>961.62086953175799</c:v>
                </c:pt>
                <c:pt idx="237">
                  <c:v>-4423.6700604189382</c:v>
                </c:pt>
                <c:pt idx="238">
                  <c:v>-9053.2372191534378</c:v>
                </c:pt>
                <c:pt idx="239">
                  <c:v>-4491.991053662462</c:v>
                </c:pt>
                <c:pt idx="240">
                  <c:v>7560.922785536608</c:v>
                </c:pt>
                <c:pt idx="241">
                  <c:v>1070.8761069974635</c:v>
                </c:pt>
                <c:pt idx="242">
                  <c:v>24425.778836534184</c:v>
                </c:pt>
                <c:pt idx="243">
                  <c:v>-3503.9325081598563</c:v>
                </c:pt>
                <c:pt idx="244">
                  <c:v>-7740.6401314598697</c:v>
                </c:pt>
                <c:pt idx="245">
                  <c:v>12597.502983923099</c:v>
                </c:pt>
                <c:pt idx="246">
                  <c:v>-2636.517159242916</c:v>
                </c:pt>
                <c:pt idx="247">
                  <c:v>-3301.0461603296171</c:v>
                </c:pt>
                <c:pt idx="248">
                  <c:v>2347.9522039591475</c:v>
                </c:pt>
                <c:pt idx="249">
                  <c:v>-1530.9214600753457</c:v>
                </c:pt>
                <c:pt idx="250">
                  <c:v>-10273.349394214994</c:v>
                </c:pt>
                <c:pt idx="251">
                  <c:v>8370.8158566077327</c:v>
                </c:pt>
                <c:pt idx="252">
                  <c:v>7034.373601440202</c:v>
                </c:pt>
                <c:pt idx="253">
                  <c:v>-1405.7657563701014</c:v>
                </c:pt>
                <c:pt idx="254">
                  <c:v>5791.0892442816476</c:v>
                </c:pt>
                <c:pt idx="255">
                  <c:v>1073.0934132197308</c:v>
                </c:pt>
                <c:pt idx="256">
                  <c:v>6461.8252413386363</c:v>
                </c:pt>
                <c:pt idx="257">
                  <c:v>-4937.8598550840543</c:v>
                </c:pt>
                <c:pt idx="258">
                  <c:v>424.05159929610636</c:v>
                </c:pt>
                <c:pt idx="259">
                  <c:v>6379.2464768578429</c:v>
                </c:pt>
                <c:pt idx="260">
                  <c:v>1345.1553746516856</c:v>
                </c:pt>
                <c:pt idx="261">
                  <c:v>-8435.5606359075864</c:v>
                </c:pt>
                <c:pt idx="262">
                  <c:v>-9823.3777030580277</c:v>
                </c:pt>
                <c:pt idx="263">
                  <c:v>7143.3010064777845</c:v>
                </c:pt>
                <c:pt idx="264">
                  <c:v>5562.1894018723615</c:v>
                </c:pt>
                <c:pt idx="265">
                  <c:v>7752.7147172947734</c:v>
                </c:pt>
                <c:pt idx="266">
                  <c:v>-11097.399051888624</c:v>
                </c:pt>
                <c:pt idx="267">
                  <c:v>-792.28103245253806</c:v>
                </c:pt>
                <c:pt idx="268">
                  <c:v>-1874.6193653073497</c:v>
                </c:pt>
                <c:pt idx="269">
                  <c:v>-367.48633818828785</c:v>
                </c:pt>
                <c:pt idx="270">
                  <c:v>-300.26679858302236</c:v>
                </c:pt>
                <c:pt idx="271">
                  <c:v>6586.1492652673187</c:v>
                </c:pt>
                <c:pt idx="272">
                  <c:v>-4595.9268199636563</c:v>
                </c:pt>
                <c:pt idx="273">
                  <c:v>-836.216634406921</c:v>
                </c:pt>
                <c:pt idx="274">
                  <c:v>-1066.1766011609125</c:v>
                </c:pt>
                <c:pt idx="275">
                  <c:v>-149.02471575519667</c:v>
                </c:pt>
                <c:pt idx="276">
                  <c:v>2161.7794601218488</c:v>
                </c:pt>
                <c:pt idx="277">
                  <c:v>1215.4716384122357</c:v>
                </c:pt>
                <c:pt idx="278">
                  <c:v>-919.23018868265353</c:v>
                </c:pt>
                <c:pt idx="279">
                  <c:v>1999.0062350549142</c:v>
                </c:pt>
                <c:pt idx="280">
                  <c:v>-9621.3197987027233</c:v>
                </c:pt>
                <c:pt idx="281">
                  <c:v>7840.7225829562449</c:v>
                </c:pt>
                <c:pt idx="282">
                  <c:v>-1140.9665755056376</c:v>
                </c:pt>
                <c:pt idx="283">
                  <c:v>-1532.6951811124945</c:v>
                </c:pt>
                <c:pt idx="284">
                  <c:v>-1355.8942899954473</c:v>
                </c:pt>
                <c:pt idx="285">
                  <c:v>-542.50856556833787</c:v>
                </c:pt>
                <c:pt idx="286">
                  <c:v>-7445.5634818451563</c:v>
                </c:pt>
                <c:pt idx="287">
                  <c:v>1350.9968302828147</c:v>
                </c:pt>
                <c:pt idx="288">
                  <c:v>8133.2289906560036</c:v>
                </c:pt>
                <c:pt idx="289">
                  <c:v>15297.577135482798</c:v>
                </c:pt>
                <c:pt idx="290">
                  <c:v>-2386.6538514071526</c:v>
                </c:pt>
                <c:pt idx="291">
                  <c:v>14481.131312327287</c:v>
                </c:pt>
                <c:pt idx="292">
                  <c:v>8502.2383070424112</c:v>
                </c:pt>
                <c:pt idx="293">
                  <c:v>-233.17998256007377</c:v>
                </c:pt>
                <c:pt idx="294">
                  <c:v>-61.125303554958464</c:v>
                </c:pt>
                <c:pt idx="295">
                  <c:v>1458.4712195962179</c:v>
                </c:pt>
                <c:pt idx="296">
                  <c:v>-8861.3876607531911</c:v>
                </c:pt>
                <c:pt idx="297">
                  <c:v>-9997.0667741152829</c:v>
                </c:pt>
                <c:pt idx="298">
                  <c:v>6040.156559307401</c:v>
                </c:pt>
                <c:pt idx="299">
                  <c:v>-1172.9350051512247</c:v>
                </c:pt>
                <c:pt idx="300">
                  <c:v>-1084.3063312961131</c:v>
                </c:pt>
                <c:pt idx="301">
                  <c:v>-9497.7593112898285</c:v>
                </c:pt>
                <c:pt idx="302">
                  <c:v>-2748.5236514796616</c:v>
                </c:pt>
                <c:pt idx="303">
                  <c:v>-1941.1171943336185</c:v>
                </c:pt>
                <c:pt idx="304">
                  <c:v>-2866.4886081441218</c:v>
                </c:pt>
                <c:pt idx="305">
                  <c:v>11919.467012721991</c:v>
                </c:pt>
                <c:pt idx="306">
                  <c:v>15673.894864676913</c:v>
                </c:pt>
                <c:pt idx="307">
                  <c:v>-2293.7707716255536</c:v>
                </c:pt>
                <c:pt idx="308">
                  <c:v>-2603.124005357824</c:v>
                </c:pt>
                <c:pt idx="309">
                  <c:v>-2761.293994379459</c:v>
                </c:pt>
                <c:pt idx="310">
                  <c:v>-465.57736897413633</c:v>
                </c:pt>
                <c:pt idx="311">
                  <c:v>1437.9412763941643</c:v>
                </c:pt>
                <c:pt idx="312">
                  <c:v>6657.6564047656502</c:v>
                </c:pt>
                <c:pt idx="313">
                  <c:v>-3588.7309259552803</c:v>
                </c:pt>
                <c:pt idx="314">
                  <c:v>6370.6152757349337</c:v>
                </c:pt>
                <c:pt idx="315">
                  <c:v>-2736.0047560140574</c:v>
                </c:pt>
                <c:pt idx="316">
                  <c:v>-2755.616329968143</c:v>
                </c:pt>
                <c:pt idx="317">
                  <c:v>-2376.8671532659919</c:v>
                </c:pt>
                <c:pt idx="318">
                  <c:v>-1083.4438998360401</c:v>
                </c:pt>
                <c:pt idx="319">
                  <c:v>-4505.9327903173216</c:v>
                </c:pt>
                <c:pt idx="320">
                  <c:v>-707.0922180151465</c:v>
                </c:pt>
                <c:pt idx="321">
                  <c:v>18231.373880942458</c:v>
                </c:pt>
                <c:pt idx="322">
                  <c:v>5427.5223421994779</c:v>
                </c:pt>
                <c:pt idx="323">
                  <c:v>-4783.3507299087214</c:v>
                </c:pt>
                <c:pt idx="324">
                  <c:v>-850.01096668830951</c:v>
                </c:pt>
                <c:pt idx="325">
                  <c:v>-3535.5741041303245</c:v>
                </c:pt>
                <c:pt idx="326">
                  <c:v>1315.158907746295</c:v>
                </c:pt>
                <c:pt idx="327">
                  <c:v>6219.9979453852793</c:v>
                </c:pt>
                <c:pt idx="328">
                  <c:v>8666.2524748300639</c:v>
                </c:pt>
                <c:pt idx="329">
                  <c:v>-3699.7766310263014</c:v>
                </c:pt>
                <c:pt idx="330">
                  <c:v>8368.67171660444</c:v>
                </c:pt>
                <c:pt idx="331">
                  <c:v>-9914.4293273860822</c:v>
                </c:pt>
                <c:pt idx="332">
                  <c:v>-635.03598204757327</c:v>
                </c:pt>
                <c:pt idx="333">
                  <c:v>-316.38710893184361</c:v>
                </c:pt>
                <c:pt idx="334">
                  <c:v>7219.3273939810206</c:v>
                </c:pt>
                <c:pt idx="335">
                  <c:v>-1360.6043821142794</c:v>
                </c:pt>
                <c:pt idx="336">
                  <c:v>1029.4192846661972</c:v>
                </c:pt>
                <c:pt idx="337">
                  <c:v>367.53980129313459</c:v>
                </c:pt>
                <c:pt idx="338">
                  <c:v>5980.6257158635635</c:v>
                </c:pt>
                <c:pt idx="339">
                  <c:v>-424.48503377450834</c:v>
                </c:pt>
                <c:pt idx="340">
                  <c:v>16388.693622543673</c:v>
                </c:pt>
                <c:pt idx="341">
                  <c:v>-582.92685107711441</c:v>
                </c:pt>
                <c:pt idx="342">
                  <c:v>632.52472696315817</c:v>
                </c:pt>
                <c:pt idx="343">
                  <c:v>-2494.3184944754321</c:v>
                </c:pt>
                <c:pt idx="344">
                  <c:v>-4521.8874914866301</c:v>
                </c:pt>
                <c:pt idx="345">
                  <c:v>-853.34369060276913</c:v>
                </c:pt>
                <c:pt idx="346">
                  <c:v>-3616.8753179741798</c:v>
                </c:pt>
                <c:pt idx="347">
                  <c:v>-3085.9934334834925</c:v>
                </c:pt>
                <c:pt idx="348">
                  <c:v>-1354.0340639365859</c:v>
                </c:pt>
                <c:pt idx="349">
                  <c:v>-508.0868878096237</c:v>
                </c:pt>
                <c:pt idx="350">
                  <c:v>1496.9192316209355</c:v>
                </c:pt>
                <c:pt idx="351">
                  <c:v>360.67396575874591</c:v>
                </c:pt>
                <c:pt idx="352">
                  <c:v>-588.2260246797764</c:v>
                </c:pt>
                <c:pt idx="353">
                  <c:v>4153.6368030693466</c:v>
                </c:pt>
                <c:pt idx="354">
                  <c:v>9567.5845033669648</c:v>
                </c:pt>
                <c:pt idx="355">
                  <c:v>16382.381228793087</c:v>
                </c:pt>
                <c:pt idx="356">
                  <c:v>-6131.9274052451565</c:v>
                </c:pt>
                <c:pt idx="357">
                  <c:v>-1809.8906713623765</c:v>
                </c:pt>
                <c:pt idx="358">
                  <c:v>-5242.4713448385291</c:v>
                </c:pt>
                <c:pt idx="359">
                  <c:v>2964.8937978450799</c:v>
                </c:pt>
                <c:pt idx="360">
                  <c:v>-2008.8787143576519</c:v>
                </c:pt>
                <c:pt idx="361">
                  <c:v>-2096.1308594769489</c:v>
                </c:pt>
                <c:pt idx="362">
                  <c:v>-9282.879652355894</c:v>
                </c:pt>
                <c:pt idx="363">
                  <c:v>737.09708167824056</c:v>
                </c:pt>
                <c:pt idx="364">
                  <c:v>2451.2808689238896</c:v>
                </c:pt>
                <c:pt idx="365">
                  <c:v>-1544.5079317687287</c:v>
                </c:pt>
                <c:pt idx="366">
                  <c:v>-1149.4579837778347</c:v>
                </c:pt>
                <c:pt idx="367">
                  <c:v>-15.866857036457986</c:v>
                </c:pt>
                <c:pt idx="368">
                  <c:v>-2811.320521458676</c:v>
                </c:pt>
                <c:pt idx="369">
                  <c:v>-688.1936040343503</c:v>
                </c:pt>
                <c:pt idx="370">
                  <c:v>2761.084958712554</c:v>
                </c:pt>
                <c:pt idx="371">
                  <c:v>2017.3079996171728</c:v>
                </c:pt>
                <c:pt idx="372">
                  <c:v>-2688.6661173841394</c:v>
                </c:pt>
                <c:pt idx="373">
                  <c:v>6422.9173754206968</c:v>
                </c:pt>
                <c:pt idx="374">
                  <c:v>-2011.6627209553187</c:v>
                </c:pt>
                <c:pt idx="375">
                  <c:v>-9142.6077672565516</c:v>
                </c:pt>
                <c:pt idx="376">
                  <c:v>-9885.2268857304298</c:v>
                </c:pt>
                <c:pt idx="377">
                  <c:v>7541.6206807176131</c:v>
                </c:pt>
                <c:pt idx="378">
                  <c:v>559.86505761330045</c:v>
                </c:pt>
                <c:pt idx="379">
                  <c:v>12965.240054324086</c:v>
                </c:pt>
                <c:pt idx="380">
                  <c:v>-10634.4790474376</c:v>
                </c:pt>
                <c:pt idx="381">
                  <c:v>6098.638812752004</c:v>
                </c:pt>
                <c:pt idx="382">
                  <c:v>8494.8254676306024</c:v>
                </c:pt>
                <c:pt idx="383">
                  <c:v>-5744.2577298468123</c:v>
                </c:pt>
                <c:pt idx="384">
                  <c:v>720.72266570220199</c:v>
                </c:pt>
                <c:pt idx="385">
                  <c:v>-2322.3966705147955</c:v>
                </c:pt>
                <c:pt idx="386">
                  <c:v>-3250.0511993784148</c:v>
                </c:pt>
                <c:pt idx="387">
                  <c:v>20066.980100764835</c:v>
                </c:pt>
                <c:pt idx="388">
                  <c:v>1003.3516017945017</c:v>
                </c:pt>
                <c:pt idx="389">
                  <c:v>-1029.6781941852614</c:v>
                </c:pt>
                <c:pt idx="390">
                  <c:v>-3384.3276911844259</c:v>
                </c:pt>
                <c:pt idx="391">
                  <c:v>-3255.0134445716312</c:v>
                </c:pt>
                <c:pt idx="392">
                  <c:v>-2326.9846787410679</c:v>
                </c:pt>
                <c:pt idx="393">
                  <c:v>-2225.7411925664728</c:v>
                </c:pt>
                <c:pt idx="394">
                  <c:v>-2127.1099331076002</c:v>
                </c:pt>
                <c:pt idx="395">
                  <c:v>1146.0712164830611</c:v>
                </c:pt>
                <c:pt idx="396">
                  <c:v>-2645.038478775341</c:v>
                </c:pt>
                <c:pt idx="397">
                  <c:v>13708.561381652613</c:v>
                </c:pt>
                <c:pt idx="398">
                  <c:v>1875.8442081684352</c:v>
                </c:pt>
                <c:pt idx="399">
                  <c:v>-2896.5343998124181</c:v>
                </c:pt>
                <c:pt idx="400">
                  <c:v>2129.5872487981314</c:v>
                </c:pt>
                <c:pt idx="401">
                  <c:v>-7535.3088521106092</c:v>
                </c:pt>
                <c:pt idx="402">
                  <c:v>-753.66881311550605</c:v>
                </c:pt>
                <c:pt idx="403">
                  <c:v>-2511.2182494026492</c:v>
                </c:pt>
                <c:pt idx="404">
                  <c:v>1332.8453282452388</c:v>
                </c:pt>
                <c:pt idx="405">
                  <c:v>-3742.1923920336849</c:v>
                </c:pt>
                <c:pt idx="406">
                  <c:v>495.3682402099339</c:v>
                </c:pt>
                <c:pt idx="407">
                  <c:v>945.01866267962032</c:v>
                </c:pt>
                <c:pt idx="408">
                  <c:v>1343.4006116227893</c:v>
                </c:pt>
                <c:pt idx="409">
                  <c:v>-1766.8421482570957</c:v>
                </c:pt>
                <c:pt idx="410">
                  <c:v>2984.1506833493736</c:v>
                </c:pt>
                <c:pt idx="411">
                  <c:v>-10715.915586834057</c:v>
                </c:pt>
                <c:pt idx="412">
                  <c:v>-10671.040642415583</c:v>
                </c:pt>
                <c:pt idx="413">
                  <c:v>1151.8152783304613</c:v>
                </c:pt>
                <c:pt idx="414">
                  <c:v>-2486.0804013806583</c:v>
                </c:pt>
                <c:pt idx="415">
                  <c:v>-3222.4174329838588</c:v>
                </c:pt>
                <c:pt idx="416">
                  <c:v>-2747.1987487004899</c:v>
                </c:pt>
                <c:pt idx="417">
                  <c:v>-10136.097783080881</c:v>
                </c:pt>
                <c:pt idx="418">
                  <c:v>-2739.01533436916</c:v>
                </c:pt>
                <c:pt idx="419">
                  <c:v>-8055.9691170628794</c:v>
                </c:pt>
                <c:pt idx="420">
                  <c:v>8147.6609244917272</c:v>
                </c:pt>
                <c:pt idx="421">
                  <c:v>7958.0174535956903</c:v>
                </c:pt>
                <c:pt idx="422">
                  <c:v>5596.0702381157098</c:v>
                </c:pt>
                <c:pt idx="423">
                  <c:v>-1891.4206587488748</c:v>
                </c:pt>
                <c:pt idx="424">
                  <c:v>-1589.9056816023985</c:v>
                </c:pt>
                <c:pt idx="425">
                  <c:v>657.33883060977132</c:v>
                </c:pt>
                <c:pt idx="426">
                  <c:v>-750.39019330735391</c:v>
                </c:pt>
                <c:pt idx="427">
                  <c:v>4986.5276966206684</c:v>
                </c:pt>
                <c:pt idx="428">
                  <c:v>3769.9058952767177</c:v>
                </c:pt>
                <c:pt idx="429">
                  <c:v>12321.633280340411</c:v>
                </c:pt>
                <c:pt idx="430">
                  <c:v>19938.933394637952</c:v>
                </c:pt>
                <c:pt idx="431">
                  <c:v>1823.1110610700771</c:v>
                </c:pt>
                <c:pt idx="432">
                  <c:v>-985.86964439378789</c:v>
                </c:pt>
                <c:pt idx="433">
                  <c:v>-162.62148068264287</c:v>
                </c:pt>
                <c:pt idx="434">
                  <c:v>-1713.2187341269037</c:v>
                </c:pt>
                <c:pt idx="435">
                  <c:v>-1103.7554855750568</c:v>
                </c:pt>
                <c:pt idx="436">
                  <c:v>-1979.0510084692824</c:v>
                </c:pt>
                <c:pt idx="437">
                  <c:v>-1321.6170127442765</c:v>
                </c:pt>
                <c:pt idx="438">
                  <c:v>-5937.1488551712991</c:v>
                </c:pt>
                <c:pt idx="439">
                  <c:v>-1592.4475277784145</c:v>
                </c:pt>
                <c:pt idx="440">
                  <c:v>-2601.8904365107273</c:v>
                </c:pt>
                <c:pt idx="441">
                  <c:v>6357.9291290457222</c:v>
                </c:pt>
                <c:pt idx="442">
                  <c:v>-5017.830859919568</c:v>
                </c:pt>
                <c:pt idx="443">
                  <c:v>13309.64700245078</c:v>
                </c:pt>
                <c:pt idx="444">
                  <c:v>-9473.0958967087936</c:v>
                </c:pt>
                <c:pt idx="445">
                  <c:v>-2481.1040916127395</c:v>
                </c:pt>
                <c:pt idx="446">
                  <c:v>-561.33056262856553</c:v>
                </c:pt>
                <c:pt idx="447">
                  <c:v>540.89582545574376</c:v>
                </c:pt>
                <c:pt idx="448">
                  <c:v>-1444.9674669225196</c:v>
                </c:pt>
                <c:pt idx="449">
                  <c:v>-4827.8666708132987</c:v>
                </c:pt>
                <c:pt idx="450">
                  <c:v>-1472.8146539773697</c:v>
                </c:pt>
                <c:pt idx="451">
                  <c:v>-155.52813391955578</c:v>
                </c:pt>
                <c:pt idx="452">
                  <c:v>825.38105842177856</c:v>
                </c:pt>
                <c:pt idx="453">
                  <c:v>-1274.7138144271266</c:v>
                </c:pt>
                <c:pt idx="454">
                  <c:v>-7214.033315769625</c:v>
                </c:pt>
                <c:pt idx="455">
                  <c:v>6916.5651002854956</c:v>
                </c:pt>
                <c:pt idx="456">
                  <c:v>-379.2679238732926</c:v>
                </c:pt>
                <c:pt idx="457">
                  <c:v>-970.07428195010107</c:v>
                </c:pt>
                <c:pt idx="458">
                  <c:v>-4253.0150642517674</c:v>
                </c:pt>
                <c:pt idx="459">
                  <c:v>-2163.5300262539076</c:v>
                </c:pt>
                <c:pt idx="460">
                  <c:v>-3007.0468869595115</c:v>
                </c:pt>
                <c:pt idx="461">
                  <c:v>-9705.2237150144283</c:v>
                </c:pt>
                <c:pt idx="462">
                  <c:v>-2382.31966788508</c:v>
                </c:pt>
                <c:pt idx="463">
                  <c:v>155.77919505687169</c:v>
                </c:pt>
                <c:pt idx="464">
                  <c:v>389.00166257984347</c:v>
                </c:pt>
                <c:pt idx="465">
                  <c:v>-9090.4315976464932</c:v>
                </c:pt>
                <c:pt idx="466">
                  <c:v>561.88677741657557</c:v>
                </c:pt>
                <c:pt idx="467">
                  <c:v>-1979.5358681518464</c:v>
                </c:pt>
                <c:pt idx="468">
                  <c:v>19550.83049373125</c:v>
                </c:pt>
                <c:pt idx="469">
                  <c:v>1969.4202488065976</c:v>
                </c:pt>
                <c:pt idx="470">
                  <c:v>-2481.6945744068043</c:v>
                </c:pt>
                <c:pt idx="471">
                  <c:v>-455.44454037556898</c:v>
                </c:pt>
                <c:pt idx="472">
                  <c:v>-282.04053074353692</c:v>
                </c:pt>
                <c:pt idx="473">
                  <c:v>9672.8712003114506</c:v>
                </c:pt>
                <c:pt idx="474">
                  <c:v>-9306.3252955835342</c:v>
                </c:pt>
                <c:pt idx="475">
                  <c:v>-8545.6987554275256</c:v>
                </c:pt>
                <c:pt idx="476">
                  <c:v>7649.6045685191784</c:v>
                </c:pt>
                <c:pt idx="477">
                  <c:v>-3789.4811291289379</c:v>
                </c:pt>
                <c:pt idx="478">
                  <c:v>-3317.910809840092</c:v>
                </c:pt>
                <c:pt idx="479">
                  <c:v>-2089.1713650860802</c:v>
                </c:pt>
                <c:pt idx="480">
                  <c:v>-3879.8170141172868</c:v>
                </c:pt>
                <c:pt idx="481">
                  <c:v>-3910.2839171044761</c:v>
                </c:pt>
                <c:pt idx="482">
                  <c:v>-596.48029693416015</c:v>
                </c:pt>
                <c:pt idx="483">
                  <c:v>-4127.0071220733171</c:v>
                </c:pt>
                <c:pt idx="484">
                  <c:v>-2855.1802984271853</c:v>
                </c:pt>
                <c:pt idx="485">
                  <c:v>-1974.6853864971526</c:v>
                </c:pt>
                <c:pt idx="486">
                  <c:v>2077.1267526293359</c:v>
                </c:pt>
                <c:pt idx="487">
                  <c:v>-400.064062537366</c:v>
                </c:pt>
                <c:pt idx="488">
                  <c:v>13868.142367808803</c:v>
                </c:pt>
                <c:pt idx="489">
                  <c:v>-2017.5850014673306</c:v>
                </c:pt>
                <c:pt idx="490">
                  <c:v>-1327.519668415473</c:v>
                </c:pt>
                <c:pt idx="491">
                  <c:v>13366.428834964874</c:v>
                </c:pt>
                <c:pt idx="492">
                  <c:v>1242.6159300044942</c:v>
                </c:pt>
                <c:pt idx="493">
                  <c:v>-4852.2470893618502</c:v>
                </c:pt>
                <c:pt idx="494">
                  <c:v>-8940.0343502173491</c:v>
                </c:pt>
                <c:pt idx="495">
                  <c:v>-465.97515523427546</c:v>
                </c:pt>
                <c:pt idx="496">
                  <c:v>977.55276826007503</c:v>
                </c:pt>
                <c:pt idx="497">
                  <c:v>-1251.286507627995</c:v>
                </c:pt>
                <c:pt idx="498">
                  <c:v>862.96359495655543</c:v>
                </c:pt>
                <c:pt idx="499">
                  <c:v>-2790.1488741087742</c:v>
                </c:pt>
                <c:pt idx="500">
                  <c:v>6199.5044902862355</c:v>
                </c:pt>
                <c:pt idx="501">
                  <c:v>-863.35760361740813</c:v>
                </c:pt>
                <c:pt idx="502">
                  <c:v>-10040.643400203044</c:v>
                </c:pt>
                <c:pt idx="503">
                  <c:v>6601.2958476982785</c:v>
                </c:pt>
                <c:pt idx="504">
                  <c:v>-1036.4440238010839</c:v>
                </c:pt>
                <c:pt idx="505">
                  <c:v>-2417.1744099079733</c:v>
                </c:pt>
                <c:pt idx="506">
                  <c:v>-1933.4396456907562</c:v>
                </c:pt>
                <c:pt idx="507">
                  <c:v>859.52374448420824</c:v>
                </c:pt>
                <c:pt idx="508">
                  <c:v>483.97583265508774</c:v>
                </c:pt>
                <c:pt idx="509">
                  <c:v>35.037093711625857</c:v>
                </c:pt>
                <c:pt idx="510">
                  <c:v>-1809.291941338648</c:v>
                </c:pt>
                <c:pt idx="511">
                  <c:v>-2815.5733957923553</c:v>
                </c:pt>
                <c:pt idx="512">
                  <c:v>827.04458976808564</c:v>
                </c:pt>
                <c:pt idx="513">
                  <c:v>-973.39133158326695</c:v>
                </c:pt>
                <c:pt idx="514">
                  <c:v>-9891.930418513417</c:v>
                </c:pt>
                <c:pt idx="515">
                  <c:v>-2684.9836400435815</c:v>
                </c:pt>
                <c:pt idx="516">
                  <c:v>23179.043341853601</c:v>
                </c:pt>
                <c:pt idx="517">
                  <c:v>-2256.397883289721</c:v>
                </c:pt>
                <c:pt idx="518">
                  <c:v>-1775.7565268433909</c:v>
                </c:pt>
                <c:pt idx="519">
                  <c:v>-2399.6076328979052</c:v>
                </c:pt>
                <c:pt idx="520">
                  <c:v>15706.411246812673</c:v>
                </c:pt>
                <c:pt idx="521">
                  <c:v>-6180.8944436967286</c:v>
                </c:pt>
                <c:pt idx="522">
                  <c:v>-2560.6595029863984</c:v>
                </c:pt>
                <c:pt idx="523">
                  <c:v>-4121.7116250304798</c:v>
                </c:pt>
                <c:pt idx="524">
                  <c:v>7331.3782680861477</c:v>
                </c:pt>
                <c:pt idx="525">
                  <c:v>8407.2034761916475</c:v>
                </c:pt>
                <c:pt idx="526">
                  <c:v>20039.814486161344</c:v>
                </c:pt>
                <c:pt idx="527">
                  <c:v>493.33616376717146</c:v>
                </c:pt>
                <c:pt idx="528">
                  <c:v>-5136.4815486594161</c:v>
                </c:pt>
                <c:pt idx="529">
                  <c:v>625.46042280599704</c:v>
                </c:pt>
                <c:pt idx="530">
                  <c:v>8467.6270029006555</c:v>
                </c:pt>
                <c:pt idx="531">
                  <c:v>-470.62663347034504</c:v>
                </c:pt>
                <c:pt idx="532">
                  <c:v>-214.37489909092983</c:v>
                </c:pt>
                <c:pt idx="533">
                  <c:v>10473.891251083185</c:v>
                </c:pt>
                <c:pt idx="534">
                  <c:v>-3301.6429517965953</c:v>
                </c:pt>
                <c:pt idx="535">
                  <c:v>-1495.7012077043446</c:v>
                </c:pt>
                <c:pt idx="536">
                  <c:v>-4148.4855788230479</c:v>
                </c:pt>
                <c:pt idx="537">
                  <c:v>-1219.1369003523469</c:v>
                </c:pt>
                <c:pt idx="538">
                  <c:v>-535.77797423636002</c:v>
                </c:pt>
                <c:pt idx="539">
                  <c:v>16132.149601189911</c:v>
                </c:pt>
                <c:pt idx="540">
                  <c:v>-3876.6447681884802</c:v>
                </c:pt>
                <c:pt idx="541">
                  <c:v>-768.38395430661967</c:v>
                </c:pt>
                <c:pt idx="542">
                  <c:v>-1573.0269819881214</c:v>
                </c:pt>
                <c:pt idx="543">
                  <c:v>23017.074381806095</c:v>
                </c:pt>
                <c:pt idx="544">
                  <c:v>-1711.8174796761487</c:v>
                </c:pt>
                <c:pt idx="545">
                  <c:v>-10158.145415556963</c:v>
                </c:pt>
                <c:pt idx="546">
                  <c:v>-3761.7055474047697</c:v>
                </c:pt>
                <c:pt idx="547">
                  <c:v>-6149.4350484451224</c:v>
                </c:pt>
                <c:pt idx="548">
                  <c:v>-729.60424595677432</c:v>
                </c:pt>
                <c:pt idx="549">
                  <c:v>8346.6776837081707</c:v>
                </c:pt>
                <c:pt idx="550">
                  <c:v>-282.86905297758858</c:v>
                </c:pt>
                <c:pt idx="551">
                  <c:v>-1024.3215356309552</c:v>
                </c:pt>
                <c:pt idx="552">
                  <c:v>2723.9248841365352</c:v>
                </c:pt>
                <c:pt idx="553">
                  <c:v>-1699.4710160600171</c:v>
                </c:pt>
                <c:pt idx="554">
                  <c:v>9624.7701928936294</c:v>
                </c:pt>
                <c:pt idx="555">
                  <c:v>596.87067318857953</c:v>
                </c:pt>
                <c:pt idx="556">
                  <c:v>-3118.0323102831171</c:v>
                </c:pt>
                <c:pt idx="557">
                  <c:v>-3364.1053642706274</c:v>
                </c:pt>
                <c:pt idx="558">
                  <c:v>6345.7146272061655</c:v>
                </c:pt>
                <c:pt idx="559">
                  <c:v>-3103.2359085791559</c:v>
                </c:pt>
                <c:pt idx="560">
                  <c:v>1837.9440508434982</c:v>
                </c:pt>
                <c:pt idx="561">
                  <c:v>-1855.8282764663691</c:v>
                </c:pt>
                <c:pt idx="562">
                  <c:v>-1825.5835900567672</c:v>
                </c:pt>
                <c:pt idx="563">
                  <c:v>-6400.2538534702635</c:v>
                </c:pt>
                <c:pt idx="564">
                  <c:v>-621.25211351841745</c:v>
                </c:pt>
                <c:pt idx="565">
                  <c:v>-916.17543819909224</c:v>
                </c:pt>
                <c:pt idx="566">
                  <c:v>-5435.8329452546905</c:v>
                </c:pt>
                <c:pt idx="567">
                  <c:v>-2417.2831975892377</c:v>
                </c:pt>
                <c:pt idx="568">
                  <c:v>-1252.6607745332331</c:v>
                </c:pt>
                <c:pt idx="569">
                  <c:v>7007.1490711263759</c:v>
                </c:pt>
                <c:pt idx="570">
                  <c:v>-1112.2412839308386</c:v>
                </c:pt>
                <c:pt idx="571">
                  <c:v>-2482.2973696674499</c:v>
                </c:pt>
                <c:pt idx="572">
                  <c:v>-5478.0054830804438</c:v>
                </c:pt>
                <c:pt idx="573">
                  <c:v>14897.12353493</c:v>
                </c:pt>
                <c:pt idx="574">
                  <c:v>-1816.7176427749946</c:v>
                </c:pt>
                <c:pt idx="575">
                  <c:v>281.0250154117075</c:v>
                </c:pt>
                <c:pt idx="576">
                  <c:v>-54.422339788966383</c:v>
                </c:pt>
                <c:pt idx="577">
                  <c:v>25553.298082962014</c:v>
                </c:pt>
                <c:pt idx="578">
                  <c:v>-1390.1870996825346</c:v>
                </c:pt>
                <c:pt idx="579">
                  <c:v>1000.4951012229126</c:v>
                </c:pt>
                <c:pt idx="580">
                  <c:v>822.64526275993921</c:v>
                </c:pt>
                <c:pt idx="581">
                  <c:v>-1437.2143149987153</c:v>
                </c:pt>
                <c:pt idx="582">
                  <c:v>-6970.6905819386402</c:v>
                </c:pt>
                <c:pt idx="583">
                  <c:v>13945.475377338695</c:v>
                </c:pt>
                <c:pt idx="584">
                  <c:v>2297.9466153256935</c:v>
                </c:pt>
                <c:pt idx="585">
                  <c:v>-722.69118975225047</c:v>
                </c:pt>
                <c:pt idx="586">
                  <c:v>2362.4180416503204</c:v>
                </c:pt>
                <c:pt idx="587">
                  <c:v>12825.267455455709</c:v>
                </c:pt>
                <c:pt idx="588">
                  <c:v>-2036.9798220287648</c:v>
                </c:pt>
                <c:pt idx="589">
                  <c:v>-1630.0063729309577</c:v>
                </c:pt>
                <c:pt idx="590">
                  <c:v>63.600302666731295</c:v>
                </c:pt>
                <c:pt idx="591">
                  <c:v>1415.3963118369356</c:v>
                </c:pt>
                <c:pt idx="592">
                  <c:v>-1034.7980733829181</c:v>
                </c:pt>
                <c:pt idx="593">
                  <c:v>-9587.3795080520522</c:v>
                </c:pt>
                <c:pt idx="594">
                  <c:v>-5437.9456737797518</c:v>
                </c:pt>
                <c:pt idx="595">
                  <c:v>-2725.1489406819892</c:v>
                </c:pt>
                <c:pt idx="596">
                  <c:v>-1056.3419648242452</c:v>
                </c:pt>
                <c:pt idx="597">
                  <c:v>-2709.3578691835492</c:v>
                </c:pt>
                <c:pt idx="598">
                  <c:v>-2644.4419318361852</c:v>
                </c:pt>
                <c:pt idx="599">
                  <c:v>18622.41763916293</c:v>
                </c:pt>
                <c:pt idx="600">
                  <c:v>-3230.4132211979713</c:v>
                </c:pt>
                <c:pt idx="601">
                  <c:v>-2480.7264597954272</c:v>
                </c:pt>
                <c:pt idx="602">
                  <c:v>1058.6790224284523</c:v>
                </c:pt>
                <c:pt idx="603">
                  <c:v>-1978.0059763884801</c:v>
                </c:pt>
                <c:pt idx="604">
                  <c:v>-8679.5662047564474</c:v>
                </c:pt>
                <c:pt idx="605">
                  <c:v>-2347.5813580754639</c:v>
                </c:pt>
                <c:pt idx="606">
                  <c:v>259.53453757963052</c:v>
                </c:pt>
                <c:pt idx="607">
                  <c:v>-9173.6518665759395</c:v>
                </c:pt>
                <c:pt idx="608">
                  <c:v>-675.33380107818812</c:v>
                </c:pt>
                <c:pt idx="609">
                  <c:v>6891.7722727294713</c:v>
                </c:pt>
                <c:pt idx="610">
                  <c:v>-925.19712670879198</c:v>
                </c:pt>
                <c:pt idx="611">
                  <c:v>-2974.3779151233921</c:v>
                </c:pt>
                <c:pt idx="612">
                  <c:v>-1480.6885979635331</c:v>
                </c:pt>
                <c:pt idx="613">
                  <c:v>2331.3853619200854</c:v>
                </c:pt>
                <c:pt idx="614">
                  <c:v>-1411.3697804934679</c:v>
                </c:pt>
                <c:pt idx="615">
                  <c:v>7194.5532501817797</c:v>
                </c:pt>
                <c:pt idx="616">
                  <c:v>-252.30935533259617</c:v>
                </c:pt>
                <c:pt idx="617">
                  <c:v>-9794.8198654048683</c:v>
                </c:pt>
                <c:pt idx="618">
                  <c:v>7524.2970303622387</c:v>
                </c:pt>
                <c:pt idx="619">
                  <c:v>-3037.1733367945362</c:v>
                </c:pt>
                <c:pt idx="620">
                  <c:v>-2207.6001076114103</c:v>
                </c:pt>
                <c:pt idx="621">
                  <c:v>6343.4161880260071</c:v>
                </c:pt>
                <c:pt idx="622">
                  <c:v>1852.379951315198</c:v>
                </c:pt>
                <c:pt idx="623">
                  <c:v>6956.8959618892695</c:v>
                </c:pt>
                <c:pt idx="624">
                  <c:v>-616.17128080692419</c:v>
                </c:pt>
                <c:pt idx="625">
                  <c:v>-366.17213486703668</c:v>
                </c:pt>
                <c:pt idx="626">
                  <c:v>-1532.8506064908461</c:v>
                </c:pt>
                <c:pt idx="627">
                  <c:v>1019.1008403881478</c:v>
                </c:pt>
                <c:pt idx="628">
                  <c:v>-3460.6617099292107</c:v>
                </c:pt>
                <c:pt idx="629">
                  <c:v>6806.6048280600153</c:v>
                </c:pt>
                <c:pt idx="630">
                  <c:v>-3283.8613652315689</c:v>
                </c:pt>
                <c:pt idx="631">
                  <c:v>-1164.4018165022285</c:v>
                </c:pt>
                <c:pt idx="632">
                  <c:v>-3094.5901729929014</c:v>
                </c:pt>
                <c:pt idx="633">
                  <c:v>426.5469674045662</c:v>
                </c:pt>
                <c:pt idx="634">
                  <c:v>-4683.4573890198953</c:v>
                </c:pt>
                <c:pt idx="635">
                  <c:v>-2804.8070370948171</c:v>
                </c:pt>
                <c:pt idx="636">
                  <c:v>1219.7296557572399</c:v>
                </c:pt>
                <c:pt idx="637">
                  <c:v>14241.575088990638</c:v>
                </c:pt>
                <c:pt idx="638">
                  <c:v>-10495.936481264504</c:v>
                </c:pt>
                <c:pt idx="639">
                  <c:v>-1704.1943015980032</c:v>
                </c:pt>
                <c:pt idx="640">
                  <c:v>-5582.9535392280759</c:v>
                </c:pt>
                <c:pt idx="641">
                  <c:v>-686.87093239196838</c:v>
                </c:pt>
                <c:pt idx="642">
                  <c:v>-1853.1634092366639</c:v>
                </c:pt>
                <c:pt idx="643">
                  <c:v>-2532.6766435414274</c:v>
                </c:pt>
                <c:pt idx="644">
                  <c:v>7878.208933058022</c:v>
                </c:pt>
                <c:pt idx="645">
                  <c:v>-1867.8008299836401</c:v>
                </c:pt>
                <c:pt idx="646">
                  <c:v>-1085.0179391365191</c:v>
                </c:pt>
                <c:pt idx="647">
                  <c:v>808.73068538722873</c:v>
                </c:pt>
                <c:pt idx="648">
                  <c:v>-399.78363478196366</c:v>
                </c:pt>
                <c:pt idx="649">
                  <c:v>-1473.3464693653477</c:v>
                </c:pt>
                <c:pt idx="650">
                  <c:v>-5164.8733176734804</c:v>
                </c:pt>
                <c:pt idx="651">
                  <c:v>-3899.5166247763391</c:v>
                </c:pt>
                <c:pt idx="652">
                  <c:v>-1573.7367220437209</c:v>
                </c:pt>
                <c:pt idx="653">
                  <c:v>-3249.6722395775832</c:v>
                </c:pt>
                <c:pt idx="654">
                  <c:v>-1815.1689512818448</c:v>
                </c:pt>
                <c:pt idx="655">
                  <c:v>-9027.6502248397592</c:v>
                </c:pt>
                <c:pt idx="656">
                  <c:v>-5153.6512271730098</c:v>
                </c:pt>
                <c:pt idx="657">
                  <c:v>-2885.8194024287113</c:v>
                </c:pt>
                <c:pt idx="658">
                  <c:v>13589.18150167661</c:v>
                </c:pt>
                <c:pt idx="659">
                  <c:v>276.44892276325118</c:v>
                </c:pt>
                <c:pt idx="660">
                  <c:v>-7221.3744133147284</c:v>
                </c:pt>
                <c:pt idx="661">
                  <c:v>11974.76157125118</c:v>
                </c:pt>
                <c:pt idx="662">
                  <c:v>-2062.5613055402673</c:v>
                </c:pt>
                <c:pt idx="663">
                  <c:v>-1864.5308801671165</c:v>
                </c:pt>
                <c:pt idx="664">
                  <c:v>-8015.8820402671845</c:v>
                </c:pt>
                <c:pt idx="665">
                  <c:v>6857.3552595938891</c:v>
                </c:pt>
                <c:pt idx="666">
                  <c:v>-1132.2799257081315</c:v>
                </c:pt>
                <c:pt idx="667">
                  <c:v>6002.5260936957347</c:v>
                </c:pt>
                <c:pt idx="668">
                  <c:v>7255.7168031820838</c:v>
                </c:pt>
                <c:pt idx="669">
                  <c:v>-1322.6099796160743</c:v>
                </c:pt>
                <c:pt idx="670">
                  <c:v>-1954.2967113356199</c:v>
                </c:pt>
                <c:pt idx="671">
                  <c:v>-1896.2714820467245</c:v>
                </c:pt>
                <c:pt idx="672">
                  <c:v>-1886.2946258753818</c:v>
                </c:pt>
                <c:pt idx="673">
                  <c:v>-1832.7433408479164</c:v>
                </c:pt>
                <c:pt idx="674">
                  <c:v>8266.6245874761589</c:v>
                </c:pt>
                <c:pt idx="675">
                  <c:v>584.42257831410734</c:v>
                </c:pt>
                <c:pt idx="676">
                  <c:v>-3860.2838098931188</c:v>
                </c:pt>
                <c:pt idx="677">
                  <c:v>7000.6122887695892</c:v>
                </c:pt>
                <c:pt idx="678">
                  <c:v>-2720.2678259465865</c:v>
                </c:pt>
                <c:pt idx="679">
                  <c:v>936.05806778120859</c:v>
                </c:pt>
                <c:pt idx="680">
                  <c:v>3772.3590942741826</c:v>
                </c:pt>
                <c:pt idx="681">
                  <c:v>2432.8471492188464</c:v>
                </c:pt>
                <c:pt idx="682">
                  <c:v>6287.7660939364359</c:v>
                </c:pt>
                <c:pt idx="683">
                  <c:v>171.75827252555428</c:v>
                </c:pt>
                <c:pt idx="684">
                  <c:v>2496.5299385676926</c:v>
                </c:pt>
                <c:pt idx="685">
                  <c:v>-98.185305906108624</c:v>
                </c:pt>
                <c:pt idx="686">
                  <c:v>-689.33337863194538</c:v>
                </c:pt>
                <c:pt idx="687">
                  <c:v>-5935.6116918227481</c:v>
                </c:pt>
                <c:pt idx="688">
                  <c:v>18472.606965313178</c:v>
                </c:pt>
                <c:pt idx="689">
                  <c:v>6033.8234037131624</c:v>
                </c:pt>
                <c:pt idx="690">
                  <c:v>-392.8652850615581</c:v>
                </c:pt>
                <c:pt idx="691">
                  <c:v>-3793.3481549546987</c:v>
                </c:pt>
                <c:pt idx="692">
                  <c:v>-2054.346509236565</c:v>
                </c:pt>
                <c:pt idx="693">
                  <c:v>339.63673824869193</c:v>
                </c:pt>
                <c:pt idx="694">
                  <c:v>-2669.3084738281314</c:v>
                </c:pt>
                <c:pt idx="695">
                  <c:v>-4923.8406061359092</c:v>
                </c:pt>
                <c:pt idx="696">
                  <c:v>15849.322692517217</c:v>
                </c:pt>
                <c:pt idx="697">
                  <c:v>6338.3887684968722</c:v>
                </c:pt>
                <c:pt idx="698">
                  <c:v>-2671.4087025122844</c:v>
                </c:pt>
                <c:pt idx="699">
                  <c:v>-3628.2161099836612</c:v>
                </c:pt>
                <c:pt idx="700">
                  <c:v>-2161.1531670689847</c:v>
                </c:pt>
                <c:pt idx="701">
                  <c:v>-6295.7480675184888</c:v>
                </c:pt>
                <c:pt idx="702">
                  <c:v>-5136.6324763068587</c:v>
                </c:pt>
                <c:pt idx="703">
                  <c:v>-602.55873961063298</c:v>
                </c:pt>
                <c:pt idx="704">
                  <c:v>-1459.685752123567</c:v>
                </c:pt>
                <c:pt idx="705">
                  <c:v>-2242.4334260057849</c:v>
                </c:pt>
                <c:pt idx="706">
                  <c:v>7584.3684234336179</c:v>
                </c:pt>
                <c:pt idx="707">
                  <c:v>-1293.7409310169442</c:v>
                </c:pt>
                <c:pt idx="708">
                  <c:v>-1430.08455895932</c:v>
                </c:pt>
                <c:pt idx="709">
                  <c:v>-1011.7516516354508</c:v>
                </c:pt>
                <c:pt idx="710">
                  <c:v>-2266.442080075728</c:v>
                </c:pt>
                <c:pt idx="711">
                  <c:v>1366.0478384888647</c:v>
                </c:pt>
                <c:pt idx="712">
                  <c:v>-1909.3508556389152</c:v>
                </c:pt>
                <c:pt idx="713">
                  <c:v>-4695.1068927846209</c:v>
                </c:pt>
                <c:pt idx="714">
                  <c:v>1584.1821262080834</c:v>
                </c:pt>
                <c:pt idx="715">
                  <c:v>-112.01934511003128</c:v>
                </c:pt>
                <c:pt idx="716">
                  <c:v>1010.8354729989223</c:v>
                </c:pt>
                <c:pt idx="717">
                  <c:v>1150.3023937303988</c:v>
                </c:pt>
                <c:pt idx="718">
                  <c:v>-3454.87521901543</c:v>
                </c:pt>
                <c:pt idx="719">
                  <c:v>-1833.5408533634654</c:v>
                </c:pt>
                <c:pt idx="720">
                  <c:v>-4835.4197557596908</c:v>
                </c:pt>
                <c:pt idx="721">
                  <c:v>-3217.5753214379511</c:v>
                </c:pt>
                <c:pt idx="722">
                  <c:v>-2672.0964715895861</c:v>
                </c:pt>
                <c:pt idx="723">
                  <c:v>-2659.6480052476791</c:v>
                </c:pt>
                <c:pt idx="724">
                  <c:v>-219.06112720842611</c:v>
                </c:pt>
                <c:pt idx="725">
                  <c:v>7763.6383719137157</c:v>
                </c:pt>
                <c:pt idx="726">
                  <c:v>-1797.8448867779198</c:v>
                </c:pt>
                <c:pt idx="727">
                  <c:v>-10312.646756252641</c:v>
                </c:pt>
                <c:pt idx="728">
                  <c:v>-3883.60435793532</c:v>
                </c:pt>
                <c:pt idx="729">
                  <c:v>-3421.7792390162722</c:v>
                </c:pt>
                <c:pt idx="730">
                  <c:v>-10137.501554069349</c:v>
                </c:pt>
                <c:pt idx="731">
                  <c:v>1673.7332553418055</c:v>
                </c:pt>
                <c:pt idx="732">
                  <c:v>-592.83531754844444</c:v>
                </c:pt>
                <c:pt idx="733">
                  <c:v>-428.27409955761868</c:v>
                </c:pt>
                <c:pt idx="734">
                  <c:v>-493.04665889013813</c:v>
                </c:pt>
                <c:pt idx="735">
                  <c:v>-3090.1407573529304</c:v>
                </c:pt>
                <c:pt idx="736">
                  <c:v>7089.3189517221399</c:v>
                </c:pt>
                <c:pt idx="737">
                  <c:v>781.40458791192123</c:v>
                </c:pt>
                <c:pt idx="738">
                  <c:v>6439.7402346970812</c:v>
                </c:pt>
                <c:pt idx="739">
                  <c:v>13271.667603240123</c:v>
                </c:pt>
                <c:pt idx="740">
                  <c:v>122.24573908469938</c:v>
                </c:pt>
                <c:pt idx="741">
                  <c:v>-9384.0948090957609</c:v>
                </c:pt>
                <c:pt idx="742">
                  <c:v>6405.2240292155984</c:v>
                </c:pt>
                <c:pt idx="743">
                  <c:v>-200.13356177297101</c:v>
                </c:pt>
                <c:pt idx="744">
                  <c:v>-801.24484519108955</c:v>
                </c:pt>
                <c:pt idx="745">
                  <c:v>-1444.305184796387</c:v>
                </c:pt>
                <c:pt idx="746">
                  <c:v>5861.354898293197</c:v>
                </c:pt>
                <c:pt idx="747">
                  <c:v>1542.4012273663013</c:v>
                </c:pt>
                <c:pt idx="748">
                  <c:v>-3236.8978880081231</c:v>
                </c:pt>
                <c:pt idx="749">
                  <c:v>-2423.8394610228252</c:v>
                </c:pt>
                <c:pt idx="750">
                  <c:v>-9730.1475448305973</c:v>
                </c:pt>
                <c:pt idx="751">
                  <c:v>-1137.5261906551634</c:v>
                </c:pt>
                <c:pt idx="752">
                  <c:v>-2908.6904066959451</c:v>
                </c:pt>
                <c:pt idx="753">
                  <c:v>2240.4005300729095</c:v>
                </c:pt>
                <c:pt idx="754">
                  <c:v>9850.9704766083123</c:v>
                </c:pt>
                <c:pt idx="755">
                  <c:v>-1075.3741105506342</c:v>
                </c:pt>
                <c:pt idx="756">
                  <c:v>992.29333680999844</c:v>
                </c:pt>
                <c:pt idx="757">
                  <c:v>-9258.2908597488895</c:v>
                </c:pt>
                <c:pt idx="758">
                  <c:v>-4206.0591747068311</c:v>
                </c:pt>
                <c:pt idx="759">
                  <c:v>7935.7206672388784</c:v>
                </c:pt>
                <c:pt idx="760">
                  <c:v>-2216.3056012979341</c:v>
                </c:pt>
                <c:pt idx="761">
                  <c:v>-2937.78344522118</c:v>
                </c:pt>
                <c:pt idx="762">
                  <c:v>-9984.8064730838014</c:v>
                </c:pt>
                <c:pt idx="763">
                  <c:v>-517.81535361698343</c:v>
                </c:pt>
                <c:pt idx="764">
                  <c:v>226.77921748921472</c:v>
                </c:pt>
                <c:pt idx="765">
                  <c:v>-1418.6185571448332</c:v>
                </c:pt>
                <c:pt idx="766">
                  <c:v>-2478.0679494964561</c:v>
                </c:pt>
                <c:pt idx="767">
                  <c:v>-1087.641591752812</c:v>
                </c:pt>
                <c:pt idx="768">
                  <c:v>-2625.3113227252707</c:v>
                </c:pt>
                <c:pt idx="769">
                  <c:v>1794.2535598418299</c:v>
                </c:pt>
                <c:pt idx="770">
                  <c:v>11572.44080092828</c:v>
                </c:pt>
                <c:pt idx="771">
                  <c:v>492.75703683755819</c:v>
                </c:pt>
                <c:pt idx="772">
                  <c:v>1300.6749777989444</c:v>
                </c:pt>
                <c:pt idx="773">
                  <c:v>-8593.069465554192</c:v>
                </c:pt>
                <c:pt idx="774">
                  <c:v>-3634.7605159749437</c:v>
                </c:pt>
                <c:pt idx="775">
                  <c:v>-2224.5302635910502</c:v>
                </c:pt>
                <c:pt idx="776">
                  <c:v>-3009.3795893574406</c:v>
                </c:pt>
                <c:pt idx="777">
                  <c:v>-5431.1195208129175</c:v>
                </c:pt>
                <c:pt idx="778">
                  <c:v>-3073.79483497618</c:v>
                </c:pt>
                <c:pt idx="779">
                  <c:v>-1366.107813856388</c:v>
                </c:pt>
                <c:pt idx="780">
                  <c:v>-10024.203986269877</c:v>
                </c:pt>
                <c:pt idx="781">
                  <c:v>-4387.1708639690787</c:v>
                </c:pt>
                <c:pt idx="782">
                  <c:v>-3349.7854984459227</c:v>
                </c:pt>
                <c:pt idx="783">
                  <c:v>-9043.8477810756922</c:v>
                </c:pt>
                <c:pt idx="784">
                  <c:v>-973.02122988775136</c:v>
                </c:pt>
                <c:pt idx="785">
                  <c:v>-427.91541106481782</c:v>
                </c:pt>
                <c:pt idx="786">
                  <c:v>-3028.3240761995985</c:v>
                </c:pt>
                <c:pt idx="787">
                  <c:v>-3796.7529650239412</c:v>
                </c:pt>
                <c:pt idx="788">
                  <c:v>882.63387345913543</c:v>
                </c:pt>
                <c:pt idx="789">
                  <c:v>415.26792423269399</c:v>
                </c:pt>
                <c:pt idx="790">
                  <c:v>-5492.379948018337</c:v>
                </c:pt>
                <c:pt idx="791">
                  <c:v>-29.087594331196897</c:v>
                </c:pt>
                <c:pt idx="792">
                  <c:v>1393.447903496864</c:v>
                </c:pt>
                <c:pt idx="793">
                  <c:v>-10323.147453800171</c:v>
                </c:pt>
                <c:pt idx="794">
                  <c:v>-2400.8946915339202</c:v>
                </c:pt>
                <c:pt idx="795">
                  <c:v>-9958.201083355907</c:v>
                </c:pt>
                <c:pt idx="796">
                  <c:v>-6337.9819512866152</c:v>
                </c:pt>
                <c:pt idx="797">
                  <c:v>949.97726447555397</c:v>
                </c:pt>
                <c:pt idx="798">
                  <c:v>-1319.1301697380859</c:v>
                </c:pt>
                <c:pt idx="799">
                  <c:v>-10651.788231920735</c:v>
                </c:pt>
                <c:pt idx="800">
                  <c:v>-60.868415785762409</c:v>
                </c:pt>
                <c:pt idx="801">
                  <c:v>-1291.639432151298</c:v>
                </c:pt>
                <c:pt idx="802">
                  <c:v>1630.8275540830582</c:v>
                </c:pt>
                <c:pt idx="803">
                  <c:v>9042.3377348760478</c:v>
                </c:pt>
                <c:pt idx="804">
                  <c:v>-48.800789952141713</c:v>
                </c:pt>
                <c:pt idx="805">
                  <c:v>-3796.4866952287139</c:v>
                </c:pt>
                <c:pt idx="806">
                  <c:v>15863.79357229864</c:v>
                </c:pt>
                <c:pt idx="807">
                  <c:v>-2966.6635533750173</c:v>
                </c:pt>
                <c:pt idx="808">
                  <c:v>-677.40618190737109</c:v>
                </c:pt>
                <c:pt idx="809">
                  <c:v>-172.02096318765189</c:v>
                </c:pt>
                <c:pt idx="810">
                  <c:v>-1304.0318456120458</c:v>
                </c:pt>
                <c:pt idx="811">
                  <c:v>-5910.7262009600945</c:v>
                </c:pt>
                <c:pt idx="812">
                  <c:v>2101.2761528629508</c:v>
                </c:pt>
                <c:pt idx="813">
                  <c:v>830.49340850413228</c:v>
                </c:pt>
                <c:pt idx="814">
                  <c:v>-3246.5817280018537</c:v>
                </c:pt>
                <c:pt idx="815">
                  <c:v>-892.0027250048297</c:v>
                </c:pt>
                <c:pt idx="816">
                  <c:v>636.40347745094778</c:v>
                </c:pt>
                <c:pt idx="817">
                  <c:v>-3343.649270053595</c:v>
                </c:pt>
                <c:pt idx="818">
                  <c:v>-9675.0361202858112</c:v>
                </c:pt>
                <c:pt idx="819">
                  <c:v>22943.772079721773</c:v>
                </c:pt>
                <c:pt idx="820">
                  <c:v>-3054.9990368724393</c:v>
                </c:pt>
                <c:pt idx="821">
                  <c:v>2180.3731953749402</c:v>
                </c:pt>
                <c:pt idx="822">
                  <c:v>-522.28500329292547</c:v>
                </c:pt>
                <c:pt idx="823">
                  <c:v>-1103.2116865361495</c:v>
                </c:pt>
                <c:pt idx="824">
                  <c:v>1032.8465381503684</c:v>
                </c:pt>
                <c:pt idx="825">
                  <c:v>65.709419640041233</c:v>
                </c:pt>
                <c:pt idx="826">
                  <c:v>6892.9890502437192</c:v>
                </c:pt>
                <c:pt idx="827">
                  <c:v>-10119.062359402997</c:v>
                </c:pt>
                <c:pt idx="828">
                  <c:v>5543.6399714428408</c:v>
                </c:pt>
                <c:pt idx="829">
                  <c:v>388.77039364617667</c:v>
                </c:pt>
                <c:pt idx="830">
                  <c:v>-1058.5471228632177</c:v>
                </c:pt>
                <c:pt idx="831">
                  <c:v>-570.97411564297454</c:v>
                </c:pt>
                <c:pt idx="832">
                  <c:v>670.94913330939926</c:v>
                </c:pt>
                <c:pt idx="833">
                  <c:v>-2642.9296213597045</c:v>
                </c:pt>
                <c:pt idx="834">
                  <c:v>-3633.7839112313468</c:v>
                </c:pt>
                <c:pt idx="835">
                  <c:v>-3734.1031272406526</c:v>
                </c:pt>
                <c:pt idx="836">
                  <c:v>-2569.0714404148894</c:v>
                </c:pt>
                <c:pt idx="837">
                  <c:v>-156.19272493372409</c:v>
                </c:pt>
                <c:pt idx="838">
                  <c:v>683.14290613270896</c:v>
                </c:pt>
                <c:pt idx="839">
                  <c:v>-992.22095439676741</c:v>
                </c:pt>
                <c:pt idx="840">
                  <c:v>-1454.4400471463377</c:v>
                </c:pt>
                <c:pt idx="841">
                  <c:v>961.50042157690223</c:v>
                </c:pt>
                <c:pt idx="842">
                  <c:v>7246.0901194840444</c:v>
                </c:pt>
                <c:pt idx="843">
                  <c:v>-8030.3724087702612</c:v>
                </c:pt>
                <c:pt idx="844">
                  <c:v>-1710.768719449994</c:v>
                </c:pt>
                <c:pt idx="845">
                  <c:v>7779.6378956598492</c:v>
                </c:pt>
                <c:pt idx="846">
                  <c:v>-2339.5750479890412</c:v>
                </c:pt>
                <c:pt idx="847">
                  <c:v>-7981.5342944460162</c:v>
                </c:pt>
                <c:pt idx="848">
                  <c:v>821.82495223368005</c:v>
                </c:pt>
                <c:pt idx="849">
                  <c:v>-2467.306543891018</c:v>
                </c:pt>
                <c:pt idx="850">
                  <c:v>5659.0419672028584</c:v>
                </c:pt>
                <c:pt idx="851">
                  <c:v>-1273.5907924829971</c:v>
                </c:pt>
                <c:pt idx="852">
                  <c:v>6578.9516115964288</c:v>
                </c:pt>
                <c:pt idx="853">
                  <c:v>1287.9032444833592</c:v>
                </c:pt>
                <c:pt idx="854">
                  <c:v>-9654.4281471848299</c:v>
                </c:pt>
                <c:pt idx="855">
                  <c:v>-340.43965442198896</c:v>
                </c:pt>
                <c:pt idx="856">
                  <c:v>6605.4207022364717</c:v>
                </c:pt>
                <c:pt idx="857">
                  <c:v>-10457.081969323159</c:v>
                </c:pt>
                <c:pt idx="858">
                  <c:v>13430.899339705751</c:v>
                </c:pt>
                <c:pt idx="859">
                  <c:v>-251.61210544864662</c:v>
                </c:pt>
                <c:pt idx="860">
                  <c:v>8646.1114579720306</c:v>
                </c:pt>
                <c:pt idx="861">
                  <c:v>-563.61298335976153</c:v>
                </c:pt>
                <c:pt idx="862">
                  <c:v>-1999.7058471279488</c:v>
                </c:pt>
                <c:pt idx="863">
                  <c:v>1647.4751227333263</c:v>
                </c:pt>
                <c:pt idx="864">
                  <c:v>21.78084208029577</c:v>
                </c:pt>
                <c:pt idx="865">
                  <c:v>-1800.2311561823217</c:v>
                </c:pt>
                <c:pt idx="866">
                  <c:v>-3088.7532252474803</c:v>
                </c:pt>
                <c:pt idx="867">
                  <c:v>-5395.2770717015828</c:v>
                </c:pt>
                <c:pt idx="868">
                  <c:v>1607.035285122709</c:v>
                </c:pt>
                <c:pt idx="869">
                  <c:v>1271.0030332772476</c:v>
                </c:pt>
                <c:pt idx="870">
                  <c:v>-3703.1901824098095</c:v>
                </c:pt>
                <c:pt idx="871">
                  <c:v>-720.63957040385048</c:v>
                </c:pt>
                <c:pt idx="872">
                  <c:v>-222.15250951838971</c:v>
                </c:pt>
                <c:pt idx="873">
                  <c:v>-1918.76945058401</c:v>
                </c:pt>
                <c:pt idx="874">
                  <c:v>934.29515168110356</c:v>
                </c:pt>
                <c:pt idx="875">
                  <c:v>-578.24508070860247</c:v>
                </c:pt>
                <c:pt idx="876">
                  <c:v>16846.45050986448</c:v>
                </c:pt>
                <c:pt idx="877">
                  <c:v>-2485.4571680011286</c:v>
                </c:pt>
                <c:pt idx="878">
                  <c:v>-1531.3139341812084</c:v>
                </c:pt>
                <c:pt idx="879">
                  <c:v>-1182.1644504140904</c:v>
                </c:pt>
                <c:pt idx="880">
                  <c:v>-2462.299809542938</c:v>
                </c:pt>
                <c:pt idx="881">
                  <c:v>-693.47821073158093</c:v>
                </c:pt>
                <c:pt idx="882">
                  <c:v>1858.2729389177525</c:v>
                </c:pt>
                <c:pt idx="883">
                  <c:v>7508.000196417408</c:v>
                </c:pt>
                <c:pt idx="884">
                  <c:v>-308.00328764417645</c:v>
                </c:pt>
                <c:pt idx="885">
                  <c:v>-9592.9706129996266</c:v>
                </c:pt>
                <c:pt idx="886">
                  <c:v>-8921.5521861048219</c:v>
                </c:pt>
                <c:pt idx="887">
                  <c:v>-1980.6846948264238</c:v>
                </c:pt>
                <c:pt idx="888">
                  <c:v>-4399.7486495275771</c:v>
                </c:pt>
                <c:pt idx="889">
                  <c:v>-2398.9013607576562</c:v>
                </c:pt>
                <c:pt idx="890">
                  <c:v>-7900.2906308882812</c:v>
                </c:pt>
                <c:pt idx="891">
                  <c:v>-704.88532263155594</c:v>
                </c:pt>
                <c:pt idx="892">
                  <c:v>570.70951229939965</c:v>
                </c:pt>
                <c:pt idx="893">
                  <c:v>7173.5485225288503</c:v>
                </c:pt>
                <c:pt idx="894">
                  <c:v>-1087.7821406688381</c:v>
                </c:pt>
                <c:pt idx="895">
                  <c:v>-4565.5978902015831</c:v>
                </c:pt>
                <c:pt idx="896">
                  <c:v>-10662.866587029748</c:v>
                </c:pt>
                <c:pt idx="897">
                  <c:v>378.30201096137807</c:v>
                </c:pt>
                <c:pt idx="898">
                  <c:v>-3601.3896894041418</c:v>
                </c:pt>
                <c:pt idx="899">
                  <c:v>1775.0902129693104</c:v>
                </c:pt>
                <c:pt idx="900">
                  <c:v>636.41849421851475</c:v>
                </c:pt>
                <c:pt idx="901">
                  <c:v>8575.9490904723352</c:v>
                </c:pt>
                <c:pt idx="902">
                  <c:v>-503.1857946469745</c:v>
                </c:pt>
                <c:pt idx="903">
                  <c:v>-3922.6097473408354</c:v>
                </c:pt>
                <c:pt idx="904">
                  <c:v>-1713.977620453903</c:v>
                </c:pt>
                <c:pt idx="905">
                  <c:v>-836.49693981873043</c:v>
                </c:pt>
                <c:pt idx="906">
                  <c:v>-2376.1302860509377</c:v>
                </c:pt>
                <c:pt idx="907">
                  <c:v>-2073.9134189903752</c:v>
                </c:pt>
                <c:pt idx="908">
                  <c:v>-2965.7634988334357</c:v>
                </c:pt>
                <c:pt idx="909">
                  <c:v>-9954.2226012065985</c:v>
                </c:pt>
                <c:pt idx="910">
                  <c:v>-908.19558810279204</c:v>
                </c:pt>
                <c:pt idx="911">
                  <c:v>6682.9896210821171</c:v>
                </c:pt>
                <c:pt idx="912">
                  <c:v>930.05157552489072</c:v>
                </c:pt>
                <c:pt idx="913">
                  <c:v>-517.34137090354125</c:v>
                </c:pt>
                <c:pt idx="914">
                  <c:v>-333.67883421272472</c:v>
                </c:pt>
                <c:pt idx="915">
                  <c:v>-2181.3861643791279</c:v>
                </c:pt>
                <c:pt idx="916">
                  <c:v>-10059.817427762726</c:v>
                </c:pt>
                <c:pt idx="917">
                  <c:v>4072.401086571419</c:v>
                </c:pt>
                <c:pt idx="918">
                  <c:v>762.97319857795992</c:v>
                </c:pt>
                <c:pt idx="919">
                  <c:v>-2782.6088993156245</c:v>
                </c:pt>
                <c:pt idx="920">
                  <c:v>1998.8200790981555</c:v>
                </c:pt>
                <c:pt idx="921">
                  <c:v>-766.64086571148073</c:v>
                </c:pt>
                <c:pt idx="922">
                  <c:v>-2299.2786987184709</c:v>
                </c:pt>
                <c:pt idx="923">
                  <c:v>-4380.8633983534219</c:v>
                </c:pt>
                <c:pt idx="924">
                  <c:v>290.80890349284982</c:v>
                </c:pt>
                <c:pt idx="925">
                  <c:v>12831.534197991541</c:v>
                </c:pt>
                <c:pt idx="926">
                  <c:v>2111.2797227069718</c:v>
                </c:pt>
                <c:pt idx="927">
                  <c:v>3052.8544279944417</c:v>
                </c:pt>
                <c:pt idx="928">
                  <c:v>-2700.9344086991387</c:v>
                </c:pt>
                <c:pt idx="929">
                  <c:v>-3280.1192430657829</c:v>
                </c:pt>
                <c:pt idx="930">
                  <c:v>-6959.7748275994954</c:v>
                </c:pt>
                <c:pt idx="931">
                  <c:v>-2314.2110914428204</c:v>
                </c:pt>
                <c:pt idx="932">
                  <c:v>128.13653921242621</c:v>
                </c:pt>
                <c:pt idx="933">
                  <c:v>-3223.0570280250795</c:v>
                </c:pt>
                <c:pt idx="934">
                  <c:v>-4060.7333360171742</c:v>
                </c:pt>
                <c:pt idx="935">
                  <c:v>705.94191414103079</c:v>
                </c:pt>
                <c:pt idx="936">
                  <c:v>21953.1756917323</c:v>
                </c:pt>
                <c:pt idx="937">
                  <c:v>546.6218959757025</c:v>
                </c:pt>
                <c:pt idx="938">
                  <c:v>893.02081479490425</c:v>
                </c:pt>
                <c:pt idx="939">
                  <c:v>-1092.9889728595972</c:v>
                </c:pt>
                <c:pt idx="940">
                  <c:v>1659.7455677915036</c:v>
                </c:pt>
                <c:pt idx="941">
                  <c:v>-6356.4256153176666</c:v>
                </c:pt>
                <c:pt idx="942">
                  <c:v>-3851.5654811356972</c:v>
                </c:pt>
                <c:pt idx="943">
                  <c:v>1254.0513361696874</c:v>
                </c:pt>
                <c:pt idx="944">
                  <c:v>-3449.6179364434574</c:v>
                </c:pt>
                <c:pt idx="945">
                  <c:v>-2365.0041366867827</c:v>
                </c:pt>
                <c:pt idx="946">
                  <c:v>-3752.49481235638</c:v>
                </c:pt>
                <c:pt idx="947">
                  <c:v>5806.4782579964303</c:v>
                </c:pt>
                <c:pt idx="948">
                  <c:v>-2854.3444369716917</c:v>
                </c:pt>
                <c:pt idx="949">
                  <c:v>-8859.7291072290245</c:v>
                </c:pt>
                <c:pt idx="950">
                  <c:v>2841.9019484017499</c:v>
                </c:pt>
                <c:pt idx="951">
                  <c:v>8064.7436744865263</c:v>
                </c:pt>
                <c:pt idx="952">
                  <c:v>-1108.2775899026283</c:v>
                </c:pt>
                <c:pt idx="953">
                  <c:v>5624.4609479490027</c:v>
                </c:pt>
                <c:pt idx="954">
                  <c:v>-10304.701824553693</c:v>
                </c:pt>
                <c:pt idx="955">
                  <c:v>-4912.1023842051382</c:v>
                </c:pt>
                <c:pt idx="956">
                  <c:v>6399.454797299295</c:v>
                </c:pt>
                <c:pt idx="957">
                  <c:v>9063.3705794411362</c:v>
                </c:pt>
                <c:pt idx="958">
                  <c:v>5994.0088998492793</c:v>
                </c:pt>
                <c:pt idx="959">
                  <c:v>15408.472807279622</c:v>
                </c:pt>
                <c:pt idx="960">
                  <c:v>-3874.4517553829496</c:v>
                </c:pt>
                <c:pt idx="961">
                  <c:v>77.415768464438315</c:v>
                </c:pt>
                <c:pt idx="962">
                  <c:v>-1084.5946582019224</c:v>
                </c:pt>
                <c:pt idx="963">
                  <c:v>32.41718964271422</c:v>
                </c:pt>
                <c:pt idx="964">
                  <c:v>11874.91053355992</c:v>
                </c:pt>
                <c:pt idx="965">
                  <c:v>-949.47632138515019</c:v>
                </c:pt>
                <c:pt idx="966">
                  <c:v>-10158.135552011157</c:v>
                </c:pt>
                <c:pt idx="967">
                  <c:v>-686.0550010650386</c:v>
                </c:pt>
                <c:pt idx="968">
                  <c:v>386.7073316921078</c:v>
                </c:pt>
                <c:pt idx="969">
                  <c:v>-2382.4606863162244</c:v>
                </c:pt>
                <c:pt idx="970">
                  <c:v>-74.597472397021193</c:v>
                </c:pt>
                <c:pt idx="971">
                  <c:v>441.15170879805191</c:v>
                </c:pt>
                <c:pt idx="972">
                  <c:v>2186.6530842852026</c:v>
                </c:pt>
                <c:pt idx="973">
                  <c:v>-3890.6298123853803</c:v>
                </c:pt>
                <c:pt idx="974">
                  <c:v>-3330.368354297203</c:v>
                </c:pt>
                <c:pt idx="975">
                  <c:v>-10746.109133428157</c:v>
                </c:pt>
                <c:pt idx="976">
                  <c:v>-5104.7437613343191</c:v>
                </c:pt>
                <c:pt idx="977">
                  <c:v>-1098.3466299419997</c:v>
                </c:pt>
                <c:pt idx="978">
                  <c:v>-4653.8297076720719</c:v>
                </c:pt>
                <c:pt idx="979">
                  <c:v>-1471.4899195166163</c:v>
                </c:pt>
                <c:pt idx="980">
                  <c:v>14710.798445885071</c:v>
                </c:pt>
                <c:pt idx="981">
                  <c:v>689.04587518939934</c:v>
                </c:pt>
                <c:pt idx="982">
                  <c:v>-9848.444378994227</c:v>
                </c:pt>
                <c:pt idx="983">
                  <c:v>11192.039255581105</c:v>
                </c:pt>
                <c:pt idx="984">
                  <c:v>-615.5900437254686</c:v>
                </c:pt>
                <c:pt idx="985">
                  <c:v>55.985898142357655</c:v>
                </c:pt>
                <c:pt idx="986">
                  <c:v>-2088.6617392611406</c:v>
                </c:pt>
                <c:pt idx="987">
                  <c:v>19106.999865118963</c:v>
                </c:pt>
                <c:pt idx="988">
                  <c:v>-3796.3968767579372</c:v>
                </c:pt>
                <c:pt idx="989">
                  <c:v>-10223.675260312428</c:v>
                </c:pt>
                <c:pt idx="990">
                  <c:v>2468.2289377901316</c:v>
                </c:pt>
                <c:pt idx="991">
                  <c:v>-825.16759852506675</c:v>
                </c:pt>
                <c:pt idx="992">
                  <c:v>-1427.9223314784867</c:v>
                </c:pt>
                <c:pt idx="993">
                  <c:v>-1302.8581428773814</c:v>
                </c:pt>
                <c:pt idx="994">
                  <c:v>-10399.868481449295</c:v>
                </c:pt>
                <c:pt idx="995">
                  <c:v>832.09895281188074</c:v>
                </c:pt>
                <c:pt idx="996">
                  <c:v>-2618.901515855373</c:v>
                </c:pt>
                <c:pt idx="997">
                  <c:v>-1758.5152160912057</c:v>
                </c:pt>
                <c:pt idx="998">
                  <c:v>-3468.0048249864258</c:v>
                </c:pt>
                <c:pt idx="999">
                  <c:v>-923.40176043883821</c:v>
                </c:pt>
                <c:pt idx="1000">
                  <c:v>-10755.370689692743</c:v>
                </c:pt>
                <c:pt idx="1001">
                  <c:v>6335.368712457268</c:v>
                </c:pt>
                <c:pt idx="1002">
                  <c:v>15.977855062859135</c:v>
                </c:pt>
                <c:pt idx="1003">
                  <c:v>11820.21966807727</c:v>
                </c:pt>
                <c:pt idx="1004">
                  <c:v>1743.5518190354314</c:v>
                </c:pt>
                <c:pt idx="1005">
                  <c:v>-2542.5930316844069</c:v>
                </c:pt>
                <c:pt idx="1006">
                  <c:v>-1444.2668442691611</c:v>
                </c:pt>
                <c:pt idx="1007">
                  <c:v>-9811.9696987174721</c:v>
                </c:pt>
                <c:pt idx="1008">
                  <c:v>19577.655163588992</c:v>
                </c:pt>
                <c:pt idx="1009">
                  <c:v>-849.67665543081785</c:v>
                </c:pt>
                <c:pt idx="1010">
                  <c:v>1159.8424842608702</c:v>
                </c:pt>
                <c:pt idx="1011">
                  <c:v>-10863.498308645521</c:v>
                </c:pt>
                <c:pt idx="1012">
                  <c:v>20753.652145738717</c:v>
                </c:pt>
                <c:pt idx="1013">
                  <c:v>-2815.3345699376823</c:v>
                </c:pt>
                <c:pt idx="1014">
                  <c:v>-781.08001620670075</c:v>
                </c:pt>
                <c:pt idx="1015">
                  <c:v>505.18940717990881</c:v>
                </c:pt>
                <c:pt idx="1016">
                  <c:v>1187.6907789576171</c:v>
                </c:pt>
                <c:pt idx="1017">
                  <c:v>-2270.7344267833455</c:v>
                </c:pt>
                <c:pt idx="1018">
                  <c:v>-2760.7436441138634</c:v>
                </c:pt>
                <c:pt idx="1019">
                  <c:v>20777.311645319569</c:v>
                </c:pt>
                <c:pt idx="1020">
                  <c:v>-3890.3346408211401</c:v>
                </c:pt>
                <c:pt idx="1021">
                  <c:v>7202.1397148189753</c:v>
                </c:pt>
                <c:pt idx="1022">
                  <c:v>6622.0914842848651</c:v>
                </c:pt>
                <c:pt idx="1023">
                  <c:v>1740.1037765509168</c:v>
                </c:pt>
                <c:pt idx="1024">
                  <c:v>-6304.3559156982665</c:v>
                </c:pt>
                <c:pt idx="1025">
                  <c:v>-2145.8197187114274</c:v>
                </c:pt>
                <c:pt idx="1026">
                  <c:v>-9397.0973059854441</c:v>
                </c:pt>
                <c:pt idx="1027">
                  <c:v>21511.945162454158</c:v>
                </c:pt>
                <c:pt idx="1028">
                  <c:v>-1780.8516051386541</c:v>
                </c:pt>
                <c:pt idx="1029">
                  <c:v>2735.929116858204</c:v>
                </c:pt>
                <c:pt idx="1030">
                  <c:v>-10305.607932870564</c:v>
                </c:pt>
                <c:pt idx="1031">
                  <c:v>7548.2536782695533</c:v>
                </c:pt>
                <c:pt idx="1032">
                  <c:v>-865.53906148454007</c:v>
                </c:pt>
                <c:pt idx="1033">
                  <c:v>-9859.5355613581323</c:v>
                </c:pt>
                <c:pt idx="1034">
                  <c:v>-3558.9906188189834</c:v>
                </c:pt>
                <c:pt idx="1035">
                  <c:v>1960.8774403042244</c:v>
                </c:pt>
                <c:pt idx="1036">
                  <c:v>7513.7632841050035</c:v>
                </c:pt>
                <c:pt idx="1037">
                  <c:v>5683.3263281815453</c:v>
                </c:pt>
                <c:pt idx="1038">
                  <c:v>-1017.8847044805657</c:v>
                </c:pt>
                <c:pt idx="1039">
                  <c:v>19599.776374148183</c:v>
                </c:pt>
                <c:pt idx="1040">
                  <c:v>-9929.2848243580011</c:v>
                </c:pt>
                <c:pt idx="1041">
                  <c:v>1426.432342796594</c:v>
                </c:pt>
                <c:pt idx="1042">
                  <c:v>6265.9874846279345</c:v>
                </c:pt>
                <c:pt idx="1043">
                  <c:v>176.45629256275288</c:v>
                </c:pt>
                <c:pt idx="1044">
                  <c:v>-2982.861485101208</c:v>
                </c:pt>
                <c:pt idx="1045">
                  <c:v>-10156.476550211315</c:v>
                </c:pt>
                <c:pt idx="1046">
                  <c:v>-53.968835621169092</c:v>
                </c:pt>
                <c:pt idx="1047">
                  <c:v>9749.9292268179706</c:v>
                </c:pt>
                <c:pt idx="1048">
                  <c:v>1238.3397247991811</c:v>
                </c:pt>
                <c:pt idx="1049">
                  <c:v>5774.5363493507975</c:v>
                </c:pt>
                <c:pt idx="1050">
                  <c:v>-4105.7979706191454</c:v>
                </c:pt>
                <c:pt idx="1051">
                  <c:v>1168.013686058539</c:v>
                </c:pt>
                <c:pt idx="1052">
                  <c:v>-1713.1191637724896</c:v>
                </c:pt>
                <c:pt idx="1053">
                  <c:v>-9171.7028344528953</c:v>
                </c:pt>
                <c:pt idx="1054">
                  <c:v>1309.0507327649602</c:v>
                </c:pt>
                <c:pt idx="1055">
                  <c:v>-737.20719671133156</c:v>
                </c:pt>
                <c:pt idx="1056">
                  <c:v>-897.39065760971243</c:v>
                </c:pt>
                <c:pt idx="1057">
                  <c:v>8622.4598389076582</c:v>
                </c:pt>
                <c:pt idx="1058">
                  <c:v>-4036.2685054099825</c:v>
                </c:pt>
                <c:pt idx="1059">
                  <c:v>-3520.4943487312403</c:v>
                </c:pt>
                <c:pt idx="1060">
                  <c:v>-2002.6285216080207</c:v>
                </c:pt>
                <c:pt idx="1061">
                  <c:v>-4.471624291036278</c:v>
                </c:pt>
                <c:pt idx="1062">
                  <c:v>8583.5990430361635</c:v>
                </c:pt>
                <c:pt idx="1063">
                  <c:v>-1636.7339760919749</c:v>
                </c:pt>
                <c:pt idx="1064">
                  <c:v>648.41459120442596</c:v>
                </c:pt>
                <c:pt idx="1065">
                  <c:v>160.1883467588541</c:v>
                </c:pt>
                <c:pt idx="1066">
                  <c:v>-3905.293232838214</c:v>
                </c:pt>
                <c:pt idx="1067">
                  <c:v>-6545.1994810514734</c:v>
                </c:pt>
                <c:pt idx="1068">
                  <c:v>2517.3187722447874</c:v>
                </c:pt>
                <c:pt idx="1069">
                  <c:v>-1199.8467379581689</c:v>
                </c:pt>
                <c:pt idx="1070">
                  <c:v>6517.4665691495757</c:v>
                </c:pt>
                <c:pt idx="1071">
                  <c:v>-700.14139369649638</c:v>
                </c:pt>
                <c:pt idx="1072">
                  <c:v>-1906.4592338461348</c:v>
                </c:pt>
                <c:pt idx="1073">
                  <c:v>-339.36149332135392</c:v>
                </c:pt>
                <c:pt idx="1074">
                  <c:v>3740.295776526671</c:v>
                </c:pt>
                <c:pt idx="1075">
                  <c:v>-1129.4515609746268</c:v>
                </c:pt>
                <c:pt idx="1076">
                  <c:v>-1887.8925490765923</c:v>
                </c:pt>
                <c:pt idx="1077">
                  <c:v>55.678990133176285</c:v>
                </c:pt>
                <c:pt idx="1078">
                  <c:v>5927.7879234050197</c:v>
                </c:pt>
                <c:pt idx="1079">
                  <c:v>-819.31589155321853</c:v>
                </c:pt>
                <c:pt idx="1080">
                  <c:v>11963.089067619587</c:v>
                </c:pt>
                <c:pt idx="1081">
                  <c:v>-1502.0451103549385</c:v>
                </c:pt>
                <c:pt idx="1082">
                  <c:v>1027.6033202636809</c:v>
                </c:pt>
                <c:pt idx="1083">
                  <c:v>-2338.3260223347529</c:v>
                </c:pt>
                <c:pt idx="1084">
                  <c:v>-19.209523915173122</c:v>
                </c:pt>
                <c:pt idx="1085">
                  <c:v>-10450.593648864473</c:v>
                </c:pt>
                <c:pt idx="1086">
                  <c:v>-985.75147190606731</c:v>
                </c:pt>
                <c:pt idx="1087">
                  <c:v>-1811.5019267459611</c:v>
                </c:pt>
                <c:pt idx="1088">
                  <c:v>-7229.851098876974</c:v>
                </c:pt>
                <c:pt idx="1089">
                  <c:v>1648.8832935736755</c:v>
                </c:pt>
                <c:pt idx="1090">
                  <c:v>6521.3279818842202</c:v>
                </c:pt>
                <c:pt idx="1091">
                  <c:v>-785.10136310268172</c:v>
                </c:pt>
                <c:pt idx="1092">
                  <c:v>-1859.7433972289132</c:v>
                </c:pt>
                <c:pt idx="1093">
                  <c:v>6280.2183337767492</c:v>
                </c:pt>
                <c:pt idx="1094">
                  <c:v>-1901.2384232574786</c:v>
                </c:pt>
                <c:pt idx="1095">
                  <c:v>-402.12651645055848</c:v>
                </c:pt>
                <c:pt idx="1096">
                  <c:v>7073.3896304290902</c:v>
                </c:pt>
                <c:pt idx="1097">
                  <c:v>-2391.5740894878427</c:v>
                </c:pt>
                <c:pt idx="1098">
                  <c:v>11391.065073976537</c:v>
                </c:pt>
                <c:pt idx="1099">
                  <c:v>-2156.1496994241247</c:v>
                </c:pt>
                <c:pt idx="1100">
                  <c:v>-10792.843912783246</c:v>
                </c:pt>
                <c:pt idx="1101">
                  <c:v>-519.56464357488949</c:v>
                </c:pt>
                <c:pt idx="1102">
                  <c:v>-4616.1613688519983</c:v>
                </c:pt>
                <c:pt idx="1103">
                  <c:v>-2737.4147352217551</c:v>
                </c:pt>
                <c:pt idx="1104">
                  <c:v>13767.984088005986</c:v>
                </c:pt>
                <c:pt idx="1105">
                  <c:v>-1094.7167126144977</c:v>
                </c:pt>
                <c:pt idx="1106">
                  <c:v>-1573.6138961521447</c:v>
                </c:pt>
                <c:pt idx="1107">
                  <c:v>-13.255380431781305</c:v>
                </c:pt>
                <c:pt idx="1108">
                  <c:v>-1460.7346764852687</c:v>
                </c:pt>
                <c:pt idx="1109">
                  <c:v>1757.9424049919235</c:v>
                </c:pt>
                <c:pt idx="1110">
                  <c:v>-1610.216913687842</c:v>
                </c:pt>
                <c:pt idx="1111">
                  <c:v>6947.9051278372062</c:v>
                </c:pt>
                <c:pt idx="1112">
                  <c:v>-9143.9070408627158</c:v>
                </c:pt>
                <c:pt idx="1113">
                  <c:v>-44.605807900790751</c:v>
                </c:pt>
                <c:pt idx="1114">
                  <c:v>350.23223767710306</c:v>
                </c:pt>
                <c:pt idx="1115">
                  <c:v>-1838.9696563275174</c:v>
                </c:pt>
                <c:pt idx="1116">
                  <c:v>-1544.5268628529066</c:v>
                </c:pt>
                <c:pt idx="1117">
                  <c:v>6649.3871041309067</c:v>
                </c:pt>
                <c:pt idx="1118">
                  <c:v>6403.5438934970844</c:v>
                </c:pt>
                <c:pt idx="1119">
                  <c:v>1978.0941564239538</c:v>
                </c:pt>
                <c:pt idx="1120">
                  <c:v>6726.0408382350433</c:v>
                </c:pt>
                <c:pt idx="1121">
                  <c:v>-4320.3056261531001</c:v>
                </c:pt>
                <c:pt idx="1122">
                  <c:v>7464.6591687665932</c:v>
                </c:pt>
                <c:pt idx="1123">
                  <c:v>12687.871116388247</c:v>
                </c:pt>
                <c:pt idx="1124">
                  <c:v>8366.0988147806602</c:v>
                </c:pt>
                <c:pt idx="1125">
                  <c:v>1735.4633518783012</c:v>
                </c:pt>
                <c:pt idx="1126">
                  <c:v>-1097.9637267177804</c:v>
                </c:pt>
                <c:pt idx="1127">
                  <c:v>-3221.617746044848</c:v>
                </c:pt>
                <c:pt idx="1128">
                  <c:v>6989.2948312624485</c:v>
                </c:pt>
                <c:pt idx="1129">
                  <c:v>3495.1744182647453</c:v>
                </c:pt>
                <c:pt idx="1130">
                  <c:v>1141.8157616423969</c:v>
                </c:pt>
                <c:pt idx="1131">
                  <c:v>-6784.3424337830947</c:v>
                </c:pt>
                <c:pt idx="1132">
                  <c:v>4584.5655476886441</c:v>
                </c:pt>
                <c:pt idx="1133">
                  <c:v>2583.0989015268842</c:v>
                </c:pt>
                <c:pt idx="1134">
                  <c:v>13189.689288188834</c:v>
                </c:pt>
                <c:pt idx="1135">
                  <c:v>-536.57706084422898</c:v>
                </c:pt>
                <c:pt idx="1136">
                  <c:v>325.78696592866436</c:v>
                </c:pt>
                <c:pt idx="1137">
                  <c:v>1131.5071089929961</c:v>
                </c:pt>
                <c:pt idx="1138">
                  <c:v>-1996.9046881033878</c:v>
                </c:pt>
                <c:pt idx="1139">
                  <c:v>9334.6621960601005</c:v>
                </c:pt>
                <c:pt idx="1140">
                  <c:v>-3803.4185760270666</c:v>
                </c:pt>
                <c:pt idx="1141">
                  <c:v>-2088.957295006101</c:v>
                </c:pt>
                <c:pt idx="1142">
                  <c:v>18358.889964231348</c:v>
                </c:pt>
                <c:pt idx="1143">
                  <c:v>-2556.0706102852109</c:v>
                </c:pt>
                <c:pt idx="1144">
                  <c:v>-2152.9982657915043</c:v>
                </c:pt>
                <c:pt idx="1145">
                  <c:v>-2423.4428052758467</c:v>
                </c:pt>
                <c:pt idx="1146">
                  <c:v>15167.262906483025</c:v>
                </c:pt>
                <c:pt idx="1147">
                  <c:v>-1522.6079808184768</c:v>
                </c:pt>
                <c:pt idx="1148">
                  <c:v>1852.4033406184608</c:v>
                </c:pt>
                <c:pt idx="1149">
                  <c:v>-3414.0792544705437</c:v>
                </c:pt>
                <c:pt idx="1150">
                  <c:v>-519.52229397481688</c:v>
                </c:pt>
                <c:pt idx="1151">
                  <c:v>-2858.7849109514264</c:v>
                </c:pt>
                <c:pt idx="1152">
                  <c:v>6629.1934562047754</c:v>
                </c:pt>
                <c:pt idx="1153">
                  <c:v>-3799.366933398419</c:v>
                </c:pt>
                <c:pt idx="1154">
                  <c:v>-500.17867041489626</c:v>
                </c:pt>
                <c:pt idx="1155">
                  <c:v>1230.9096462824455</c:v>
                </c:pt>
                <c:pt idx="1156">
                  <c:v>8821.3788205562087</c:v>
                </c:pt>
                <c:pt idx="1157">
                  <c:v>11887.514874031898</c:v>
                </c:pt>
                <c:pt idx="1158">
                  <c:v>-874.06370562374241</c:v>
                </c:pt>
                <c:pt idx="1159">
                  <c:v>-5204.3946913504551</c:v>
                </c:pt>
                <c:pt idx="1160">
                  <c:v>-3340.4006600035218</c:v>
                </c:pt>
                <c:pt idx="1161">
                  <c:v>-5800.2242241949962</c:v>
                </c:pt>
                <c:pt idx="1162">
                  <c:v>10655.845107343594</c:v>
                </c:pt>
                <c:pt idx="1163">
                  <c:v>185.33299561690683</c:v>
                </c:pt>
                <c:pt idx="1164">
                  <c:v>-1276.8060099782952</c:v>
                </c:pt>
                <c:pt idx="1165">
                  <c:v>-448.8573554168197</c:v>
                </c:pt>
                <c:pt idx="1166">
                  <c:v>-4313.9615706007935</c:v>
                </c:pt>
                <c:pt idx="1167">
                  <c:v>750.75421477724649</c:v>
                </c:pt>
                <c:pt idx="1168">
                  <c:v>-3468.7001052663882</c:v>
                </c:pt>
                <c:pt idx="1169">
                  <c:v>-3252.4079322552443</c:v>
                </c:pt>
                <c:pt idx="1170">
                  <c:v>-8862.696190555147</c:v>
                </c:pt>
                <c:pt idx="1171">
                  <c:v>-9453.2339898608843</c:v>
                </c:pt>
                <c:pt idx="1172">
                  <c:v>-4467.3412354644042</c:v>
                </c:pt>
                <c:pt idx="1173">
                  <c:v>-1994.7507505194262</c:v>
                </c:pt>
                <c:pt idx="1174">
                  <c:v>-2670.7485388829009</c:v>
                </c:pt>
                <c:pt idx="1175">
                  <c:v>271.16790116016364</c:v>
                </c:pt>
                <c:pt idx="1176">
                  <c:v>-9798.1216606188391</c:v>
                </c:pt>
                <c:pt idx="1177">
                  <c:v>-585.55867493014557</c:v>
                </c:pt>
                <c:pt idx="1178">
                  <c:v>-2653.005333481894</c:v>
                </c:pt>
                <c:pt idx="1179">
                  <c:v>-9531.7502525195669</c:v>
                </c:pt>
                <c:pt idx="1180">
                  <c:v>-5444.0095221517895</c:v>
                </c:pt>
                <c:pt idx="1181">
                  <c:v>-1285.9291305264815</c:v>
                </c:pt>
                <c:pt idx="1182">
                  <c:v>-1104.8725418601389</c:v>
                </c:pt>
                <c:pt idx="1183">
                  <c:v>-460.31297635724331</c:v>
                </c:pt>
                <c:pt idx="1184">
                  <c:v>-8522.3675100919208</c:v>
                </c:pt>
                <c:pt idx="1185">
                  <c:v>282.44012308282072</c:v>
                </c:pt>
                <c:pt idx="1186">
                  <c:v>7167.9934577875829</c:v>
                </c:pt>
                <c:pt idx="1187">
                  <c:v>-991.01540146658044</c:v>
                </c:pt>
                <c:pt idx="1188">
                  <c:v>-9987.4356665890919</c:v>
                </c:pt>
                <c:pt idx="1189">
                  <c:v>10681.700759275544</c:v>
                </c:pt>
                <c:pt idx="1190">
                  <c:v>-2516.4734577303207</c:v>
                </c:pt>
                <c:pt idx="1191">
                  <c:v>7514.9058791957486</c:v>
                </c:pt>
                <c:pt idx="1192">
                  <c:v>-1163.6573529875732</c:v>
                </c:pt>
                <c:pt idx="1193">
                  <c:v>-3885.5398815007866</c:v>
                </c:pt>
                <c:pt idx="1194">
                  <c:v>965.12453986598211</c:v>
                </c:pt>
                <c:pt idx="1195">
                  <c:v>15248.079762130841</c:v>
                </c:pt>
                <c:pt idx="1196">
                  <c:v>6579.9240128503225</c:v>
                </c:pt>
                <c:pt idx="1197">
                  <c:v>-3174.98921772211</c:v>
                </c:pt>
                <c:pt idx="1198">
                  <c:v>-2133.6302641491338</c:v>
                </c:pt>
                <c:pt idx="1199">
                  <c:v>235.59983184773318</c:v>
                </c:pt>
                <c:pt idx="1200">
                  <c:v>-323.94776631396053</c:v>
                </c:pt>
                <c:pt idx="1201">
                  <c:v>-5539.4144610756248</c:v>
                </c:pt>
                <c:pt idx="1202">
                  <c:v>-2307.2065156677759</c:v>
                </c:pt>
                <c:pt idx="1203">
                  <c:v>-2387.5427418127638</c:v>
                </c:pt>
                <c:pt idx="1204">
                  <c:v>-7875.4547307799403</c:v>
                </c:pt>
                <c:pt idx="1205">
                  <c:v>1766.9807817304845</c:v>
                </c:pt>
                <c:pt idx="1206">
                  <c:v>21967.551911751056</c:v>
                </c:pt>
                <c:pt idx="1207">
                  <c:v>6013.7878018039955</c:v>
                </c:pt>
                <c:pt idx="1208">
                  <c:v>-10016.388953237805</c:v>
                </c:pt>
                <c:pt idx="1209">
                  <c:v>-2903.2150437146101</c:v>
                </c:pt>
                <c:pt idx="1210">
                  <c:v>-2640.5787304430078</c:v>
                </c:pt>
                <c:pt idx="1211">
                  <c:v>14072.861220584915</c:v>
                </c:pt>
                <c:pt idx="1212">
                  <c:v>1971.0932483901993</c:v>
                </c:pt>
                <c:pt idx="1213">
                  <c:v>-1829.2103817744392</c:v>
                </c:pt>
                <c:pt idx="1214">
                  <c:v>-1873.4977220162641</c:v>
                </c:pt>
                <c:pt idx="1215">
                  <c:v>7174.9032136601672</c:v>
                </c:pt>
                <c:pt idx="1216">
                  <c:v>-333.86702190957021</c:v>
                </c:pt>
                <c:pt idx="1217">
                  <c:v>-3942.2408109627113</c:v>
                </c:pt>
                <c:pt idx="1218">
                  <c:v>6755.0264382942332</c:v>
                </c:pt>
                <c:pt idx="1219">
                  <c:v>-1708.683662935633</c:v>
                </c:pt>
                <c:pt idx="1220">
                  <c:v>1270.3660324717921</c:v>
                </c:pt>
                <c:pt idx="1221">
                  <c:v>-61.85766392889218</c:v>
                </c:pt>
                <c:pt idx="1222">
                  <c:v>48.573778198930086</c:v>
                </c:pt>
                <c:pt idx="1223">
                  <c:v>1895.9027085659618</c:v>
                </c:pt>
                <c:pt idx="1224">
                  <c:v>-92.017677195600299</c:v>
                </c:pt>
                <c:pt idx="1225">
                  <c:v>-4617.9441059170431</c:v>
                </c:pt>
                <c:pt idx="1226">
                  <c:v>2402.3421102312977</c:v>
                </c:pt>
                <c:pt idx="1227">
                  <c:v>-4142.1772422674394</c:v>
                </c:pt>
                <c:pt idx="1228">
                  <c:v>-2433.7012516624436</c:v>
                </c:pt>
                <c:pt idx="1229">
                  <c:v>-1065.2579189758781</c:v>
                </c:pt>
                <c:pt idx="1230">
                  <c:v>21885.895299382224</c:v>
                </c:pt>
                <c:pt idx="1231">
                  <c:v>-3250.9201464542093</c:v>
                </c:pt>
                <c:pt idx="1232">
                  <c:v>1019.8438182417485</c:v>
                </c:pt>
                <c:pt idx="1233">
                  <c:v>1496.9329106441619</c:v>
                </c:pt>
                <c:pt idx="1234">
                  <c:v>-393.15343439006756</c:v>
                </c:pt>
                <c:pt idx="1235">
                  <c:v>-2337.1084333720196</c:v>
                </c:pt>
                <c:pt idx="1236">
                  <c:v>3088.8629166647588</c:v>
                </c:pt>
                <c:pt idx="1237">
                  <c:v>-71.402629384154352</c:v>
                </c:pt>
                <c:pt idx="1238">
                  <c:v>538.16899485967588</c:v>
                </c:pt>
                <c:pt idx="1239">
                  <c:v>-4901.3755641497883</c:v>
                </c:pt>
                <c:pt idx="1240">
                  <c:v>7987.2027520676784</c:v>
                </c:pt>
                <c:pt idx="1241">
                  <c:v>8849.9585246745119</c:v>
                </c:pt>
                <c:pt idx="1242">
                  <c:v>2186.593006229431</c:v>
                </c:pt>
                <c:pt idx="1243">
                  <c:v>-2213.1265523142979</c:v>
                </c:pt>
                <c:pt idx="1244">
                  <c:v>-1753.2379397052655</c:v>
                </c:pt>
                <c:pt idx="1245">
                  <c:v>780.61257256222871</c:v>
                </c:pt>
                <c:pt idx="1246">
                  <c:v>366.92335215068306</c:v>
                </c:pt>
                <c:pt idx="1247">
                  <c:v>-1316.1420432806326</c:v>
                </c:pt>
                <c:pt idx="1248">
                  <c:v>-3452.9991021216747</c:v>
                </c:pt>
                <c:pt idx="1249">
                  <c:v>5844.7784719193005</c:v>
                </c:pt>
                <c:pt idx="1250">
                  <c:v>-9299.8951866755597</c:v>
                </c:pt>
                <c:pt idx="1251">
                  <c:v>2601.4728165852871</c:v>
                </c:pt>
                <c:pt idx="1252">
                  <c:v>-9047.9365174850591</c:v>
                </c:pt>
                <c:pt idx="1253">
                  <c:v>6688.326085817469</c:v>
                </c:pt>
                <c:pt idx="1254">
                  <c:v>-686.34420185422005</c:v>
                </c:pt>
                <c:pt idx="1255">
                  <c:v>-4206.6343264554953</c:v>
                </c:pt>
                <c:pt idx="1256">
                  <c:v>-3241.3027330365276</c:v>
                </c:pt>
                <c:pt idx="1257">
                  <c:v>-240.31195050627502</c:v>
                </c:pt>
                <c:pt idx="1258">
                  <c:v>13907.121129268629</c:v>
                </c:pt>
                <c:pt idx="1259">
                  <c:v>1149.116184746068</c:v>
                </c:pt>
                <c:pt idx="1260">
                  <c:v>1536.4925476360659</c:v>
                </c:pt>
                <c:pt idx="1261">
                  <c:v>-4006.0279343387883</c:v>
                </c:pt>
                <c:pt idx="1262">
                  <c:v>-713.65102111122633</c:v>
                </c:pt>
                <c:pt idx="1263">
                  <c:v>-1362.3191836374317</c:v>
                </c:pt>
                <c:pt idx="1264">
                  <c:v>-2292.1017497785415</c:v>
                </c:pt>
                <c:pt idx="1265">
                  <c:v>-8388.0355680115026</c:v>
                </c:pt>
                <c:pt idx="1266">
                  <c:v>-811.31452755751161</c:v>
                </c:pt>
                <c:pt idx="1267">
                  <c:v>5887.5144149293337</c:v>
                </c:pt>
                <c:pt idx="1268">
                  <c:v>-1588.2695929336514</c:v>
                </c:pt>
                <c:pt idx="1269">
                  <c:v>-729.1290503685068</c:v>
                </c:pt>
                <c:pt idx="1270">
                  <c:v>-3180.818881780704</c:v>
                </c:pt>
                <c:pt idx="1271">
                  <c:v>-2916.0146075334515</c:v>
                </c:pt>
                <c:pt idx="1272">
                  <c:v>5451.0598468330354</c:v>
                </c:pt>
                <c:pt idx="1273">
                  <c:v>-1045.750090078599</c:v>
                </c:pt>
                <c:pt idx="1274">
                  <c:v>-9622.4821288790044</c:v>
                </c:pt>
                <c:pt idx="1275">
                  <c:v>1232.2937673760371</c:v>
                </c:pt>
                <c:pt idx="1276">
                  <c:v>-1041.506733274548</c:v>
                </c:pt>
                <c:pt idx="1277">
                  <c:v>-1771.2785019274452</c:v>
                </c:pt>
                <c:pt idx="1278">
                  <c:v>-9845.0840672705526</c:v>
                </c:pt>
                <c:pt idx="1279">
                  <c:v>-85.953875603860979</c:v>
                </c:pt>
                <c:pt idx="1280">
                  <c:v>-2315.68965845606</c:v>
                </c:pt>
                <c:pt idx="1281">
                  <c:v>-9526.9222934997597</c:v>
                </c:pt>
                <c:pt idx="1282">
                  <c:v>-9356.1194381577516</c:v>
                </c:pt>
                <c:pt idx="1283">
                  <c:v>-522.85267950672437</c:v>
                </c:pt>
                <c:pt idx="1284">
                  <c:v>8066.5183098729394</c:v>
                </c:pt>
                <c:pt idx="1285">
                  <c:v>384.99661627571368</c:v>
                </c:pt>
                <c:pt idx="1286">
                  <c:v>2846.7199213233835</c:v>
                </c:pt>
                <c:pt idx="1287">
                  <c:v>-74.0081103307175</c:v>
                </c:pt>
                <c:pt idx="1288">
                  <c:v>8023.1340434071208</c:v>
                </c:pt>
                <c:pt idx="1289">
                  <c:v>-3230.6710617614808</c:v>
                </c:pt>
                <c:pt idx="1290">
                  <c:v>1834.0591758437113</c:v>
                </c:pt>
                <c:pt idx="1291">
                  <c:v>7231.2027291700579</c:v>
                </c:pt>
                <c:pt idx="1292">
                  <c:v>1282.1973959164243</c:v>
                </c:pt>
                <c:pt idx="1293">
                  <c:v>-487.97157835352482</c:v>
                </c:pt>
                <c:pt idx="1294">
                  <c:v>664.84142820380657</c:v>
                </c:pt>
                <c:pt idx="1295">
                  <c:v>1851.1263451279494</c:v>
                </c:pt>
                <c:pt idx="1296">
                  <c:v>401.18828520863076</c:v>
                </c:pt>
                <c:pt idx="1297">
                  <c:v>247.64396808278616</c:v>
                </c:pt>
                <c:pt idx="1298">
                  <c:v>-1294.84513820144</c:v>
                </c:pt>
                <c:pt idx="1299">
                  <c:v>803.22425736213063</c:v>
                </c:pt>
                <c:pt idx="1300">
                  <c:v>29926.411734626974</c:v>
                </c:pt>
                <c:pt idx="1301">
                  <c:v>7235.0908915176551</c:v>
                </c:pt>
                <c:pt idx="1302">
                  <c:v>2216.4709936822751</c:v>
                </c:pt>
                <c:pt idx="1303">
                  <c:v>6468.4730307728823</c:v>
                </c:pt>
                <c:pt idx="1304">
                  <c:v>-10488.741282786668</c:v>
                </c:pt>
                <c:pt idx="1305">
                  <c:v>-66.820295603954946</c:v>
                </c:pt>
                <c:pt idx="1306">
                  <c:v>-10415.686488632293</c:v>
                </c:pt>
                <c:pt idx="1307">
                  <c:v>-9838.9891069624246</c:v>
                </c:pt>
                <c:pt idx="1308">
                  <c:v>6352.7776586644468</c:v>
                </c:pt>
                <c:pt idx="1309">
                  <c:v>-2560.5126166929776</c:v>
                </c:pt>
                <c:pt idx="1310">
                  <c:v>-1070.8669878112232</c:v>
                </c:pt>
                <c:pt idx="1311">
                  <c:v>-784.44583496451105</c:v>
                </c:pt>
                <c:pt idx="1312">
                  <c:v>-6253.0880195396639</c:v>
                </c:pt>
                <c:pt idx="1313">
                  <c:v>7924.7647072766922</c:v>
                </c:pt>
                <c:pt idx="1314">
                  <c:v>-10048.00197171008</c:v>
                </c:pt>
                <c:pt idx="1315">
                  <c:v>8753.1184643973138</c:v>
                </c:pt>
                <c:pt idx="1316">
                  <c:v>2820.6717487989808</c:v>
                </c:pt>
                <c:pt idx="1317">
                  <c:v>-8430.8143674163384</c:v>
                </c:pt>
                <c:pt idx="1318">
                  <c:v>7333.2539545570944</c:v>
                </c:pt>
                <c:pt idx="1319">
                  <c:v>-510.60096035611332</c:v>
                </c:pt>
                <c:pt idx="1320">
                  <c:v>-2311.3178197570614</c:v>
                </c:pt>
                <c:pt idx="1321">
                  <c:v>-8551.5860960389837</c:v>
                </c:pt>
                <c:pt idx="1322">
                  <c:v>-3078.6414682372888</c:v>
                </c:pt>
                <c:pt idx="1323">
                  <c:v>7668.0460669859604</c:v>
                </c:pt>
                <c:pt idx="1324">
                  <c:v>-816.13018373743489</c:v>
                </c:pt>
                <c:pt idx="1325">
                  <c:v>-1725.007902038169</c:v>
                </c:pt>
                <c:pt idx="1326">
                  <c:v>-2710.0053425652968</c:v>
                </c:pt>
                <c:pt idx="1327">
                  <c:v>-1346.5125701326015</c:v>
                </c:pt>
                <c:pt idx="1328">
                  <c:v>19503.305069236034</c:v>
                </c:pt>
                <c:pt idx="1329">
                  <c:v>-4105.6424558587187</c:v>
                </c:pt>
                <c:pt idx="1330">
                  <c:v>1343.9371677013369</c:v>
                </c:pt>
                <c:pt idx="1331">
                  <c:v>6522.2974317179805</c:v>
                </c:pt>
                <c:pt idx="1332">
                  <c:v>-5556.41974214927</c:v>
                </c:pt>
                <c:pt idx="1333">
                  <c:v>-1986.7433648329425</c:v>
                </c:pt>
                <c:pt idx="1334">
                  <c:v>-1064.1831995684238</c:v>
                </c:pt>
                <c:pt idx="1335">
                  <c:v>-2451.3626379650132</c:v>
                </c:pt>
                <c:pt idx="1336">
                  <c:v>821.99202693793836</c:v>
                </c:pt>
                <c:pt idx="1337">
                  <c:v>-8058.8256254045555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1A-4DE1-A9A7-AF733D430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637568"/>
        <c:axId val="612191760"/>
      </c:scatterChart>
      <c:valAx>
        <c:axId val="66263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91760"/>
        <c:crosses val="autoZero"/>
        <c:crossBetween val="midCat"/>
      </c:valAx>
      <c:valAx>
        <c:axId val="612191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2637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claim bill dataset-2(AutoRecovered).xlsx]Sheet11!PivotTable7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13-48C3-A681-8C8B587BD3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13-48C3-A681-8C8B587BD3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13-48C3-A681-8C8B587BD3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915-4B21-9363-AAA1930A1638}"/>
              </c:ext>
            </c:extLst>
          </c:dPt>
          <c:dLbls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15-4B21-9363-AAA1930A1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Sheet11!$A$2:$A$6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Sheet11!$B$2:$B$6</c:f>
              <c:numCache>
                <c:formatCode>General</c:formatCode>
                <c:ptCount val="4"/>
                <c:pt idx="0">
                  <c:v>324</c:v>
                </c:pt>
                <c:pt idx="1">
                  <c:v>325</c:v>
                </c:pt>
                <c:pt idx="2">
                  <c:v>364</c:v>
                </c:pt>
                <c:pt idx="3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5-4B21-9363-AAA1930A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BMI</a:t>
          </a:r>
        </a:p>
      </cx:txPr>
    </cx:title>
    <cx:plotArea>
      <cx:plotAreaRegion>
        <cx:series layoutId="clusteredColumn" uniqueId="{B9E90B8C-3B62-43F4-858C-A5F3715DDCA6}">
          <cx:tx>
            <cx:txData>
              <cx:f>_xlchart.v1.0</cx:f>
              <cx:v>bmi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BMI Ranges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BMI Ranges</a:t>
              </a:r>
            </a:p>
          </cx:txPr>
        </cx:title>
        <cx:tickLabels/>
      </cx:axis>
      <cx:axis id="1">
        <cx:valScaling/>
        <cx:title>
          <cx:tx>
            <cx:txData>
              <cx:v>Counts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Children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Children</a:t>
          </a:r>
        </a:p>
      </cx:txPr>
    </cx:title>
    <cx:plotArea>
      <cx:plotAreaRegion>
        <cx:series layoutId="clusteredColumn" uniqueId="{2660662A-AD60-42ED-AB42-D143CA646212}">
          <cx:tx>
            <cx:txData>
              <cx:f>_xlchart.v1.2</cx:f>
              <cx:v>children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children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Range of children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</a:t>
          </a:r>
        </a:p>
      </cx:txPr>
    </cx:title>
    <cx:plotArea>
      <cx:plotAreaRegion>
        <cx:series layoutId="clusteredColumn" uniqueId="{F3ECEE66-EB78-4DA0-B35F-9B7B052BBE7F}">
          <cx:tx>
            <cx:txData>
              <cx:f>_xlchart.v1.4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Range of Age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Charge's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Charge's</a:t>
          </a:r>
        </a:p>
      </cx:txPr>
    </cx:title>
    <cx:plotArea>
      <cx:plotAreaRegion>
        <cx:series layoutId="clusteredColumn" uniqueId="{0BEAD96B-71C2-420C-AA87-CF53D32B3457}">
          <cx:tx>
            <cx:txData>
              <cx:f>_xlchart.v1.6</cx:f>
              <cx:v>charges($)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Range of Charges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7</xdr:col>
      <xdr:colOff>165100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385571-ACB9-49CF-A1A9-2713F4B75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" y="128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7</xdr:row>
      <xdr:rowOff>0</xdr:rowOff>
    </xdr:from>
    <xdr:to>
      <xdr:col>15</xdr:col>
      <xdr:colOff>292100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CC8569-9892-432F-879A-196D32319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1289050"/>
              <a:ext cx="3949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23</xdr:row>
      <xdr:rowOff>0</xdr:rowOff>
    </xdr:from>
    <xdr:to>
      <xdr:col>9</xdr:col>
      <xdr:colOff>171450</xdr:colOff>
      <xdr:row>37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C67D479-966D-4907-9645-0A52432E81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" y="4235450"/>
              <a:ext cx="57975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23</xdr:row>
      <xdr:rowOff>0</xdr:rowOff>
    </xdr:from>
    <xdr:to>
      <xdr:col>21</xdr:col>
      <xdr:colOff>31750</xdr:colOff>
      <xdr:row>50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DB039D7-C04F-48B5-B7D5-59A2018E1F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6100" y="4235450"/>
              <a:ext cx="6737350" cy="497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177800</xdr:rowOff>
    </xdr:from>
    <xdr:to>
      <xdr:col>13</xdr:col>
      <xdr:colOff>114300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49F15-3405-7CAF-A9FF-6E169A75A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1</xdr:row>
      <xdr:rowOff>0</xdr:rowOff>
    </xdr:from>
    <xdr:to>
      <xdr:col>11</xdr:col>
      <xdr:colOff>285750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C3129-739A-387F-3CBC-27EAD18A0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A1ADD-82FE-9A95-FEBE-EC2F1485D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FAC96-9C79-1303-D75E-A72F1364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1</xdr:row>
      <xdr:rowOff>25400</xdr:rowOff>
    </xdr:from>
    <xdr:to>
      <xdr:col>13</xdr:col>
      <xdr:colOff>260350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461FB-784E-FCDF-D4E7-EE48E499A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40</xdr:row>
      <xdr:rowOff>12700</xdr:rowOff>
    </xdr:from>
    <xdr:to>
      <xdr:col>14</xdr:col>
      <xdr:colOff>6350</xdr:colOff>
      <xdr:row>64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1ECB01-1732-4385-95D4-7788B1E5A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12</xdr:row>
      <xdr:rowOff>50800</xdr:rowOff>
    </xdr:from>
    <xdr:to>
      <xdr:col>16</xdr:col>
      <xdr:colOff>273050</xdr:colOff>
      <xdr:row>31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496239-8115-F38F-FF5C-D015E1C1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1</xdr:row>
      <xdr:rowOff>25400</xdr:rowOff>
    </xdr:from>
    <xdr:to>
      <xdr:col>19</xdr:col>
      <xdr:colOff>57150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301F8-8E98-A671-C059-CC3C6EA9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165100</xdr:rowOff>
    </xdr:from>
    <xdr:to>
      <xdr:col>14</xdr:col>
      <xdr:colOff>44450</xdr:colOff>
      <xdr:row>18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77071C-2292-CB56-FB86-7629A59CA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6C64C-2C73-14D9-0F25-7AEEAABC7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F7F0E0-97F8-7C37-70A5-C6F042944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151CAA-DC1C-3D60-00F6-0CE4DD3F3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6</xdr:row>
      <xdr:rowOff>177800</xdr:rowOff>
    </xdr:from>
    <xdr:to>
      <xdr:col>18</xdr:col>
      <xdr:colOff>247650</xdr:colOff>
      <xdr:row>16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E392E2-7D79-49B7-F63D-A2FB7C48B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8</xdr:row>
      <xdr:rowOff>177800</xdr:rowOff>
    </xdr:from>
    <xdr:to>
      <xdr:col>19</xdr:col>
      <xdr:colOff>247650</xdr:colOff>
      <xdr:row>18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8414E1-41E9-9B0F-21E1-A94234356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247650</xdr:colOff>
      <xdr:row>10</xdr:row>
      <xdr:rowOff>177800</xdr:rowOff>
    </xdr:from>
    <xdr:to>
      <xdr:col>20</xdr:col>
      <xdr:colOff>247650</xdr:colOff>
      <xdr:row>20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7AF22F-D6F4-2CA0-A6DC-47A816206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247650</xdr:colOff>
      <xdr:row>12</xdr:row>
      <xdr:rowOff>177800</xdr:rowOff>
    </xdr:from>
    <xdr:to>
      <xdr:col>21</xdr:col>
      <xdr:colOff>247650</xdr:colOff>
      <xdr:row>22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4D6C4F-7BFF-5D0C-9332-F3F0AC7F9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247650</xdr:colOff>
      <xdr:row>14</xdr:row>
      <xdr:rowOff>177800</xdr:rowOff>
    </xdr:from>
    <xdr:to>
      <xdr:col>22</xdr:col>
      <xdr:colOff>247650</xdr:colOff>
      <xdr:row>24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C4F279-8B2D-0F0E-3762-2F27B52A9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B9E5D-3C4D-35E0-3C3D-81866976B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BD072-B57A-CFEA-C40C-4932C716F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0626D-FAD7-0694-8AB2-BC44706EE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6</xdr:row>
      <xdr:rowOff>177800</xdr:rowOff>
    </xdr:from>
    <xdr:to>
      <xdr:col>18</xdr:col>
      <xdr:colOff>247650</xdr:colOff>
      <xdr:row>16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C1F9D4-D360-BDC5-83DE-8098C8B4C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8</xdr:row>
      <xdr:rowOff>177800</xdr:rowOff>
    </xdr:from>
    <xdr:to>
      <xdr:col>19</xdr:col>
      <xdr:colOff>247650</xdr:colOff>
      <xdr:row>18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2871AC-B08D-7280-9717-4C63A7A08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247650</xdr:colOff>
      <xdr:row>10</xdr:row>
      <xdr:rowOff>177800</xdr:rowOff>
    </xdr:from>
    <xdr:to>
      <xdr:col>20</xdr:col>
      <xdr:colOff>247650</xdr:colOff>
      <xdr:row>20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925D8C-B2FE-DFD5-E469-B98F9E73A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247650</xdr:colOff>
      <xdr:row>12</xdr:row>
      <xdr:rowOff>177800</xdr:rowOff>
    </xdr:from>
    <xdr:to>
      <xdr:col>21</xdr:col>
      <xdr:colOff>247650</xdr:colOff>
      <xdr:row>22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38E525-9CD5-5B65-3217-0A6134E76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361950</xdr:colOff>
      <xdr:row>25</xdr:row>
      <xdr:rowOff>127000</xdr:rowOff>
    </xdr:from>
    <xdr:to>
      <xdr:col>22</xdr:col>
      <xdr:colOff>361950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F29F9-41B2-5993-7CAD-A2BB6A3DD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577850</xdr:colOff>
      <xdr:row>1</xdr:row>
      <xdr:rowOff>177800</xdr:rowOff>
    </xdr:from>
    <xdr:to>
      <xdr:col>15</xdr:col>
      <xdr:colOff>577850</xdr:colOff>
      <xdr:row>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D5A03-F095-E4F7-6F9C-ED89B0D7E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25</xdr:row>
      <xdr:rowOff>25400</xdr:rowOff>
    </xdr:from>
    <xdr:to>
      <xdr:col>16</xdr:col>
      <xdr:colOff>19050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B1592B-4FB5-C525-D94D-5806A5DE6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323850</xdr:colOff>
      <xdr:row>14</xdr:row>
      <xdr:rowOff>44450</xdr:rowOff>
    </xdr:from>
    <xdr:to>
      <xdr:col>22</xdr:col>
      <xdr:colOff>323850</xdr:colOff>
      <xdr:row>24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4C6817-759F-E028-E969-81DEF6CE5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323850</xdr:colOff>
      <xdr:row>1</xdr:row>
      <xdr:rowOff>146050</xdr:rowOff>
    </xdr:from>
    <xdr:to>
      <xdr:col>22</xdr:col>
      <xdr:colOff>323850</xdr:colOff>
      <xdr:row>11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F880D8-7EE9-53EE-018B-A4F6D8D9C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1215AF-EC1E-2927-0DF9-DA9544571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7</xdr:row>
      <xdr:rowOff>41275</xdr:rowOff>
    </xdr:from>
    <xdr:to>
      <xdr:col>11</xdr:col>
      <xdr:colOff>419100</xdr:colOff>
      <xdr:row>22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1067B5-1BC3-7876-222B-83A2FC0FD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5220.748004976849" createdVersion="8" refreshedVersion="8" minRefreshableVersion="3" recordCount="1338" xr:uid="{0BB77AF8-79D5-40FB-B297-602FA188A350}">
  <cacheSource type="worksheet">
    <worksheetSource ref="A1:D1339" sheet="insurance"/>
  </cacheSource>
  <cacheFields count="8">
    <cacheField name="sex" numFmtId="0">
      <sharedItems/>
    </cacheField>
    <cacheField name="smoker" numFmtId="0">
      <sharedItems/>
    </cacheField>
    <cacheField name="region" numFmtId="0">
      <sharedItems/>
    </cacheField>
    <cacheField name="children" numFmtId="0">
      <sharedItems containsSemiMixedTypes="0" containsString="0" containsNumber="1" containsInteger="1" minValue="0" maxValue="5"/>
    </cacheField>
    <cacheField name="bmi" numFmtId="0">
      <sharedItems containsSemiMixedTypes="0" containsString="0" containsNumber="1" minValue="15.96" maxValue="53.13"/>
    </cacheField>
    <cacheField name="charges($)" numFmtId="0">
      <sharedItems containsSemiMixedTypes="0" containsString="0" containsNumber="1" minValue="1121.8739" maxValue="63770.428010000003"/>
    </cacheField>
    <cacheField name="age" numFmtId="0">
      <sharedItems containsSemiMixedTypes="0" containsString="0" containsNumber="1" containsInteger="1" minValue="18" maxValue="64"/>
    </cacheField>
    <cacheField name="Age Category" numFmtId="0">
      <sharedItems count="4">
        <s v="Young"/>
        <s v="Mature"/>
        <s v="Mid-Age"/>
        <s v="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5220.748005208334" createdVersion="8" refreshedVersion="8" minRefreshableVersion="3" recordCount="1338" xr:uid="{6C1B2675-6198-47E6-B68D-5E776E7B5FC7}">
  <cacheSource type="worksheet">
    <worksheetSource ref="A1:O1339" sheet="insurance"/>
  </cacheSource>
  <cacheFields count="6">
    <cacheField name="sex" numFmtId="0">
      <sharedItems count="2">
        <s v="female"/>
        <s v="male"/>
      </sharedItems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ildren" numFmtId="0">
      <sharedItems containsSemiMixedTypes="0" containsString="0" containsNumber="1" containsInteger="1" minValue="0" maxValue="5"/>
    </cacheField>
    <cacheField name="bmi" numFmtId="0">
      <sharedItems containsSemiMixedTypes="0" containsString="0" containsNumber="1" minValue="15.96" maxValue="53.13"/>
    </cacheField>
    <cacheField name="charges($)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5220.748005555557" createdVersion="8" refreshedVersion="8" minRefreshableVersion="3" recordCount="1338" xr:uid="{7C95288B-09FB-4101-8CA9-FBEA76DDBB81}">
  <cacheSource type="worksheet">
    <worksheetSource ref="A1:E1339" sheet="insurance"/>
  </cacheSource>
  <cacheFields count="9">
    <cacheField name="sex" numFmtId="0">
      <sharedItems/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ildren" numFmtId="0">
      <sharedItems containsSemiMixedTypes="0" containsString="0" containsNumber="1" containsInteger="1" minValue="0" maxValue="5"/>
    </cacheField>
    <cacheField name="bmi" numFmtId="0">
      <sharedItems containsSemiMixedTypes="0" containsString="0" containsNumber="1" minValue="15.96" maxValue="53.13"/>
    </cacheField>
    <cacheField name="charges($)" numFmtId="0">
      <sharedItems containsSemiMixedTypes="0" containsString="0" containsNumber="1" minValue="1121.8739" maxValue="63770.428010000003"/>
    </cacheField>
    <cacheField name="age" numFmtId="0">
      <sharedItems containsSemiMixedTypes="0" containsString="0" containsNumber="1" containsInteger="1" minValue="18" maxValue="64"/>
    </cacheField>
    <cacheField name="Age Category" numFmtId="0">
      <sharedItems/>
    </cacheField>
    <cacheField name="BMI Category" numFmtId="0">
      <sharedItems count="4">
        <s v="Over Weight Range"/>
        <s v="Obese"/>
        <s v="Health Weight"/>
        <s v="Under Weight Ran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5220.748325115739" createdVersion="8" refreshedVersion="8" minRefreshableVersion="3" recordCount="1338" xr:uid="{A03A638F-45F1-4619-B53D-5A0EA6A775F5}">
  <cacheSource type="worksheet">
    <worksheetSource ref="A1:O1339" sheet="insurance"/>
  </cacheSource>
  <cacheFields count="10">
    <cacheField name="sex" numFmtId="0">
      <sharedItems/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bmi" numFmtId="0">
      <sharedItems containsSemiMixedTypes="0" containsString="0" containsNumber="1" minValue="15.96" maxValue="53.13"/>
    </cacheField>
    <cacheField name="charges($)" numFmtId="0">
      <sharedItems containsSemiMixedTypes="0" containsString="0" containsNumber="1" minValue="1121.8739" maxValue="63770.428010000003"/>
    </cacheField>
    <cacheField name="age" numFmtId="0">
      <sharedItems containsSemiMixedTypes="0" containsString="0" containsNumber="1" containsInteger="1" minValue="18" maxValue="64"/>
    </cacheField>
    <cacheField name="Age Category" numFmtId="0">
      <sharedItems/>
    </cacheField>
    <cacheField name="BMI Category" numFmtId="0">
      <sharedItems/>
    </cacheField>
    <cacheField name="Charges Category" numFmtId="0">
      <sharedItems count="8">
        <s v="High"/>
        <s v="Very Low"/>
        <s v="Low"/>
        <s v="Very High"/>
        <s v="Moderate"/>
        <s v="Moderately High"/>
        <s v="Highly Expensive"/>
        <s v="Most Highly Expens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s v="female"/>
    <s v="yes"/>
    <s v="southwest"/>
    <n v="0"/>
    <n v="27.9"/>
    <n v="16884.923999999999"/>
    <n v="19"/>
    <x v="0"/>
  </r>
  <r>
    <s v="male"/>
    <s v="no"/>
    <s v="southeast"/>
    <n v="1"/>
    <n v="33.770000000000003"/>
    <n v="1725.5523000000001"/>
    <n v="18"/>
    <x v="0"/>
  </r>
  <r>
    <s v="male"/>
    <s v="no"/>
    <s v="southeast"/>
    <n v="3"/>
    <n v="33"/>
    <n v="4449.4620000000004"/>
    <n v="28"/>
    <x v="1"/>
  </r>
  <r>
    <s v="male"/>
    <s v="no"/>
    <s v="northwest"/>
    <n v="0"/>
    <n v="22.704999999999998"/>
    <n v="21984.47061"/>
    <n v="33"/>
    <x v="1"/>
  </r>
  <r>
    <s v="male"/>
    <s v="no"/>
    <s v="northwest"/>
    <n v="0"/>
    <n v="28.88"/>
    <n v="3866.8552"/>
    <n v="32"/>
    <x v="1"/>
  </r>
  <r>
    <s v="female"/>
    <s v="no"/>
    <s v="southeast"/>
    <n v="0"/>
    <n v="25.74"/>
    <n v="3756.6215999999999"/>
    <n v="31"/>
    <x v="1"/>
  </r>
  <r>
    <s v="female"/>
    <s v="no"/>
    <s v="southeast"/>
    <n v="1"/>
    <n v="33.44"/>
    <n v="8240.5895999999993"/>
    <n v="46"/>
    <x v="2"/>
  </r>
  <r>
    <s v="female"/>
    <s v="no"/>
    <s v="northwest"/>
    <n v="3"/>
    <n v="27.74"/>
    <n v="7281.5056000000004"/>
    <n v="37"/>
    <x v="1"/>
  </r>
  <r>
    <s v="male"/>
    <s v="no"/>
    <s v="northeast"/>
    <n v="2"/>
    <n v="29.83"/>
    <n v="6406.4107000000004"/>
    <n v="37"/>
    <x v="1"/>
  </r>
  <r>
    <s v="female"/>
    <s v="no"/>
    <s v="northwest"/>
    <n v="0"/>
    <n v="25.84"/>
    <n v="28923.136920000001"/>
    <n v="60"/>
    <x v="3"/>
  </r>
  <r>
    <s v="male"/>
    <s v="no"/>
    <s v="northeast"/>
    <n v="0"/>
    <n v="26.22"/>
    <n v="2721.3208"/>
    <n v="25"/>
    <x v="0"/>
  </r>
  <r>
    <s v="female"/>
    <s v="yes"/>
    <s v="southeast"/>
    <n v="0"/>
    <n v="26.29"/>
    <n v="27808.7251"/>
    <n v="62"/>
    <x v="3"/>
  </r>
  <r>
    <s v="male"/>
    <s v="no"/>
    <s v="southwest"/>
    <n v="0"/>
    <n v="34.4"/>
    <n v="1826.8430000000001"/>
    <n v="23"/>
    <x v="0"/>
  </r>
  <r>
    <s v="female"/>
    <s v="no"/>
    <s v="southeast"/>
    <n v="0"/>
    <n v="39.82"/>
    <n v="11090.7178"/>
    <n v="56"/>
    <x v="3"/>
  </r>
  <r>
    <s v="male"/>
    <s v="yes"/>
    <s v="southeast"/>
    <n v="0"/>
    <n v="42.13"/>
    <n v="39611.757700000002"/>
    <n v="27"/>
    <x v="1"/>
  </r>
  <r>
    <s v="male"/>
    <s v="no"/>
    <s v="southwest"/>
    <n v="1"/>
    <n v="24.6"/>
    <n v="1837.2370000000001"/>
    <n v="19"/>
    <x v="0"/>
  </r>
  <r>
    <s v="female"/>
    <s v="no"/>
    <s v="northeast"/>
    <n v="1"/>
    <n v="30.78"/>
    <n v="10797.3362"/>
    <n v="52"/>
    <x v="3"/>
  </r>
  <r>
    <s v="male"/>
    <s v="no"/>
    <s v="northeast"/>
    <n v="0"/>
    <n v="23.844999999999999"/>
    <n v="2395.17155"/>
    <n v="23"/>
    <x v="0"/>
  </r>
  <r>
    <s v="male"/>
    <s v="no"/>
    <s v="southwest"/>
    <n v="0"/>
    <n v="40.299999999999997"/>
    <n v="10602.385"/>
    <n v="56"/>
    <x v="3"/>
  </r>
  <r>
    <s v="male"/>
    <s v="yes"/>
    <s v="southwest"/>
    <n v="0"/>
    <n v="35.299999999999997"/>
    <n v="36837.466999999997"/>
    <n v="30"/>
    <x v="1"/>
  </r>
  <r>
    <s v="female"/>
    <s v="no"/>
    <s v="northeast"/>
    <n v="0"/>
    <n v="36.005000000000003"/>
    <n v="13228.846949999999"/>
    <n v="60"/>
    <x v="3"/>
  </r>
  <r>
    <s v="female"/>
    <s v="no"/>
    <s v="southwest"/>
    <n v="1"/>
    <n v="32.4"/>
    <n v="4149.7359999999999"/>
    <n v="30"/>
    <x v="1"/>
  </r>
  <r>
    <s v="male"/>
    <s v="no"/>
    <s v="southeast"/>
    <n v="0"/>
    <n v="34.1"/>
    <n v="1137.011"/>
    <n v="18"/>
    <x v="0"/>
  </r>
  <r>
    <s v="female"/>
    <s v="yes"/>
    <s v="northeast"/>
    <n v="1"/>
    <n v="31.92"/>
    <n v="37701.876799999998"/>
    <n v="34"/>
    <x v="1"/>
  </r>
  <r>
    <s v="male"/>
    <s v="no"/>
    <s v="northwest"/>
    <n v="2"/>
    <n v="28.024999999999999"/>
    <n v="6203.90175"/>
    <n v="37"/>
    <x v="1"/>
  </r>
  <r>
    <s v="female"/>
    <s v="no"/>
    <s v="southeast"/>
    <n v="3"/>
    <n v="27.72"/>
    <n v="14001.1338"/>
    <n v="59"/>
    <x v="3"/>
  </r>
  <r>
    <s v="female"/>
    <s v="no"/>
    <s v="northeast"/>
    <n v="0"/>
    <n v="23.085000000000001"/>
    <n v="14451.835150000001"/>
    <n v="63"/>
    <x v="3"/>
  </r>
  <r>
    <s v="female"/>
    <s v="no"/>
    <s v="northwest"/>
    <n v="2"/>
    <n v="32.774999999999999"/>
    <n v="12268.632250000001"/>
    <n v="55"/>
    <x v="3"/>
  </r>
  <r>
    <s v="male"/>
    <s v="no"/>
    <s v="northwest"/>
    <n v="1"/>
    <n v="17.385000000000002"/>
    <n v="2775.1921499999999"/>
    <n v="23"/>
    <x v="0"/>
  </r>
  <r>
    <s v="male"/>
    <s v="yes"/>
    <s v="southwest"/>
    <n v="2"/>
    <n v="36.299999999999997"/>
    <n v="38711"/>
    <n v="31"/>
    <x v="1"/>
  </r>
  <r>
    <s v="male"/>
    <s v="yes"/>
    <s v="southwest"/>
    <n v="0"/>
    <n v="35.6"/>
    <n v="35585.576000000001"/>
    <n v="22"/>
    <x v="0"/>
  </r>
  <r>
    <s v="female"/>
    <s v="no"/>
    <s v="northeast"/>
    <n v="0"/>
    <n v="26.315000000000001"/>
    <n v="2198.1898500000002"/>
    <n v="18"/>
    <x v="0"/>
  </r>
  <r>
    <s v="female"/>
    <s v="no"/>
    <s v="southwest"/>
    <n v="5"/>
    <n v="28.6"/>
    <n v="4687.7969999999996"/>
    <n v="19"/>
    <x v="0"/>
  </r>
  <r>
    <s v="male"/>
    <s v="no"/>
    <s v="northwest"/>
    <n v="0"/>
    <n v="28.31"/>
    <n v="13770.097900000001"/>
    <n v="63"/>
    <x v="3"/>
  </r>
  <r>
    <s v="male"/>
    <s v="yes"/>
    <s v="southwest"/>
    <n v="1"/>
    <n v="36.4"/>
    <n v="51194.559139999998"/>
    <n v="28"/>
    <x v="1"/>
  </r>
  <r>
    <s v="male"/>
    <s v="no"/>
    <s v="northwest"/>
    <n v="0"/>
    <n v="20.425000000000001"/>
    <n v="1625.4337499999999"/>
    <n v="19"/>
    <x v="0"/>
  </r>
  <r>
    <s v="female"/>
    <s v="no"/>
    <s v="northwest"/>
    <n v="3"/>
    <n v="32.965000000000003"/>
    <n v="15612.19335"/>
    <n v="62"/>
    <x v="3"/>
  </r>
  <r>
    <s v="male"/>
    <s v="no"/>
    <s v="southwest"/>
    <n v="0"/>
    <n v="20.8"/>
    <n v="2302.3000000000002"/>
    <n v="26"/>
    <x v="1"/>
  </r>
  <r>
    <s v="male"/>
    <s v="yes"/>
    <s v="northeast"/>
    <n v="1"/>
    <n v="36.67"/>
    <n v="39774.276299999998"/>
    <n v="35"/>
    <x v="1"/>
  </r>
  <r>
    <s v="male"/>
    <s v="yes"/>
    <s v="southwest"/>
    <n v="0"/>
    <n v="39.9"/>
    <n v="48173.360999999997"/>
    <n v="60"/>
    <x v="3"/>
  </r>
  <r>
    <s v="female"/>
    <s v="no"/>
    <s v="northeast"/>
    <n v="0"/>
    <n v="26.6"/>
    <n v="3046.0619999999999"/>
    <n v="24"/>
    <x v="0"/>
  </r>
  <r>
    <s v="female"/>
    <s v="no"/>
    <s v="southeast"/>
    <n v="2"/>
    <n v="36.630000000000003"/>
    <n v="4949.7587000000003"/>
    <n v="31"/>
    <x v="1"/>
  </r>
  <r>
    <s v="male"/>
    <s v="no"/>
    <s v="southeast"/>
    <n v="1"/>
    <n v="21.78"/>
    <n v="6272.4772000000003"/>
    <n v="41"/>
    <x v="2"/>
  </r>
  <r>
    <s v="female"/>
    <s v="no"/>
    <s v="southeast"/>
    <n v="2"/>
    <n v="30.8"/>
    <n v="6313.759"/>
    <n v="37"/>
    <x v="1"/>
  </r>
  <r>
    <s v="male"/>
    <s v="no"/>
    <s v="northeast"/>
    <n v="1"/>
    <n v="37.049999999999997"/>
    <n v="6079.6715000000004"/>
    <n v="38"/>
    <x v="1"/>
  </r>
  <r>
    <s v="male"/>
    <s v="no"/>
    <s v="southwest"/>
    <n v="0"/>
    <n v="37.299999999999997"/>
    <n v="20630.283510000001"/>
    <n v="55"/>
    <x v="3"/>
  </r>
  <r>
    <s v="female"/>
    <s v="no"/>
    <s v="northeast"/>
    <n v="2"/>
    <n v="38.664999999999999"/>
    <n v="3393.35635"/>
    <n v="18"/>
    <x v="0"/>
  </r>
  <r>
    <s v="female"/>
    <s v="no"/>
    <s v="northwest"/>
    <n v="0"/>
    <n v="34.770000000000003"/>
    <n v="3556.9223000000002"/>
    <n v="28"/>
    <x v="1"/>
  </r>
  <r>
    <s v="female"/>
    <s v="no"/>
    <s v="southeast"/>
    <n v="0"/>
    <n v="24.53"/>
    <n v="12629.896699999999"/>
    <n v="60"/>
    <x v="3"/>
  </r>
  <r>
    <s v="male"/>
    <s v="yes"/>
    <s v="southeast"/>
    <n v="1"/>
    <n v="35.200000000000003"/>
    <n v="38709.175999999999"/>
    <n v="36"/>
    <x v="1"/>
  </r>
  <r>
    <s v="female"/>
    <s v="no"/>
    <s v="northeast"/>
    <n v="0"/>
    <n v="35.625"/>
    <n v="2211.1307499999998"/>
    <n v="18"/>
    <x v="0"/>
  </r>
  <r>
    <s v="female"/>
    <s v="no"/>
    <s v="northwest"/>
    <n v="2"/>
    <n v="33.630000000000003"/>
    <n v="3579.8287"/>
    <n v="21"/>
    <x v="0"/>
  </r>
  <r>
    <s v="male"/>
    <s v="yes"/>
    <s v="southwest"/>
    <n v="1"/>
    <n v="28"/>
    <n v="23568.272000000001"/>
    <n v="48"/>
    <x v="2"/>
  </r>
  <r>
    <s v="male"/>
    <s v="yes"/>
    <s v="southeast"/>
    <n v="0"/>
    <n v="34.43"/>
    <n v="37742.575700000001"/>
    <n v="36"/>
    <x v="1"/>
  </r>
  <r>
    <s v="female"/>
    <s v="no"/>
    <s v="northwest"/>
    <n v="3"/>
    <n v="28.69"/>
    <n v="8059.6791000000003"/>
    <n v="40"/>
    <x v="1"/>
  </r>
  <r>
    <s v="male"/>
    <s v="yes"/>
    <s v="northwest"/>
    <n v="2"/>
    <n v="36.954999999999998"/>
    <n v="47496.494449999998"/>
    <n v="58"/>
    <x v="3"/>
  </r>
  <r>
    <s v="female"/>
    <s v="no"/>
    <s v="northeast"/>
    <n v="2"/>
    <n v="31.824999999999999"/>
    <n v="13607.36875"/>
    <n v="58"/>
    <x v="3"/>
  </r>
  <r>
    <s v="male"/>
    <s v="yes"/>
    <s v="southeast"/>
    <n v="2"/>
    <n v="31.68"/>
    <n v="34303.167200000004"/>
    <n v="18"/>
    <x v="0"/>
  </r>
  <r>
    <s v="female"/>
    <s v="yes"/>
    <s v="southeast"/>
    <n v="1"/>
    <n v="22.88"/>
    <n v="23244.790199999999"/>
    <n v="53"/>
    <x v="3"/>
  </r>
  <r>
    <s v="female"/>
    <s v="no"/>
    <s v="northwest"/>
    <n v="2"/>
    <n v="37.335000000000001"/>
    <n v="5989.5236500000001"/>
    <n v="34"/>
    <x v="1"/>
  </r>
  <r>
    <s v="male"/>
    <s v="no"/>
    <s v="northeast"/>
    <n v="3"/>
    <n v="27.36"/>
    <n v="8606.2173999999995"/>
    <n v="43"/>
    <x v="2"/>
  </r>
  <r>
    <s v="male"/>
    <s v="no"/>
    <s v="southeast"/>
    <n v="4"/>
    <n v="33.659999999999997"/>
    <n v="4504.6624000000002"/>
    <n v="25"/>
    <x v="0"/>
  </r>
  <r>
    <s v="male"/>
    <s v="no"/>
    <s v="northwest"/>
    <n v="1"/>
    <n v="24.7"/>
    <n v="30166.618170000002"/>
    <n v="64"/>
    <x v="3"/>
  </r>
  <r>
    <s v="female"/>
    <s v="no"/>
    <s v="northwest"/>
    <n v="1"/>
    <n v="25.934999999999999"/>
    <n v="4133.6416499999996"/>
    <n v="28"/>
    <x v="1"/>
  </r>
  <r>
    <s v="female"/>
    <s v="yes"/>
    <s v="northwest"/>
    <n v="0"/>
    <n v="22.42"/>
    <n v="14711.7438"/>
    <n v="20"/>
    <x v="0"/>
  </r>
  <r>
    <s v="female"/>
    <s v="no"/>
    <s v="southwest"/>
    <n v="0"/>
    <n v="28.9"/>
    <n v="1743.2139999999999"/>
    <n v="19"/>
    <x v="0"/>
  </r>
  <r>
    <s v="female"/>
    <s v="no"/>
    <s v="southwest"/>
    <n v="2"/>
    <n v="39.1"/>
    <n v="14235.072"/>
    <n v="61"/>
    <x v="3"/>
  </r>
  <r>
    <s v="male"/>
    <s v="no"/>
    <s v="northwest"/>
    <n v="1"/>
    <n v="26.315000000000001"/>
    <n v="6389.3778499999999"/>
    <n v="40"/>
    <x v="1"/>
  </r>
  <r>
    <s v="female"/>
    <s v="no"/>
    <s v="southeast"/>
    <n v="0"/>
    <n v="36.19"/>
    <n v="5920.1040999999996"/>
    <n v="40"/>
    <x v="1"/>
  </r>
  <r>
    <s v="male"/>
    <s v="yes"/>
    <s v="southeast"/>
    <n v="3"/>
    <n v="23.98"/>
    <n v="17663.144199999999"/>
    <n v="28"/>
    <x v="1"/>
  </r>
  <r>
    <s v="female"/>
    <s v="yes"/>
    <s v="southeast"/>
    <n v="0"/>
    <n v="24.75"/>
    <n v="16577.779500000001"/>
    <n v="27"/>
    <x v="1"/>
  </r>
  <r>
    <s v="male"/>
    <s v="no"/>
    <s v="northeast"/>
    <n v="5"/>
    <n v="28.5"/>
    <n v="6799.4579999999996"/>
    <n v="31"/>
    <x v="1"/>
  </r>
  <r>
    <s v="female"/>
    <s v="no"/>
    <s v="southwest"/>
    <n v="3"/>
    <n v="28.1"/>
    <n v="11741.726000000001"/>
    <n v="53"/>
    <x v="3"/>
  </r>
  <r>
    <s v="male"/>
    <s v="no"/>
    <s v="southeast"/>
    <n v="1"/>
    <n v="32.01"/>
    <n v="11946.625899999999"/>
    <n v="58"/>
    <x v="3"/>
  </r>
  <r>
    <s v="male"/>
    <s v="no"/>
    <s v="southwest"/>
    <n v="2"/>
    <n v="27.4"/>
    <n v="7726.8540000000003"/>
    <n v="44"/>
    <x v="2"/>
  </r>
  <r>
    <s v="male"/>
    <s v="no"/>
    <s v="northwest"/>
    <n v="0"/>
    <n v="34.01"/>
    <n v="11356.660900000001"/>
    <n v="57"/>
    <x v="3"/>
  </r>
  <r>
    <s v="female"/>
    <s v="no"/>
    <s v="southeast"/>
    <n v="1"/>
    <n v="29.59"/>
    <n v="3947.4131000000002"/>
    <n v="29"/>
    <x v="1"/>
  </r>
  <r>
    <s v="male"/>
    <s v="no"/>
    <s v="southeast"/>
    <n v="0"/>
    <n v="35.53"/>
    <n v="1532.4697000000001"/>
    <n v="21"/>
    <x v="0"/>
  </r>
  <r>
    <s v="female"/>
    <s v="no"/>
    <s v="northeast"/>
    <n v="0"/>
    <n v="39.805"/>
    <n v="2755.0209500000001"/>
    <n v="22"/>
    <x v="0"/>
  </r>
  <r>
    <s v="female"/>
    <s v="no"/>
    <s v="northwest"/>
    <n v="0"/>
    <n v="32.965000000000003"/>
    <n v="6571.0243499999997"/>
    <n v="41"/>
    <x v="2"/>
  </r>
  <r>
    <s v="male"/>
    <s v="no"/>
    <s v="northeast"/>
    <n v="1"/>
    <n v="26.885000000000002"/>
    <n v="4441.2131499999996"/>
    <n v="31"/>
    <x v="1"/>
  </r>
  <r>
    <s v="female"/>
    <s v="no"/>
    <s v="northeast"/>
    <n v="0"/>
    <n v="38.284999999999997"/>
    <n v="7935.29115"/>
    <n v="45"/>
    <x v="2"/>
  </r>
  <r>
    <s v="male"/>
    <s v="yes"/>
    <s v="southeast"/>
    <n v="1"/>
    <n v="37.619999999999997"/>
    <n v="37165.163800000002"/>
    <n v="22"/>
    <x v="0"/>
  </r>
  <r>
    <s v="female"/>
    <s v="no"/>
    <s v="northwest"/>
    <n v="4"/>
    <n v="41.23"/>
    <n v="11033.661700000001"/>
    <n v="48"/>
    <x v="2"/>
  </r>
  <r>
    <s v="female"/>
    <s v="yes"/>
    <s v="southwest"/>
    <n v="2"/>
    <n v="34.799999999999997"/>
    <n v="39836.519"/>
    <n v="37"/>
    <x v="1"/>
  </r>
  <r>
    <s v="male"/>
    <s v="yes"/>
    <s v="northwest"/>
    <n v="2"/>
    <n v="22.895"/>
    <n v="21098.554049999999"/>
    <n v="45"/>
    <x v="2"/>
  </r>
  <r>
    <s v="female"/>
    <s v="yes"/>
    <s v="northwest"/>
    <n v="0"/>
    <n v="31.16"/>
    <n v="43578.939400000003"/>
    <n v="57"/>
    <x v="3"/>
  </r>
  <r>
    <s v="female"/>
    <s v="no"/>
    <s v="southwest"/>
    <n v="0"/>
    <n v="27.2"/>
    <n v="11073.175999999999"/>
    <n v="56"/>
    <x v="3"/>
  </r>
  <r>
    <s v="female"/>
    <s v="no"/>
    <s v="northwest"/>
    <n v="0"/>
    <n v="27.74"/>
    <n v="8026.6665999999996"/>
    <n v="46"/>
    <x v="2"/>
  </r>
  <r>
    <s v="female"/>
    <s v="no"/>
    <s v="northwest"/>
    <n v="0"/>
    <n v="26.98"/>
    <n v="11082.5772"/>
    <n v="55"/>
    <x v="3"/>
  </r>
  <r>
    <s v="female"/>
    <s v="no"/>
    <s v="southeast"/>
    <n v="0"/>
    <n v="39.49"/>
    <n v="2026.9740999999999"/>
    <n v="21"/>
    <x v="0"/>
  </r>
  <r>
    <s v="female"/>
    <s v="no"/>
    <s v="northwest"/>
    <n v="1"/>
    <n v="24.795000000000002"/>
    <n v="10942.13205"/>
    <n v="53"/>
    <x v="3"/>
  </r>
  <r>
    <s v="male"/>
    <s v="yes"/>
    <s v="northeast"/>
    <n v="3"/>
    <n v="29.83"/>
    <n v="30184.936699999998"/>
    <n v="59"/>
    <x v="3"/>
  </r>
  <r>
    <s v="male"/>
    <s v="no"/>
    <s v="northwest"/>
    <n v="2"/>
    <n v="34.770000000000003"/>
    <n v="5729.0052999999998"/>
    <n v="35"/>
    <x v="1"/>
  </r>
  <r>
    <s v="female"/>
    <s v="yes"/>
    <s v="southwest"/>
    <n v="2"/>
    <n v="31.3"/>
    <n v="47291.055"/>
    <n v="64"/>
    <x v="3"/>
  </r>
  <r>
    <s v="female"/>
    <s v="no"/>
    <s v="southeast"/>
    <n v="1"/>
    <n v="37.619999999999997"/>
    <n v="3766.8838000000001"/>
    <n v="28"/>
    <x v="1"/>
  </r>
  <r>
    <s v="female"/>
    <s v="no"/>
    <s v="southwest"/>
    <n v="3"/>
    <n v="30.8"/>
    <n v="12105.32"/>
    <n v="54"/>
    <x v="3"/>
  </r>
  <r>
    <s v="male"/>
    <s v="no"/>
    <s v="southeast"/>
    <n v="0"/>
    <n v="38.28"/>
    <n v="10226.2842"/>
    <n v="55"/>
    <x v="3"/>
  </r>
  <r>
    <s v="male"/>
    <s v="yes"/>
    <s v="northeast"/>
    <n v="0"/>
    <n v="19.95"/>
    <n v="22412.648499999999"/>
    <n v="56"/>
    <x v="3"/>
  </r>
  <r>
    <s v="male"/>
    <s v="yes"/>
    <s v="southwest"/>
    <n v="0"/>
    <n v="19.3"/>
    <n v="15820.699000000001"/>
    <n v="38"/>
    <x v="1"/>
  </r>
  <r>
    <s v="female"/>
    <s v="no"/>
    <s v="southwest"/>
    <n v="0"/>
    <n v="31.6"/>
    <n v="6186.1270000000004"/>
    <n v="41"/>
    <x v="2"/>
  </r>
  <r>
    <s v="male"/>
    <s v="no"/>
    <s v="northeast"/>
    <n v="0"/>
    <n v="25.46"/>
    <n v="3645.0893999999998"/>
    <n v="30"/>
    <x v="1"/>
  </r>
  <r>
    <s v="female"/>
    <s v="no"/>
    <s v="northeast"/>
    <n v="0"/>
    <n v="30.114999999999998"/>
    <n v="21344.846699999998"/>
    <n v="18"/>
    <x v="0"/>
  </r>
  <r>
    <s v="female"/>
    <s v="yes"/>
    <s v="southeast"/>
    <n v="3"/>
    <n v="29.92"/>
    <n v="30942.191800000001"/>
    <n v="61"/>
    <x v="3"/>
  </r>
  <r>
    <s v="female"/>
    <s v="no"/>
    <s v="southwest"/>
    <n v="1"/>
    <n v="27.5"/>
    <n v="5003.8530000000001"/>
    <n v="34"/>
    <x v="1"/>
  </r>
  <r>
    <s v="male"/>
    <s v="yes"/>
    <s v="northwest"/>
    <n v="1"/>
    <n v="28.024999999999999"/>
    <n v="17560.37975"/>
    <n v="20"/>
    <x v="0"/>
  </r>
  <r>
    <s v="female"/>
    <s v="no"/>
    <s v="southwest"/>
    <n v="1"/>
    <n v="28.4"/>
    <n v="2331.5189999999998"/>
    <n v="19"/>
    <x v="0"/>
  </r>
  <r>
    <s v="male"/>
    <s v="no"/>
    <s v="northwest"/>
    <n v="2"/>
    <n v="30.875"/>
    <n v="3877.3042500000001"/>
    <n v="26"/>
    <x v="1"/>
  </r>
  <r>
    <s v="male"/>
    <s v="no"/>
    <s v="southeast"/>
    <n v="0"/>
    <n v="27.94"/>
    <n v="2867.1196"/>
    <n v="29"/>
    <x v="1"/>
  </r>
  <r>
    <s v="male"/>
    <s v="yes"/>
    <s v="southeast"/>
    <n v="0"/>
    <n v="35.090000000000003"/>
    <n v="47055.532099999997"/>
    <n v="63"/>
    <x v="3"/>
  </r>
  <r>
    <s v="male"/>
    <s v="no"/>
    <s v="northwest"/>
    <n v="1"/>
    <n v="33.630000000000003"/>
    <n v="10825.253699999999"/>
    <n v="54"/>
    <x v="3"/>
  </r>
  <r>
    <s v="female"/>
    <s v="no"/>
    <s v="southwest"/>
    <n v="2"/>
    <n v="29.7"/>
    <n v="11881.358"/>
    <n v="55"/>
    <x v="3"/>
  </r>
  <r>
    <s v="male"/>
    <s v="no"/>
    <s v="southwest"/>
    <n v="0"/>
    <n v="30.8"/>
    <n v="4646.759"/>
    <n v="37"/>
    <x v="1"/>
  </r>
  <r>
    <s v="female"/>
    <s v="no"/>
    <s v="northwest"/>
    <n v="0"/>
    <n v="35.72"/>
    <n v="2404.7338"/>
    <n v="21"/>
    <x v="0"/>
  </r>
  <r>
    <s v="male"/>
    <s v="no"/>
    <s v="northeast"/>
    <n v="3"/>
    <n v="32.204999999999998"/>
    <n v="11488.31695"/>
    <n v="52"/>
    <x v="3"/>
  </r>
  <r>
    <s v="male"/>
    <s v="no"/>
    <s v="northeast"/>
    <n v="0"/>
    <n v="28.594999999999999"/>
    <n v="30259.995559999999"/>
    <n v="60"/>
    <x v="3"/>
  </r>
  <r>
    <s v="male"/>
    <s v="no"/>
    <s v="southeast"/>
    <n v="0"/>
    <n v="49.06"/>
    <n v="11381.3254"/>
    <n v="58"/>
    <x v="3"/>
  </r>
  <r>
    <s v="female"/>
    <s v="yes"/>
    <s v="southeast"/>
    <n v="1"/>
    <n v="27.94"/>
    <n v="19107.779600000002"/>
    <n v="29"/>
    <x v="1"/>
  </r>
  <r>
    <s v="female"/>
    <s v="no"/>
    <s v="southeast"/>
    <n v="0"/>
    <n v="27.17"/>
    <n v="8601.3292999999994"/>
    <n v="49"/>
    <x v="2"/>
  </r>
  <r>
    <s v="female"/>
    <s v="no"/>
    <s v="northwest"/>
    <n v="2"/>
    <n v="23.37"/>
    <n v="6686.4313000000002"/>
    <n v="37"/>
    <x v="1"/>
  </r>
  <r>
    <s v="male"/>
    <s v="no"/>
    <s v="southwest"/>
    <n v="2"/>
    <n v="37.1"/>
    <n v="7740.3370000000004"/>
    <n v="44"/>
    <x v="2"/>
  </r>
  <r>
    <s v="male"/>
    <s v="no"/>
    <s v="northeast"/>
    <n v="0"/>
    <n v="23.75"/>
    <n v="1705.6244999999999"/>
    <n v="18"/>
    <x v="0"/>
  </r>
  <r>
    <s v="female"/>
    <s v="no"/>
    <s v="northwest"/>
    <n v="0"/>
    <n v="28.975000000000001"/>
    <n v="2257.47525"/>
    <n v="20"/>
    <x v="0"/>
  </r>
  <r>
    <s v="male"/>
    <s v="yes"/>
    <s v="northeast"/>
    <n v="1"/>
    <n v="31.35"/>
    <n v="39556.494500000001"/>
    <n v="44"/>
    <x v="2"/>
  </r>
  <r>
    <s v="female"/>
    <s v="no"/>
    <s v="northwest"/>
    <n v="3"/>
    <n v="33.914999999999999"/>
    <n v="10115.00885"/>
    <n v="47"/>
    <x v="2"/>
  </r>
  <r>
    <s v="female"/>
    <s v="no"/>
    <s v="northeast"/>
    <n v="0"/>
    <n v="28.785"/>
    <n v="3385.3991500000002"/>
    <n v="26"/>
    <x v="1"/>
  </r>
  <r>
    <s v="female"/>
    <s v="yes"/>
    <s v="southwest"/>
    <n v="0"/>
    <n v="28.3"/>
    <n v="17081.080000000002"/>
    <n v="19"/>
    <x v="0"/>
  </r>
  <r>
    <s v="female"/>
    <s v="no"/>
    <s v="southwest"/>
    <n v="0"/>
    <n v="37.4"/>
    <n v="9634.5380000000005"/>
    <n v="52"/>
    <x v="3"/>
  </r>
  <r>
    <s v="female"/>
    <s v="yes"/>
    <s v="northwest"/>
    <n v="2"/>
    <n v="17.765000000000001"/>
    <n v="32734.186300000001"/>
    <n v="32"/>
    <x v="1"/>
  </r>
  <r>
    <s v="male"/>
    <s v="no"/>
    <s v="southwest"/>
    <n v="2"/>
    <n v="34.700000000000003"/>
    <n v="6082.4049999999997"/>
    <n v="38"/>
    <x v="1"/>
  </r>
  <r>
    <s v="female"/>
    <s v="no"/>
    <s v="northeast"/>
    <n v="0"/>
    <n v="26.504999999999999"/>
    <n v="12815.444949999999"/>
    <n v="59"/>
    <x v="3"/>
  </r>
  <r>
    <s v="female"/>
    <s v="no"/>
    <s v="northeast"/>
    <n v="0"/>
    <n v="22.04"/>
    <n v="13616.3586"/>
    <n v="61"/>
    <x v="3"/>
  </r>
  <r>
    <s v="female"/>
    <s v="no"/>
    <s v="southwest"/>
    <n v="2"/>
    <n v="35.9"/>
    <n v="11163.567999999999"/>
    <n v="53"/>
    <x v="3"/>
  </r>
  <r>
    <s v="male"/>
    <s v="no"/>
    <s v="northwest"/>
    <n v="0"/>
    <n v="25.555"/>
    <n v="1632.5644500000001"/>
    <n v="19"/>
    <x v="0"/>
  </r>
  <r>
    <s v="female"/>
    <s v="no"/>
    <s v="northeast"/>
    <n v="0"/>
    <n v="28.785"/>
    <n v="2457.2111500000001"/>
    <n v="20"/>
    <x v="0"/>
  </r>
  <r>
    <s v="female"/>
    <s v="no"/>
    <s v="southeast"/>
    <n v="0"/>
    <n v="28.05"/>
    <n v="2155.6815000000001"/>
    <n v="22"/>
    <x v="0"/>
  </r>
  <r>
    <s v="male"/>
    <s v="no"/>
    <s v="southwest"/>
    <n v="0"/>
    <n v="34.1"/>
    <n v="1261.442"/>
    <n v="19"/>
    <x v="0"/>
  </r>
  <r>
    <s v="male"/>
    <s v="no"/>
    <s v="northwest"/>
    <n v="0"/>
    <n v="25.175000000000001"/>
    <n v="2045.68525"/>
    <n v="22"/>
    <x v="0"/>
  </r>
  <r>
    <s v="female"/>
    <s v="no"/>
    <s v="southeast"/>
    <n v="3"/>
    <n v="31.9"/>
    <n v="27322.73386"/>
    <n v="54"/>
    <x v="3"/>
  </r>
  <r>
    <s v="female"/>
    <s v="no"/>
    <s v="southwest"/>
    <n v="0"/>
    <n v="36"/>
    <n v="2166.732"/>
    <n v="22"/>
    <x v="0"/>
  </r>
  <r>
    <s v="male"/>
    <s v="no"/>
    <s v="northeast"/>
    <n v="2"/>
    <n v="22.42"/>
    <n v="27375.904780000001"/>
    <n v="34"/>
    <x v="1"/>
  </r>
  <r>
    <s v="male"/>
    <s v="no"/>
    <s v="northeast"/>
    <n v="1"/>
    <n v="32.49"/>
    <n v="3490.5491000000002"/>
    <n v="26"/>
    <x v="1"/>
  </r>
  <r>
    <s v="male"/>
    <s v="yes"/>
    <s v="southeast"/>
    <n v="2"/>
    <n v="25.3"/>
    <n v="18972.494999999999"/>
    <n v="34"/>
    <x v="1"/>
  </r>
  <r>
    <s v="male"/>
    <s v="no"/>
    <s v="northwest"/>
    <n v="2"/>
    <n v="29.734999999999999"/>
    <n v="18157.876"/>
    <n v="29"/>
    <x v="1"/>
  </r>
  <r>
    <s v="male"/>
    <s v="yes"/>
    <s v="northwest"/>
    <n v="3"/>
    <n v="28.69"/>
    <n v="20745.989099999999"/>
    <n v="30"/>
    <x v="1"/>
  </r>
  <r>
    <s v="female"/>
    <s v="no"/>
    <s v="southeast"/>
    <n v="3"/>
    <n v="38.83"/>
    <n v="5138.2566999999999"/>
    <n v="29"/>
    <x v="1"/>
  </r>
  <r>
    <s v="male"/>
    <s v="yes"/>
    <s v="northwest"/>
    <n v="3"/>
    <n v="30.495000000000001"/>
    <n v="40720.551050000002"/>
    <n v="46"/>
    <x v="2"/>
  </r>
  <r>
    <s v="female"/>
    <s v="no"/>
    <s v="southeast"/>
    <n v="1"/>
    <n v="37.729999999999997"/>
    <n v="9877.6077000000005"/>
    <n v="51"/>
    <x v="3"/>
  </r>
  <r>
    <s v="female"/>
    <s v="no"/>
    <s v="northwest"/>
    <n v="1"/>
    <n v="37.43"/>
    <n v="10959.6947"/>
    <n v="53"/>
    <x v="3"/>
  </r>
  <r>
    <s v="male"/>
    <s v="no"/>
    <s v="southwest"/>
    <n v="1"/>
    <n v="28.4"/>
    <n v="1842.519"/>
    <n v="19"/>
    <x v="0"/>
  </r>
  <r>
    <s v="male"/>
    <s v="no"/>
    <s v="northwest"/>
    <n v="1"/>
    <n v="24.13"/>
    <n v="5125.2156999999997"/>
    <n v="35"/>
    <x v="1"/>
  </r>
  <r>
    <s v="male"/>
    <s v="no"/>
    <s v="southeast"/>
    <n v="0"/>
    <n v="29.7"/>
    <n v="7789.6350000000002"/>
    <n v="48"/>
    <x v="2"/>
  </r>
  <r>
    <s v="female"/>
    <s v="no"/>
    <s v="northeast"/>
    <n v="3"/>
    <n v="37.145000000000003"/>
    <n v="6334.3435499999996"/>
    <n v="32"/>
    <x v="1"/>
  </r>
  <r>
    <s v="female"/>
    <s v="yes"/>
    <s v="northeast"/>
    <n v="0"/>
    <n v="23.37"/>
    <n v="19964.746299999999"/>
    <n v="42"/>
    <x v="2"/>
  </r>
  <r>
    <s v="female"/>
    <s v="no"/>
    <s v="northeast"/>
    <n v="1"/>
    <n v="25.46"/>
    <n v="7077.1894000000002"/>
    <n v="40"/>
    <x v="1"/>
  </r>
  <r>
    <s v="male"/>
    <s v="no"/>
    <s v="northwest"/>
    <n v="0"/>
    <n v="39.520000000000003"/>
    <n v="6948.7007999999996"/>
    <n v="44"/>
    <x v="2"/>
  </r>
  <r>
    <s v="male"/>
    <s v="yes"/>
    <s v="southeast"/>
    <n v="0"/>
    <n v="24.42"/>
    <n v="21223.675800000001"/>
    <n v="48"/>
    <x v="2"/>
  </r>
  <r>
    <s v="male"/>
    <s v="yes"/>
    <s v="northeast"/>
    <n v="0"/>
    <n v="25.175000000000001"/>
    <n v="15518.180249999999"/>
    <n v="18"/>
    <x v="0"/>
  </r>
  <r>
    <s v="male"/>
    <s v="yes"/>
    <s v="southeast"/>
    <n v="0"/>
    <n v="35.53"/>
    <n v="36950.256699999998"/>
    <n v="30"/>
    <x v="1"/>
  </r>
  <r>
    <s v="female"/>
    <s v="no"/>
    <s v="southeast"/>
    <n v="3"/>
    <n v="27.83"/>
    <n v="19749.383379999999"/>
    <n v="50"/>
    <x v="2"/>
  </r>
  <r>
    <s v="female"/>
    <s v="yes"/>
    <s v="northwest"/>
    <n v="0"/>
    <n v="26.6"/>
    <n v="21348.705999999998"/>
    <n v="42"/>
    <x v="2"/>
  </r>
  <r>
    <s v="female"/>
    <s v="yes"/>
    <s v="southeast"/>
    <n v="0"/>
    <n v="36.85"/>
    <n v="36149.483500000002"/>
    <n v="18"/>
    <x v="0"/>
  </r>
  <r>
    <s v="male"/>
    <s v="no"/>
    <s v="southwest"/>
    <n v="1"/>
    <n v="39.6"/>
    <n v="10450.552"/>
    <n v="54"/>
    <x v="3"/>
  </r>
  <r>
    <s v="female"/>
    <s v="no"/>
    <s v="southwest"/>
    <n v="2"/>
    <n v="29.8"/>
    <n v="5152.134"/>
    <n v="32"/>
    <x v="1"/>
  </r>
  <r>
    <s v="male"/>
    <s v="no"/>
    <s v="northwest"/>
    <n v="0"/>
    <n v="29.64"/>
    <n v="5028.1466"/>
    <n v="37"/>
    <x v="1"/>
  </r>
  <r>
    <s v="male"/>
    <s v="no"/>
    <s v="northeast"/>
    <n v="4"/>
    <n v="28.215"/>
    <n v="10407.085849999999"/>
    <n v="47"/>
    <x v="2"/>
  </r>
  <r>
    <s v="female"/>
    <s v="no"/>
    <s v="southwest"/>
    <n v="5"/>
    <n v="37"/>
    <n v="4830.63"/>
    <n v="20"/>
    <x v="0"/>
  </r>
  <r>
    <s v="female"/>
    <s v="no"/>
    <s v="northwest"/>
    <n v="3"/>
    <n v="33.155000000000001"/>
    <n v="6128.79745"/>
    <n v="32"/>
    <x v="1"/>
  </r>
  <r>
    <s v="female"/>
    <s v="no"/>
    <s v="northwest"/>
    <n v="1"/>
    <n v="31.824999999999999"/>
    <n v="2719.2797500000001"/>
    <n v="19"/>
    <x v="0"/>
  </r>
  <r>
    <s v="male"/>
    <s v="no"/>
    <s v="northeast"/>
    <n v="3"/>
    <n v="18.905000000000001"/>
    <n v="4827.9049500000001"/>
    <n v="27"/>
    <x v="1"/>
  </r>
  <r>
    <s v="male"/>
    <s v="no"/>
    <s v="southeast"/>
    <n v="0"/>
    <n v="41.47"/>
    <n v="13405.390299999999"/>
    <n v="63"/>
    <x v="3"/>
  </r>
  <r>
    <s v="male"/>
    <s v="no"/>
    <s v="southwest"/>
    <n v="0"/>
    <n v="30.3"/>
    <n v="8116.68"/>
    <n v="49"/>
    <x v="2"/>
  </r>
  <r>
    <s v="male"/>
    <s v="no"/>
    <s v="northeast"/>
    <n v="0"/>
    <n v="15.96"/>
    <n v="1694.7963999999999"/>
    <n v="18"/>
    <x v="0"/>
  </r>
  <r>
    <s v="female"/>
    <s v="no"/>
    <s v="southwest"/>
    <n v="1"/>
    <n v="34.799999999999997"/>
    <n v="5246.0469999999996"/>
    <n v="35"/>
    <x v="1"/>
  </r>
  <r>
    <s v="female"/>
    <s v="no"/>
    <s v="northwest"/>
    <n v="0"/>
    <n v="33.344999999999999"/>
    <n v="2855.4375500000001"/>
    <n v="24"/>
    <x v="0"/>
  </r>
  <r>
    <s v="female"/>
    <s v="yes"/>
    <s v="southwest"/>
    <n v="0"/>
    <n v="37.700000000000003"/>
    <n v="48824.45"/>
    <n v="63"/>
    <x v="3"/>
  </r>
  <r>
    <s v="male"/>
    <s v="no"/>
    <s v="northwest"/>
    <n v="2"/>
    <n v="27.835000000000001"/>
    <n v="6455.86265"/>
    <n v="38"/>
    <x v="1"/>
  </r>
  <r>
    <s v="male"/>
    <s v="no"/>
    <s v="southwest"/>
    <n v="1"/>
    <n v="29.2"/>
    <n v="10436.096"/>
    <n v="54"/>
    <x v="3"/>
  </r>
  <r>
    <s v="female"/>
    <s v="no"/>
    <s v="southwest"/>
    <n v="2"/>
    <n v="28.9"/>
    <n v="8823.2790000000005"/>
    <n v="46"/>
    <x v="2"/>
  </r>
  <r>
    <s v="female"/>
    <s v="no"/>
    <s v="northeast"/>
    <n v="3"/>
    <n v="33.155000000000001"/>
    <n v="8538.28845"/>
    <n v="41"/>
    <x v="2"/>
  </r>
  <r>
    <s v="male"/>
    <s v="no"/>
    <s v="northwest"/>
    <n v="0"/>
    <n v="28.594999999999999"/>
    <n v="11735.87905"/>
    <n v="58"/>
    <x v="3"/>
  </r>
  <r>
    <s v="female"/>
    <s v="no"/>
    <s v="southeast"/>
    <n v="0"/>
    <n v="38.28"/>
    <n v="1631.8212000000001"/>
    <n v="18"/>
    <x v="0"/>
  </r>
  <r>
    <s v="male"/>
    <s v="no"/>
    <s v="northeast"/>
    <n v="3"/>
    <n v="19.95"/>
    <n v="4005.4225000000001"/>
    <n v="22"/>
    <x v="0"/>
  </r>
  <r>
    <s v="female"/>
    <s v="no"/>
    <s v="northwest"/>
    <n v="0"/>
    <n v="26.41"/>
    <n v="7419.4778999999999"/>
    <n v="44"/>
    <x v="2"/>
  </r>
  <r>
    <s v="male"/>
    <s v="no"/>
    <s v="southeast"/>
    <n v="2"/>
    <n v="30.69"/>
    <n v="7731.4270999999999"/>
    <n v="44"/>
    <x v="2"/>
  </r>
  <r>
    <s v="male"/>
    <s v="yes"/>
    <s v="northeast"/>
    <n v="3"/>
    <n v="41.895000000000003"/>
    <n v="43753.337050000002"/>
    <n v="36"/>
    <x v="1"/>
  </r>
  <r>
    <s v="female"/>
    <s v="no"/>
    <s v="southeast"/>
    <n v="2"/>
    <n v="29.92"/>
    <n v="3981.9767999999999"/>
    <n v="26"/>
    <x v="1"/>
  </r>
  <r>
    <s v="female"/>
    <s v="no"/>
    <s v="southwest"/>
    <n v="3"/>
    <n v="30.9"/>
    <n v="5325.6509999999998"/>
    <n v="30"/>
    <x v="1"/>
  </r>
  <r>
    <s v="female"/>
    <s v="no"/>
    <s v="southwest"/>
    <n v="1"/>
    <n v="32.200000000000003"/>
    <n v="6775.9610000000002"/>
    <n v="41"/>
    <x v="2"/>
  </r>
  <r>
    <s v="female"/>
    <s v="no"/>
    <s v="northwest"/>
    <n v="2"/>
    <n v="32.11"/>
    <n v="4922.9159"/>
    <n v="29"/>
    <x v="1"/>
  </r>
  <r>
    <s v="male"/>
    <s v="no"/>
    <s v="southeast"/>
    <n v="0"/>
    <n v="31.57"/>
    <n v="12557.605299999999"/>
    <n v="61"/>
    <x v="3"/>
  </r>
  <r>
    <s v="female"/>
    <s v="no"/>
    <s v="southwest"/>
    <n v="0"/>
    <n v="26.2"/>
    <n v="4883.866"/>
    <n v="36"/>
    <x v="1"/>
  </r>
  <r>
    <s v="male"/>
    <s v="no"/>
    <s v="southeast"/>
    <n v="0"/>
    <n v="25.74"/>
    <n v="2137.6536000000001"/>
    <n v="25"/>
    <x v="0"/>
  </r>
  <r>
    <s v="female"/>
    <s v="no"/>
    <s v="northwest"/>
    <n v="1"/>
    <n v="26.6"/>
    <n v="12044.342000000001"/>
    <n v="56"/>
    <x v="3"/>
  </r>
  <r>
    <s v="male"/>
    <s v="no"/>
    <s v="southeast"/>
    <n v="0"/>
    <n v="34.43"/>
    <n v="1137.4697000000001"/>
    <n v="18"/>
    <x v="0"/>
  </r>
  <r>
    <s v="male"/>
    <s v="no"/>
    <s v="northwest"/>
    <n v="0"/>
    <n v="30.59"/>
    <n v="1639.5631000000001"/>
    <n v="19"/>
    <x v="0"/>
  </r>
  <r>
    <s v="female"/>
    <s v="no"/>
    <s v="southwest"/>
    <n v="0"/>
    <n v="32.799999999999997"/>
    <n v="5649.7150000000001"/>
    <n v="39"/>
    <x v="1"/>
  </r>
  <r>
    <s v="female"/>
    <s v="no"/>
    <s v="southeast"/>
    <n v="2"/>
    <n v="28.6"/>
    <n v="8516.8289999999997"/>
    <n v="45"/>
    <x v="2"/>
  </r>
  <r>
    <s v="female"/>
    <s v="no"/>
    <s v="northwest"/>
    <n v="0"/>
    <n v="18.05"/>
    <n v="9644.2525000000005"/>
    <n v="51"/>
    <x v="3"/>
  </r>
  <r>
    <s v="female"/>
    <s v="no"/>
    <s v="northeast"/>
    <n v="0"/>
    <n v="39.33"/>
    <n v="14901.5167"/>
    <n v="64"/>
    <x v="3"/>
  </r>
  <r>
    <s v="female"/>
    <s v="no"/>
    <s v="northwest"/>
    <n v="0"/>
    <n v="32.11"/>
    <n v="2130.6759000000002"/>
    <n v="19"/>
    <x v="0"/>
  </r>
  <r>
    <s v="female"/>
    <s v="no"/>
    <s v="southeast"/>
    <n v="1"/>
    <n v="32.229999999999997"/>
    <n v="8871.1517000000003"/>
    <n v="48"/>
    <x v="2"/>
  </r>
  <r>
    <s v="female"/>
    <s v="no"/>
    <s v="northwest"/>
    <n v="0"/>
    <n v="24.035"/>
    <n v="13012.20865"/>
    <n v="60"/>
    <x v="3"/>
  </r>
  <r>
    <s v="female"/>
    <s v="yes"/>
    <s v="southeast"/>
    <n v="0"/>
    <n v="36.08"/>
    <n v="37133.898200000003"/>
    <n v="27"/>
    <x v="1"/>
  </r>
  <r>
    <s v="male"/>
    <s v="no"/>
    <s v="southwest"/>
    <n v="0"/>
    <n v="22.3"/>
    <n v="7147.1049999999996"/>
    <n v="46"/>
    <x v="2"/>
  </r>
  <r>
    <s v="female"/>
    <s v="no"/>
    <s v="northeast"/>
    <n v="1"/>
    <n v="28.88"/>
    <n v="4337.7352000000001"/>
    <n v="28"/>
    <x v="1"/>
  </r>
  <r>
    <s v="male"/>
    <s v="no"/>
    <s v="southeast"/>
    <n v="0"/>
    <n v="26.4"/>
    <n v="11743.299000000001"/>
    <n v="59"/>
    <x v="3"/>
  </r>
  <r>
    <s v="male"/>
    <s v="yes"/>
    <s v="northeast"/>
    <n v="2"/>
    <n v="27.74"/>
    <n v="20984.0936"/>
    <n v="35"/>
    <x v="1"/>
  </r>
  <r>
    <s v="female"/>
    <s v="no"/>
    <s v="southwest"/>
    <n v="0"/>
    <n v="31.8"/>
    <n v="13880.949000000001"/>
    <n v="63"/>
    <x v="3"/>
  </r>
  <r>
    <s v="male"/>
    <s v="no"/>
    <s v="northeast"/>
    <n v="1"/>
    <n v="41.23"/>
    <n v="6610.1097"/>
    <n v="40"/>
    <x v="1"/>
  </r>
  <r>
    <s v="male"/>
    <s v="no"/>
    <s v="southwest"/>
    <n v="1"/>
    <n v="33"/>
    <n v="1980.07"/>
    <n v="20"/>
    <x v="0"/>
  </r>
  <r>
    <s v="male"/>
    <s v="no"/>
    <s v="northwest"/>
    <n v="4"/>
    <n v="30.875"/>
    <n v="8162.7162500000004"/>
    <n v="40"/>
    <x v="1"/>
  </r>
  <r>
    <s v="male"/>
    <s v="no"/>
    <s v="northwest"/>
    <n v="2"/>
    <n v="28.5"/>
    <n v="3537.703"/>
    <n v="24"/>
    <x v="0"/>
  </r>
  <r>
    <s v="female"/>
    <s v="no"/>
    <s v="southeast"/>
    <n v="1"/>
    <n v="26.73"/>
    <n v="5002.7826999999997"/>
    <n v="34"/>
    <x v="1"/>
  </r>
  <r>
    <s v="female"/>
    <s v="no"/>
    <s v="southwest"/>
    <n v="2"/>
    <n v="30.9"/>
    <n v="8520.0259999999998"/>
    <n v="45"/>
    <x v="2"/>
  </r>
  <r>
    <s v="female"/>
    <s v="no"/>
    <s v="southwest"/>
    <n v="2"/>
    <n v="37.1"/>
    <n v="7371.7719999999999"/>
    <n v="41"/>
    <x v="2"/>
  </r>
  <r>
    <s v="female"/>
    <s v="no"/>
    <s v="northwest"/>
    <n v="0"/>
    <n v="26.6"/>
    <n v="10355.641"/>
    <n v="53"/>
    <x v="3"/>
  </r>
  <r>
    <s v="male"/>
    <s v="no"/>
    <s v="southeast"/>
    <n v="0"/>
    <n v="23.1"/>
    <n v="2483.7359999999999"/>
    <n v="27"/>
    <x v="1"/>
  </r>
  <r>
    <s v="female"/>
    <s v="no"/>
    <s v="southeast"/>
    <n v="1"/>
    <n v="29.92"/>
    <n v="3392.9767999999999"/>
    <n v="26"/>
    <x v="1"/>
  </r>
  <r>
    <s v="female"/>
    <s v="no"/>
    <s v="southeast"/>
    <n v="0"/>
    <n v="23.21"/>
    <n v="25081.76784"/>
    <n v="24"/>
    <x v="0"/>
  </r>
  <r>
    <s v="female"/>
    <s v="no"/>
    <s v="southwest"/>
    <n v="1"/>
    <n v="33.700000000000003"/>
    <n v="5012.4709999999995"/>
    <n v="34"/>
    <x v="1"/>
  </r>
  <r>
    <s v="female"/>
    <s v="no"/>
    <s v="northeast"/>
    <n v="0"/>
    <n v="33.25"/>
    <n v="10564.8845"/>
    <n v="53"/>
    <x v="3"/>
  </r>
  <r>
    <s v="male"/>
    <s v="no"/>
    <s v="southwest"/>
    <n v="3"/>
    <n v="30.8"/>
    <n v="5253.5240000000003"/>
    <n v="32"/>
    <x v="1"/>
  </r>
  <r>
    <s v="male"/>
    <s v="yes"/>
    <s v="southwest"/>
    <n v="0"/>
    <n v="34.799999999999997"/>
    <n v="34779.614999999998"/>
    <n v="19"/>
    <x v="0"/>
  </r>
  <r>
    <s v="male"/>
    <s v="yes"/>
    <s v="southeast"/>
    <n v="0"/>
    <n v="24.64"/>
    <n v="19515.5416"/>
    <n v="42"/>
    <x v="2"/>
  </r>
  <r>
    <s v="male"/>
    <s v="no"/>
    <s v="southeast"/>
    <n v="3"/>
    <n v="33.880000000000003"/>
    <n v="11987.1682"/>
    <n v="55"/>
    <x v="3"/>
  </r>
  <r>
    <s v="male"/>
    <s v="no"/>
    <s v="southeast"/>
    <n v="0"/>
    <n v="38.06"/>
    <n v="2689.4953999999998"/>
    <n v="28"/>
    <x v="1"/>
  </r>
  <r>
    <s v="female"/>
    <s v="no"/>
    <s v="southeast"/>
    <n v="0"/>
    <n v="41.91"/>
    <n v="24227.337240000001"/>
    <n v="58"/>
    <x v="3"/>
  </r>
  <r>
    <s v="female"/>
    <s v="no"/>
    <s v="northeast"/>
    <n v="1"/>
    <n v="31.635000000000002"/>
    <n v="7358.1756500000001"/>
    <n v="41"/>
    <x v="2"/>
  </r>
  <r>
    <s v="male"/>
    <s v="no"/>
    <s v="northeast"/>
    <n v="2"/>
    <n v="25.46"/>
    <n v="9225.2564000000002"/>
    <n v="47"/>
    <x v="2"/>
  </r>
  <r>
    <s v="female"/>
    <s v="no"/>
    <s v="northwest"/>
    <n v="1"/>
    <n v="36.195"/>
    <n v="7443.6430499999997"/>
    <n v="42"/>
    <x v="2"/>
  </r>
  <r>
    <s v="female"/>
    <s v="no"/>
    <s v="southeast"/>
    <n v="3"/>
    <n v="27.83"/>
    <n v="14001.286700000001"/>
    <n v="59"/>
    <x v="3"/>
  </r>
  <r>
    <s v="female"/>
    <s v="no"/>
    <s v="southwest"/>
    <n v="0"/>
    <n v="17.8"/>
    <n v="1727.7850000000001"/>
    <n v="19"/>
    <x v="0"/>
  </r>
  <r>
    <s v="male"/>
    <s v="no"/>
    <s v="southwest"/>
    <n v="1"/>
    <n v="27.5"/>
    <n v="12333.828"/>
    <n v="59"/>
    <x v="3"/>
  </r>
  <r>
    <s v="male"/>
    <s v="no"/>
    <s v="northwest"/>
    <n v="2"/>
    <n v="24.51"/>
    <n v="6710.1918999999998"/>
    <n v="39"/>
    <x v="1"/>
  </r>
  <r>
    <s v="female"/>
    <s v="yes"/>
    <s v="southeast"/>
    <n v="2"/>
    <n v="22.22"/>
    <n v="19444.265800000001"/>
    <n v="40"/>
    <x v="1"/>
  </r>
  <r>
    <s v="female"/>
    <s v="no"/>
    <s v="southeast"/>
    <n v="0"/>
    <n v="26.73"/>
    <n v="1615.7666999999999"/>
    <n v="18"/>
    <x v="0"/>
  </r>
  <r>
    <s v="male"/>
    <s v="no"/>
    <s v="southeast"/>
    <n v="2"/>
    <n v="38.39"/>
    <n v="4463.2051000000001"/>
    <n v="31"/>
    <x v="1"/>
  </r>
  <r>
    <s v="male"/>
    <s v="yes"/>
    <s v="northwest"/>
    <n v="0"/>
    <n v="29.07"/>
    <n v="17352.6803"/>
    <n v="19"/>
    <x v="0"/>
  </r>
  <r>
    <s v="male"/>
    <s v="no"/>
    <s v="southeast"/>
    <n v="1"/>
    <n v="38.06"/>
    <n v="7152.6714000000002"/>
    <n v="44"/>
    <x v="2"/>
  </r>
  <r>
    <s v="female"/>
    <s v="yes"/>
    <s v="northeast"/>
    <n v="2"/>
    <n v="36.67"/>
    <n v="38511.628299999997"/>
    <n v="23"/>
    <x v="0"/>
  </r>
  <r>
    <s v="female"/>
    <s v="no"/>
    <s v="northeast"/>
    <n v="1"/>
    <n v="22.135000000000002"/>
    <n v="5354.0746499999996"/>
    <n v="33"/>
    <x v="1"/>
  </r>
  <r>
    <s v="female"/>
    <s v="no"/>
    <s v="southwest"/>
    <n v="1"/>
    <n v="26.8"/>
    <n v="35160.134570000002"/>
    <n v="55"/>
    <x v="3"/>
  </r>
  <r>
    <s v="male"/>
    <s v="no"/>
    <s v="southwest"/>
    <n v="3"/>
    <n v="35.299999999999997"/>
    <n v="7196.8670000000002"/>
    <n v="40"/>
    <x v="1"/>
  </r>
  <r>
    <s v="female"/>
    <s v="yes"/>
    <s v="northeast"/>
    <n v="0"/>
    <n v="27.74"/>
    <n v="29523.1656"/>
    <n v="63"/>
    <x v="3"/>
  </r>
  <r>
    <s v="male"/>
    <s v="no"/>
    <s v="northwest"/>
    <n v="0"/>
    <n v="30.02"/>
    <n v="24476.478510000001"/>
    <n v="54"/>
    <x v="3"/>
  </r>
  <r>
    <s v="female"/>
    <s v="no"/>
    <s v="southeast"/>
    <n v="0"/>
    <n v="38.06"/>
    <n v="12648.7034"/>
    <n v="60"/>
    <x v="3"/>
  </r>
  <r>
    <s v="male"/>
    <s v="no"/>
    <s v="southeast"/>
    <n v="0"/>
    <n v="35.86"/>
    <n v="1986.9333999999999"/>
    <n v="24"/>
    <x v="0"/>
  </r>
  <r>
    <s v="male"/>
    <s v="no"/>
    <s v="southwest"/>
    <n v="1"/>
    <n v="20.9"/>
    <n v="1832.0940000000001"/>
    <n v="19"/>
    <x v="0"/>
  </r>
  <r>
    <s v="male"/>
    <s v="no"/>
    <s v="northeast"/>
    <n v="1"/>
    <n v="28.975000000000001"/>
    <n v="4040.55825"/>
    <n v="29"/>
    <x v="1"/>
  </r>
  <r>
    <s v="male"/>
    <s v="yes"/>
    <s v="northeast"/>
    <n v="2"/>
    <n v="17.29"/>
    <n v="12829.455099999999"/>
    <n v="18"/>
    <x v="0"/>
  </r>
  <r>
    <s v="female"/>
    <s v="yes"/>
    <s v="southwest"/>
    <n v="2"/>
    <n v="32.200000000000003"/>
    <n v="47305.305"/>
    <n v="63"/>
    <x v="3"/>
  </r>
  <r>
    <s v="male"/>
    <s v="yes"/>
    <s v="southeast"/>
    <n v="2"/>
    <n v="34.21"/>
    <n v="44260.749900000003"/>
    <n v="54"/>
    <x v="3"/>
  </r>
  <r>
    <s v="male"/>
    <s v="no"/>
    <s v="southwest"/>
    <n v="3"/>
    <n v="30.3"/>
    <n v="4260.7439999999997"/>
    <n v="27"/>
    <x v="1"/>
  </r>
  <r>
    <s v="male"/>
    <s v="yes"/>
    <s v="northeast"/>
    <n v="0"/>
    <n v="31.824999999999999"/>
    <n v="41097.161749999999"/>
    <n v="50"/>
    <x v="2"/>
  </r>
  <r>
    <s v="female"/>
    <s v="no"/>
    <s v="northeast"/>
    <n v="3"/>
    <n v="25.364999999999998"/>
    <n v="13047.332350000001"/>
    <n v="55"/>
    <x v="3"/>
  </r>
  <r>
    <s v="male"/>
    <s v="yes"/>
    <s v="northwest"/>
    <n v="0"/>
    <n v="33.630000000000003"/>
    <n v="43921.183700000001"/>
    <n v="56"/>
    <x v="3"/>
  </r>
  <r>
    <s v="female"/>
    <s v="no"/>
    <s v="southeast"/>
    <n v="0"/>
    <n v="40.15"/>
    <n v="5400.9804999999997"/>
    <n v="38"/>
    <x v="1"/>
  </r>
  <r>
    <s v="male"/>
    <s v="no"/>
    <s v="northwest"/>
    <n v="4"/>
    <n v="24.414999999999999"/>
    <n v="11520.099850000001"/>
    <n v="51"/>
    <x v="3"/>
  </r>
  <r>
    <s v="male"/>
    <s v="yes"/>
    <s v="northwest"/>
    <n v="0"/>
    <n v="31.92"/>
    <n v="33750.291799999999"/>
    <n v="19"/>
    <x v="0"/>
  </r>
  <r>
    <s v="female"/>
    <s v="no"/>
    <s v="southwest"/>
    <n v="0"/>
    <n v="25.2"/>
    <n v="11837.16"/>
    <n v="58"/>
    <x v="3"/>
  </r>
  <r>
    <s v="female"/>
    <s v="yes"/>
    <s v="southeast"/>
    <n v="1"/>
    <n v="26.84"/>
    <n v="17085.267599999999"/>
    <n v="20"/>
    <x v="0"/>
  </r>
  <r>
    <s v="male"/>
    <s v="yes"/>
    <s v="northeast"/>
    <n v="3"/>
    <n v="24.32"/>
    <n v="24869.836800000001"/>
    <n v="52"/>
    <x v="3"/>
  </r>
  <r>
    <s v="male"/>
    <s v="yes"/>
    <s v="northwest"/>
    <n v="0"/>
    <n v="36.954999999999998"/>
    <n v="36219.405449999998"/>
    <n v="19"/>
    <x v="0"/>
  </r>
  <r>
    <s v="female"/>
    <s v="no"/>
    <s v="southeast"/>
    <n v="3"/>
    <n v="38.06"/>
    <n v="20462.997660000001"/>
    <n v="53"/>
    <x v="3"/>
  </r>
  <r>
    <s v="male"/>
    <s v="yes"/>
    <s v="southeast"/>
    <n v="3"/>
    <n v="42.35"/>
    <n v="46151.124499999998"/>
    <n v="46"/>
    <x v="2"/>
  </r>
  <r>
    <s v="male"/>
    <s v="yes"/>
    <s v="southeast"/>
    <n v="1"/>
    <n v="19.8"/>
    <n v="17179.522000000001"/>
    <n v="40"/>
    <x v="1"/>
  </r>
  <r>
    <s v="female"/>
    <s v="no"/>
    <s v="northeast"/>
    <n v="3"/>
    <n v="32.395000000000003"/>
    <n v="14590.63205"/>
    <n v="59"/>
    <x v="3"/>
  </r>
  <r>
    <s v="male"/>
    <s v="no"/>
    <s v="southwest"/>
    <n v="1"/>
    <n v="30.2"/>
    <n v="7441.0529999999999"/>
    <n v="45"/>
    <x v="2"/>
  </r>
  <r>
    <s v="male"/>
    <s v="no"/>
    <s v="northeast"/>
    <n v="1"/>
    <n v="25.84"/>
    <n v="9282.4806000000008"/>
    <n v="49"/>
    <x v="2"/>
  </r>
  <r>
    <s v="male"/>
    <s v="no"/>
    <s v="southeast"/>
    <n v="1"/>
    <n v="29.37"/>
    <n v="1719.4363000000001"/>
    <n v="18"/>
    <x v="0"/>
  </r>
  <r>
    <s v="male"/>
    <s v="yes"/>
    <s v="southwest"/>
    <n v="2"/>
    <n v="34.200000000000003"/>
    <n v="42856.838000000003"/>
    <n v="50"/>
    <x v="2"/>
  </r>
  <r>
    <s v="male"/>
    <s v="no"/>
    <s v="northwest"/>
    <n v="2"/>
    <n v="37.049999999999997"/>
    <n v="7265.7025000000003"/>
    <n v="41"/>
    <x v="2"/>
  </r>
  <r>
    <s v="male"/>
    <s v="no"/>
    <s v="northeast"/>
    <n v="1"/>
    <n v="27.454999999999998"/>
    <n v="9617.6624499999998"/>
    <n v="50"/>
    <x v="2"/>
  </r>
  <r>
    <s v="male"/>
    <s v="no"/>
    <s v="northwest"/>
    <n v="0"/>
    <n v="27.55"/>
    <n v="2523.1695"/>
    <n v="25"/>
    <x v="0"/>
  </r>
  <r>
    <s v="female"/>
    <s v="no"/>
    <s v="northeast"/>
    <n v="2"/>
    <n v="26.6"/>
    <n v="9715.8410000000003"/>
    <n v="47"/>
    <x v="2"/>
  </r>
  <r>
    <s v="male"/>
    <s v="no"/>
    <s v="northwest"/>
    <n v="2"/>
    <n v="20.614999999999998"/>
    <n v="2803.69785"/>
    <n v="19"/>
    <x v="0"/>
  </r>
  <r>
    <s v="female"/>
    <s v="no"/>
    <s v="southwest"/>
    <n v="0"/>
    <n v="24.3"/>
    <n v="2150.4690000000001"/>
    <n v="22"/>
    <x v="0"/>
  </r>
  <r>
    <s v="male"/>
    <s v="no"/>
    <s v="southeast"/>
    <n v="2"/>
    <n v="31.79"/>
    <n v="12928.7911"/>
    <n v="59"/>
    <x v="3"/>
  </r>
  <r>
    <s v="female"/>
    <s v="no"/>
    <s v="southeast"/>
    <n v="1"/>
    <n v="21.56"/>
    <n v="9855.1314000000002"/>
    <n v="51"/>
    <x v="3"/>
  </r>
  <r>
    <s v="female"/>
    <s v="yes"/>
    <s v="northeast"/>
    <n v="1"/>
    <n v="28.12"/>
    <n v="22331.566800000001"/>
    <n v="40"/>
    <x v="1"/>
  </r>
  <r>
    <s v="male"/>
    <s v="yes"/>
    <s v="northeast"/>
    <n v="3"/>
    <n v="40.564999999999998"/>
    <n v="48549.178350000002"/>
    <n v="54"/>
    <x v="3"/>
  </r>
  <r>
    <s v="male"/>
    <s v="no"/>
    <s v="northeast"/>
    <n v="1"/>
    <n v="27.645"/>
    <n v="4237.12655"/>
    <n v="30"/>
    <x v="1"/>
  </r>
  <r>
    <s v="female"/>
    <s v="no"/>
    <s v="northeast"/>
    <n v="1"/>
    <n v="32.395000000000003"/>
    <n v="11879.10405"/>
    <n v="55"/>
    <x v="3"/>
  </r>
  <r>
    <s v="female"/>
    <s v="no"/>
    <s v="southwest"/>
    <n v="0"/>
    <n v="31.2"/>
    <n v="9625.92"/>
    <n v="52"/>
    <x v="3"/>
  </r>
  <r>
    <s v="male"/>
    <s v="no"/>
    <s v="southeast"/>
    <n v="1"/>
    <n v="26.62"/>
    <n v="7742.1098000000002"/>
    <n v="46"/>
    <x v="2"/>
  </r>
  <r>
    <s v="female"/>
    <s v="no"/>
    <s v="northeast"/>
    <n v="2"/>
    <n v="48.07"/>
    <n v="9432.9253000000008"/>
    <n v="46"/>
    <x v="2"/>
  </r>
  <r>
    <s v="female"/>
    <s v="no"/>
    <s v="northwest"/>
    <n v="0"/>
    <n v="26.22"/>
    <n v="14256.192800000001"/>
    <n v="63"/>
    <x v="3"/>
  </r>
  <r>
    <s v="female"/>
    <s v="yes"/>
    <s v="northeast"/>
    <n v="1"/>
    <n v="36.765000000000001"/>
    <n v="47896.79135"/>
    <n v="59"/>
    <x v="3"/>
  </r>
  <r>
    <s v="male"/>
    <s v="no"/>
    <s v="southeast"/>
    <n v="3"/>
    <n v="26.4"/>
    <n v="25992.821039999999"/>
    <n v="52"/>
    <x v="3"/>
  </r>
  <r>
    <s v="female"/>
    <s v="no"/>
    <s v="southwest"/>
    <n v="0"/>
    <n v="33.4"/>
    <n v="3172.018"/>
    <n v="28"/>
    <x v="1"/>
  </r>
  <r>
    <s v="male"/>
    <s v="no"/>
    <s v="northeast"/>
    <n v="1"/>
    <n v="29.64"/>
    <n v="20277.807509999999"/>
    <n v="29"/>
    <x v="1"/>
  </r>
  <r>
    <s v="male"/>
    <s v="yes"/>
    <s v="southeast"/>
    <n v="2"/>
    <n v="45.54"/>
    <n v="42112.2356"/>
    <n v="25"/>
    <x v="0"/>
  </r>
  <r>
    <s v="female"/>
    <s v="no"/>
    <s v="southeast"/>
    <n v="0"/>
    <n v="28.82"/>
    <n v="2156.7518"/>
    <n v="22"/>
    <x v="0"/>
  </r>
  <r>
    <s v="male"/>
    <s v="no"/>
    <s v="southwest"/>
    <n v="3"/>
    <n v="26.8"/>
    <n v="3906.127"/>
    <n v="25"/>
    <x v="0"/>
  </r>
  <r>
    <s v="male"/>
    <s v="no"/>
    <s v="northeast"/>
    <n v="0"/>
    <n v="22.99"/>
    <n v="1704.5681"/>
    <n v="18"/>
    <x v="0"/>
  </r>
  <r>
    <s v="male"/>
    <s v="yes"/>
    <s v="southwest"/>
    <n v="0"/>
    <n v="27.7"/>
    <n v="16297.846"/>
    <n v="19"/>
    <x v="0"/>
  </r>
  <r>
    <s v="male"/>
    <s v="yes"/>
    <s v="southeast"/>
    <n v="1"/>
    <n v="25.41"/>
    <n v="21978.676899999999"/>
    <n v="47"/>
    <x v="2"/>
  </r>
  <r>
    <s v="male"/>
    <s v="yes"/>
    <s v="northwest"/>
    <n v="3"/>
    <n v="34.39"/>
    <n v="38746.355100000001"/>
    <n v="31"/>
    <x v="1"/>
  </r>
  <r>
    <s v="female"/>
    <s v="no"/>
    <s v="northwest"/>
    <n v="1"/>
    <n v="28.88"/>
    <n v="9249.4951999999994"/>
    <n v="48"/>
    <x v="2"/>
  </r>
  <r>
    <s v="male"/>
    <s v="no"/>
    <s v="northeast"/>
    <n v="3"/>
    <n v="27.55"/>
    <n v="6746.7425000000003"/>
    <n v="36"/>
    <x v="1"/>
  </r>
  <r>
    <s v="female"/>
    <s v="yes"/>
    <s v="northeast"/>
    <n v="3"/>
    <n v="22.61"/>
    <n v="24873.384900000001"/>
    <n v="53"/>
    <x v="3"/>
  </r>
  <r>
    <s v="female"/>
    <s v="no"/>
    <s v="southeast"/>
    <n v="2"/>
    <n v="37.51"/>
    <n v="12265.5069"/>
    <n v="56"/>
    <x v="3"/>
  </r>
  <r>
    <s v="female"/>
    <s v="no"/>
    <s v="southeast"/>
    <n v="2"/>
    <n v="33"/>
    <n v="4349.4620000000004"/>
    <n v="28"/>
    <x v="1"/>
  </r>
  <r>
    <s v="female"/>
    <s v="no"/>
    <s v="southwest"/>
    <n v="2"/>
    <n v="38"/>
    <n v="12646.207"/>
    <n v="57"/>
    <x v="3"/>
  </r>
  <r>
    <s v="male"/>
    <s v="no"/>
    <s v="northwest"/>
    <n v="2"/>
    <n v="33.344999999999999"/>
    <n v="19442.353500000001"/>
    <n v="29"/>
    <x v="1"/>
  </r>
  <r>
    <s v="female"/>
    <s v="no"/>
    <s v="southwest"/>
    <n v="2"/>
    <n v="27.5"/>
    <n v="20177.671129999999"/>
    <n v="28"/>
    <x v="1"/>
  </r>
  <r>
    <s v="female"/>
    <s v="no"/>
    <s v="southeast"/>
    <n v="1"/>
    <n v="33.33"/>
    <n v="4151.0286999999998"/>
    <n v="30"/>
    <x v="1"/>
  </r>
  <r>
    <s v="male"/>
    <s v="no"/>
    <s v="northeast"/>
    <n v="0"/>
    <n v="34.865000000000002"/>
    <n v="11944.594349999999"/>
    <n v="58"/>
    <x v="3"/>
  </r>
  <r>
    <s v="female"/>
    <s v="no"/>
    <s v="northwest"/>
    <n v="2"/>
    <n v="33.06"/>
    <n v="7749.1563999999998"/>
    <n v="41"/>
    <x v="2"/>
  </r>
  <r>
    <s v="male"/>
    <s v="no"/>
    <s v="southwest"/>
    <n v="0"/>
    <n v="26.6"/>
    <n v="8444.4740000000002"/>
    <n v="50"/>
    <x v="2"/>
  </r>
  <r>
    <s v="female"/>
    <s v="no"/>
    <s v="southwest"/>
    <n v="0"/>
    <n v="24.7"/>
    <n v="1737.376"/>
    <n v="19"/>
    <x v="0"/>
  </r>
  <r>
    <s v="male"/>
    <s v="yes"/>
    <s v="southeast"/>
    <n v="3"/>
    <n v="35.97"/>
    <n v="42124.515299999999"/>
    <n v="43"/>
    <x v="2"/>
  </r>
  <r>
    <s v="male"/>
    <s v="no"/>
    <s v="southeast"/>
    <n v="0"/>
    <n v="35.86"/>
    <n v="8124.4084000000003"/>
    <n v="49"/>
    <x v="2"/>
  </r>
  <r>
    <s v="female"/>
    <s v="yes"/>
    <s v="southwest"/>
    <n v="0"/>
    <n v="31.4"/>
    <n v="34838.873"/>
    <n v="27"/>
    <x v="1"/>
  </r>
  <r>
    <s v="male"/>
    <s v="no"/>
    <s v="northeast"/>
    <n v="0"/>
    <n v="33.25"/>
    <n v="9722.7695000000003"/>
    <n v="52"/>
    <x v="3"/>
  </r>
  <r>
    <s v="male"/>
    <s v="no"/>
    <s v="northwest"/>
    <n v="0"/>
    <n v="32.204999999999998"/>
    <n v="8835.2649500000007"/>
    <n v="50"/>
    <x v="2"/>
  </r>
  <r>
    <s v="male"/>
    <s v="no"/>
    <s v="northeast"/>
    <n v="0"/>
    <n v="32.774999999999999"/>
    <n v="10435.06525"/>
    <n v="54"/>
    <x v="3"/>
  </r>
  <r>
    <s v="female"/>
    <s v="no"/>
    <s v="northwest"/>
    <n v="0"/>
    <n v="27.645"/>
    <n v="7421.1945500000002"/>
    <n v="44"/>
    <x v="2"/>
  </r>
  <r>
    <s v="male"/>
    <s v="no"/>
    <s v="northeast"/>
    <n v="1"/>
    <n v="37.335000000000001"/>
    <n v="4667.6076499999999"/>
    <n v="32"/>
    <x v="1"/>
  </r>
  <r>
    <s v="male"/>
    <s v="no"/>
    <s v="northwest"/>
    <n v="1"/>
    <n v="25.27"/>
    <n v="4894.7533000000003"/>
    <n v="34"/>
    <x v="1"/>
  </r>
  <r>
    <s v="female"/>
    <s v="no"/>
    <s v="northeast"/>
    <n v="4"/>
    <n v="29.64"/>
    <n v="24671.663339999999"/>
    <n v="26"/>
    <x v="1"/>
  </r>
  <r>
    <s v="male"/>
    <s v="yes"/>
    <s v="southwest"/>
    <n v="0"/>
    <n v="30.8"/>
    <n v="35491.64"/>
    <n v="34"/>
    <x v="1"/>
  </r>
  <r>
    <s v="male"/>
    <s v="no"/>
    <s v="northeast"/>
    <n v="0"/>
    <n v="40.945"/>
    <n v="11566.30055"/>
    <n v="57"/>
    <x v="3"/>
  </r>
  <r>
    <s v="male"/>
    <s v="no"/>
    <s v="southwest"/>
    <n v="0"/>
    <n v="27.2"/>
    <n v="2866.0909999999999"/>
    <n v="29"/>
    <x v="1"/>
  </r>
  <r>
    <s v="male"/>
    <s v="no"/>
    <s v="northeast"/>
    <n v="1"/>
    <n v="34.104999999999997"/>
    <n v="6600.2059499999996"/>
    <n v="40"/>
    <x v="1"/>
  </r>
  <r>
    <s v="female"/>
    <s v="no"/>
    <s v="southeast"/>
    <n v="1"/>
    <n v="23.21"/>
    <n v="3561.8888999999999"/>
    <n v="27"/>
    <x v="1"/>
  </r>
  <r>
    <s v="male"/>
    <s v="yes"/>
    <s v="northwest"/>
    <n v="2"/>
    <n v="36.479999999999997"/>
    <n v="42760.502200000003"/>
    <n v="45"/>
    <x v="2"/>
  </r>
  <r>
    <s v="female"/>
    <s v="yes"/>
    <s v="southwest"/>
    <n v="1"/>
    <n v="33.799999999999997"/>
    <n v="47928.03"/>
    <n v="64"/>
    <x v="3"/>
  </r>
  <r>
    <s v="male"/>
    <s v="no"/>
    <s v="southwest"/>
    <n v="0"/>
    <n v="36.700000000000003"/>
    <n v="9144.5650000000005"/>
    <n v="52"/>
    <x v="3"/>
  </r>
  <r>
    <s v="female"/>
    <s v="yes"/>
    <s v="northeast"/>
    <n v="1"/>
    <n v="36.384999999999998"/>
    <n v="48517.563150000002"/>
    <n v="61"/>
    <x v="3"/>
  </r>
  <r>
    <s v="male"/>
    <s v="yes"/>
    <s v="northwest"/>
    <n v="0"/>
    <n v="27.36"/>
    <n v="24393.6224"/>
    <n v="52"/>
    <x v="3"/>
  </r>
  <r>
    <s v="female"/>
    <s v="no"/>
    <s v="northwest"/>
    <n v="0"/>
    <n v="31.16"/>
    <n v="13429.035400000001"/>
    <n v="61"/>
    <x v="3"/>
  </r>
  <r>
    <s v="female"/>
    <s v="no"/>
    <s v="northeast"/>
    <n v="0"/>
    <n v="28.785"/>
    <n v="11658.379150000001"/>
    <n v="56"/>
    <x v="3"/>
  </r>
  <r>
    <s v="female"/>
    <s v="no"/>
    <s v="northeast"/>
    <n v="2"/>
    <n v="35.72"/>
    <n v="19144.576519999999"/>
    <n v="43"/>
    <x v="2"/>
  </r>
  <r>
    <s v="male"/>
    <s v="no"/>
    <s v="southwest"/>
    <n v="0"/>
    <n v="34.5"/>
    <n v="13822.803"/>
    <n v="64"/>
    <x v="3"/>
  </r>
  <r>
    <s v="male"/>
    <s v="no"/>
    <s v="southeast"/>
    <n v="0"/>
    <n v="25.74"/>
    <n v="12142.578600000001"/>
    <n v="60"/>
    <x v="3"/>
  </r>
  <r>
    <s v="male"/>
    <s v="no"/>
    <s v="northwest"/>
    <n v="1"/>
    <n v="27.55"/>
    <n v="13937.666499999999"/>
    <n v="62"/>
    <x v="3"/>
  </r>
  <r>
    <s v="male"/>
    <s v="yes"/>
    <s v="northeast"/>
    <n v="1"/>
    <n v="32.299999999999997"/>
    <n v="41919.097000000002"/>
    <n v="50"/>
    <x v="2"/>
  </r>
  <r>
    <s v="female"/>
    <s v="no"/>
    <s v="southeast"/>
    <n v="1"/>
    <n v="27.72"/>
    <n v="8232.6388000000006"/>
    <n v="46"/>
    <x v="2"/>
  </r>
  <r>
    <s v="female"/>
    <s v="no"/>
    <s v="southwest"/>
    <n v="0"/>
    <n v="27.6"/>
    <n v="18955.220170000001"/>
    <n v="24"/>
    <x v="0"/>
  </r>
  <r>
    <s v="male"/>
    <s v="no"/>
    <s v="northwest"/>
    <n v="0"/>
    <n v="30.02"/>
    <n v="13352.0998"/>
    <n v="62"/>
    <x v="3"/>
  </r>
  <r>
    <s v="female"/>
    <s v="no"/>
    <s v="northeast"/>
    <n v="0"/>
    <n v="27.55"/>
    <n v="13217.094499999999"/>
    <n v="60"/>
    <x v="3"/>
  </r>
  <r>
    <s v="male"/>
    <s v="no"/>
    <s v="northeast"/>
    <n v="0"/>
    <n v="36.765000000000001"/>
    <n v="13981.850350000001"/>
    <n v="63"/>
    <x v="3"/>
  </r>
  <r>
    <s v="female"/>
    <s v="no"/>
    <s v="southeast"/>
    <n v="4"/>
    <n v="41.47"/>
    <n v="10977.2063"/>
    <n v="49"/>
    <x v="2"/>
  </r>
  <r>
    <s v="female"/>
    <s v="no"/>
    <s v="southeast"/>
    <n v="3"/>
    <n v="29.26"/>
    <n v="6184.2993999999999"/>
    <n v="34"/>
    <x v="1"/>
  </r>
  <r>
    <s v="male"/>
    <s v="no"/>
    <s v="southeast"/>
    <n v="2"/>
    <n v="35.75"/>
    <n v="4889.9994999999999"/>
    <n v="33"/>
    <x v="1"/>
  </r>
  <r>
    <s v="male"/>
    <s v="no"/>
    <s v="northeast"/>
    <n v="1"/>
    <n v="33.344999999999999"/>
    <n v="8334.4575499999992"/>
    <n v="46"/>
    <x v="2"/>
  </r>
  <r>
    <s v="female"/>
    <s v="no"/>
    <s v="southeast"/>
    <n v="1"/>
    <n v="29.92"/>
    <n v="5478.0367999999999"/>
    <n v="36"/>
    <x v="1"/>
  </r>
  <r>
    <s v="male"/>
    <s v="no"/>
    <s v="northwest"/>
    <n v="0"/>
    <n v="27.835000000000001"/>
    <n v="1635.7336499999999"/>
    <n v="19"/>
    <x v="0"/>
  </r>
  <r>
    <s v="female"/>
    <s v="no"/>
    <s v="northwest"/>
    <n v="0"/>
    <n v="23.18"/>
    <n v="11830.6072"/>
    <n v="57"/>
    <x v="3"/>
  </r>
  <r>
    <s v="female"/>
    <s v="no"/>
    <s v="southwest"/>
    <n v="0"/>
    <n v="25.6"/>
    <n v="8932.0840000000007"/>
    <n v="50"/>
    <x v="2"/>
  </r>
  <r>
    <s v="female"/>
    <s v="no"/>
    <s v="southwest"/>
    <n v="0"/>
    <n v="27.7"/>
    <n v="3554.203"/>
    <n v="30"/>
    <x v="1"/>
  </r>
  <r>
    <s v="male"/>
    <s v="no"/>
    <s v="northeast"/>
    <n v="0"/>
    <n v="35.244999999999997"/>
    <n v="12404.8791"/>
    <n v="33"/>
    <x v="1"/>
  </r>
  <r>
    <s v="female"/>
    <s v="no"/>
    <s v="southeast"/>
    <n v="0"/>
    <n v="38.28"/>
    <n v="14133.03775"/>
    <n v="18"/>
    <x v="0"/>
  </r>
  <r>
    <s v="male"/>
    <s v="no"/>
    <s v="southwest"/>
    <n v="0"/>
    <n v="27.6"/>
    <n v="24603.04837"/>
    <n v="46"/>
    <x v="2"/>
  </r>
  <r>
    <s v="male"/>
    <s v="no"/>
    <s v="southeast"/>
    <n v="3"/>
    <n v="43.89"/>
    <n v="8944.1151000000009"/>
    <n v="46"/>
    <x v="2"/>
  </r>
  <r>
    <s v="male"/>
    <s v="no"/>
    <s v="northwest"/>
    <n v="3"/>
    <n v="29.83"/>
    <n v="9620.3307000000004"/>
    <n v="47"/>
    <x v="2"/>
  </r>
  <r>
    <s v="male"/>
    <s v="no"/>
    <s v="southeast"/>
    <n v="0"/>
    <n v="41.91"/>
    <n v="1837.2819"/>
    <n v="23"/>
    <x v="0"/>
  </r>
  <r>
    <s v="female"/>
    <s v="no"/>
    <s v="southeast"/>
    <n v="0"/>
    <n v="20.79"/>
    <n v="1607.5101"/>
    <n v="18"/>
    <x v="0"/>
  </r>
  <r>
    <s v="female"/>
    <s v="no"/>
    <s v="northeast"/>
    <n v="2"/>
    <n v="32.299999999999997"/>
    <n v="10043.249"/>
    <n v="48"/>
    <x v="2"/>
  </r>
  <r>
    <s v="male"/>
    <s v="no"/>
    <s v="southwest"/>
    <n v="1"/>
    <n v="30.5"/>
    <n v="4751.07"/>
    <n v="35"/>
    <x v="1"/>
  </r>
  <r>
    <s v="female"/>
    <s v="yes"/>
    <s v="southwest"/>
    <n v="0"/>
    <n v="21.7"/>
    <n v="13844.505999999999"/>
    <n v="19"/>
    <x v="0"/>
  </r>
  <r>
    <s v="female"/>
    <s v="no"/>
    <s v="southwest"/>
    <n v="1"/>
    <n v="26.4"/>
    <n v="2597.779"/>
    <n v="21"/>
    <x v="0"/>
  </r>
  <r>
    <s v="female"/>
    <s v="no"/>
    <s v="southeast"/>
    <n v="2"/>
    <n v="21.89"/>
    <n v="3180.5101"/>
    <n v="21"/>
    <x v="0"/>
  </r>
  <r>
    <s v="female"/>
    <s v="no"/>
    <s v="northeast"/>
    <n v="1"/>
    <n v="30.78"/>
    <n v="9778.3472000000002"/>
    <n v="49"/>
    <x v="2"/>
  </r>
  <r>
    <s v="female"/>
    <s v="no"/>
    <s v="northeast"/>
    <n v="3"/>
    <n v="32.299999999999997"/>
    <n v="13430.264999999999"/>
    <n v="56"/>
    <x v="3"/>
  </r>
  <r>
    <s v="female"/>
    <s v="no"/>
    <s v="northwest"/>
    <n v="2"/>
    <n v="24.984999999999999"/>
    <n v="8017.0611500000005"/>
    <n v="42"/>
    <x v="2"/>
  </r>
  <r>
    <s v="male"/>
    <s v="no"/>
    <s v="northwest"/>
    <n v="2"/>
    <n v="32.015000000000001"/>
    <n v="8116.2688500000004"/>
    <n v="44"/>
    <x v="2"/>
  </r>
  <r>
    <s v="male"/>
    <s v="no"/>
    <s v="northeast"/>
    <n v="3"/>
    <n v="30.4"/>
    <n v="3481.8679999999999"/>
    <n v="18"/>
    <x v="0"/>
  </r>
  <r>
    <s v="female"/>
    <s v="no"/>
    <s v="northwest"/>
    <n v="0"/>
    <n v="21.09"/>
    <n v="13415.0381"/>
    <n v="61"/>
    <x v="3"/>
  </r>
  <r>
    <s v="female"/>
    <s v="no"/>
    <s v="northeast"/>
    <n v="0"/>
    <n v="22.23"/>
    <n v="12029.286700000001"/>
    <n v="57"/>
    <x v="3"/>
  </r>
  <r>
    <s v="female"/>
    <s v="no"/>
    <s v="northeast"/>
    <n v="1"/>
    <n v="33.155000000000001"/>
    <n v="7639.4174499999999"/>
    <n v="42"/>
    <x v="2"/>
  </r>
  <r>
    <s v="male"/>
    <s v="yes"/>
    <s v="southwest"/>
    <n v="2"/>
    <n v="32.9"/>
    <n v="36085.218999999997"/>
    <n v="26"/>
    <x v="1"/>
  </r>
  <r>
    <s v="male"/>
    <s v="no"/>
    <s v="southeast"/>
    <n v="0"/>
    <n v="33.33"/>
    <n v="1391.5287000000001"/>
    <n v="20"/>
    <x v="0"/>
  </r>
  <r>
    <s v="female"/>
    <s v="yes"/>
    <s v="northwest"/>
    <n v="0"/>
    <n v="28.31"/>
    <n v="18033.9679"/>
    <n v="23"/>
    <x v="0"/>
  </r>
  <r>
    <s v="female"/>
    <s v="yes"/>
    <s v="northeast"/>
    <n v="3"/>
    <n v="24.89"/>
    <n v="21659.930100000001"/>
    <n v="39"/>
    <x v="1"/>
  </r>
  <r>
    <s v="male"/>
    <s v="yes"/>
    <s v="southeast"/>
    <n v="0"/>
    <n v="40.15"/>
    <n v="38126.246500000001"/>
    <n v="24"/>
    <x v="0"/>
  </r>
  <r>
    <s v="female"/>
    <s v="no"/>
    <s v="northwest"/>
    <n v="3"/>
    <n v="30.114999999999998"/>
    <n v="16455.707849999999"/>
    <n v="64"/>
    <x v="3"/>
  </r>
  <r>
    <s v="male"/>
    <s v="no"/>
    <s v="southeast"/>
    <n v="1"/>
    <n v="31.46"/>
    <n v="27000.98473"/>
    <n v="62"/>
    <x v="3"/>
  </r>
  <r>
    <s v="female"/>
    <s v="yes"/>
    <s v="northeast"/>
    <n v="2"/>
    <n v="17.954999999999998"/>
    <n v="15006.579449999999"/>
    <n v="27"/>
    <x v="1"/>
  </r>
  <r>
    <s v="male"/>
    <s v="yes"/>
    <s v="northeast"/>
    <n v="0"/>
    <n v="30.684999999999999"/>
    <n v="42303.692150000003"/>
    <n v="55"/>
    <x v="3"/>
  </r>
  <r>
    <s v="male"/>
    <s v="no"/>
    <s v="southeast"/>
    <n v="0"/>
    <n v="33"/>
    <n v="20781.48892"/>
    <n v="55"/>
    <x v="3"/>
  </r>
  <r>
    <s v="female"/>
    <s v="no"/>
    <s v="southeast"/>
    <n v="2"/>
    <n v="43.34"/>
    <n v="5846.9175999999998"/>
    <n v="35"/>
    <x v="1"/>
  </r>
  <r>
    <s v="male"/>
    <s v="no"/>
    <s v="northeast"/>
    <n v="2"/>
    <n v="22.135000000000002"/>
    <n v="8302.5356499999998"/>
    <n v="44"/>
    <x v="2"/>
  </r>
  <r>
    <s v="male"/>
    <s v="no"/>
    <s v="southwest"/>
    <n v="0"/>
    <n v="34.4"/>
    <n v="1261.8589999999999"/>
    <n v="19"/>
    <x v="0"/>
  </r>
  <r>
    <s v="female"/>
    <s v="no"/>
    <s v="southeast"/>
    <n v="0"/>
    <n v="39.049999999999997"/>
    <n v="11856.4115"/>
    <n v="58"/>
    <x v="3"/>
  </r>
  <r>
    <s v="male"/>
    <s v="no"/>
    <s v="northwest"/>
    <n v="2"/>
    <n v="25.364999999999998"/>
    <n v="30284.642940000002"/>
    <n v="50"/>
    <x v="2"/>
  </r>
  <r>
    <s v="female"/>
    <s v="no"/>
    <s v="northwest"/>
    <n v="0"/>
    <n v="22.61"/>
    <n v="3176.8159000000001"/>
    <n v="26"/>
    <x v="1"/>
  </r>
  <r>
    <s v="female"/>
    <s v="no"/>
    <s v="northwest"/>
    <n v="3"/>
    <n v="30.21"/>
    <n v="4618.0798999999997"/>
    <n v="24"/>
    <x v="0"/>
  </r>
  <r>
    <s v="male"/>
    <s v="no"/>
    <s v="northeast"/>
    <n v="4"/>
    <n v="35.625"/>
    <n v="10736.87075"/>
    <n v="48"/>
    <x v="2"/>
  </r>
  <r>
    <s v="female"/>
    <s v="no"/>
    <s v="northwest"/>
    <n v="0"/>
    <n v="37.43"/>
    <n v="2138.0707000000002"/>
    <n v="19"/>
    <x v="0"/>
  </r>
  <r>
    <s v="male"/>
    <s v="no"/>
    <s v="northeast"/>
    <n v="1"/>
    <n v="31.445"/>
    <n v="8964.0605500000001"/>
    <n v="48"/>
    <x v="2"/>
  </r>
  <r>
    <s v="male"/>
    <s v="no"/>
    <s v="northeast"/>
    <n v="1"/>
    <n v="31.35"/>
    <n v="9290.1394999999993"/>
    <n v="49"/>
    <x v="2"/>
  </r>
  <r>
    <s v="female"/>
    <s v="no"/>
    <s v="northeast"/>
    <n v="2"/>
    <n v="32.299999999999997"/>
    <n v="9411.0049999999992"/>
    <n v="46"/>
    <x v="2"/>
  </r>
  <r>
    <s v="male"/>
    <s v="no"/>
    <s v="northwest"/>
    <n v="0"/>
    <n v="19.855"/>
    <n v="7526.7064499999997"/>
    <n v="46"/>
    <x v="2"/>
  </r>
  <r>
    <s v="female"/>
    <s v="no"/>
    <s v="southwest"/>
    <n v="3"/>
    <n v="34.4"/>
    <n v="8522.0030000000006"/>
    <n v="43"/>
    <x v="2"/>
  </r>
  <r>
    <s v="male"/>
    <s v="no"/>
    <s v="southeast"/>
    <n v="0"/>
    <n v="31.02"/>
    <n v="16586.49771"/>
    <n v="21"/>
    <x v="0"/>
  </r>
  <r>
    <s v="male"/>
    <s v="no"/>
    <s v="southwest"/>
    <n v="2"/>
    <n v="25.6"/>
    <n v="14988.432000000001"/>
    <n v="64"/>
    <x v="3"/>
  </r>
  <r>
    <s v="female"/>
    <s v="no"/>
    <s v="southeast"/>
    <n v="0"/>
    <n v="38.17"/>
    <n v="1631.6683"/>
    <n v="18"/>
    <x v="0"/>
  </r>
  <r>
    <s v="female"/>
    <s v="no"/>
    <s v="southwest"/>
    <n v="0"/>
    <n v="20.6"/>
    <n v="9264.7970000000005"/>
    <n v="51"/>
    <x v="3"/>
  </r>
  <r>
    <s v="male"/>
    <s v="no"/>
    <s v="southeast"/>
    <n v="1"/>
    <n v="47.52"/>
    <n v="8083.9197999999997"/>
    <n v="47"/>
    <x v="2"/>
  </r>
  <r>
    <s v="female"/>
    <s v="no"/>
    <s v="northwest"/>
    <n v="0"/>
    <n v="32.965000000000003"/>
    <n v="14692.66935"/>
    <n v="64"/>
    <x v="3"/>
  </r>
  <r>
    <s v="male"/>
    <s v="no"/>
    <s v="northwest"/>
    <n v="3"/>
    <n v="32.299999999999997"/>
    <n v="10269.459999999999"/>
    <n v="49"/>
    <x v="2"/>
  </r>
  <r>
    <s v="male"/>
    <s v="no"/>
    <s v="southwest"/>
    <n v="0"/>
    <n v="20.399999999999999"/>
    <n v="3260.1990000000001"/>
    <n v="31"/>
    <x v="1"/>
  </r>
  <r>
    <s v="female"/>
    <s v="no"/>
    <s v="northeast"/>
    <n v="2"/>
    <n v="38.380000000000003"/>
    <n v="11396.9002"/>
    <n v="52"/>
    <x v="3"/>
  </r>
  <r>
    <s v="female"/>
    <s v="no"/>
    <s v="southeast"/>
    <n v="0"/>
    <n v="24.31"/>
    <n v="4185.0978999999998"/>
    <n v="33"/>
    <x v="1"/>
  </r>
  <r>
    <s v="female"/>
    <s v="no"/>
    <s v="southwest"/>
    <n v="1"/>
    <n v="23.6"/>
    <n v="8539.6710000000003"/>
    <n v="47"/>
    <x v="2"/>
  </r>
  <r>
    <s v="male"/>
    <s v="no"/>
    <s v="southeast"/>
    <n v="3"/>
    <n v="21.12"/>
    <n v="6652.5288"/>
    <n v="38"/>
    <x v="1"/>
  </r>
  <r>
    <s v="male"/>
    <s v="no"/>
    <s v="southeast"/>
    <n v="1"/>
    <n v="30.03"/>
    <n v="4074.4537"/>
    <n v="32"/>
    <x v="1"/>
  </r>
  <r>
    <s v="male"/>
    <s v="no"/>
    <s v="northwest"/>
    <n v="0"/>
    <n v="17.48"/>
    <n v="1621.3402000000001"/>
    <n v="19"/>
    <x v="0"/>
  </r>
  <r>
    <s v="female"/>
    <s v="yes"/>
    <s v="northeast"/>
    <n v="1"/>
    <n v="20.234999999999999"/>
    <n v="19594.809649999999"/>
    <n v="44"/>
    <x v="2"/>
  </r>
  <r>
    <s v="female"/>
    <s v="yes"/>
    <s v="northeast"/>
    <n v="2"/>
    <n v="17.195"/>
    <n v="14455.644050000001"/>
    <n v="26"/>
    <x v="1"/>
  </r>
  <r>
    <s v="male"/>
    <s v="no"/>
    <s v="southwest"/>
    <n v="5"/>
    <n v="23.9"/>
    <n v="5080.0959999999995"/>
    <n v="25"/>
    <x v="0"/>
  </r>
  <r>
    <s v="female"/>
    <s v="no"/>
    <s v="northwest"/>
    <n v="0"/>
    <n v="35.15"/>
    <n v="2134.9014999999999"/>
    <n v="19"/>
    <x v="0"/>
  </r>
  <r>
    <s v="female"/>
    <s v="no"/>
    <s v="southeast"/>
    <n v="1"/>
    <n v="35.64"/>
    <n v="7345.7266"/>
    <n v="43"/>
    <x v="2"/>
  </r>
  <r>
    <s v="male"/>
    <s v="no"/>
    <s v="southeast"/>
    <n v="0"/>
    <n v="34.1"/>
    <n v="9140.9509999999991"/>
    <n v="52"/>
    <x v="3"/>
  </r>
  <r>
    <s v="female"/>
    <s v="yes"/>
    <s v="southwest"/>
    <n v="2"/>
    <n v="22.6"/>
    <n v="18608.261999999999"/>
    <n v="36"/>
    <x v="1"/>
  </r>
  <r>
    <s v="male"/>
    <s v="no"/>
    <s v="southeast"/>
    <n v="1"/>
    <n v="39.159999999999997"/>
    <n v="14418.2804"/>
    <n v="64"/>
    <x v="3"/>
  </r>
  <r>
    <s v="female"/>
    <s v="yes"/>
    <s v="northwest"/>
    <n v="0"/>
    <n v="26.98"/>
    <n v="28950.4692"/>
    <n v="63"/>
    <x v="3"/>
  </r>
  <r>
    <s v="male"/>
    <s v="yes"/>
    <s v="southeast"/>
    <n v="0"/>
    <n v="33.880000000000003"/>
    <n v="46889.261200000001"/>
    <n v="64"/>
    <x v="3"/>
  </r>
  <r>
    <s v="male"/>
    <s v="yes"/>
    <s v="southeast"/>
    <n v="0"/>
    <n v="35.86"/>
    <n v="46599.108399999997"/>
    <n v="61"/>
    <x v="3"/>
  </r>
  <r>
    <s v="male"/>
    <s v="yes"/>
    <s v="northeast"/>
    <n v="1"/>
    <n v="32.774999999999999"/>
    <n v="39125.332249999999"/>
    <n v="40"/>
    <x v="1"/>
  </r>
  <r>
    <s v="male"/>
    <s v="no"/>
    <s v="northeast"/>
    <n v="0"/>
    <n v="30.59"/>
    <n v="2727.3951000000002"/>
    <n v="25"/>
    <x v="0"/>
  </r>
  <r>
    <s v="male"/>
    <s v="no"/>
    <s v="southwest"/>
    <n v="2"/>
    <n v="30.2"/>
    <n v="8968.33"/>
    <n v="48"/>
    <x v="2"/>
  </r>
  <r>
    <s v="male"/>
    <s v="no"/>
    <s v="southeast"/>
    <n v="5"/>
    <n v="24.31"/>
    <n v="9788.8659000000007"/>
    <n v="45"/>
    <x v="2"/>
  </r>
  <r>
    <s v="female"/>
    <s v="no"/>
    <s v="northeast"/>
    <n v="1"/>
    <n v="27.265000000000001"/>
    <n v="6555.07035"/>
    <n v="38"/>
    <x v="1"/>
  </r>
  <r>
    <s v="female"/>
    <s v="no"/>
    <s v="northeast"/>
    <n v="0"/>
    <n v="29.164999999999999"/>
    <n v="7323.7348190000002"/>
    <n v="18"/>
    <x v="0"/>
  </r>
  <r>
    <s v="female"/>
    <s v="no"/>
    <s v="northeast"/>
    <n v="1"/>
    <n v="16.815000000000001"/>
    <n v="3167.4558499999998"/>
    <n v="21"/>
    <x v="0"/>
  </r>
  <r>
    <s v="female"/>
    <s v="no"/>
    <s v="northwest"/>
    <n v="3"/>
    <n v="30.4"/>
    <n v="18804.752400000001"/>
    <n v="27"/>
    <x v="1"/>
  </r>
  <r>
    <s v="male"/>
    <s v="no"/>
    <s v="southwest"/>
    <n v="0"/>
    <n v="33.1"/>
    <n v="23082.955330000001"/>
    <n v="19"/>
    <x v="0"/>
  </r>
  <r>
    <s v="female"/>
    <s v="no"/>
    <s v="northwest"/>
    <n v="2"/>
    <n v="20.234999999999999"/>
    <n v="4906.4096499999996"/>
    <n v="29"/>
    <x v="1"/>
  </r>
  <r>
    <s v="male"/>
    <s v="no"/>
    <s v="southwest"/>
    <n v="0"/>
    <n v="26.9"/>
    <n v="5969.723"/>
    <n v="42"/>
    <x v="2"/>
  </r>
  <r>
    <s v="female"/>
    <s v="no"/>
    <s v="southwest"/>
    <n v="0"/>
    <n v="30.5"/>
    <n v="12638.195"/>
    <n v="60"/>
    <x v="3"/>
  </r>
  <r>
    <s v="male"/>
    <s v="no"/>
    <s v="northwest"/>
    <n v="1"/>
    <n v="28.594999999999999"/>
    <n v="4243.5900499999998"/>
    <n v="31"/>
    <x v="1"/>
  </r>
  <r>
    <s v="male"/>
    <s v="no"/>
    <s v="southeast"/>
    <n v="3"/>
    <n v="33.11"/>
    <n v="13919.822899999999"/>
    <n v="60"/>
    <x v="3"/>
  </r>
  <r>
    <s v="male"/>
    <s v="no"/>
    <s v="northeast"/>
    <n v="0"/>
    <n v="31.73"/>
    <n v="2254.7966999999999"/>
    <n v="22"/>
    <x v="0"/>
  </r>
  <r>
    <s v="male"/>
    <s v="no"/>
    <s v="southwest"/>
    <n v="3"/>
    <n v="28.9"/>
    <n v="5926.8459999999995"/>
    <n v="35"/>
    <x v="1"/>
  </r>
  <r>
    <s v="female"/>
    <s v="no"/>
    <s v="southeast"/>
    <n v="5"/>
    <n v="46.75"/>
    <n v="12592.5345"/>
    <n v="52"/>
    <x v="3"/>
  </r>
  <r>
    <s v="male"/>
    <s v="no"/>
    <s v="northeast"/>
    <n v="0"/>
    <n v="29.45"/>
    <n v="2897.3235"/>
    <n v="26"/>
    <x v="1"/>
  </r>
  <r>
    <s v="female"/>
    <s v="no"/>
    <s v="northwest"/>
    <n v="1"/>
    <n v="32.68"/>
    <n v="4738.2682000000004"/>
    <n v="31"/>
    <x v="1"/>
  </r>
  <r>
    <s v="female"/>
    <s v="yes"/>
    <s v="southwest"/>
    <n v="0"/>
    <n v="33.5"/>
    <n v="37079.372000000003"/>
    <n v="33"/>
    <x v="1"/>
  </r>
  <r>
    <s v="male"/>
    <s v="no"/>
    <s v="southeast"/>
    <n v="0"/>
    <n v="43.01"/>
    <n v="1149.3959"/>
    <n v="18"/>
    <x v="0"/>
  </r>
  <r>
    <s v="female"/>
    <s v="no"/>
    <s v="southeast"/>
    <n v="1"/>
    <n v="36.520000000000003"/>
    <n v="28287.897659999999"/>
    <n v="59"/>
    <x v="3"/>
  </r>
  <r>
    <s v="male"/>
    <s v="yes"/>
    <s v="northwest"/>
    <n v="1"/>
    <n v="26.695"/>
    <n v="26109.32905"/>
    <n v="56"/>
    <x v="3"/>
  </r>
  <r>
    <s v="female"/>
    <s v="no"/>
    <s v="southwest"/>
    <n v="0"/>
    <n v="33.1"/>
    <n v="7345.0839999999998"/>
    <n v="45"/>
    <x v="2"/>
  </r>
  <r>
    <s v="male"/>
    <s v="no"/>
    <s v="northeast"/>
    <n v="0"/>
    <n v="29.64"/>
    <n v="12730.999599999999"/>
    <n v="60"/>
    <x v="3"/>
  </r>
  <r>
    <s v="female"/>
    <s v="no"/>
    <s v="northwest"/>
    <n v="0"/>
    <n v="25.65"/>
    <n v="11454.021500000001"/>
    <n v="56"/>
    <x v="3"/>
  </r>
  <r>
    <s v="female"/>
    <s v="no"/>
    <s v="southwest"/>
    <n v="0"/>
    <n v="29.6"/>
    <n v="5910.9440000000004"/>
    <n v="40"/>
    <x v="1"/>
  </r>
  <r>
    <s v="male"/>
    <s v="no"/>
    <s v="southwest"/>
    <n v="1"/>
    <n v="38.6"/>
    <n v="4762.3289999999997"/>
    <n v="35"/>
    <x v="1"/>
  </r>
  <r>
    <s v="male"/>
    <s v="no"/>
    <s v="southwest"/>
    <n v="4"/>
    <n v="29.6"/>
    <n v="7512.2669999999998"/>
    <n v="39"/>
    <x v="1"/>
  </r>
  <r>
    <s v="male"/>
    <s v="no"/>
    <s v="northwest"/>
    <n v="1"/>
    <n v="24.13"/>
    <n v="4032.2406999999998"/>
    <n v="30"/>
    <x v="1"/>
  </r>
  <r>
    <s v="male"/>
    <s v="no"/>
    <s v="southwest"/>
    <n v="0"/>
    <n v="23.4"/>
    <n v="1969.614"/>
    <n v="24"/>
    <x v="0"/>
  </r>
  <r>
    <s v="male"/>
    <s v="no"/>
    <s v="northwest"/>
    <n v="0"/>
    <n v="29.734999999999999"/>
    <n v="1769.5316499999999"/>
    <n v="20"/>
    <x v="0"/>
  </r>
  <r>
    <s v="male"/>
    <s v="no"/>
    <s v="southeast"/>
    <n v="2"/>
    <n v="46.53"/>
    <n v="4686.3887000000004"/>
    <n v="32"/>
    <x v="1"/>
  </r>
  <r>
    <s v="male"/>
    <s v="no"/>
    <s v="southwest"/>
    <n v="0"/>
    <n v="37.4"/>
    <n v="21797.000400000001"/>
    <n v="59"/>
    <x v="3"/>
  </r>
  <r>
    <s v="female"/>
    <s v="no"/>
    <s v="southeast"/>
    <n v="2"/>
    <n v="30.14"/>
    <n v="11881.9696"/>
    <n v="55"/>
    <x v="3"/>
  </r>
  <r>
    <s v="female"/>
    <s v="no"/>
    <s v="northwest"/>
    <n v="0"/>
    <n v="30.495000000000001"/>
    <n v="11840.77505"/>
    <n v="57"/>
    <x v="3"/>
  </r>
  <r>
    <s v="male"/>
    <s v="no"/>
    <s v="southwest"/>
    <n v="0"/>
    <n v="39.6"/>
    <n v="10601.412"/>
    <n v="56"/>
    <x v="3"/>
  </r>
  <r>
    <s v="female"/>
    <s v="no"/>
    <s v="southeast"/>
    <n v="3"/>
    <n v="33"/>
    <n v="7682.67"/>
    <n v="40"/>
    <x v="1"/>
  </r>
  <r>
    <s v="female"/>
    <s v="no"/>
    <s v="southeast"/>
    <n v="3"/>
    <n v="36.630000000000003"/>
    <n v="10381.4787"/>
    <n v="49"/>
    <x v="2"/>
  </r>
  <r>
    <s v="male"/>
    <s v="yes"/>
    <s v="southwest"/>
    <n v="0"/>
    <n v="30"/>
    <n v="22144.031999999999"/>
    <n v="42"/>
    <x v="2"/>
  </r>
  <r>
    <s v="female"/>
    <s v="no"/>
    <s v="northeast"/>
    <n v="2"/>
    <n v="38.094999999999999"/>
    <n v="15230.324049999999"/>
    <n v="62"/>
    <x v="3"/>
  </r>
  <r>
    <s v="male"/>
    <s v="no"/>
    <s v="northeast"/>
    <n v="0"/>
    <n v="25.934999999999999"/>
    <n v="11165.417649999999"/>
    <n v="56"/>
    <x v="3"/>
  </r>
  <r>
    <s v="male"/>
    <s v="no"/>
    <s v="northwest"/>
    <n v="0"/>
    <n v="25.175000000000001"/>
    <n v="1632.0362500000001"/>
    <n v="19"/>
    <x v="0"/>
  </r>
  <r>
    <s v="female"/>
    <s v="yes"/>
    <s v="southeast"/>
    <n v="1"/>
    <n v="28.38"/>
    <n v="19521.968199999999"/>
    <n v="30"/>
    <x v="1"/>
  </r>
  <r>
    <s v="female"/>
    <s v="no"/>
    <s v="southwest"/>
    <n v="1"/>
    <n v="28.7"/>
    <n v="13224.692999999999"/>
    <n v="60"/>
    <x v="3"/>
  </r>
  <r>
    <s v="female"/>
    <s v="no"/>
    <s v="northwest"/>
    <n v="2"/>
    <n v="33.82"/>
    <n v="12643.3778"/>
    <n v="56"/>
    <x v="3"/>
  </r>
  <r>
    <s v="female"/>
    <s v="no"/>
    <s v="northeast"/>
    <n v="1"/>
    <n v="24.32"/>
    <n v="23288.928400000001"/>
    <n v="28"/>
    <x v="1"/>
  </r>
  <r>
    <s v="female"/>
    <s v="no"/>
    <s v="southeast"/>
    <n v="1"/>
    <n v="24.09"/>
    <n v="2201.0971"/>
    <n v="18"/>
    <x v="0"/>
  </r>
  <r>
    <s v="male"/>
    <s v="no"/>
    <s v="southeast"/>
    <n v="0"/>
    <n v="32.67"/>
    <n v="2497.0383000000002"/>
    <n v="27"/>
    <x v="1"/>
  </r>
  <r>
    <s v="female"/>
    <s v="no"/>
    <s v="northeast"/>
    <n v="0"/>
    <n v="30.114999999999998"/>
    <n v="2203.4718499999999"/>
    <n v="18"/>
    <x v="0"/>
  </r>
  <r>
    <s v="female"/>
    <s v="no"/>
    <s v="southwest"/>
    <n v="0"/>
    <n v="29.8"/>
    <n v="1744.4649999999999"/>
    <n v="19"/>
    <x v="0"/>
  </r>
  <r>
    <s v="female"/>
    <s v="no"/>
    <s v="northeast"/>
    <n v="0"/>
    <n v="33.344999999999999"/>
    <n v="20878.78443"/>
    <n v="47"/>
    <x v="2"/>
  </r>
  <r>
    <s v="male"/>
    <s v="yes"/>
    <s v="southwest"/>
    <n v="3"/>
    <n v="25.1"/>
    <n v="25382.296999999999"/>
    <n v="54"/>
    <x v="3"/>
  </r>
  <r>
    <s v="male"/>
    <s v="yes"/>
    <s v="northwest"/>
    <n v="1"/>
    <n v="28.31"/>
    <n v="28868.6639"/>
    <n v="61"/>
    <x v="3"/>
  </r>
  <r>
    <s v="male"/>
    <s v="yes"/>
    <s v="northeast"/>
    <n v="0"/>
    <n v="28.5"/>
    <n v="35147.528480000001"/>
    <n v="24"/>
    <x v="0"/>
  </r>
  <r>
    <s v="male"/>
    <s v="no"/>
    <s v="northwest"/>
    <n v="0"/>
    <n v="35.625"/>
    <n v="2534.3937500000002"/>
    <n v="25"/>
    <x v="0"/>
  </r>
  <r>
    <s v="male"/>
    <s v="no"/>
    <s v="southeast"/>
    <n v="0"/>
    <n v="36.85"/>
    <n v="1534.3045"/>
    <n v="21"/>
    <x v="0"/>
  </r>
  <r>
    <s v="male"/>
    <s v="no"/>
    <s v="southeast"/>
    <n v="0"/>
    <n v="32.56"/>
    <n v="1824.2854"/>
    <n v="23"/>
    <x v="0"/>
  </r>
  <r>
    <s v="male"/>
    <s v="no"/>
    <s v="northwest"/>
    <n v="3"/>
    <n v="41.325000000000003"/>
    <n v="15555.188749999999"/>
    <n v="63"/>
    <x v="3"/>
  </r>
  <r>
    <s v="male"/>
    <s v="no"/>
    <s v="southeast"/>
    <n v="2"/>
    <n v="37.51"/>
    <n v="9304.7019"/>
    <n v="49"/>
    <x v="2"/>
  </r>
  <r>
    <s v="female"/>
    <s v="no"/>
    <s v="southeast"/>
    <n v="0"/>
    <n v="31.35"/>
    <n v="1622.1885"/>
    <n v="18"/>
    <x v="0"/>
  </r>
  <r>
    <s v="female"/>
    <s v="no"/>
    <s v="southwest"/>
    <n v="1"/>
    <n v="39.5"/>
    <n v="9880.0679999999993"/>
    <n v="51"/>
    <x v="3"/>
  </r>
  <r>
    <s v="male"/>
    <s v="no"/>
    <s v="southwest"/>
    <n v="3"/>
    <n v="34.299999999999997"/>
    <n v="9563.0290000000005"/>
    <n v="48"/>
    <x v="2"/>
  </r>
  <r>
    <s v="female"/>
    <s v="no"/>
    <s v="northeast"/>
    <n v="0"/>
    <n v="31.065000000000001"/>
    <n v="4347.0233500000004"/>
    <n v="31"/>
    <x v="1"/>
  </r>
  <r>
    <s v="female"/>
    <s v="no"/>
    <s v="northwest"/>
    <n v="3"/>
    <n v="21.47"/>
    <n v="12475.3513"/>
    <n v="54"/>
    <x v="3"/>
  </r>
  <r>
    <s v="male"/>
    <s v="no"/>
    <s v="southwest"/>
    <n v="0"/>
    <n v="28.7"/>
    <n v="1253.9359999999999"/>
    <n v="19"/>
    <x v="0"/>
  </r>
  <r>
    <s v="female"/>
    <s v="yes"/>
    <s v="southeast"/>
    <n v="0"/>
    <n v="38.06"/>
    <n v="48885.135609999998"/>
    <n v="44"/>
    <x v="2"/>
  </r>
  <r>
    <s v="male"/>
    <s v="no"/>
    <s v="northwest"/>
    <n v="1"/>
    <n v="31.16"/>
    <n v="10461.9794"/>
    <n v="53"/>
    <x v="3"/>
  </r>
  <r>
    <s v="female"/>
    <s v="no"/>
    <s v="southwest"/>
    <n v="0"/>
    <n v="32.9"/>
    <n v="1748.7739999999999"/>
    <n v="19"/>
    <x v="0"/>
  </r>
  <r>
    <s v="female"/>
    <s v="no"/>
    <s v="southeast"/>
    <n v="0"/>
    <n v="25.08"/>
    <n v="24513.091260000001"/>
    <n v="61"/>
    <x v="3"/>
  </r>
  <r>
    <s v="female"/>
    <s v="no"/>
    <s v="northeast"/>
    <n v="0"/>
    <n v="25.08"/>
    <n v="2196.4731999999999"/>
    <n v="18"/>
    <x v="0"/>
  </r>
  <r>
    <s v="male"/>
    <s v="no"/>
    <s v="southwest"/>
    <n v="0"/>
    <n v="43.4"/>
    <n v="12574.049000000001"/>
    <n v="61"/>
    <x v="3"/>
  </r>
  <r>
    <s v="male"/>
    <s v="yes"/>
    <s v="southwest"/>
    <n v="4"/>
    <n v="25.7"/>
    <n v="17942.106"/>
    <n v="21"/>
    <x v="0"/>
  </r>
  <r>
    <s v="male"/>
    <s v="no"/>
    <s v="northeast"/>
    <n v="0"/>
    <n v="27.93"/>
    <n v="1967.0227"/>
    <n v="20"/>
    <x v="0"/>
  </r>
  <r>
    <s v="female"/>
    <s v="no"/>
    <s v="southwest"/>
    <n v="2"/>
    <n v="23.6"/>
    <n v="4931.6469999999999"/>
    <n v="31"/>
    <x v="1"/>
  </r>
  <r>
    <s v="male"/>
    <s v="no"/>
    <s v="southwest"/>
    <n v="2"/>
    <n v="28.7"/>
    <n v="8027.9679999999998"/>
    <n v="45"/>
    <x v="2"/>
  </r>
  <r>
    <s v="female"/>
    <s v="no"/>
    <s v="southeast"/>
    <n v="2"/>
    <n v="23.98"/>
    <n v="8211.1002000000008"/>
    <n v="44"/>
    <x v="2"/>
  </r>
  <r>
    <s v="female"/>
    <s v="no"/>
    <s v="southwest"/>
    <n v="0"/>
    <n v="39.200000000000003"/>
    <n v="13470.86"/>
    <n v="62"/>
    <x v="3"/>
  </r>
  <r>
    <s v="male"/>
    <s v="yes"/>
    <s v="southwest"/>
    <n v="0"/>
    <n v="34.4"/>
    <n v="36197.699000000001"/>
    <n v="29"/>
    <x v="1"/>
  </r>
  <r>
    <s v="male"/>
    <s v="no"/>
    <s v="northeast"/>
    <n v="0"/>
    <n v="26.03"/>
    <n v="6837.3687"/>
    <n v="43"/>
    <x v="2"/>
  </r>
  <r>
    <s v="male"/>
    <s v="yes"/>
    <s v="southeast"/>
    <n v="1"/>
    <n v="23.21"/>
    <n v="22218.1149"/>
    <n v="51"/>
    <x v="3"/>
  </r>
  <r>
    <s v="male"/>
    <s v="yes"/>
    <s v="southeast"/>
    <n v="0"/>
    <n v="30.25"/>
    <n v="32548.340499999998"/>
    <n v="19"/>
    <x v="0"/>
  </r>
  <r>
    <s v="female"/>
    <s v="no"/>
    <s v="southeast"/>
    <n v="1"/>
    <n v="28.93"/>
    <n v="5974.3846999999996"/>
    <n v="38"/>
    <x v="1"/>
  </r>
  <r>
    <s v="male"/>
    <s v="no"/>
    <s v="northwest"/>
    <n v="3"/>
    <n v="30.875"/>
    <n v="6796.8632500000003"/>
    <n v="37"/>
    <x v="1"/>
  </r>
  <r>
    <s v="male"/>
    <s v="no"/>
    <s v="northwest"/>
    <n v="1"/>
    <n v="31.35"/>
    <n v="2643.2685000000001"/>
    <n v="22"/>
    <x v="0"/>
  </r>
  <r>
    <s v="male"/>
    <s v="no"/>
    <s v="northwest"/>
    <n v="2"/>
    <n v="23.75"/>
    <n v="3077.0954999999999"/>
    <n v="21"/>
    <x v="0"/>
  </r>
  <r>
    <s v="female"/>
    <s v="no"/>
    <s v="northeast"/>
    <n v="0"/>
    <n v="25.27"/>
    <n v="3044.2132999999999"/>
    <n v="24"/>
    <x v="0"/>
  </r>
  <r>
    <s v="female"/>
    <s v="no"/>
    <s v="southwest"/>
    <n v="0"/>
    <n v="28.7"/>
    <n v="11455.28"/>
    <n v="57"/>
    <x v="3"/>
  </r>
  <r>
    <s v="male"/>
    <s v="no"/>
    <s v="northeast"/>
    <n v="1"/>
    <n v="32.11"/>
    <n v="11763.000899999999"/>
    <n v="56"/>
    <x v="3"/>
  </r>
  <r>
    <s v="male"/>
    <s v="no"/>
    <s v="southeast"/>
    <n v="0"/>
    <n v="33.659999999999997"/>
    <n v="2498.4144000000001"/>
    <n v="27"/>
    <x v="1"/>
  </r>
  <r>
    <s v="male"/>
    <s v="no"/>
    <s v="northeast"/>
    <n v="0"/>
    <n v="22.42"/>
    <n v="9361.3268000000007"/>
    <n v="51"/>
    <x v="3"/>
  </r>
  <r>
    <s v="male"/>
    <s v="no"/>
    <s v="southwest"/>
    <n v="0"/>
    <n v="30.4"/>
    <n v="1256.299"/>
    <n v="19"/>
    <x v="0"/>
  </r>
  <r>
    <s v="male"/>
    <s v="yes"/>
    <s v="southwest"/>
    <n v="1"/>
    <n v="28.3"/>
    <n v="21082.16"/>
    <n v="39"/>
    <x v="1"/>
  </r>
  <r>
    <s v="male"/>
    <s v="no"/>
    <s v="southwest"/>
    <n v="0"/>
    <n v="35.700000000000003"/>
    <n v="11362.754999999999"/>
    <n v="58"/>
    <x v="3"/>
  </r>
  <r>
    <s v="male"/>
    <s v="no"/>
    <s v="southeast"/>
    <n v="1"/>
    <n v="35.31"/>
    <n v="27724.28875"/>
    <n v="20"/>
    <x v="0"/>
  </r>
  <r>
    <s v="male"/>
    <s v="no"/>
    <s v="northwest"/>
    <n v="2"/>
    <n v="30.495000000000001"/>
    <n v="8413.4630500000003"/>
    <n v="45"/>
    <x v="2"/>
  </r>
  <r>
    <s v="female"/>
    <s v="no"/>
    <s v="southwest"/>
    <n v="1"/>
    <n v="31"/>
    <n v="5240.7650000000003"/>
    <n v="35"/>
    <x v="1"/>
  </r>
  <r>
    <s v="male"/>
    <s v="no"/>
    <s v="northeast"/>
    <n v="0"/>
    <n v="30.875"/>
    <n v="3857.7592500000001"/>
    <n v="31"/>
    <x v="1"/>
  </r>
  <r>
    <s v="female"/>
    <s v="no"/>
    <s v="northeast"/>
    <n v="0"/>
    <n v="27.36"/>
    <n v="25656.575260000001"/>
    <n v="50"/>
    <x v="2"/>
  </r>
  <r>
    <s v="female"/>
    <s v="no"/>
    <s v="southeast"/>
    <n v="0"/>
    <n v="44.22"/>
    <n v="3994.1777999999999"/>
    <n v="32"/>
    <x v="1"/>
  </r>
  <r>
    <s v="female"/>
    <s v="no"/>
    <s v="northeast"/>
    <n v="0"/>
    <n v="33.914999999999999"/>
    <n v="9866.3048500000004"/>
    <n v="51"/>
    <x v="3"/>
  </r>
  <r>
    <s v="female"/>
    <s v="no"/>
    <s v="southeast"/>
    <n v="0"/>
    <n v="37.729999999999997"/>
    <n v="5397.6166999999996"/>
    <n v="38"/>
    <x v="1"/>
  </r>
  <r>
    <s v="male"/>
    <s v="yes"/>
    <s v="southeast"/>
    <n v="1"/>
    <n v="26.07"/>
    <n v="38245.593269999998"/>
    <n v="42"/>
    <x v="2"/>
  </r>
  <r>
    <s v="female"/>
    <s v="no"/>
    <s v="southeast"/>
    <n v="0"/>
    <n v="33.880000000000003"/>
    <n v="11482.63485"/>
    <n v="18"/>
    <x v="0"/>
  </r>
  <r>
    <s v="female"/>
    <s v="no"/>
    <s v="northwest"/>
    <n v="2"/>
    <n v="30.59"/>
    <n v="24059.680189999999"/>
    <n v="19"/>
    <x v="0"/>
  </r>
  <r>
    <s v="female"/>
    <s v="no"/>
    <s v="southwest"/>
    <n v="1"/>
    <n v="25.8"/>
    <n v="9861.0249999999996"/>
    <n v="51"/>
    <x v="3"/>
  </r>
  <r>
    <s v="male"/>
    <s v="no"/>
    <s v="northeast"/>
    <n v="1"/>
    <n v="39.424999999999997"/>
    <n v="8342.9087500000005"/>
    <n v="46"/>
    <x v="2"/>
  </r>
  <r>
    <s v="male"/>
    <s v="no"/>
    <s v="northeast"/>
    <n v="0"/>
    <n v="25.46"/>
    <n v="1708.0014000000001"/>
    <n v="18"/>
    <x v="0"/>
  </r>
  <r>
    <s v="male"/>
    <s v="yes"/>
    <s v="southeast"/>
    <n v="1"/>
    <n v="42.13"/>
    <n v="48675.517699999997"/>
    <n v="57"/>
    <x v="3"/>
  </r>
  <r>
    <s v="female"/>
    <s v="no"/>
    <s v="northeast"/>
    <n v="0"/>
    <n v="31.73"/>
    <n v="14043.476699999999"/>
    <n v="62"/>
    <x v="3"/>
  </r>
  <r>
    <s v="male"/>
    <s v="no"/>
    <s v="southeast"/>
    <n v="2"/>
    <n v="29.7"/>
    <n v="12925.886"/>
    <n v="59"/>
    <x v="3"/>
  </r>
  <r>
    <s v="male"/>
    <s v="no"/>
    <s v="southeast"/>
    <n v="0"/>
    <n v="36.19"/>
    <n v="19214.705529999999"/>
    <n v="37"/>
    <x v="1"/>
  </r>
  <r>
    <s v="male"/>
    <s v="no"/>
    <s v="southeast"/>
    <n v="0"/>
    <n v="40.479999999999997"/>
    <n v="13831.1152"/>
    <n v="64"/>
    <x v="3"/>
  </r>
  <r>
    <s v="male"/>
    <s v="no"/>
    <s v="northeast"/>
    <n v="1"/>
    <n v="28.024999999999999"/>
    <n v="6067.1267500000004"/>
    <n v="38"/>
    <x v="1"/>
  </r>
  <r>
    <s v="female"/>
    <s v="no"/>
    <s v="southwest"/>
    <n v="3"/>
    <n v="38.9"/>
    <n v="5972.3779999999997"/>
    <n v="33"/>
    <x v="1"/>
  </r>
  <r>
    <s v="female"/>
    <s v="no"/>
    <s v="southwest"/>
    <n v="2"/>
    <n v="30.2"/>
    <n v="8825.0859999999993"/>
    <n v="46"/>
    <x v="2"/>
  </r>
  <r>
    <s v="female"/>
    <s v="no"/>
    <s v="southeast"/>
    <n v="1"/>
    <n v="28.05"/>
    <n v="8233.0974999999999"/>
    <n v="46"/>
    <x v="2"/>
  </r>
  <r>
    <s v="male"/>
    <s v="no"/>
    <s v="southeast"/>
    <n v="0"/>
    <n v="31.35"/>
    <n v="27346.04207"/>
    <n v="53"/>
    <x v="3"/>
  </r>
  <r>
    <s v="female"/>
    <s v="no"/>
    <s v="southwest"/>
    <n v="3"/>
    <n v="38"/>
    <n v="6196.4480000000003"/>
    <n v="34"/>
    <x v="1"/>
  </r>
  <r>
    <s v="female"/>
    <s v="no"/>
    <s v="southeast"/>
    <n v="2"/>
    <n v="31.79"/>
    <n v="3056.3881000000001"/>
    <n v="20"/>
    <x v="0"/>
  </r>
  <r>
    <s v="female"/>
    <s v="no"/>
    <s v="southeast"/>
    <n v="0"/>
    <n v="36.299999999999997"/>
    <n v="13887.204"/>
    <n v="63"/>
    <x v="3"/>
  </r>
  <r>
    <s v="female"/>
    <s v="yes"/>
    <s v="southeast"/>
    <n v="0"/>
    <n v="47.41"/>
    <n v="63770.428010000003"/>
    <n v="54"/>
    <x v="3"/>
  </r>
  <r>
    <s v="male"/>
    <s v="no"/>
    <s v="northwest"/>
    <n v="0"/>
    <n v="30.21"/>
    <n v="10231.499900000001"/>
    <n v="54"/>
    <x v="3"/>
  </r>
  <r>
    <s v="male"/>
    <s v="yes"/>
    <s v="northwest"/>
    <n v="2"/>
    <n v="25.84"/>
    <n v="23807.240600000001"/>
    <n v="49"/>
    <x v="2"/>
  </r>
  <r>
    <s v="male"/>
    <s v="no"/>
    <s v="northeast"/>
    <n v="0"/>
    <n v="35.435000000000002"/>
    <n v="3268.84665"/>
    <n v="28"/>
    <x v="1"/>
  </r>
  <r>
    <s v="female"/>
    <s v="no"/>
    <s v="southwest"/>
    <n v="2"/>
    <n v="46.7"/>
    <n v="11538.421"/>
    <n v="54"/>
    <x v="3"/>
  </r>
  <r>
    <s v="female"/>
    <s v="no"/>
    <s v="northeast"/>
    <n v="0"/>
    <n v="28.594999999999999"/>
    <n v="3213.6220499999999"/>
    <n v="25"/>
    <x v="0"/>
  </r>
  <r>
    <s v="female"/>
    <s v="yes"/>
    <s v="southeast"/>
    <n v="0"/>
    <n v="46.2"/>
    <n v="45863.205000000002"/>
    <n v="43"/>
    <x v="2"/>
  </r>
  <r>
    <s v="male"/>
    <s v="no"/>
    <s v="southwest"/>
    <n v="0"/>
    <n v="30.8"/>
    <n v="13390.558999999999"/>
    <n v="63"/>
    <x v="3"/>
  </r>
  <r>
    <s v="female"/>
    <s v="no"/>
    <s v="southeast"/>
    <n v="0"/>
    <n v="28.93"/>
    <n v="3972.9247"/>
    <n v="32"/>
    <x v="1"/>
  </r>
  <r>
    <s v="male"/>
    <s v="no"/>
    <s v="southwest"/>
    <n v="0"/>
    <n v="21.4"/>
    <n v="12957.118"/>
    <n v="62"/>
    <x v="3"/>
  </r>
  <r>
    <s v="female"/>
    <s v="no"/>
    <s v="northwest"/>
    <n v="2"/>
    <n v="31.73"/>
    <n v="11187.6567"/>
    <n v="52"/>
    <x v="3"/>
  </r>
  <r>
    <s v="female"/>
    <s v="no"/>
    <s v="northeast"/>
    <n v="0"/>
    <n v="41.325000000000003"/>
    <n v="17878.900679999999"/>
    <n v="25"/>
    <x v="0"/>
  </r>
  <r>
    <s v="male"/>
    <s v="no"/>
    <s v="southwest"/>
    <n v="2"/>
    <n v="23.8"/>
    <n v="3847.674"/>
    <n v="28"/>
    <x v="1"/>
  </r>
  <r>
    <s v="male"/>
    <s v="no"/>
    <s v="northeast"/>
    <n v="1"/>
    <n v="33.44"/>
    <n v="8334.5895999999993"/>
    <n v="46"/>
    <x v="2"/>
  </r>
  <r>
    <s v="male"/>
    <s v="no"/>
    <s v="southeast"/>
    <n v="0"/>
    <n v="34.21"/>
    <n v="3935.1799000000001"/>
    <n v="34"/>
    <x v="1"/>
  </r>
  <r>
    <s v="female"/>
    <s v="yes"/>
    <s v="northwest"/>
    <n v="3"/>
    <n v="34.104999999999997"/>
    <n v="39983.425949999997"/>
    <n v="35"/>
    <x v="1"/>
  </r>
  <r>
    <s v="male"/>
    <s v="no"/>
    <s v="northwest"/>
    <n v="0"/>
    <n v="35.53"/>
    <n v="1646.4296999999999"/>
    <n v="19"/>
    <x v="0"/>
  </r>
  <r>
    <s v="female"/>
    <s v="no"/>
    <s v="northwest"/>
    <n v="2"/>
    <n v="19.95"/>
    <n v="9193.8384999999998"/>
    <n v="46"/>
    <x v="2"/>
  </r>
  <r>
    <s v="female"/>
    <s v="no"/>
    <s v="northeast"/>
    <n v="0"/>
    <n v="32.68"/>
    <n v="10923.933199999999"/>
    <n v="54"/>
    <x v="3"/>
  </r>
  <r>
    <s v="male"/>
    <s v="no"/>
    <s v="southwest"/>
    <n v="0"/>
    <n v="30.5"/>
    <n v="2494.0219999999999"/>
    <n v="27"/>
    <x v="1"/>
  </r>
  <r>
    <s v="male"/>
    <s v="no"/>
    <s v="southeast"/>
    <n v="1"/>
    <n v="44.77"/>
    <n v="9058.7302999999993"/>
    <n v="50"/>
    <x v="2"/>
  </r>
  <r>
    <s v="female"/>
    <s v="no"/>
    <s v="southeast"/>
    <n v="2"/>
    <n v="32.119999999999997"/>
    <n v="2801.2588000000001"/>
    <n v="18"/>
    <x v="0"/>
  </r>
  <r>
    <s v="female"/>
    <s v="no"/>
    <s v="northwest"/>
    <n v="0"/>
    <n v="30.495000000000001"/>
    <n v="2128.4310500000001"/>
    <n v="19"/>
    <x v="0"/>
  </r>
  <r>
    <s v="female"/>
    <s v="no"/>
    <s v="northwest"/>
    <n v="1"/>
    <n v="40.564999999999998"/>
    <n v="6373.55735"/>
    <n v="38"/>
    <x v="1"/>
  </r>
  <r>
    <s v="male"/>
    <s v="no"/>
    <s v="northwest"/>
    <n v="2"/>
    <n v="30.59"/>
    <n v="7256.7231000000002"/>
    <n v="41"/>
    <x v="2"/>
  </r>
  <r>
    <s v="female"/>
    <s v="no"/>
    <s v="southwest"/>
    <n v="5"/>
    <n v="31.9"/>
    <n v="11552.904"/>
    <n v="49"/>
    <x v="2"/>
  </r>
  <r>
    <s v="male"/>
    <s v="yes"/>
    <s v="northwest"/>
    <n v="2"/>
    <n v="40.564999999999998"/>
    <n v="45702.022349999999"/>
    <n v="48"/>
    <x v="2"/>
  </r>
  <r>
    <s v="female"/>
    <s v="no"/>
    <s v="southwest"/>
    <n v="0"/>
    <n v="29.1"/>
    <n v="3761.2919999999999"/>
    <n v="31"/>
    <x v="1"/>
  </r>
  <r>
    <s v="female"/>
    <s v="no"/>
    <s v="southeast"/>
    <n v="1"/>
    <n v="37.29"/>
    <n v="2219.4450999999999"/>
    <n v="18"/>
    <x v="0"/>
  </r>
  <r>
    <s v="female"/>
    <s v="no"/>
    <s v="southeast"/>
    <n v="2"/>
    <n v="43.12"/>
    <n v="4753.6368000000002"/>
    <n v="30"/>
    <x v="1"/>
  </r>
  <r>
    <s v="female"/>
    <s v="no"/>
    <s v="northeast"/>
    <n v="1"/>
    <n v="36.86"/>
    <n v="31620.001059999999"/>
    <n v="62"/>
    <x v="3"/>
  </r>
  <r>
    <s v="female"/>
    <s v="no"/>
    <s v="northeast"/>
    <n v="2"/>
    <n v="34.295000000000002"/>
    <n v="13224.057049999999"/>
    <n v="57"/>
    <x v="3"/>
  </r>
  <r>
    <s v="female"/>
    <s v="no"/>
    <s v="northwest"/>
    <n v="0"/>
    <n v="27.17"/>
    <n v="12222.898300000001"/>
    <n v="58"/>
    <x v="3"/>
  </r>
  <r>
    <s v="male"/>
    <s v="no"/>
    <s v="southeast"/>
    <n v="0"/>
    <n v="26.84"/>
    <n v="1664.9996000000001"/>
    <n v="22"/>
    <x v="0"/>
  </r>
  <r>
    <s v="female"/>
    <s v="yes"/>
    <s v="northeast"/>
    <n v="1"/>
    <n v="38.094999999999999"/>
    <n v="58571.074480000003"/>
    <n v="31"/>
    <x v="1"/>
  </r>
  <r>
    <s v="male"/>
    <s v="no"/>
    <s v="southwest"/>
    <n v="1"/>
    <n v="30.2"/>
    <n v="9724.5300000000007"/>
    <n v="52"/>
    <x v="3"/>
  </r>
  <r>
    <s v="female"/>
    <s v="no"/>
    <s v="northeast"/>
    <n v="0"/>
    <n v="23.465"/>
    <n v="3206.4913499999998"/>
    <n v="25"/>
    <x v="0"/>
  </r>
  <r>
    <s v="male"/>
    <s v="no"/>
    <s v="northeast"/>
    <n v="1"/>
    <n v="25.46"/>
    <n v="12913.992399999999"/>
    <n v="59"/>
    <x v="3"/>
  </r>
  <r>
    <s v="male"/>
    <s v="no"/>
    <s v="northwest"/>
    <n v="0"/>
    <n v="30.59"/>
    <n v="1639.5631000000001"/>
    <n v="19"/>
    <x v="0"/>
  </r>
  <r>
    <s v="male"/>
    <s v="no"/>
    <s v="southeast"/>
    <n v="2"/>
    <n v="45.43"/>
    <n v="6356.2707"/>
    <n v="39"/>
    <x v="1"/>
  </r>
  <r>
    <s v="female"/>
    <s v="no"/>
    <s v="southeast"/>
    <n v="1"/>
    <n v="23.65"/>
    <n v="17626.239509999999"/>
    <n v="32"/>
    <x v="1"/>
  </r>
  <r>
    <s v="male"/>
    <s v="no"/>
    <s v="southwest"/>
    <n v="0"/>
    <n v="20.7"/>
    <n v="1242.816"/>
    <n v="19"/>
    <x v="0"/>
  </r>
  <r>
    <s v="female"/>
    <s v="no"/>
    <s v="southeast"/>
    <n v="1"/>
    <n v="28.27"/>
    <n v="4779.6022999999996"/>
    <n v="33"/>
    <x v="1"/>
  </r>
  <r>
    <s v="male"/>
    <s v="no"/>
    <s v="northeast"/>
    <n v="3"/>
    <n v="20.234999999999999"/>
    <n v="3861.2096499999998"/>
    <n v="21"/>
    <x v="0"/>
  </r>
  <r>
    <s v="female"/>
    <s v="yes"/>
    <s v="northwest"/>
    <n v="1"/>
    <n v="30.21"/>
    <n v="43943.876100000001"/>
    <n v="34"/>
    <x v="1"/>
  </r>
  <r>
    <s v="female"/>
    <s v="no"/>
    <s v="northeast"/>
    <n v="0"/>
    <n v="35.909999999999997"/>
    <n v="13635.6379"/>
    <n v="61"/>
    <x v="3"/>
  </r>
  <r>
    <s v="female"/>
    <s v="no"/>
    <s v="southeast"/>
    <n v="1"/>
    <n v="30.69"/>
    <n v="5976.8311000000003"/>
    <n v="38"/>
    <x v="1"/>
  </r>
  <r>
    <s v="female"/>
    <s v="no"/>
    <s v="southwest"/>
    <n v="0"/>
    <n v="29"/>
    <n v="11842.441999999999"/>
    <n v="58"/>
    <x v="3"/>
  </r>
  <r>
    <s v="male"/>
    <s v="no"/>
    <s v="northwest"/>
    <n v="1"/>
    <n v="19.57"/>
    <n v="8428.0692999999992"/>
    <n v="47"/>
    <x v="2"/>
  </r>
  <r>
    <s v="male"/>
    <s v="no"/>
    <s v="southeast"/>
    <n v="2"/>
    <n v="31.13"/>
    <n v="2566.4706999999999"/>
    <n v="20"/>
    <x v="0"/>
  </r>
  <r>
    <s v="female"/>
    <s v="yes"/>
    <s v="northeast"/>
    <n v="1"/>
    <n v="21.85"/>
    <n v="15359.104499999999"/>
    <n v="21"/>
    <x v="0"/>
  </r>
  <r>
    <s v="male"/>
    <s v="no"/>
    <s v="southeast"/>
    <n v="0"/>
    <n v="40.26"/>
    <n v="5709.1643999999997"/>
    <n v="41"/>
    <x v="2"/>
  </r>
  <r>
    <s v="female"/>
    <s v="no"/>
    <s v="northeast"/>
    <n v="1"/>
    <n v="33.725000000000001"/>
    <n v="8823.9857499999998"/>
    <n v="46"/>
    <x v="2"/>
  </r>
  <r>
    <s v="female"/>
    <s v="no"/>
    <s v="southeast"/>
    <n v="2"/>
    <n v="29.48"/>
    <n v="7640.3091999999997"/>
    <n v="42"/>
    <x v="2"/>
  </r>
  <r>
    <s v="female"/>
    <s v="no"/>
    <s v="northeast"/>
    <n v="1"/>
    <n v="33.25"/>
    <n v="5594.8455000000004"/>
    <n v="34"/>
    <x v="1"/>
  </r>
  <r>
    <s v="male"/>
    <s v="no"/>
    <s v="southwest"/>
    <n v="2"/>
    <n v="32.6"/>
    <n v="7441.5010000000002"/>
    <n v="43"/>
    <x v="2"/>
  </r>
  <r>
    <s v="female"/>
    <s v="no"/>
    <s v="northwest"/>
    <n v="2"/>
    <n v="37.524999999999999"/>
    <n v="33471.971890000001"/>
    <n v="52"/>
    <x v="3"/>
  </r>
  <r>
    <s v="female"/>
    <s v="no"/>
    <s v="southeast"/>
    <n v="0"/>
    <n v="39.159999999999997"/>
    <n v="1633.0444"/>
    <n v="18"/>
    <x v="0"/>
  </r>
  <r>
    <s v="male"/>
    <s v="no"/>
    <s v="northwest"/>
    <n v="0"/>
    <n v="31.635000000000002"/>
    <n v="9174.1356500000002"/>
    <n v="51"/>
    <x v="3"/>
  </r>
  <r>
    <s v="female"/>
    <s v="no"/>
    <s v="southwest"/>
    <n v="0"/>
    <n v="25.3"/>
    <n v="11070.535"/>
    <n v="56"/>
    <x v="3"/>
  </r>
  <r>
    <s v="female"/>
    <s v="no"/>
    <s v="southeast"/>
    <n v="3"/>
    <n v="39.049999999999997"/>
    <n v="16085.127500000001"/>
    <n v="64"/>
    <x v="3"/>
  </r>
  <r>
    <s v="female"/>
    <s v="yes"/>
    <s v="northwest"/>
    <n v="0"/>
    <n v="28.31"/>
    <n v="17468.983899999999"/>
    <n v="19"/>
    <x v="0"/>
  </r>
  <r>
    <s v="female"/>
    <s v="no"/>
    <s v="southeast"/>
    <n v="0"/>
    <n v="34.1"/>
    <n v="9283.5619999999999"/>
    <n v="51"/>
    <x v="3"/>
  </r>
  <r>
    <s v="female"/>
    <s v="no"/>
    <s v="northeast"/>
    <n v="0"/>
    <n v="25.175000000000001"/>
    <n v="3558.6202499999999"/>
    <n v="27"/>
    <x v="1"/>
  </r>
  <r>
    <s v="female"/>
    <s v="yes"/>
    <s v="northwest"/>
    <n v="0"/>
    <n v="23.655000000000001"/>
    <n v="25678.778450000002"/>
    <n v="59"/>
    <x v="3"/>
  </r>
  <r>
    <s v="male"/>
    <s v="no"/>
    <s v="northeast"/>
    <n v="2"/>
    <n v="26.98"/>
    <n v="4435.0941999999995"/>
    <n v="28"/>
    <x v="1"/>
  </r>
  <r>
    <s v="male"/>
    <s v="yes"/>
    <s v="southwest"/>
    <n v="2"/>
    <n v="37.799999999999997"/>
    <n v="39241.442000000003"/>
    <n v="30"/>
    <x v="1"/>
  </r>
  <r>
    <s v="female"/>
    <s v="no"/>
    <s v="southeast"/>
    <n v="1"/>
    <n v="29.37"/>
    <n v="8547.6913000000004"/>
    <n v="47"/>
    <x v="2"/>
  </r>
  <r>
    <s v="female"/>
    <s v="no"/>
    <s v="southwest"/>
    <n v="2"/>
    <n v="34.799999999999997"/>
    <n v="6571.5439999999999"/>
    <n v="38"/>
    <x v="1"/>
  </r>
  <r>
    <s v="female"/>
    <s v="no"/>
    <s v="northeast"/>
    <n v="0"/>
    <n v="33.155000000000001"/>
    <n v="2207.6974500000001"/>
    <n v="18"/>
    <x v="0"/>
  </r>
  <r>
    <s v="female"/>
    <s v="no"/>
    <s v="northeast"/>
    <n v="3"/>
    <n v="19"/>
    <n v="6753.0379999999996"/>
    <n v="34"/>
    <x v="1"/>
  </r>
  <r>
    <s v="female"/>
    <s v="no"/>
    <s v="southeast"/>
    <n v="0"/>
    <n v="33"/>
    <n v="1880.07"/>
    <n v="20"/>
    <x v="0"/>
  </r>
  <r>
    <s v="female"/>
    <s v="yes"/>
    <s v="southeast"/>
    <n v="1"/>
    <n v="36.630000000000003"/>
    <n v="42969.852700000003"/>
    <n v="47"/>
    <x v="2"/>
  </r>
  <r>
    <s v="female"/>
    <s v="no"/>
    <s v="northeast"/>
    <n v="0"/>
    <n v="28.594999999999999"/>
    <n v="11658.11505"/>
    <n v="56"/>
    <x v="3"/>
  </r>
  <r>
    <s v="male"/>
    <s v="yes"/>
    <s v="southwest"/>
    <n v="2"/>
    <n v="25.6"/>
    <n v="23306.546999999999"/>
    <n v="49"/>
    <x v="2"/>
  </r>
  <r>
    <s v="female"/>
    <s v="yes"/>
    <s v="southeast"/>
    <n v="0"/>
    <n v="33.11"/>
    <n v="34439.855900000002"/>
    <n v="19"/>
    <x v="0"/>
  </r>
  <r>
    <s v="female"/>
    <s v="no"/>
    <s v="southwest"/>
    <n v="0"/>
    <n v="37.1"/>
    <n v="10713.644"/>
    <n v="55"/>
    <x v="3"/>
  </r>
  <r>
    <s v="male"/>
    <s v="no"/>
    <s v="southwest"/>
    <n v="1"/>
    <n v="31.4"/>
    <n v="3659.346"/>
    <n v="30"/>
    <x v="1"/>
  </r>
  <r>
    <s v="male"/>
    <s v="yes"/>
    <s v="southwest"/>
    <n v="4"/>
    <n v="34.1"/>
    <n v="40182.245999999999"/>
    <n v="37"/>
    <x v="1"/>
  </r>
  <r>
    <s v="female"/>
    <s v="no"/>
    <s v="southwest"/>
    <n v="1"/>
    <n v="21.3"/>
    <n v="9182.17"/>
    <n v="49"/>
    <x v="2"/>
  </r>
  <r>
    <s v="male"/>
    <s v="yes"/>
    <s v="northeast"/>
    <n v="0"/>
    <n v="33.534999999999997"/>
    <n v="34617.840649999998"/>
    <n v="18"/>
    <x v="0"/>
  </r>
  <r>
    <s v="male"/>
    <s v="no"/>
    <s v="northwest"/>
    <n v="0"/>
    <n v="28.785"/>
    <n v="12129.614149999999"/>
    <n v="59"/>
    <x v="3"/>
  </r>
  <r>
    <s v="female"/>
    <s v="no"/>
    <s v="northwest"/>
    <n v="0"/>
    <n v="26.03"/>
    <n v="3736.4647"/>
    <n v="29"/>
    <x v="1"/>
  </r>
  <r>
    <s v="male"/>
    <s v="no"/>
    <s v="northeast"/>
    <n v="3"/>
    <n v="28.88"/>
    <n v="6748.5911999999998"/>
    <n v="36"/>
    <x v="1"/>
  </r>
  <r>
    <s v="male"/>
    <s v="no"/>
    <s v="southeast"/>
    <n v="1"/>
    <n v="42.46"/>
    <n v="11326.71487"/>
    <n v="33"/>
    <x v="1"/>
  </r>
  <r>
    <s v="male"/>
    <s v="no"/>
    <s v="southwest"/>
    <n v="0"/>
    <n v="38"/>
    <n v="11365.951999999999"/>
    <n v="58"/>
    <x v="3"/>
  </r>
  <r>
    <s v="female"/>
    <s v="yes"/>
    <s v="northwest"/>
    <n v="0"/>
    <n v="38.950000000000003"/>
    <n v="42983.458500000001"/>
    <n v="44"/>
    <x v="2"/>
  </r>
  <r>
    <s v="male"/>
    <s v="no"/>
    <s v="southwest"/>
    <n v="1"/>
    <n v="36.1"/>
    <n v="10085.846"/>
    <n v="53"/>
    <x v="3"/>
  </r>
  <r>
    <s v="male"/>
    <s v="no"/>
    <s v="southwest"/>
    <n v="0"/>
    <n v="29.3"/>
    <n v="1977.8150000000001"/>
    <n v="24"/>
    <x v="0"/>
  </r>
  <r>
    <s v="female"/>
    <s v="no"/>
    <s v="southeast"/>
    <n v="0"/>
    <n v="35.53"/>
    <n v="3366.6696999999999"/>
    <n v="29"/>
    <x v="1"/>
  </r>
  <r>
    <s v="male"/>
    <s v="no"/>
    <s v="northeast"/>
    <n v="2"/>
    <n v="22.704999999999998"/>
    <n v="7173.35995"/>
    <n v="40"/>
    <x v="1"/>
  </r>
  <r>
    <s v="male"/>
    <s v="no"/>
    <s v="southwest"/>
    <n v="1"/>
    <n v="39.700000000000003"/>
    <n v="9391.3459999999995"/>
    <n v="51"/>
    <x v="3"/>
  </r>
  <r>
    <s v="male"/>
    <s v="no"/>
    <s v="northeast"/>
    <n v="0"/>
    <n v="38.19"/>
    <n v="14410.9321"/>
    <n v="64"/>
    <x v="3"/>
  </r>
  <r>
    <s v="female"/>
    <s v="no"/>
    <s v="northwest"/>
    <n v="1"/>
    <n v="24.51"/>
    <n v="2709.1118999999999"/>
    <n v="19"/>
    <x v="0"/>
  </r>
  <r>
    <s v="female"/>
    <s v="no"/>
    <s v="northeast"/>
    <n v="2"/>
    <n v="38.094999999999999"/>
    <n v="24915.046259999999"/>
    <n v="35"/>
    <x v="1"/>
  </r>
  <r>
    <s v="male"/>
    <s v="yes"/>
    <s v="northeast"/>
    <n v="0"/>
    <n v="26.41"/>
    <n v="20149.322899999999"/>
    <n v="39"/>
    <x v="1"/>
  </r>
  <r>
    <s v="male"/>
    <s v="no"/>
    <s v="southeast"/>
    <n v="4"/>
    <n v="33.659999999999997"/>
    <n v="12949.1554"/>
    <n v="56"/>
    <x v="3"/>
  </r>
  <r>
    <s v="male"/>
    <s v="no"/>
    <s v="southwest"/>
    <n v="5"/>
    <n v="42.4"/>
    <n v="6666.2430000000004"/>
    <n v="33"/>
    <x v="1"/>
  </r>
  <r>
    <s v="male"/>
    <s v="yes"/>
    <s v="northwest"/>
    <n v="3"/>
    <n v="28.31"/>
    <n v="32787.458590000002"/>
    <n v="42"/>
    <x v="2"/>
  </r>
  <r>
    <s v="male"/>
    <s v="no"/>
    <s v="northeast"/>
    <n v="0"/>
    <n v="33.914999999999999"/>
    <n v="13143.86485"/>
    <n v="61"/>
    <x v="3"/>
  </r>
  <r>
    <s v="female"/>
    <s v="no"/>
    <s v="northwest"/>
    <n v="3"/>
    <n v="34.96"/>
    <n v="4466.6214"/>
    <n v="23"/>
    <x v="0"/>
  </r>
  <r>
    <s v="male"/>
    <s v="no"/>
    <s v="southeast"/>
    <n v="2"/>
    <n v="35.31"/>
    <n v="18806.145469999999"/>
    <n v="43"/>
    <x v="2"/>
  </r>
  <r>
    <s v="male"/>
    <s v="no"/>
    <s v="northeast"/>
    <n v="3"/>
    <n v="30.78"/>
    <n v="10141.136200000001"/>
    <n v="48"/>
    <x v="2"/>
  </r>
  <r>
    <s v="male"/>
    <s v="no"/>
    <s v="northwest"/>
    <n v="1"/>
    <n v="26.22"/>
    <n v="6123.5688"/>
    <n v="39"/>
    <x v="1"/>
  </r>
  <r>
    <s v="female"/>
    <s v="no"/>
    <s v="northeast"/>
    <n v="3"/>
    <n v="23.37"/>
    <n v="8252.2842999999993"/>
    <n v="40"/>
    <x v="1"/>
  </r>
  <r>
    <s v="male"/>
    <s v="no"/>
    <s v="northeast"/>
    <n v="0"/>
    <n v="28.5"/>
    <n v="1712.2270000000001"/>
    <n v="18"/>
    <x v="0"/>
  </r>
  <r>
    <s v="female"/>
    <s v="no"/>
    <s v="northeast"/>
    <n v="0"/>
    <n v="32.965000000000003"/>
    <n v="12430.95335"/>
    <n v="58"/>
    <x v="3"/>
  </r>
  <r>
    <s v="female"/>
    <s v="no"/>
    <s v="southeast"/>
    <n v="2"/>
    <n v="42.68"/>
    <n v="9800.8881999999994"/>
    <n v="49"/>
    <x v="2"/>
  </r>
  <r>
    <s v="female"/>
    <s v="no"/>
    <s v="southeast"/>
    <n v="1"/>
    <n v="39.6"/>
    <n v="10579.710999999999"/>
    <n v="53"/>
    <x v="3"/>
  </r>
  <r>
    <s v="female"/>
    <s v="no"/>
    <s v="southeast"/>
    <n v="0"/>
    <n v="31.13"/>
    <n v="8280.6226999999999"/>
    <n v="48"/>
    <x v="2"/>
  </r>
  <r>
    <s v="female"/>
    <s v="no"/>
    <s v="southeast"/>
    <n v="2"/>
    <n v="36.299999999999997"/>
    <n v="8527.5319999999992"/>
    <n v="45"/>
    <x v="2"/>
  </r>
  <r>
    <s v="female"/>
    <s v="no"/>
    <s v="southeast"/>
    <n v="0"/>
    <n v="35.200000000000003"/>
    <n v="12244.531000000001"/>
    <n v="59"/>
    <x v="3"/>
  </r>
  <r>
    <s v="female"/>
    <s v="yes"/>
    <s v="southeast"/>
    <n v="2"/>
    <n v="25.3"/>
    <n v="24667.419000000002"/>
    <n v="52"/>
    <x v="3"/>
  </r>
  <r>
    <s v="female"/>
    <s v="no"/>
    <s v="southwest"/>
    <n v="1"/>
    <n v="42.4"/>
    <n v="3410.3240000000001"/>
    <n v="26"/>
    <x v="1"/>
  </r>
  <r>
    <s v="male"/>
    <s v="no"/>
    <s v="northwest"/>
    <n v="2"/>
    <n v="33.155000000000001"/>
    <n v="4058.71245"/>
    <n v="27"/>
    <x v="1"/>
  </r>
  <r>
    <s v="female"/>
    <s v="no"/>
    <s v="northeast"/>
    <n v="1"/>
    <n v="35.909999999999997"/>
    <n v="26392.260289999998"/>
    <n v="48"/>
    <x v="2"/>
  </r>
  <r>
    <s v="female"/>
    <s v="no"/>
    <s v="northeast"/>
    <n v="4"/>
    <n v="28.785"/>
    <n v="14394.398150000001"/>
    <n v="57"/>
    <x v="3"/>
  </r>
  <r>
    <s v="male"/>
    <s v="no"/>
    <s v="southeast"/>
    <n v="3"/>
    <n v="46.53"/>
    <n v="6435.6237000000001"/>
    <n v="37"/>
    <x v="1"/>
  </r>
  <r>
    <s v="female"/>
    <s v="no"/>
    <s v="southeast"/>
    <n v="1"/>
    <n v="23.98"/>
    <n v="22192.437109999999"/>
    <n v="57"/>
    <x v="3"/>
  </r>
  <r>
    <s v="female"/>
    <s v="no"/>
    <s v="northeast"/>
    <n v="1"/>
    <n v="31.54"/>
    <n v="5148.5526"/>
    <n v="32"/>
    <x v="1"/>
  </r>
  <r>
    <s v="male"/>
    <s v="no"/>
    <s v="southeast"/>
    <n v="0"/>
    <n v="33.659999999999997"/>
    <n v="1136.3994"/>
    <n v="18"/>
    <x v="0"/>
  </r>
  <r>
    <s v="female"/>
    <s v="yes"/>
    <s v="southeast"/>
    <n v="0"/>
    <n v="22.99"/>
    <n v="27037.914100000002"/>
    <n v="64"/>
    <x v="3"/>
  </r>
  <r>
    <s v="male"/>
    <s v="yes"/>
    <s v="southeast"/>
    <n v="2"/>
    <n v="38.06"/>
    <n v="42560.430399999997"/>
    <n v="43"/>
    <x v="2"/>
  </r>
  <r>
    <s v="male"/>
    <s v="no"/>
    <s v="southwest"/>
    <n v="1"/>
    <n v="28.7"/>
    <n v="8703.4560000000001"/>
    <n v="49"/>
    <x v="2"/>
  </r>
  <r>
    <s v="female"/>
    <s v="yes"/>
    <s v="northwest"/>
    <n v="2"/>
    <n v="32.774999999999999"/>
    <n v="40003.332249999999"/>
    <n v="40"/>
    <x v="1"/>
  </r>
  <r>
    <s v="male"/>
    <s v="yes"/>
    <s v="northeast"/>
    <n v="0"/>
    <n v="32.015000000000001"/>
    <n v="45710.207849999999"/>
    <n v="62"/>
    <x v="3"/>
  </r>
  <r>
    <s v="female"/>
    <s v="no"/>
    <s v="southeast"/>
    <n v="1"/>
    <n v="29.81"/>
    <n v="6500.2358999999997"/>
    <n v="40"/>
    <x v="1"/>
  </r>
  <r>
    <s v="male"/>
    <s v="no"/>
    <s v="southeast"/>
    <n v="3"/>
    <n v="31.57"/>
    <n v="4837.5823"/>
    <n v="30"/>
    <x v="1"/>
  </r>
  <r>
    <s v="female"/>
    <s v="no"/>
    <s v="northeast"/>
    <n v="0"/>
    <n v="31.16"/>
    <n v="3943.5954000000002"/>
    <n v="29"/>
    <x v="1"/>
  </r>
  <r>
    <s v="male"/>
    <s v="no"/>
    <s v="southeast"/>
    <n v="0"/>
    <n v="29.7"/>
    <n v="4399.7309999999998"/>
    <n v="36"/>
    <x v="1"/>
  </r>
  <r>
    <s v="female"/>
    <s v="no"/>
    <s v="southeast"/>
    <n v="0"/>
    <n v="31.02"/>
    <n v="6185.3208000000004"/>
    <n v="41"/>
    <x v="2"/>
  </r>
  <r>
    <s v="female"/>
    <s v="yes"/>
    <s v="southeast"/>
    <n v="2"/>
    <n v="43.89"/>
    <n v="46200.985099999998"/>
    <n v="44"/>
    <x v="2"/>
  </r>
  <r>
    <s v="male"/>
    <s v="no"/>
    <s v="northwest"/>
    <n v="0"/>
    <n v="21.375"/>
    <n v="7222.7862500000001"/>
    <n v="45"/>
    <x v="2"/>
  </r>
  <r>
    <s v="female"/>
    <s v="no"/>
    <s v="southeast"/>
    <n v="3"/>
    <n v="40.81"/>
    <n v="12485.8009"/>
    <n v="55"/>
    <x v="3"/>
  </r>
  <r>
    <s v="male"/>
    <s v="yes"/>
    <s v="northwest"/>
    <n v="3"/>
    <n v="31.35"/>
    <n v="46130.5265"/>
    <n v="60"/>
    <x v="3"/>
  </r>
  <r>
    <s v="male"/>
    <s v="no"/>
    <s v="southwest"/>
    <n v="3"/>
    <n v="36.1"/>
    <n v="12363.547"/>
    <n v="56"/>
    <x v="3"/>
  </r>
  <r>
    <s v="female"/>
    <s v="no"/>
    <s v="northwest"/>
    <n v="2"/>
    <n v="23.18"/>
    <n v="10156.7832"/>
    <n v="49"/>
    <x v="2"/>
  </r>
  <r>
    <s v="female"/>
    <s v="no"/>
    <s v="southwest"/>
    <n v="1"/>
    <n v="17.399999999999999"/>
    <n v="2585.2689999999998"/>
    <n v="21"/>
    <x v="0"/>
  </r>
  <r>
    <s v="male"/>
    <s v="no"/>
    <s v="southwest"/>
    <n v="0"/>
    <n v="20.3"/>
    <n v="1242.26"/>
    <n v="19"/>
    <x v="0"/>
  </r>
  <r>
    <s v="male"/>
    <s v="yes"/>
    <s v="southwest"/>
    <n v="2"/>
    <n v="35.299999999999997"/>
    <n v="40103.89"/>
    <n v="39"/>
    <x v="1"/>
  </r>
  <r>
    <s v="male"/>
    <s v="no"/>
    <s v="northwest"/>
    <n v="0"/>
    <n v="24.32"/>
    <n v="9863.4717999999993"/>
    <n v="53"/>
    <x v="3"/>
  </r>
  <r>
    <s v="female"/>
    <s v="no"/>
    <s v="southwest"/>
    <n v="1"/>
    <n v="18.5"/>
    <n v="4766.0219999999999"/>
    <n v="33"/>
    <x v="1"/>
  </r>
  <r>
    <s v="male"/>
    <s v="no"/>
    <s v="northeast"/>
    <n v="2"/>
    <n v="26.41"/>
    <n v="11244.376899999999"/>
    <n v="53"/>
    <x v="3"/>
  </r>
  <r>
    <s v="male"/>
    <s v="no"/>
    <s v="northeast"/>
    <n v="2"/>
    <n v="26.125"/>
    <n v="7729.6457499999997"/>
    <n v="42"/>
    <x v="2"/>
  </r>
  <r>
    <s v="male"/>
    <s v="no"/>
    <s v="southeast"/>
    <n v="0"/>
    <n v="41.69"/>
    <n v="5438.7491"/>
    <n v="40"/>
    <x v="1"/>
  </r>
  <r>
    <s v="female"/>
    <s v="no"/>
    <s v="southwest"/>
    <n v="1"/>
    <n v="24.1"/>
    <n v="26236.579969999999"/>
    <n v="47"/>
    <x v="2"/>
  </r>
  <r>
    <s v="male"/>
    <s v="yes"/>
    <s v="southeast"/>
    <n v="1"/>
    <n v="31.13"/>
    <n v="34806.467700000001"/>
    <n v="27"/>
    <x v="1"/>
  </r>
  <r>
    <s v="male"/>
    <s v="no"/>
    <s v="northeast"/>
    <n v="0"/>
    <n v="27.36"/>
    <n v="2104.1134000000002"/>
    <n v="21"/>
    <x v="0"/>
  </r>
  <r>
    <s v="male"/>
    <s v="no"/>
    <s v="southwest"/>
    <n v="1"/>
    <n v="36.200000000000003"/>
    <n v="8068.1850000000004"/>
    <n v="47"/>
    <x v="2"/>
  </r>
  <r>
    <s v="male"/>
    <s v="no"/>
    <s v="northwest"/>
    <n v="1"/>
    <n v="32.395000000000003"/>
    <n v="2362.2290499999999"/>
    <n v="20"/>
    <x v="0"/>
  </r>
  <r>
    <s v="male"/>
    <s v="no"/>
    <s v="northwest"/>
    <n v="0"/>
    <n v="23.655000000000001"/>
    <n v="2352.9684499999998"/>
    <n v="24"/>
    <x v="0"/>
  </r>
  <r>
    <s v="female"/>
    <s v="no"/>
    <s v="southwest"/>
    <n v="1"/>
    <n v="34.799999999999997"/>
    <n v="3577.9989999999998"/>
    <n v="27"/>
    <x v="1"/>
  </r>
  <r>
    <s v="female"/>
    <s v="no"/>
    <s v="northwest"/>
    <n v="0"/>
    <n v="40.185000000000002"/>
    <n v="3201.2451500000002"/>
    <n v="26"/>
    <x v="1"/>
  </r>
  <r>
    <s v="female"/>
    <s v="no"/>
    <s v="northeast"/>
    <n v="2"/>
    <n v="32.299999999999997"/>
    <n v="29186.482360000002"/>
    <n v="53"/>
    <x v="3"/>
  </r>
  <r>
    <s v="male"/>
    <s v="yes"/>
    <s v="southeast"/>
    <n v="1"/>
    <n v="35.75"/>
    <n v="40273.645499999999"/>
    <n v="41"/>
    <x v="2"/>
  </r>
  <r>
    <s v="male"/>
    <s v="no"/>
    <s v="northwest"/>
    <n v="0"/>
    <n v="33.725000000000001"/>
    <n v="10976.24575"/>
    <n v="56"/>
    <x v="3"/>
  </r>
  <r>
    <s v="female"/>
    <s v="no"/>
    <s v="southeast"/>
    <n v="2"/>
    <n v="39.270000000000003"/>
    <n v="3500.6122999999998"/>
    <n v="23"/>
    <x v="0"/>
  </r>
  <r>
    <s v="female"/>
    <s v="no"/>
    <s v="southeast"/>
    <n v="0"/>
    <n v="34.869999999999997"/>
    <n v="2020.5523000000001"/>
    <n v="21"/>
    <x v="0"/>
  </r>
  <r>
    <s v="female"/>
    <s v="no"/>
    <s v="northeast"/>
    <n v="0"/>
    <n v="44.744999999999997"/>
    <n v="9541.6955500000004"/>
    <n v="50"/>
    <x v="2"/>
  </r>
  <r>
    <s v="male"/>
    <s v="no"/>
    <s v="southeast"/>
    <n v="0"/>
    <n v="41.47"/>
    <n v="9504.3102999999992"/>
    <n v="53"/>
    <x v="3"/>
  </r>
  <r>
    <s v="female"/>
    <s v="no"/>
    <s v="northwest"/>
    <n v="1"/>
    <n v="26.41"/>
    <n v="5385.3379000000004"/>
    <n v="34"/>
    <x v="1"/>
  </r>
  <r>
    <s v="female"/>
    <s v="no"/>
    <s v="northwest"/>
    <n v="1"/>
    <n v="29.545000000000002"/>
    <n v="8930.9345499999999"/>
    <n v="47"/>
    <x v="2"/>
  </r>
  <r>
    <s v="female"/>
    <s v="no"/>
    <s v="southwest"/>
    <n v="2"/>
    <n v="32.9"/>
    <n v="5375.0379999999996"/>
    <n v="33"/>
    <x v="1"/>
  </r>
  <r>
    <s v="female"/>
    <s v="yes"/>
    <s v="southeast"/>
    <n v="0"/>
    <n v="38.06"/>
    <n v="44400.4064"/>
    <n v="51"/>
    <x v="3"/>
  </r>
  <r>
    <s v="male"/>
    <s v="no"/>
    <s v="northwest"/>
    <n v="3"/>
    <n v="28.69"/>
    <n v="10264.4421"/>
    <n v="49"/>
    <x v="2"/>
  </r>
  <r>
    <s v="female"/>
    <s v="no"/>
    <s v="northeast"/>
    <n v="3"/>
    <n v="30.495000000000001"/>
    <n v="6113.2310500000003"/>
    <n v="31"/>
    <x v="1"/>
  </r>
  <r>
    <s v="female"/>
    <s v="no"/>
    <s v="northeast"/>
    <n v="0"/>
    <n v="27.74"/>
    <n v="5469.0065999999997"/>
    <n v="36"/>
    <x v="1"/>
  </r>
  <r>
    <s v="male"/>
    <s v="no"/>
    <s v="southeast"/>
    <n v="1"/>
    <n v="35.200000000000003"/>
    <n v="1727.54"/>
    <n v="18"/>
    <x v="0"/>
  </r>
  <r>
    <s v="female"/>
    <s v="no"/>
    <s v="southeast"/>
    <n v="2"/>
    <n v="23.54"/>
    <n v="10107.220600000001"/>
    <n v="50"/>
    <x v="2"/>
  </r>
  <r>
    <s v="female"/>
    <s v="no"/>
    <s v="northwest"/>
    <n v="2"/>
    <n v="30.684999999999999"/>
    <n v="8310.8391499999998"/>
    <n v="43"/>
    <x v="2"/>
  </r>
  <r>
    <s v="male"/>
    <s v="no"/>
    <s v="northeast"/>
    <n v="0"/>
    <n v="40.47"/>
    <n v="1984.4532999999999"/>
    <n v="20"/>
    <x v="0"/>
  </r>
  <r>
    <s v="female"/>
    <s v="no"/>
    <s v="southwest"/>
    <n v="0"/>
    <n v="22.6"/>
    <n v="2457.502"/>
    <n v="24"/>
    <x v="0"/>
  </r>
  <r>
    <s v="male"/>
    <s v="no"/>
    <s v="southwest"/>
    <n v="0"/>
    <n v="28.9"/>
    <n v="12146.971"/>
    <n v="60"/>
    <x v="3"/>
  </r>
  <r>
    <s v="female"/>
    <s v="no"/>
    <s v="northwest"/>
    <n v="1"/>
    <n v="22.61"/>
    <n v="9566.9909000000007"/>
    <n v="49"/>
    <x v="2"/>
  </r>
  <r>
    <s v="male"/>
    <s v="no"/>
    <s v="northwest"/>
    <n v="1"/>
    <n v="24.32"/>
    <n v="13112.604799999999"/>
    <n v="60"/>
    <x v="3"/>
  </r>
  <r>
    <s v="female"/>
    <s v="no"/>
    <s v="northwest"/>
    <n v="2"/>
    <n v="36.67"/>
    <n v="10848.1343"/>
    <n v="51"/>
    <x v="3"/>
  </r>
  <r>
    <s v="female"/>
    <s v="no"/>
    <s v="northwest"/>
    <n v="0"/>
    <n v="33.44"/>
    <n v="12231.613600000001"/>
    <n v="58"/>
    <x v="3"/>
  </r>
  <r>
    <s v="female"/>
    <s v="no"/>
    <s v="northeast"/>
    <n v="0"/>
    <n v="40.659999999999997"/>
    <n v="9875.6803999999993"/>
    <n v="51"/>
    <x v="3"/>
  </r>
  <r>
    <s v="male"/>
    <s v="no"/>
    <s v="southwest"/>
    <n v="3"/>
    <n v="36.6"/>
    <n v="11264.540999999999"/>
    <n v="53"/>
    <x v="3"/>
  </r>
  <r>
    <s v="male"/>
    <s v="no"/>
    <s v="southwest"/>
    <n v="0"/>
    <n v="37.4"/>
    <n v="12979.358"/>
    <n v="62"/>
    <x v="3"/>
  </r>
  <r>
    <s v="male"/>
    <s v="no"/>
    <s v="southwest"/>
    <n v="0"/>
    <n v="35.4"/>
    <n v="1263.249"/>
    <n v="19"/>
    <x v="0"/>
  </r>
  <r>
    <s v="female"/>
    <s v="no"/>
    <s v="northeast"/>
    <n v="1"/>
    <n v="27.074999999999999"/>
    <n v="10106.134249999999"/>
    <n v="50"/>
    <x v="2"/>
  </r>
  <r>
    <s v="female"/>
    <s v="yes"/>
    <s v="southeast"/>
    <n v="3"/>
    <n v="39.049999999999997"/>
    <n v="40932.429499999998"/>
    <n v="30"/>
    <x v="1"/>
  </r>
  <r>
    <s v="male"/>
    <s v="no"/>
    <s v="northwest"/>
    <n v="1"/>
    <n v="28.405000000000001"/>
    <n v="6664.68595"/>
    <n v="41"/>
    <x v="2"/>
  </r>
  <r>
    <s v="female"/>
    <s v="yes"/>
    <s v="northeast"/>
    <n v="1"/>
    <n v="21.754999999999999"/>
    <n v="16657.71745"/>
    <n v="29"/>
    <x v="1"/>
  </r>
  <r>
    <s v="female"/>
    <s v="no"/>
    <s v="northeast"/>
    <n v="0"/>
    <n v="40.28"/>
    <n v="2217.6012000000001"/>
    <n v="18"/>
    <x v="0"/>
  </r>
  <r>
    <s v="female"/>
    <s v="no"/>
    <s v="southeast"/>
    <n v="1"/>
    <n v="36.08"/>
    <n v="6781.3541999999998"/>
    <n v="41"/>
    <x v="2"/>
  </r>
  <r>
    <s v="male"/>
    <s v="yes"/>
    <s v="southeast"/>
    <n v="3"/>
    <n v="24.42"/>
    <n v="19361.998800000001"/>
    <n v="35"/>
    <x v="1"/>
  </r>
  <r>
    <s v="male"/>
    <s v="no"/>
    <s v="southwest"/>
    <n v="1"/>
    <n v="21.4"/>
    <n v="10065.413"/>
    <n v="53"/>
    <x v="3"/>
  </r>
  <r>
    <s v="female"/>
    <s v="no"/>
    <s v="southwest"/>
    <n v="3"/>
    <n v="30.1"/>
    <n v="4234.9269999999997"/>
    <n v="24"/>
    <x v="0"/>
  </r>
  <r>
    <s v="female"/>
    <s v="no"/>
    <s v="northeast"/>
    <n v="1"/>
    <n v="27.265000000000001"/>
    <n v="9447.2503500000003"/>
    <n v="48"/>
    <x v="2"/>
  </r>
  <r>
    <s v="female"/>
    <s v="no"/>
    <s v="southwest"/>
    <n v="3"/>
    <n v="32.1"/>
    <n v="14007.222"/>
    <n v="59"/>
    <x v="3"/>
  </r>
  <r>
    <s v="female"/>
    <s v="no"/>
    <s v="northwest"/>
    <n v="1"/>
    <n v="34.770000000000003"/>
    <n v="9583.8932999999997"/>
    <n v="49"/>
    <x v="2"/>
  </r>
  <r>
    <s v="female"/>
    <s v="yes"/>
    <s v="southeast"/>
    <n v="0"/>
    <n v="38.39"/>
    <n v="40419.019099999998"/>
    <n v="37"/>
    <x v="1"/>
  </r>
  <r>
    <s v="male"/>
    <s v="no"/>
    <s v="southwest"/>
    <n v="2"/>
    <n v="23.7"/>
    <n v="3484.3310000000001"/>
    <n v="26"/>
    <x v="1"/>
  </r>
  <r>
    <s v="male"/>
    <s v="yes"/>
    <s v="northeast"/>
    <n v="3"/>
    <n v="31.73"/>
    <n v="36189.101699999999"/>
    <n v="23"/>
    <x v="0"/>
  </r>
  <r>
    <s v="male"/>
    <s v="yes"/>
    <s v="southwest"/>
    <n v="2"/>
    <n v="35.5"/>
    <n v="44585.455869999998"/>
    <n v="29"/>
    <x v="1"/>
  </r>
  <r>
    <s v="male"/>
    <s v="no"/>
    <s v="northeast"/>
    <n v="2"/>
    <n v="24.035"/>
    <n v="8604.4836500000001"/>
    <n v="45"/>
    <x v="2"/>
  </r>
  <r>
    <s v="male"/>
    <s v="yes"/>
    <s v="southeast"/>
    <n v="0"/>
    <n v="29.15"/>
    <n v="18246.495500000001"/>
    <n v="27"/>
    <x v="1"/>
  </r>
  <r>
    <s v="male"/>
    <s v="yes"/>
    <s v="northeast"/>
    <n v="0"/>
    <n v="34.104999999999997"/>
    <n v="43254.417950000003"/>
    <n v="53"/>
    <x v="3"/>
  </r>
  <r>
    <s v="female"/>
    <s v="no"/>
    <s v="southeast"/>
    <n v="0"/>
    <n v="26.62"/>
    <n v="3757.8447999999999"/>
    <n v="31"/>
    <x v="1"/>
  </r>
  <r>
    <s v="male"/>
    <s v="no"/>
    <s v="northwest"/>
    <n v="0"/>
    <n v="26.41"/>
    <n v="8827.2098999999998"/>
    <n v="50"/>
    <x v="2"/>
  </r>
  <r>
    <s v="female"/>
    <s v="no"/>
    <s v="northwest"/>
    <n v="1"/>
    <n v="30.114999999999998"/>
    <n v="9910.3598500000007"/>
    <n v="50"/>
    <x v="2"/>
  </r>
  <r>
    <s v="male"/>
    <s v="no"/>
    <s v="southwest"/>
    <n v="2"/>
    <n v="27"/>
    <n v="11737.848840000001"/>
    <n v="34"/>
    <x v="1"/>
  </r>
  <r>
    <s v="male"/>
    <s v="no"/>
    <s v="northwest"/>
    <n v="0"/>
    <n v="21.754999999999999"/>
    <n v="1627.2824499999999"/>
    <n v="19"/>
    <x v="0"/>
  </r>
  <r>
    <s v="female"/>
    <s v="no"/>
    <s v="southwest"/>
    <n v="1"/>
    <n v="36"/>
    <n v="8556.9069999999992"/>
    <n v="47"/>
    <x v="2"/>
  </r>
  <r>
    <s v="male"/>
    <s v="no"/>
    <s v="northwest"/>
    <n v="0"/>
    <n v="30.875"/>
    <n v="3062.5082499999999"/>
    <n v="28"/>
    <x v="1"/>
  </r>
  <r>
    <s v="female"/>
    <s v="yes"/>
    <s v="southeast"/>
    <n v="0"/>
    <n v="26.4"/>
    <n v="19539.242999999999"/>
    <n v="37"/>
    <x v="1"/>
  </r>
  <r>
    <s v="male"/>
    <s v="no"/>
    <s v="northwest"/>
    <n v="0"/>
    <n v="28.975000000000001"/>
    <n v="1906.35825"/>
    <n v="21"/>
    <x v="0"/>
  </r>
  <r>
    <s v="male"/>
    <s v="no"/>
    <s v="northwest"/>
    <n v="0"/>
    <n v="37.905000000000001"/>
    <n v="14210.53595"/>
    <n v="64"/>
    <x v="3"/>
  </r>
  <r>
    <s v="female"/>
    <s v="no"/>
    <s v="southeast"/>
    <n v="0"/>
    <n v="22.77"/>
    <n v="11833.782300000001"/>
    <n v="58"/>
    <x v="3"/>
  </r>
  <r>
    <s v="male"/>
    <s v="no"/>
    <s v="northeast"/>
    <n v="4"/>
    <n v="33.630000000000003"/>
    <n v="17128.426080000001"/>
    <n v="24"/>
    <x v="0"/>
  </r>
  <r>
    <s v="male"/>
    <s v="no"/>
    <s v="northeast"/>
    <n v="2"/>
    <n v="27.645"/>
    <n v="5031.26955"/>
    <n v="31"/>
    <x v="1"/>
  </r>
  <r>
    <s v="female"/>
    <s v="no"/>
    <s v="northeast"/>
    <n v="3"/>
    <n v="22.8"/>
    <n v="7985.8149999999996"/>
    <n v="39"/>
    <x v="1"/>
  </r>
  <r>
    <s v="female"/>
    <s v="yes"/>
    <s v="southeast"/>
    <n v="0"/>
    <n v="27.83"/>
    <n v="23065.420699999999"/>
    <n v="47"/>
    <x v="2"/>
  </r>
  <r>
    <s v="male"/>
    <s v="no"/>
    <s v="northeast"/>
    <n v="3"/>
    <n v="37.43"/>
    <n v="5428.7277000000004"/>
    <n v="30"/>
    <x v="1"/>
  </r>
  <r>
    <s v="male"/>
    <s v="yes"/>
    <s v="southeast"/>
    <n v="0"/>
    <n v="38.17"/>
    <n v="36307.798300000002"/>
    <n v="18"/>
    <x v="0"/>
  </r>
  <r>
    <s v="female"/>
    <s v="no"/>
    <s v="northeast"/>
    <n v="2"/>
    <n v="34.58"/>
    <n v="3925.7582000000002"/>
    <n v="22"/>
    <x v="0"/>
  </r>
  <r>
    <s v="male"/>
    <s v="no"/>
    <s v="southwest"/>
    <n v="1"/>
    <n v="35.200000000000003"/>
    <n v="2416.9549999999999"/>
    <n v="23"/>
    <x v="0"/>
  </r>
  <r>
    <s v="male"/>
    <s v="yes"/>
    <s v="southwest"/>
    <n v="1"/>
    <n v="27.1"/>
    <n v="19040.876"/>
    <n v="33"/>
    <x v="1"/>
  </r>
  <r>
    <s v="male"/>
    <s v="no"/>
    <s v="northeast"/>
    <n v="0"/>
    <n v="26.03"/>
    <n v="3070.8087"/>
    <n v="27"/>
    <x v="1"/>
  </r>
  <r>
    <s v="female"/>
    <s v="no"/>
    <s v="northeast"/>
    <n v="2"/>
    <n v="25.175000000000001"/>
    <n v="9095.0682500000003"/>
    <n v="45"/>
    <x v="2"/>
  </r>
  <r>
    <s v="female"/>
    <s v="no"/>
    <s v="northwest"/>
    <n v="0"/>
    <n v="31.824999999999999"/>
    <n v="11842.623750000001"/>
    <n v="57"/>
    <x v="3"/>
  </r>
  <r>
    <s v="male"/>
    <s v="no"/>
    <s v="southwest"/>
    <n v="1"/>
    <n v="32.299999999999997"/>
    <n v="8062.7640000000001"/>
    <n v="47"/>
    <x v="2"/>
  </r>
  <r>
    <s v="female"/>
    <s v="no"/>
    <s v="southwest"/>
    <n v="1"/>
    <n v="29"/>
    <n v="7050.6419999999998"/>
    <n v="42"/>
    <x v="2"/>
  </r>
  <r>
    <s v="female"/>
    <s v="no"/>
    <s v="southwest"/>
    <n v="0"/>
    <n v="39.700000000000003"/>
    <n v="14319.031000000001"/>
    <n v="64"/>
    <x v="3"/>
  </r>
  <r>
    <s v="female"/>
    <s v="no"/>
    <s v="northwest"/>
    <n v="2"/>
    <n v="19.475000000000001"/>
    <n v="6933.2422500000002"/>
    <n v="38"/>
    <x v="1"/>
  </r>
  <r>
    <s v="male"/>
    <s v="no"/>
    <s v="southwest"/>
    <n v="3"/>
    <n v="36.1"/>
    <n v="27941.28758"/>
    <n v="61"/>
    <x v="3"/>
  </r>
  <r>
    <s v="female"/>
    <s v="no"/>
    <s v="southwest"/>
    <n v="2"/>
    <n v="26.7"/>
    <n v="11150.78"/>
    <n v="53"/>
    <x v="3"/>
  </r>
  <r>
    <s v="female"/>
    <s v="no"/>
    <s v="northeast"/>
    <n v="0"/>
    <n v="36.479999999999997"/>
    <n v="12797.20962"/>
    <n v="44"/>
    <x v="2"/>
  </r>
  <r>
    <s v="female"/>
    <s v="yes"/>
    <s v="northwest"/>
    <n v="0"/>
    <n v="28.88"/>
    <n v="17748.5062"/>
    <n v="19"/>
    <x v="0"/>
  </r>
  <r>
    <s v="male"/>
    <s v="no"/>
    <s v="northwest"/>
    <n v="2"/>
    <n v="34.200000000000003"/>
    <n v="7261.741"/>
    <n v="41"/>
    <x v="2"/>
  </r>
  <r>
    <s v="male"/>
    <s v="no"/>
    <s v="southeast"/>
    <n v="3"/>
    <n v="33.33"/>
    <n v="10560.4917"/>
    <n v="51"/>
    <x v="3"/>
  </r>
  <r>
    <s v="male"/>
    <s v="no"/>
    <s v="northwest"/>
    <n v="2"/>
    <n v="32.299999999999997"/>
    <n v="6986.6970000000001"/>
    <n v="40"/>
    <x v="1"/>
  </r>
  <r>
    <s v="male"/>
    <s v="no"/>
    <s v="northeast"/>
    <n v="0"/>
    <n v="39.805"/>
    <n v="7448.4039499999999"/>
    <n v="45"/>
    <x v="2"/>
  </r>
  <r>
    <s v="male"/>
    <s v="no"/>
    <s v="southeast"/>
    <n v="3"/>
    <n v="34.32"/>
    <n v="5934.3797999999997"/>
    <n v="35"/>
    <x v="1"/>
  </r>
  <r>
    <s v="male"/>
    <s v="no"/>
    <s v="northwest"/>
    <n v="0"/>
    <n v="28.88"/>
    <n v="9869.8101999999999"/>
    <n v="53"/>
    <x v="3"/>
  </r>
  <r>
    <s v="male"/>
    <s v="yes"/>
    <s v="southwest"/>
    <n v="3"/>
    <n v="24.4"/>
    <n v="18259.216"/>
    <n v="30"/>
    <x v="1"/>
  </r>
  <r>
    <s v="male"/>
    <s v="no"/>
    <s v="southeast"/>
    <n v="0"/>
    <n v="41.14"/>
    <n v="1146.7965999999999"/>
    <n v="18"/>
    <x v="0"/>
  </r>
  <r>
    <s v="male"/>
    <s v="no"/>
    <s v="southeast"/>
    <n v="1"/>
    <n v="35.97"/>
    <n v="9386.1612999999998"/>
    <n v="51"/>
    <x v="3"/>
  </r>
  <r>
    <s v="female"/>
    <s v="yes"/>
    <s v="southwest"/>
    <n v="1"/>
    <n v="27.6"/>
    <n v="24520.263999999999"/>
    <n v="50"/>
    <x v="2"/>
  </r>
  <r>
    <s v="female"/>
    <s v="no"/>
    <s v="southeast"/>
    <n v="1"/>
    <n v="29.26"/>
    <n v="4350.5144"/>
    <n v="31"/>
    <x v="1"/>
  </r>
  <r>
    <s v="female"/>
    <s v="no"/>
    <s v="southwest"/>
    <n v="3"/>
    <n v="27.7"/>
    <n v="6414.1779999999999"/>
    <n v="35"/>
    <x v="1"/>
  </r>
  <r>
    <s v="male"/>
    <s v="no"/>
    <s v="northeast"/>
    <n v="0"/>
    <n v="36.954999999999998"/>
    <n v="12741.167450000001"/>
    <n v="60"/>
    <x v="3"/>
  </r>
  <r>
    <s v="male"/>
    <s v="no"/>
    <s v="northwest"/>
    <n v="0"/>
    <n v="36.86"/>
    <n v="1917.3184000000001"/>
    <n v="21"/>
    <x v="0"/>
  </r>
  <r>
    <s v="male"/>
    <s v="no"/>
    <s v="northeast"/>
    <n v="3"/>
    <n v="22.515000000000001"/>
    <n v="5209.5788499999999"/>
    <n v="29"/>
    <x v="1"/>
  </r>
  <r>
    <s v="female"/>
    <s v="no"/>
    <s v="southeast"/>
    <n v="0"/>
    <n v="29.92"/>
    <n v="13457.960800000001"/>
    <n v="62"/>
    <x v="3"/>
  </r>
  <r>
    <s v="female"/>
    <s v="no"/>
    <s v="southeast"/>
    <n v="0"/>
    <n v="41.8"/>
    <n v="5662.2250000000004"/>
    <n v="39"/>
    <x v="1"/>
  </r>
  <r>
    <s v="male"/>
    <s v="no"/>
    <s v="southwest"/>
    <n v="0"/>
    <n v="27.6"/>
    <n v="1252.4069999999999"/>
    <n v="19"/>
    <x v="0"/>
  </r>
  <r>
    <s v="female"/>
    <s v="no"/>
    <s v="northeast"/>
    <n v="0"/>
    <n v="23.18"/>
    <n v="2731.9122000000002"/>
    <n v="22"/>
    <x v="0"/>
  </r>
  <r>
    <s v="male"/>
    <s v="yes"/>
    <s v="southeast"/>
    <n v="0"/>
    <n v="20.9"/>
    <n v="21195.817999999999"/>
    <n v="53"/>
    <x v="3"/>
  </r>
  <r>
    <s v="female"/>
    <s v="no"/>
    <s v="northwest"/>
    <n v="2"/>
    <n v="31.92"/>
    <n v="7209.4917999999998"/>
    <n v="39"/>
    <x v="1"/>
  </r>
  <r>
    <s v="male"/>
    <s v="yes"/>
    <s v="northwest"/>
    <n v="0"/>
    <n v="28.5"/>
    <n v="18310.741999999998"/>
    <n v="27"/>
    <x v="1"/>
  </r>
  <r>
    <s v="male"/>
    <s v="no"/>
    <s v="southeast"/>
    <n v="2"/>
    <n v="44.22"/>
    <n v="4266.1657999999998"/>
    <n v="30"/>
    <x v="1"/>
  </r>
  <r>
    <s v="female"/>
    <s v="no"/>
    <s v="northeast"/>
    <n v="1"/>
    <n v="22.895"/>
    <n v="4719.52405"/>
    <n v="30"/>
    <x v="1"/>
  </r>
  <r>
    <s v="female"/>
    <s v="no"/>
    <s v="southwest"/>
    <n v="0"/>
    <n v="33.1"/>
    <n v="11848.141"/>
    <n v="58"/>
    <x v="3"/>
  </r>
  <r>
    <s v="male"/>
    <s v="yes"/>
    <s v="northeast"/>
    <n v="0"/>
    <n v="24.795000000000002"/>
    <n v="17904.527050000001"/>
    <n v="33"/>
    <x v="1"/>
  </r>
  <r>
    <s v="female"/>
    <s v="no"/>
    <s v="southeast"/>
    <n v="1"/>
    <n v="26.18"/>
    <n v="7046.7222000000002"/>
    <n v="42"/>
    <x v="2"/>
  </r>
  <r>
    <s v="female"/>
    <s v="no"/>
    <s v="southeast"/>
    <n v="0"/>
    <n v="35.97"/>
    <n v="14313.846299999999"/>
    <n v="64"/>
    <x v="3"/>
  </r>
  <r>
    <s v="male"/>
    <s v="no"/>
    <s v="southwest"/>
    <n v="1"/>
    <n v="22.3"/>
    <n v="2103.08"/>
    <n v="21"/>
    <x v="0"/>
  </r>
  <r>
    <s v="female"/>
    <s v="yes"/>
    <s v="southeast"/>
    <n v="0"/>
    <n v="42.24"/>
    <n v="38792.685599999997"/>
    <n v="18"/>
    <x v="0"/>
  </r>
  <r>
    <s v="male"/>
    <s v="no"/>
    <s v="southeast"/>
    <n v="0"/>
    <n v="26.51"/>
    <n v="1815.8759"/>
    <n v="23"/>
    <x v="0"/>
  </r>
  <r>
    <s v="female"/>
    <s v="no"/>
    <s v="northwest"/>
    <n v="0"/>
    <n v="35.814999999999998"/>
    <n v="7731.8578500000003"/>
    <n v="45"/>
    <x v="2"/>
  </r>
  <r>
    <s v="female"/>
    <s v="no"/>
    <s v="northwest"/>
    <n v="1"/>
    <n v="41.42"/>
    <n v="28476.734990000001"/>
    <n v="40"/>
    <x v="1"/>
  </r>
  <r>
    <s v="female"/>
    <s v="no"/>
    <s v="northwest"/>
    <n v="0"/>
    <n v="36.575000000000003"/>
    <n v="2136.8822500000001"/>
    <n v="19"/>
    <x v="0"/>
  </r>
  <r>
    <s v="male"/>
    <s v="no"/>
    <s v="southeast"/>
    <n v="0"/>
    <n v="30.14"/>
    <n v="1131.5065999999999"/>
    <n v="18"/>
    <x v="0"/>
  </r>
  <r>
    <s v="male"/>
    <s v="no"/>
    <s v="northeast"/>
    <n v="1"/>
    <n v="25.84"/>
    <n v="3309.7926000000002"/>
    <n v="25"/>
    <x v="0"/>
  </r>
  <r>
    <s v="female"/>
    <s v="no"/>
    <s v="southwest"/>
    <n v="3"/>
    <n v="30.8"/>
    <n v="9414.92"/>
    <n v="46"/>
    <x v="2"/>
  </r>
  <r>
    <s v="female"/>
    <s v="no"/>
    <s v="northwest"/>
    <n v="3"/>
    <n v="42.94"/>
    <n v="6360.9935999999998"/>
    <n v="33"/>
    <x v="1"/>
  </r>
  <r>
    <s v="male"/>
    <s v="no"/>
    <s v="southeast"/>
    <n v="2"/>
    <n v="21.01"/>
    <n v="11013.7119"/>
    <n v="54"/>
    <x v="3"/>
  </r>
  <r>
    <s v="male"/>
    <s v="no"/>
    <s v="northeast"/>
    <n v="2"/>
    <n v="22.515000000000001"/>
    <n v="4428.8878500000001"/>
    <n v="28"/>
    <x v="1"/>
  </r>
  <r>
    <s v="male"/>
    <s v="no"/>
    <s v="southeast"/>
    <n v="2"/>
    <n v="34.43"/>
    <n v="5584.3056999999999"/>
    <n v="36"/>
    <x v="1"/>
  </r>
  <r>
    <s v="female"/>
    <s v="no"/>
    <s v="southeast"/>
    <n v="0"/>
    <n v="31.46"/>
    <n v="1877.9294"/>
    <n v="20"/>
    <x v="0"/>
  </r>
  <r>
    <s v="female"/>
    <s v="no"/>
    <s v="northwest"/>
    <n v="0"/>
    <n v="24.225000000000001"/>
    <n v="2842.7607499999999"/>
    <n v="24"/>
    <x v="0"/>
  </r>
  <r>
    <s v="male"/>
    <s v="no"/>
    <s v="southwest"/>
    <n v="3"/>
    <n v="37.1"/>
    <n v="3597.596"/>
    <n v="23"/>
    <x v="0"/>
  </r>
  <r>
    <s v="female"/>
    <s v="yes"/>
    <s v="northeast"/>
    <n v="1"/>
    <n v="26.125"/>
    <n v="23401.30575"/>
    <n v="47"/>
    <x v="2"/>
  </r>
  <r>
    <s v="female"/>
    <s v="yes"/>
    <s v="northwest"/>
    <n v="0"/>
    <n v="35.53"/>
    <n v="55135.402090000003"/>
    <n v="33"/>
    <x v="1"/>
  </r>
  <r>
    <s v="male"/>
    <s v="no"/>
    <s v="southwest"/>
    <n v="1"/>
    <n v="33.700000000000003"/>
    <n v="7445.9179999999997"/>
    <n v="45"/>
    <x v="2"/>
  </r>
  <r>
    <s v="male"/>
    <s v="no"/>
    <s v="northwest"/>
    <n v="0"/>
    <n v="17.670000000000002"/>
    <n v="2680.9493000000002"/>
    <n v="26"/>
    <x v="1"/>
  </r>
  <r>
    <s v="female"/>
    <s v="no"/>
    <s v="southeast"/>
    <n v="0"/>
    <n v="31.13"/>
    <n v="1621.8827000000001"/>
    <n v="18"/>
    <x v="0"/>
  </r>
  <r>
    <s v="female"/>
    <s v="no"/>
    <s v="southeast"/>
    <n v="2"/>
    <n v="29.81"/>
    <n v="8219.2039000000004"/>
    <n v="44"/>
    <x v="2"/>
  </r>
  <r>
    <s v="male"/>
    <s v="no"/>
    <s v="northwest"/>
    <n v="0"/>
    <n v="24.32"/>
    <n v="12523.604799999999"/>
    <n v="60"/>
    <x v="3"/>
  </r>
  <r>
    <s v="female"/>
    <s v="no"/>
    <s v="northeast"/>
    <n v="2"/>
    <n v="31.824999999999999"/>
    <n v="16069.08475"/>
    <n v="64"/>
    <x v="3"/>
  </r>
  <r>
    <s v="male"/>
    <s v="yes"/>
    <s v="southeast"/>
    <n v="2"/>
    <n v="31.79"/>
    <n v="43813.866099999999"/>
    <n v="56"/>
    <x v="3"/>
  </r>
  <r>
    <s v="male"/>
    <s v="yes"/>
    <s v="northeast"/>
    <n v="1"/>
    <n v="28.024999999999999"/>
    <n v="20773.62775"/>
    <n v="36"/>
    <x v="1"/>
  </r>
  <r>
    <s v="male"/>
    <s v="yes"/>
    <s v="northeast"/>
    <n v="3"/>
    <n v="30.78"/>
    <n v="39597.407200000001"/>
    <n v="41"/>
    <x v="2"/>
  </r>
  <r>
    <s v="male"/>
    <s v="no"/>
    <s v="northwest"/>
    <n v="1"/>
    <n v="21.85"/>
    <n v="6117.4944999999998"/>
    <n v="39"/>
    <x v="1"/>
  </r>
  <r>
    <s v="male"/>
    <s v="no"/>
    <s v="southwest"/>
    <n v="0"/>
    <n v="33.1"/>
    <n v="13393.755999999999"/>
    <n v="63"/>
    <x v="3"/>
  </r>
  <r>
    <s v="female"/>
    <s v="no"/>
    <s v="northwest"/>
    <n v="0"/>
    <n v="25.84"/>
    <n v="5266.3656000000001"/>
    <n v="36"/>
    <x v="1"/>
  </r>
  <r>
    <s v="female"/>
    <s v="no"/>
    <s v="northwest"/>
    <n v="2"/>
    <n v="23.844999999999999"/>
    <n v="4719.7365499999996"/>
    <n v="28"/>
    <x v="1"/>
  </r>
  <r>
    <s v="male"/>
    <s v="no"/>
    <s v="northwest"/>
    <n v="0"/>
    <n v="34.39"/>
    <n v="11743.9341"/>
    <n v="58"/>
    <x v="3"/>
  </r>
  <r>
    <s v="male"/>
    <s v="no"/>
    <s v="northwest"/>
    <n v="1"/>
    <n v="33.82"/>
    <n v="5377.4578000000001"/>
    <n v="36"/>
    <x v="1"/>
  </r>
  <r>
    <s v="male"/>
    <s v="no"/>
    <s v="southeast"/>
    <n v="2"/>
    <n v="35.97"/>
    <n v="7160.3302999999996"/>
    <n v="42"/>
    <x v="2"/>
  </r>
  <r>
    <s v="male"/>
    <s v="no"/>
    <s v="southwest"/>
    <n v="0"/>
    <n v="31.5"/>
    <n v="4402.2330000000002"/>
    <n v="36"/>
    <x v="1"/>
  </r>
  <r>
    <s v="female"/>
    <s v="no"/>
    <s v="northeast"/>
    <n v="0"/>
    <n v="28.31"/>
    <n v="11657.7189"/>
    <n v="56"/>
    <x v="3"/>
  </r>
  <r>
    <s v="female"/>
    <s v="no"/>
    <s v="northeast"/>
    <n v="2"/>
    <n v="23.465"/>
    <n v="6402.2913500000004"/>
    <n v="35"/>
    <x v="1"/>
  </r>
  <r>
    <s v="female"/>
    <s v="no"/>
    <s v="northwest"/>
    <n v="0"/>
    <n v="31.35"/>
    <n v="12622.1795"/>
    <n v="59"/>
    <x v="3"/>
  </r>
  <r>
    <s v="male"/>
    <s v="no"/>
    <s v="southwest"/>
    <n v="0"/>
    <n v="31.1"/>
    <n v="1526.3119999999999"/>
    <n v="21"/>
    <x v="0"/>
  </r>
  <r>
    <s v="male"/>
    <s v="no"/>
    <s v="northeast"/>
    <n v="0"/>
    <n v="24.7"/>
    <n v="12323.936"/>
    <n v="59"/>
    <x v="3"/>
  </r>
  <r>
    <s v="female"/>
    <s v="yes"/>
    <s v="southeast"/>
    <n v="2"/>
    <n v="32.78"/>
    <n v="36021.011200000001"/>
    <n v="23"/>
    <x v="0"/>
  </r>
  <r>
    <s v="female"/>
    <s v="yes"/>
    <s v="southeast"/>
    <n v="0"/>
    <n v="29.81"/>
    <n v="27533.912899999999"/>
    <n v="57"/>
    <x v="3"/>
  </r>
  <r>
    <s v="male"/>
    <s v="no"/>
    <s v="northeast"/>
    <n v="0"/>
    <n v="30.495000000000001"/>
    <n v="10072.055050000001"/>
    <n v="53"/>
    <x v="3"/>
  </r>
  <r>
    <s v="female"/>
    <s v="yes"/>
    <s v="southeast"/>
    <n v="0"/>
    <n v="32.450000000000003"/>
    <n v="45008.955499999996"/>
    <n v="60"/>
    <x v="3"/>
  </r>
  <r>
    <s v="female"/>
    <s v="no"/>
    <s v="southwest"/>
    <n v="1"/>
    <n v="34.200000000000003"/>
    <n v="9872.7009999999991"/>
    <n v="51"/>
    <x v="3"/>
  </r>
  <r>
    <s v="male"/>
    <s v="no"/>
    <s v="southeast"/>
    <n v="1"/>
    <n v="50.38"/>
    <n v="2438.0551999999998"/>
    <n v="23"/>
    <x v="0"/>
  </r>
  <r>
    <s v="female"/>
    <s v="no"/>
    <s v="southwest"/>
    <n v="0"/>
    <n v="24.1"/>
    <n v="2974.1260000000002"/>
    <n v="27"/>
    <x v="1"/>
  </r>
  <r>
    <s v="male"/>
    <s v="no"/>
    <s v="northwest"/>
    <n v="0"/>
    <n v="32.774999999999999"/>
    <n v="10601.632250000001"/>
    <n v="55"/>
    <x v="3"/>
  </r>
  <r>
    <s v="female"/>
    <s v="yes"/>
    <s v="northeast"/>
    <n v="0"/>
    <n v="30.78"/>
    <n v="37270.1512"/>
    <n v="37"/>
    <x v="1"/>
  </r>
  <r>
    <s v="male"/>
    <s v="no"/>
    <s v="northwest"/>
    <n v="2"/>
    <n v="32.299999999999997"/>
    <n v="14119.62"/>
    <n v="61"/>
    <x v="3"/>
  </r>
  <r>
    <s v="female"/>
    <s v="yes"/>
    <s v="northeast"/>
    <n v="0"/>
    <n v="35.53"/>
    <n v="42111.664700000001"/>
    <n v="46"/>
    <x v="2"/>
  </r>
  <r>
    <s v="female"/>
    <s v="no"/>
    <s v="northeast"/>
    <n v="2"/>
    <n v="23.75"/>
    <n v="11729.6795"/>
    <n v="53"/>
    <x v="3"/>
  </r>
  <r>
    <s v="female"/>
    <s v="yes"/>
    <s v="northeast"/>
    <n v="3"/>
    <n v="23.844999999999999"/>
    <n v="24106.912550000001"/>
    <n v="49"/>
    <x v="2"/>
  </r>
  <r>
    <s v="female"/>
    <s v="no"/>
    <s v="southwest"/>
    <n v="0"/>
    <n v="29.6"/>
    <n v="1875.3440000000001"/>
    <n v="20"/>
    <x v="0"/>
  </r>
  <r>
    <s v="female"/>
    <s v="yes"/>
    <s v="southeast"/>
    <n v="0"/>
    <n v="33.11"/>
    <n v="40974.164900000003"/>
    <n v="48"/>
    <x v="2"/>
  </r>
  <r>
    <s v="male"/>
    <s v="yes"/>
    <s v="northwest"/>
    <n v="0"/>
    <n v="24.13"/>
    <n v="15817.985699999999"/>
    <n v="25"/>
    <x v="0"/>
  </r>
  <r>
    <s v="female"/>
    <s v="no"/>
    <s v="southeast"/>
    <n v="1"/>
    <n v="32.229999999999997"/>
    <n v="18218.161390000001"/>
    <n v="25"/>
    <x v="0"/>
  </r>
  <r>
    <s v="male"/>
    <s v="no"/>
    <s v="southwest"/>
    <n v="0"/>
    <n v="28.1"/>
    <n v="10965.446"/>
    <n v="57"/>
    <x v="3"/>
  </r>
  <r>
    <s v="female"/>
    <s v="yes"/>
    <s v="southwest"/>
    <n v="2"/>
    <n v="47.6"/>
    <n v="46113.510999999999"/>
    <n v="37"/>
    <x v="1"/>
  </r>
  <r>
    <s v="female"/>
    <s v="no"/>
    <s v="southwest"/>
    <n v="3"/>
    <n v="28"/>
    <n v="7151.0919999999996"/>
    <n v="38"/>
    <x v="1"/>
  </r>
  <r>
    <s v="female"/>
    <s v="no"/>
    <s v="northwest"/>
    <n v="2"/>
    <n v="33.534999999999997"/>
    <n v="12269.68865"/>
    <n v="55"/>
    <x v="3"/>
  </r>
  <r>
    <s v="female"/>
    <s v="no"/>
    <s v="northeast"/>
    <n v="0"/>
    <n v="19.855"/>
    <n v="5458.0464499999998"/>
    <n v="36"/>
    <x v="1"/>
  </r>
  <r>
    <s v="male"/>
    <s v="no"/>
    <s v="southwest"/>
    <n v="0"/>
    <n v="25.4"/>
    <n v="8782.4689999999991"/>
    <n v="51"/>
    <x v="3"/>
  </r>
  <r>
    <s v="male"/>
    <s v="no"/>
    <s v="southwest"/>
    <n v="2"/>
    <n v="29.9"/>
    <n v="6600.3609999999999"/>
    <n v="40"/>
    <x v="1"/>
  </r>
  <r>
    <s v="male"/>
    <s v="no"/>
    <s v="southeast"/>
    <n v="0"/>
    <n v="37.29"/>
    <n v="1141.4450999999999"/>
    <n v="18"/>
    <x v="0"/>
  </r>
  <r>
    <s v="male"/>
    <s v="no"/>
    <s v="southwest"/>
    <n v="1"/>
    <n v="43.7"/>
    <n v="11576.13"/>
    <n v="57"/>
    <x v="3"/>
  </r>
  <r>
    <s v="male"/>
    <s v="no"/>
    <s v="northeast"/>
    <n v="0"/>
    <n v="23.655000000000001"/>
    <n v="13129.603450000001"/>
    <n v="61"/>
    <x v="3"/>
  </r>
  <r>
    <s v="female"/>
    <s v="no"/>
    <s v="southwest"/>
    <n v="3"/>
    <n v="24.3"/>
    <n v="4391.652"/>
    <n v="25"/>
    <x v="0"/>
  </r>
  <r>
    <s v="male"/>
    <s v="no"/>
    <s v="southwest"/>
    <n v="0"/>
    <n v="36.200000000000003"/>
    <n v="8457.8179999999993"/>
    <n v="50"/>
    <x v="2"/>
  </r>
  <r>
    <s v="female"/>
    <s v="no"/>
    <s v="southeast"/>
    <n v="1"/>
    <n v="29.48"/>
    <n v="3392.3652000000002"/>
    <n v="26"/>
    <x v="1"/>
  </r>
  <r>
    <s v="male"/>
    <s v="no"/>
    <s v="southeast"/>
    <n v="0"/>
    <n v="24.86"/>
    <n v="5966.8873999999996"/>
    <n v="42"/>
    <x v="2"/>
  </r>
  <r>
    <s v="male"/>
    <s v="no"/>
    <s v="southwest"/>
    <n v="1"/>
    <n v="30.1"/>
    <n v="6849.0259999999998"/>
    <n v="43"/>
    <x v="2"/>
  </r>
  <r>
    <s v="male"/>
    <s v="no"/>
    <s v="northeast"/>
    <n v="3"/>
    <n v="21.85"/>
    <n v="8891.1394999999993"/>
    <n v="44"/>
    <x v="2"/>
  </r>
  <r>
    <s v="female"/>
    <s v="no"/>
    <s v="northwest"/>
    <n v="0"/>
    <n v="28.12"/>
    <n v="2690.1138000000001"/>
    <n v="23"/>
    <x v="0"/>
  </r>
  <r>
    <s v="female"/>
    <s v="no"/>
    <s v="southwest"/>
    <n v="1"/>
    <n v="27.1"/>
    <n v="26140.3603"/>
    <n v="49"/>
    <x v="2"/>
  </r>
  <r>
    <s v="male"/>
    <s v="no"/>
    <s v="southeast"/>
    <n v="5"/>
    <n v="33.44"/>
    <n v="6653.7885999999999"/>
    <n v="33"/>
    <x v="1"/>
  </r>
  <r>
    <s v="male"/>
    <s v="no"/>
    <s v="southwest"/>
    <n v="1"/>
    <n v="28.8"/>
    <n v="6282.2349999999997"/>
    <n v="41"/>
    <x v="2"/>
  </r>
  <r>
    <s v="female"/>
    <s v="no"/>
    <s v="southwest"/>
    <n v="2"/>
    <n v="29.5"/>
    <n v="6311.9520000000002"/>
    <n v="37"/>
    <x v="1"/>
  </r>
  <r>
    <s v="male"/>
    <s v="no"/>
    <s v="southwest"/>
    <n v="3"/>
    <n v="34.799999999999997"/>
    <n v="3443.0639999999999"/>
    <n v="22"/>
    <x v="0"/>
  </r>
  <r>
    <s v="male"/>
    <s v="no"/>
    <s v="northwest"/>
    <n v="1"/>
    <n v="27.36"/>
    <n v="2789.0574000000001"/>
    <n v="23"/>
    <x v="0"/>
  </r>
  <r>
    <s v="female"/>
    <s v="no"/>
    <s v="northeast"/>
    <n v="0"/>
    <n v="22.135000000000002"/>
    <n v="2585.8506499999999"/>
    <n v="21"/>
    <x v="0"/>
  </r>
  <r>
    <s v="female"/>
    <s v="yes"/>
    <s v="northeast"/>
    <n v="3"/>
    <n v="37.049999999999997"/>
    <n v="46255.112500000003"/>
    <n v="51"/>
    <x v="3"/>
  </r>
  <r>
    <s v="male"/>
    <s v="no"/>
    <s v="northwest"/>
    <n v="4"/>
    <n v="26.695"/>
    <n v="4877.9810500000003"/>
    <n v="25"/>
    <x v="0"/>
  </r>
  <r>
    <s v="male"/>
    <s v="yes"/>
    <s v="southeast"/>
    <n v="1"/>
    <n v="28.93"/>
    <n v="19719.6947"/>
    <n v="32"/>
    <x v="1"/>
  </r>
  <r>
    <s v="male"/>
    <s v="yes"/>
    <s v="northeast"/>
    <n v="0"/>
    <n v="28.975000000000001"/>
    <n v="27218.437249999999"/>
    <n v="57"/>
    <x v="3"/>
  </r>
  <r>
    <s v="female"/>
    <s v="no"/>
    <s v="northwest"/>
    <n v="0"/>
    <n v="30.02"/>
    <n v="5272.1758"/>
    <n v="36"/>
    <x v="1"/>
  </r>
  <r>
    <s v="male"/>
    <s v="no"/>
    <s v="southwest"/>
    <n v="0"/>
    <n v="39.5"/>
    <n v="1682.597"/>
    <n v="22"/>
    <x v="0"/>
  </r>
  <r>
    <s v="male"/>
    <s v="no"/>
    <s v="northwest"/>
    <n v="1"/>
    <n v="33.630000000000003"/>
    <n v="11945.1327"/>
    <n v="57"/>
    <x v="3"/>
  </r>
  <r>
    <s v="female"/>
    <s v="yes"/>
    <s v="northwest"/>
    <n v="0"/>
    <n v="26.885000000000002"/>
    <n v="29330.98315"/>
    <n v="64"/>
    <x v="3"/>
  </r>
  <r>
    <s v="female"/>
    <s v="no"/>
    <s v="southeast"/>
    <n v="4"/>
    <n v="29.04"/>
    <n v="7243.8136000000004"/>
    <n v="36"/>
    <x v="1"/>
  </r>
  <r>
    <s v="male"/>
    <s v="no"/>
    <s v="northeast"/>
    <n v="0"/>
    <n v="24.035"/>
    <n v="10422.916649999999"/>
    <n v="54"/>
    <x v="3"/>
  </r>
  <r>
    <s v="male"/>
    <s v="yes"/>
    <s v="southeast"/>
    <n v="2"/>
    <n v="38.94"/>
    <n v="44202.653599999998"/>
    <n v="47"/>
    <x v="2"/>
  </r>
  <r>
    <s v="male"/>
    <s v="no"/>
    <s v="northeast"/>
    <n v="0"/>
    <n v="32.11"/>
    <n v="13555.0049"/>
    <n v="62"/>
    <x v="3"/>
  </r>
  <r>
    <s v="female"/>
    <s v="no"/>
    <s v="southwest"/>
    <n v="0"/>
    <n v="44"/>
    <n v="13063.883"/>
    <n v="61"/>
    <x v="3"/>
  </r>
  <r>
    <s v="female"/>
    <s v="yes"/>
    <s v="northeast"/>
    <n v="2"/>
    <n v="20.045000000000002"/>
    <n v="19798.054550000001"/>
    <n v="43"/>
    <x v="2"/>
  </r>
  <r>
    <s v="male"/>
    <s v="no"/>
    <s v="northwest"/>
    <n v="1"/>
    <n v="25.555"/>
    <n v="2221.5644499999999"/>
    <n v="19"/>
    <x v="0"/>
  </r>
  <r>
    <s v="female"/>
    <s v="no"/>
    <s v="southeast"/>
    <n v="0"/>
    <n v="40.26"/>
    <n v="1634.5734"/>
    <n v="18"/>
    <x v="0"/>
  </r>
  <r>
    <s v="female"/>
    <s v="no"/>
    <s v="northwest"/>
    <n v="0"/>
    <n v="22.515000000000001"/>
    <n v="2117.3388500000001"/>
    <n v="19"/>
    <x v="0"/>
  </r>
  <r>
    <s v="male"/>
    <s v="no"/>
    <s v="northeast"/>
    <n v="0"/>
    <n v="22.515000000000001"/>
    <n v="8688.8588500000005"/>
    <n v="49"/>
    <x v="2"/>
  </r>
  <r>
    <s v="male"/>
    <s v="yes"/>
    <s v="southeast"/>
    <n v="0"/>
    <n v="40.92"/>
    <n v="48673.558799999999"/>
    <n v="60"/>
    <x v="3"/>
  </r>
  <r>
    <s v="male"/>
    <s v="no"/>
    <s v="northeast"/>
    <n v="3"/>
    <n v="27.265000000000001"/>
    <n v="4661.2863500000003"/>
    <n v="26"/>
    <x v="1"/>
  </r>
  <r>
    <s v="male"/>
    <s v="no"/>
    <s v="southeast"/>
    <n v="0"/>
    <n v="36.85"/>
    <n v="8125.7844999999998"/>
    <n v="49"/>
    <x v="2"/>
  </r>
  <r>
    <s v="female"/>
    <s v="no"/>
    <s v="southwest"/>
    <n v="0"/>
    <n v="35.1"/>
    <n v="12644.589"/>
    <n v="60"/>
    <x v="3"/>
  </r>
  <r>
    <s v="female"/>
    <s v="no"/>
    <s v="northeast"/>
    <n v="2"/>
    <n v="29.355"/>
    <n v="4564.1914500000003"/>
    <n v="26"/>
    <x v="1"/>
  </r>
  <r>
    <s v="male"/>
    <s v="no"/>
    <s v="northeast"/>
    <n v="3"/>
    <n v="32.585000000000001"/>
    <n v="4846.9201499999999"/>
    <n v="27"/>
    <x v="1"/>
  </r>
  <r>
    <s v="female"/>
    <s v="no"/>
    <s v="southeast"/>
    <n v="1"/>
    <n v="32.340000000000003"/>
    <n v="7633.7205999999996"/>
    <n v="44"/>
    <x v="2"/>
  </r>
  <r>
    <s v="male"/>
    <s v="no"/>
    <s v="southwest"/>
    <n v="3"/>
    <n v="39.799999999999997"/>
    <n v="15170.069"/>
    <n v="63"/>
    <x v="3"/>
  </r>
  <r>
    <s v="female"/>
    <s v="yes"/>
    <s v="southwest"/>
    <n v="0"/>
    <n v="24.6"/>
    <n v="17496.306"/>
    <n v="32"/>
    <x v="1"/>
  </r>
  <r>
    <s v="male"/>
    <s v="no"/>
    <s v="northwest"/>
    <n v="1"/>
    <n v="28.31"/>
    <n v="2639.0428999999999"/>
    <n v="22"/>
    <x v="0"/>
  </r>
  <r>
    <s v="male"/>
    <s v="yes"/>
    <s v="northeast"/>
    <n v="0"/>
    <n v="31.73"/>
    <n v="33732.686699999998"/>
    <n v="18"/>
    <x v="0"/>
  </r>
  <r>
    <s v="female"/>
    <s v="no"/>
    <s v="northwest"/>
    <n v="3"/>
    <n v="26.695"/>
    <n v="14382.709049999999"/>
    <n v="59"/>
    <x v="3"/>
  </r>
  <r>
    <s v="female"/>
    <s v="no"/>
    <s v="southwest"/>
    <n v="1"/>
    <n v="27.5"/>
    <n v="7626.9930000000004"/>
    <n v="44"/>
    <x v="2"/>
  </r>
  <r>
    <s v="male"/>
    <s v="no"/>
    <s v="northwest"/>
    <n v="2"/>
    <n v="24.605"/>
    <n v="5257.5079500000002"/>
    <n v="33"/>
    <x v="1"/>
  </r>
  <r>
    <s v="female"/>
    <s v="no"/>
    <s v="southeast"/>
    <n v="0"/>
    <n v="33.99"/>
    <n v="2473.3341"/>
    <n v="24"/>
    <x v="0"/>
  </r>
  <r>
    <s v="female"/>
    <s v="yes"/>
    <s v="northwest"/>
    <n v="0"/>
    <n v="26.885000000000002"/>
    <n v="21774.32215"/>
    <n v="43"/>
    <x v="2"/>
  </r>
  <r>
    <s v="male"/>
    <s v="yes"/>
    <s v="northeast"/>
    <n v="0"/>
    <n v="22.895"/>
    <n v="35069.374519999998"/>
    <n v="45"/>
    <x v="2"/>
  </r>
  <r>
    <s v="female"/>
    <s v="no"/>
    <s v="southwest"/>
    <n v="0"/>
    <n v="28.2"/>
    <n v="13041.921"/>
    <n v="61"/>
    <x v="3"/>
  </r>
  <r>
    <s v="female"/>
    <s v="no"/>
    <s v="southeast"/>
    <n v="1"/>
    <n v="34.21"/>
    <n v="5245.2268999999997"/>
    <n v="35"/>
    <x v="1"/>
  </r>
  <r>
    <s v="female"/>
    <s v="no"/>
    <s v="southwest"/>
    <n v="0"/>
    <n v="25"/>
    <n v="13451.121999999999"/>
    <n v="62"/>
    <x v="3"/>
  </r>
  <r>
    <s v="female"/>
    <s v="no"/>
    <s v="southwest"/>
    <n v="0"/>
    <n v="33.200000000000003"/>
    <n v="13462.52"/>
    <n v="62"/>
    <x v="3"/>
  </r>
  <r>
    <s v="male"/>
    <s v="no"/>
    <s v="southwest"/>
    <n v="1"/>
    <n v="31"/>
    <n v="5488.2619999999997"/>
    <n v="38"/>
    <x v="1"/>
  </r>
  <r>
    <s v="male"/>
    <s v="no"/>
    <s v="northwest"/>
    <n v="0"/>
    <n v="35.814999999999998"/>
    <n v="4320.4108500000002"/>
    <n v="34"/>
    <x v="1"/>
  </r>
  <r>
    <s v="male"/>
    <s v="no"/>
    <s v="southwest"/>
    <n v="0"/>
    <n v="23.2"/>
    <n v="6250.4350000000004"/>
    <n v="43"/>
    <x v="2"/>
  </r>
  <r>
    <s v="male"/>
    <s v="no"/>
    <s v="northeast"/>
    <n v="2"/>
    <n v="32.11"/>
    <n v="25333.332839999999"/>
    <n v="50"/>
    <x v="2"/>
  </r>
  <r>
    <s v="female"/>
    <s v="no"/>
    <s v="southwest"/>
    <n v="2"/>
    <n v="23.4"/>
    <n v="2913.569"/>
    <n v="19"/>
    <x v="0"/>
  </r>
  <r>
    <s v="female"/>
    <s v="no"/>
    <s v="southwest"/>
    <n v="1"/>
    <n v="20.100000000000001"/>
    <n v="12032.325999999999"/>
    <n v="57"/>
    <x v="3"/>
  </r>
  <r>
    <s v="female"/>
    <s v="no"/>
    <s v="southeast"/>
    <n v="0"/>
    <n v="39.159999999999997"/>
    <n v="13470.804400000001"/>
    <n v="62"/>
    <x v="3"/>
  </r>
  <r>
    <s v="male"/>
    <s v="no"/>
    <s v="southeast"/>
    <n v="1"/>
    <n v="34.21"/>
    <n v="6289.7548999999999"/>
    <n v="41"/>
    <x v="2"/>
  </r>
  <r>
    <s v="male"/>
    <s v="no"/>
    <s v="southeast"/>
    <n v="1"/>
    <n v="46.53"/>
    <n v="2927.0646999999999"/>
    <n v="26"/>
    <x v="1"/>
  </r>
  <r>
    <s v="female"/>
    <s v="no"/>
    <s v="southwest"/>
    <n v="1"/>
    <n v="32.5"/>
    <n v="6238.2979999999998"/>
    <n v="39"/>
    <x v="1"/>
  </r>
  <r>
    <s v="male"/>
    <s v="no"/>
    <s v="southwest"/>
    <n v="5"/>
    <n v="25.8"/>
    <n v="10096.969999999999"/>
    <n v="46"/>
    <x v="2"/>
  </r>
  <r>
    <s v="female"/>
    <s v="no"/>
    <s v="southwest"/>
    <n v="0"/>
    <n v="35.299999999999997"/>
    <n v="7348.1419999999998"/>
    <n v="45"/>
    <x v="2"/>
  </r>
  <r>
    <s v="male"/>
    <s v="no"/>
    <s v="southeast"/>
    <n v="2"/>
    <n v="37.18"/>
    <n v="4673.3922000000002"/>
    <n v="32"/>
    <x v="1"/>
  </r>
  <r>
    <s v="female"/>
    <s v="no"/>
    <s v="southwest"/>
    <n v="0"/>
    <n v="27.5"/>
    <n v="12233.828"/>
    <n v="59"/>
    <x v="3"/>
  </r>
  <r>
    <s v="male"/>
    <s v="no"/>
    <s v="northeast"/>
    <n v="2"/>
    <n v="29.734999999999999"/>
    <n v="32108.662820000001"/>
    <n v="44"/>
    <x v="2"/>
  </r>
  <r>
    <s v="female"/>
    <s v="no"/>
    <s v="northwest"/>
    <n v="5"/>
    <n v="24.225000000000001"/>
    <n v="8965.7957499999993"/>
    <n v="39"/>
    <x v="1"/>
  </r>
  <r>
    <s v="male"/>
    <s v="no"/>
    <s v="southeast"/>
    <n v="2"/>
    <n v="26.18"/>
    <n v="2304.0021999999999"/>
    <n v="18"/>
    <x v="0"/>
  </r>
  <r>
    <s v="male"/>
    <s v="no"/>
    <s v="southeast"/>
    <n v="0"/>
    <n v="29.48"/>
    <n v="9487.6442000000006"/>
    <n v="53"/>
    <x v="3"/>
  </r>
  <r>
    <s v="male"/>
    <s v="no"/>
    <s v="southeast"/>
    <n v="0"/>
    <n v="23.21"/>
    <n v="1121.8739"/>
    <n v="18"/>
    <x v="0"/>
  </r>
  <r>
    <s v="female"/>
    <s v="no"/>
    <s v="southeast"/>
    <n v="1"/>
    <n v="46.09"/>
    <n v="9549.5650999999998"/>
    <n v="50"/>
    <x v="2"/>
  </r>
  <r>
    <s v="female"/>
    <s v="no"/>
    <s v="northeast"/>
    <n v="0"/>
    <n v="40.185000000000002"/>
    <n v="2217.4691499999999"/>
    <n v="18"/>
    <x v="0"/>
  </r>
  <r>
    <s v="male"/>
    <s v="no"/>
    <s v="northwest"/>
    <n v="0"/>
    <n v="22.61"/>
    <n v="1628.4709"/>
    <n v="19"/>
    <x v="0"/>
  </r>
  <r>
    <s v="male"/>
    <s v="no"/>
    <s v="southeast"/>
    <n v="0"/>
    <n v="39.93"/>
    <n v="12982.8747"/>
    <n v="62"/>
    <x v="3"/>
  </r>
  <r>
    <s v="female"/>
    <s v="no"/>
    <s v="southwest"/>
    <n v="1"/>
    <n v="35.799999999999997"/>
    <n v="11674.13"/>
    <n v="56"/>
    <x v="3"/>
  </r>
  <r>
    <s v="male"/>
    <s v="no"/>
    <s v="southwest"/>
    <n v="2"/>
    <n v="35.799999999999997"/>
    <n v="7160.0940000000001"/>
    <n v="42"/>
    <x v="2"/>
  </r>
  <r>
    <s v="male"/>
    <s v="yes"/>
    <s v="northeast"/>
    <n v="1"/>
    <n v="34.200000000000003"/>
    <n v="39047.285000000003"/>
    <n v="37"/>
    <x v="1"/>
  </r>
  <r>
    <s v="male"/>
    <s v="no"/>
    <s v="northwest"/>
    <n v="0"/>
    <n v="31.254999999999999"/>
    <n v="6358.7764500000003"/>
    <n v="42"/>
    <x v="2"/>
  </r>
  <r>
    <s v="male"/>
    <s v="yes"/>
    <s v="southwest"/>
    <n v="3"/>
    <n v="29.7"/>
    <n v="19933.457999999999"/>
    <n v="25"/>
    <x v="0"/>
  </r>
  <r>
    <s v="male"/>
    <s v="no"/>
    <s v="northeast"/>
    <n v="0"/>
    <n v="18.335000000000001"/>
    <n v="11534.872649999999"/>
    <n v="57"/>
    <x v="3"/>
  </r>
  <r>
    <s v="male"/>
    <s v="yes"/>
    <s v="southeast"/>
    <n v="2"/>
    <n v="42.9"/>
    <n v="47462.894"/>
    <n v="51"/>
    <x v="3"/>
  </r>
  <r>
    <s v="female"/>
    <s v="no"/>
    <s v="northwest"/>
    <n v="1"/>
    <n v="28.405000000000001"/>
    <n v="4527.1829500000003"/>
    <n v="30"/>
    <x v="1"/>
  </r>
  <r>
    <s v="male"/>
    <s v="yes"/>
    <s v="southwest"/>
    <n v="2"/>
    <n v="30.2"/>
    <n v="38998.546000000002"/>
    <n v="44"/>
    <x v="2"/>
  </r>
  <r>
    <s v="male"/>
    <s v="yes"/>
    <s v="northwest"/>
    <n v="1"/>
    <n v="27.835000000000001"/>
    <n v="20009.63365"/>
    <n v="34"/>
    <x v="1"/>
  </r>
  <r>
    <s v="male"/>
    <s v="no"/>
    <s v="southeast"/>
    <n v="1"/>
    <n v="39.49"/>
    <n v="3875.7341000000001"/>
    <n v="31"/>
    <x v="1"/>
  </r>
  <r>
    <s v="male"/>
    <s v="yes"/>
    <s v="southeast"/>
    <n v="1"/>
    <n v="30.8"/>
    <n v="41999.519999999997"/>
    <n v="54"/>
    <x v="3"/>
  </r>
  <r>
    <s v="male"/>
    <s v="no"/>
    <s v="northwest"/>
    <n v="1"/>
    <n v="26.79"/>
    <n v="12609.88702"/>
    <n v="24"/>
    <x v="0"/>
  </r>
  <r>
    <s v="male"/>
    <s v="yes"/>
    <s v="northeast"/>
    <n v="1"/>
    <n v="34.96"/>
    <n v="41034.221400000002"/>
    <n v="43"/>
    <x v="2"/>
  </r>
  <r>
    <s v="male"/>
    <s v="no"/>
    <s v="northwest"/>
    <n v="1"/>
    <n v="36.67"/>
    <n v="28468.919010000001"/>
    <n v="48"/>
    <x v="2"/>
  </r>
  <r>
    <s v="female"/>
    <s v="no"/>
    <s v="northwest"/>
    <n v="1"/>
    <n v="39.615000000000002"/>
    <n v="2730.1078499999999"/>
    <n v="19"/>
    <x v="0"/>
  </r>
  <r>
    <s v="female"/>
    <s v="no"/>
    <s v="southwest"/>
    <n v="0"/>
    <n v="25.9"/>
    <n v="3353.2840000000001"/>
    <n v="29"/>
    <x v="1"/>
  </r>
  <r>
    <s v="female"/>
    <s v="no"/>
    <s v="southeast"/>
    <n v="1"/>
    <n v="35.200000000000003"/>
    <n v="14474.674999999999"/>
    <n v="63"/>
    <x v="3"/>
  </r>
  <r>
    <s v="male"/>
    <s v="no"/>
    <s v="northeast"/>
    <n v="3"/>
    <n v="24.795000000000002"/>
    <n v="9500.5730500000009"/>
    <n v="46"/>
    <x v="2"/>
  </r>
  <r>
    <s v="male"/>
    <s v="no"/>
    <s v="northwest"/>
    <n v="2"/>
    <n v="36.765000000000001"/>
    <n v="26467.09737"/>
    <n v="52"/>
    <x v="3"/>
  </r>
  <r>
    <s v="male"/>
    <s v="no"/>
    <s v="southwest"/>
    <n v="1"/>
    <n v="27.1"/>
    <n v="4746.3440000000001"/>
    <n v="35"/>
    <x v="1"/>
  </r>
  <r>
    <s v="male"/>
    <s v="yes"/>
    <s v="northwest"/>
    <n v="2"/>
    <n v="24.795000000000002"/>
    <n v="23967.38305"/>
    <n v="51"/>
    <x v="3"/>
  </r>
  <r>
    <s v="male"/>
    <s v="no"/>
    <s v="northwest"/>
    <n v="1"/>
    <n v="25.364999999999998"/>
    <n v="7518.0253499999999"/>
    <n v="44"/>
    <x v="2"/>
  </r>
  <r>
    <s v="male"/>
    <s v="no"/>
    <s v="northeast"/>
    <n v="2"/>
    <n v="25.745000000000001"/>
    <n v="3279.8685500000001"/>
    <n v="21"/>
    <x v="0"/>
  </r>
  <r>
    <s v="female"/>
    <s v="no"/>
    <s v="southeast"/>
    <n v="5"/>
    <n v="34.32"/>
    <n v="8596.8277999999991"/>
    <n v="39"/>
    <x v="1"/>
  </r>
  <r>
    <s v="female"/>
    <s v="no"/>
    <s v="southeast"/>
    <n v="3"/>
    <n v="28.16"/>
    <n v="10702.642400000001"/>
    <n v="50"/>
    <x v="2"/>
  </r>
  <r>
    <s v="female"/>
    <s v="no"/>
    <s v="northeast"/>
    <n v="0"/>
    <n v="23.56"/>
    <n v="4992.3764000000001"/>
    <n v="34"/>
    <x v="1"/>
  </r>
  <r>
    <s v="female"/>
    <s v="no"/>
    <s v="northwest"/>
    <n v="0"/>
    <n v="20.234999999999999"/>
    <n v="2527.8186500000002"/>
    <n v="22"/>
    <x v="0"/>
  </r>
  <r>
    <s v="female"/>
    <s v="no"/>
    <s v="southwest"/>
    <n v="0"/>
    <n v="40.5"/>
    <n v="1759.338"/>
    <n v="19"/>
    <x v="0"/>
  </r>
  <r>
    <s v="male"/>
    <s v="no"/>
    <s v="southeast"/>
    <n v="0"/>
    <n v="35.42"/>
    <n v="2322.6217999999999"/>
    <n v="26"/>
    <x v="1"/>
  </r>
  <r>
    <s v="male"/>
    <s v="yes"/>
    <s v="northeast"/>
    <n v="0"/>
    <n v="22.895"/>
    <n v="16138.762049999999"/>
    <n v="29"/>
    <x v="1"/>
  </r>
  <r>
    <s v="male"/>
    <s v="no"/>
    <s v="southeast"/>
    <n v="0"/>
    <n v="40.15"/>
    <n v="7804.1605"/>
    <n v="48"/>
    <x v="2"/>
  </r>
  <r>
    <s v="male"/>
    <s v="no"/>
    <s v="southeast"/>
    <n v="1"/>
    <n v="29.15"/>
    <n v="2902.9065000000001"/>
    <n v="26"/>
    <x v="1"/>
  </r>
  <r>
    <s v="female"/>
    <s v="no"/>
    <s v="northeast"/>
    <n v="3"/>
    <n v="39.994999999999997"/>
    <n v="9704.6680500000002"/>
    <n v="45"/>
    <x v="2"/>
  </r>
  <r>
    <s v="female"/>
    <s v="no"/>
    <s v="southeast"/>
    <n v="0"/>
    <n v="29.92"/>
    <n v="4889.0367999999999"/>
    <n v="36"/>
    <x v="1"/>
  </r>
  <r>
    <s v="male"/>
    <s v="no"/>
    <s v="northeast"/>
    <n v="1"/>
    <n v="25.46"/>
    <n v="25517.11363"/>
    <n v="54"/>
    <x v="3"/>
  </r>
  <r>
    <s v="male"/>
    <s v="no"/>
    <s v="northeast"/>
    <n v="0"/>
    <n v="21.375"/>
    <n v="4500.33925"/>
    <n v="34"/>
    <x v="1"/>
  </r>
  <r>
    <s v="male"/>
    <s v="yes"/>
    <s v="southwest"/>
    <n v="3"/>
    <n v="25.9"/>
    <n v="19199.944"/>
    <n v="31"/>
    <x v="1"/>
  </r>
  <r>
    <s v="female"/>
    <s v="no"/>
    <s v="northeast"/>
    <n v="1"/>
    <n v="30.59"/>
    <n v="16796.411940000002"/>
    <n v="27"/>
    <x v="1"/>
  </r>
  <r>
    <s v="male"/>
    <s v="no"/>
    <s v="northeast"/>
    <n v="5"/>
    <n v="30.114999999999998"/>
    <n v="4915.0598499999996"/>
    <n v="20"/>
    <x v="0"/>
  </r>
  <r>
    <s v="female"/>
    <s v="no"/>
    <s v="southwest"/>
    <n v="1"/>
    <n v="25.8"/>
    <n v="7624.63"/>
    <n v="44"/>
    <x v="2"/>
  </r>
  <r>
    <s v="male"/>
    <s v="no"/>
    <s v="northwest"/>
    <n v="3"/>
    <n v="30.114999999999998"/>
    <n v="8410.0468500000006"/>
    <n v="43"/>
    <x v="2"/>
  </r>
  <r>
    <s v="female"/>
    <s v="no"/>
    <s v="northwest"/>
    <n v="1"/>
    <n v="27.645"/>
    <n v="28340.188849999999"/>
    <n v="45"/>
    <x v="2"/>
  </r>
  <r>
    <s v="male"/>
    <s v="no"/>
    <s v="northeast"/>
    <n v="0"/>
    <n v="34.674999999999997"/>
    <n v="4518.8262500000001"/>
    <n v="34"/>
    <x v="1"/>
  </r>
  <r>
    <s v="female"/>
    <s v="yes"/>
    <s v="northeast"/>
    <n v="0"/>
    <n v="20.52"/>
    <n v="14571.890799999999"/>
    <n v="24"/>
    <x v="0"/>
  </r>
  <r>
    <s v="female"/>
    <s v="no"/>
    <s v="southwest"/>
    <n v="1"/>
    <n v="19.8"/>
    <n v="3378.91"/>
    <n v="26"/>
    <x v="1"/>
  </r>
  <r>
    <s v="female"/>
    <s v="no"/>
    <s v="northeast"/>
    <n v="2"/>
    <n v="27.835000000000001"/>
    <n v="7144.86265"/>
    <n v="38"/>
    <x v="1"/>
  </r>
  <r>
    <s v="female"/>
    <s v="no"/>
    <s v="southwest"/>
    <n v="2"/>
    <n v="31.6"/>
    <n v="10118.424000000001"/>
    <n v="50"/>
    <x v="2"/>
  </r>
  <r>
    <s v="male"/>
    <s v="no"/>
    <s v="southeast"/>
    <n v="1"/>
    <n v="28.27"/>
    <n v="5484.4673000000003"/>
    <n v="38"/>
    <x v="1"/>
  </r>
  <r>
    <s v="female"/>
    <s v="yes"/>
    <s v="northwest"/>
    <n v="3"/>
    <n v="20.045000000000002"/>
    <n v="16420.494549999999"/>
    <n v="27"/>
    <x v="1"/>
  </r>
  <r>
    <s v="female"/>
    <s v="no"/>
    <s v="northeast"/>
    <n v="3"/>
    <n v="23.274999999999999"/>
    <n v="7986.4752500000004"/>
    <n v="39"/>
    <x v="1"/>
  </r>
  <r>
    <s v="female"/>
    <s v="no"/>
    <s v="southwest"/>
    <n v="3"/>
    <n v="34.1"/>
    <n v="7418.5219999999999"/>
    <n v="39"/>
    <x v="1"/>
  </r>
  <r>
    <s v="female"/>
    <s v="no"/>
    <s v="southeast"/>
    <n v="0"/>
    <n v="36.85"/>
    <n v="13887.968500000001"/>
    <n v="63"/>
    <x v="3"/>
  </r>
  <r>
    <s v="female"/>
    <s v="no"/>
    <s v="northeast"/>
    <n v="3"/>
    <n v="36.29"/>
    <n v="6551.7501000000002"/>
    <n v="33"/>
    <x v="1"/>
  </r>
  <r>
    <s v="female"/>
    <s v="no"/>
    <s v="northwest"/>
    <n v="0"/>
    <n v="26.885000000000002"/>
    <n v="5267.8181500000001"/>
    <n v="36"/>
    <x v="1"/>
  </r>
  <r>
    <s v="male"/>
    <s v="yes"/>
    <s v="northwest"/>
    <n v="2"/>
    <n v="22.99"/>
    <n v="17361.766100000001"/>
    <n v="30"/>
    <x v="1"/>
  </r>
  <r>
    <s v="male"/>
    <s v="yes"/>
    <s v="southwest"/>
    <n v="0"/>
    <n v="32.700000000000003"/>
    <n v="34472.841"/>
    <n v="24"/>
    <x v="0"/>
  </r>
  <r>
    <s v="male"/>
    <s v="no"/>
    <s v="southwest"/>
    <n v="0"/>
    <n v="25.8"/>
    <n v="1972.95"/>
    <n v="24"/>
    <x v="0"/>
  </r>
  <r>
    <s v="male"/>
    <s v="no"/>
    <s v="southwest"/>
    <n v="0"/>
    <n v="29.6"/>
    <n v="21232.182260000001"/>
    <n v="48"/>
    <x v="2"/>
  </r>
  <r>
    <s v="male"/>
    <s v="no"/>
    <s v="northeast"/>
    <n v="1"/>
    <n v="19.190000000000001"/>
    <n v="8627.5411000000004"/>
    <n v="47"/>
    <x v="2"/>
  </r>
  <r>
    <s v="male"/>
    <s v="no"/>
    <s v="northwest"/>
    <n v="2"/>
    <n v="31.73"/>
    <n v="4433.3877000000002"/>
    <n v="29"/>
    <x v="1"/>
  </r>
  <r>
    <s v="male"/>
    <s v="no"/>
    <s v="northeast"/>
    <n v="2"/>
    <n v="29.26"/>
    <n v="4438.2633999999998"/>
    <n v="28"/>
    <x v="1"/>
  </r>
  <r>
    <s v="male"/>
    <s v="yes"/>
    <s v="northwest"/>
    <n v="3"/>
    <n v="28.215"/>
    <n v="24915.220850000002"/>
    <n v="47"/>
    <x v="2"/>
  </r>
  <r>
    <s v="male"/>
    <s v="no"/>
    <s v="northeast"/>
    <n v="2"/>
    <n v="24.984999999999999"/>
    <n v="23241.47453"/>
    <n v="25"/>
    <x v="0"/>
  </r>
  <r>
    <s v="male"/>
    <s v="no"/>
    <s v="northeast"/>
    <n v="1"/>
    <n v="27.74"/>
    <n v="9957.7216000000008"/>
    <n v="51"/>
    <x v="3"/>
  </r>
  <r>
    <s v="female"/>
    <s v="no"/>
    <s v="southwest"/>
    <n v="0"/>
    <n v="22.8"/>
    <n v="8269.0439999999999"/>
    <n v="48"/>
    <x v="2"/>
  </r>
  <r>
    <s v="male"/>
    <s v="yes"/>
    <s v="southeast"/>
    <n v="2"/>
    <n v="20.13"/>
    <n v="18767.737700000001"/>
    <n v="43"/>
    <x v="2"/>
  </r>
  <r>
    <s v="female"/>
    <s v="no"/>
    <s v="southeast"/>
    <n v="4"/>
    <n v="33.33"/>
    <n v="36580.282160000002"/>
    <n v="61"/>
    <x v="3"/>
  </r>
  <r>
    <s v="male"/>
    <s v="no"/>
    <s v="northwest"/>
    <n v="1"/>
    <n v="32.299999999999997"/>
    <n v="8765.2489999999998"/>
    <n v="48"/>
    <x v="2"/>
  </r>
  <r>
    <s v="female"/>
    <s v="no"/>
    <s v="southwest"/>
    <n v="0"/>
    <n v="27.6"/>
    <n v="5383.5360000000001"/>
    <n v="38"/>
    <x v="1"/>
  </r>
  <r>
    <s v="male"/>
    <s v="no"/>
    <s v="northwest"/>
    <n v="0"/>
    <n v="25.46"/>
    <n v="12124.992399999999"/>
    <n v="59"/>
    <x v="3"/>
  </r>
  <r>
    <s v="female"/>
    <s v="no"/>
    <s v="northwest"/>
    <n v="1"/>
    <n v="24.605"/>
    <n v="2709.24395"/>
    <n v="19"/>
    <x v="0"/>
  </r>
  <r>
    <s v="female"/>
    <s v="no"/>
    <s v="southwest"/>
    <n v="2"/>
    <n v="34.200000000000003"/>
    <n v="3987.9259999999999"/>
    <n v="26"/>
    <x v="1"/>
  </r>
  <r>
    <s v="female"/>
    <s v="no"/>
    <s v="northwest"/>
    <n v="3"/>
    <n v="35.814999999999998"/>
    <n v="12495.290849999999"/>
    <n v="54"/>
    <x v="3"/>
  </r>
  <r>
    <s v="female"/>
    <s v="no"/>
    <s v="northwest"/>
    <n v="2"/>
    <n v="32.68"/>
    <n v="26018.950519999999"/>
    <n v="21"/>
    <x v="0"/>
  </r>
  <r>
    <s v="male"/>
    <s v="no"/>
    <s v="southwest"/>
    <n v="0"/>
    <n v="37"/>
    <n v="8798.5930000000008"/>
    <n v="51"/>
    <x v="3"/>
  </r>
  <r>
    <s v="female"/>
    <s v="yes"/>
    <s v="southeast"/>
    <n v="3"/>
    <n v="31.02"/>
    <n v="35595.589800000002"/>
    <n v="22"/>
    <x v="0"/>
  </r>
  <r>
    <s v="male"/>
    <s v="yes"/>
    <s v="southeast"/>
    <n v="1"/>
    <n v="36.08"/>
    <n v="42211.138200000001"/>
    <n v="47"/>
    <x v="2"/>
  </r>
  <r>
    <s v="male"/>
    <s v="no"/>
    <s v="southeast"/>
    <n v="1"/>
    <n v="23.32"/>
    <n v="1711.0268000000001"/>
    <n v="18"/>
    <x v="0"/>
  </r>
  <r>
    <s v="female"/>
    <s v="no"/>
    <s v="southeast"/>
    <n v="1"/>
    <n v="45.32"/>
    <n v="8569.8618000000006"/>
    <n v="47"/>
    <x v="2"/>
  </r>
  <r>
    <s v="female"/>
    <s v="no"/>
    <s v="southwest"/>
    <n v="0"/>
    <n v="34.6"/>
    <n v="2020.1769999999999"/>
    <n v="21"/>
    <x v="0"/>
  </r>
  <r>
    <s v="male"/>
    <s v="yes"/>
    <s v="northwest"/>
    <n v="1"/>
    <n v="26.03"/>
    <n v="16450.894700000001"/>
    <n v="19"/>
    <x v="0"/>
  </r>
  <r>
    <s v="male"/>
    <s v="no"/>
    <s v="northwest"/>
    <n v="0"/>
    <n v="18.715"/>
    <n v="21595.382290000001"/>
    <n v="23"/>
    <x v="0"/>
  </r>
  <r>
    <s v="male"/>
    <s v="no"/>
    <s v="southwest"/>
    <n v="0"/>
    <n v="31.6"/>
    <n v="9850.4320000000007"/>
    <n v="54"/>
    <x v="3"/>
  </r>
  <r>
    <s v="female"/>
    <s v="no"/>
    <s v="northeast"/>
    <n v="2"/>
    <n v="17.29"/>
    <n v="6877.9800999999998"/>
    <n v="37"/>
    <x v="1"/>
  </r>
  <r>
    <s v="female"/>
    <s v="yes"/>
    <s v="northwest"/>
    <n v="1"/>
    <n v="23.655000000000001"/>
    <n v="21677.283449999999"/>
    <n v="46"/>
    <x v="2"/>
  </r>
  <r>
    <s v="female"/>
    <s v="yes"/>
    <s v="southeast"/>
    <n v="0"/>
    <n v="35.200000000000003"/>
    <n v="44423.803"/>
    <n v="55"/>
    <x v="3"/>
  </r>
  <r>
    <s v="female"/>
    <s v="no"/>
    <s v="northeast"/>
    <n v="0"/>
    <n v="27.93"/>
    <n v="4137.5227000000004"/>
    <n v="30"/>
    <x v="1"/>
  </r>
  <r>
    <s v="male"/>
    <s v="yes"/>
    <s v="northeast"/>
    <n v="0"/>
    <n v="21.565000000000001"/>
    <n v="13747.87235"/>
    <n v="18"/>
    <x v="0"/>
  </r>
  <r>
    <s v="male"/>
    <s v="no"/>
    <s v="northwest"/>
    <n v="0"/>
    <n v="38.380000000000003"/>
    <n v="12950.0712"/>
    <n v="61"/>
    <x v="3"/>
  </r>
  <r>
    <s v="female"/>
    <s v="no"/>
    <s v="southwest"/>
    <n v="3"/>
    <n v="23"/>
    <n v="12094.477999999999"/>
    <n v="54"/>
    <x v="3"/>
  </r>
  <r>
    <s v="male"/>
    <s v="yes"/>
    <s v="southeast"/>
    <n v="2"/>
    <n v="37.07"/>
    <n v="37484.4493"/>
    <n v="22"/>
    <x v="0"/>
  </r>
  <r>
    <s v="female"/>
    <s v="yes"/>
    <s v="northwest"/>
    <n v="1"/>
    <n v="30.495000000000001"/>
    <n v="39725.518049999999"/>
    <n v="45"/>
    <x v="2"/>
  </r>
  <r>
    <s v="male"/>
    <s v="no"/>
    <s v="northeast"/>
    <n v="0"/>
    <n v="28.88"/>
    <n v="2250.8352"/>
    <n v="22"/>
    <x v="0"/>
  </r>
  <r>
    <s v="male"/>
    <s v="no"/>
    <s v="northwest"/>
    <n v="2"/>
    <n v="27.265000000000001"/>
    <n v="22493.659640000002"/>
    <n v="19"/>
    <x v="0"/>
  </r>
  <r>
    <s v="female"/>
    <s v="yes"/>
    <s v="northwest"/>
    <n v="0"/>
    <n v="28.024999999999999"/>
    <n v="20234.854749999999"/>
    <n v="35"/>
    <x v="1"/>
  </r>
  <r>
    <s v="male"/>
    <s v="no"/>
    <s v="northeast"/>
    <n v="0"/>
    <n v="23.085000000000001"/>
    <n v="1704.7001499999999"/>
    <n v="18"/>
    <x v="0"/>
  </r>
  <r>
    <s v="male"/>
    <s v="yes"/>
    <s v="northeast"/>
    <n v="0"/>
    <n v="30.684999999999999"/>
    <n v="33475.817150000003"/>
    <n v="20"/>
    <x v="0"/>
  </r>
  <r>
    <s v="female"/>
    <s v="no"/>
    <s v="southwest"/>
    <n v="0"/>
    <n v="25.8"/>
    <n v="3161.4540000000002"/>
    <n v="28"/>
    <x v="1"/>
  </r>
  <r>
    <s v="male"/>
    <s v="no"/>
    <s v="northeast"/>
    <n v="1"/>
    <n v="35.244999999999997"/>
    <n v="11394.065549999999"/>
    <n v="55"/>
    <x v="3"/>
  </r>
  <r>
    <s v="female"/>
    <s v="yes"/>
    <s v="northwest"/>
    <n v="2"/>
    <n v="24.7"/>
    <n v="21880.82"/>
    <n v="43"/>
    <x v="2"/>
  </r>
  <r>
    <s v="female"/>
    <s v="no"/>
    <s v="northeast"/>
    <n v="0"/>
    <n v="25.08"/>
    <n v="7325.0482000000002"/>
    <n v="43"/>
    <x v="2"/>
  </r>
  <r>
    <s v="male"/>
    <s v="yes"/>
    <s v="southeast"/>
    <n v="1"/>
    <n v="52.58"/>
    <n v="44501.398200000003"/>
    <n v="22"/>
    <x v="0"/>
  </r>
  <r>
    <s v="female"/>
    <s v="no"/>
    <s v="northwest"/>
    <n v="1"/>
    <n v="22.515000000000001"/>
    <n v="3594.17085"/>
    <n v="25"/>
    <x v="0"/>
  </r>
  <r>
    <s v="male"/>
    <s v="yes"/>
    <s v="southwest"/>
    <n v="0"/>
    <n v="30.9"/>
    <n v="39727.614000000001"/>
    <n v="49"/>
    <x v="2"/>
  </r>
  <r>
    <s v="female"/>
    <s v="no"/>
    <s v="northwest"/>
    <n v="1"/>
    <n v="36.954999999999998"/>
    <n v="8023.1354499999998"/>
    <n v="44"/>
    <x v="2"/>
  </r>
  <r>
    <s v="male"/>
    <s v="no"/>
    <s v="northeast"/>
    <n v="0"/>
    <n v="26.41"/>
    <n v="14394.5579"/>
    <n v="64"/>
    <x v="3"/>
  </r>
  <r>
    <s v="male"/>
    <s v="no"/>
    <s v="northeast"/>
    <n v="1"/>
    <n v="29.83"/>
    <n v="9288.0267000000003"/>
    <n v="49"/>
    <x v="2"/>
  </r>
  <r>
    <s v="male"/>
    <s v="yes"/>
    <s v="southwest"/>
    <n v="3"/>
    <n v="29.8"/>
    <n v="25309.489000000001"/>
    <n v="47"/>
    <x v="2"/>
  </r>
  <r>
    <s v="female"/>
    <s v="no"/>
    <s v="northwest"/>
    <n v="0"/>
    <n v="21.47"/>
    <n v="3353.4703"/>
    <n v="27"/>
    <x v="1"/>
  </r>
  <r>
    <s v="male"/>
    <s v="no"/>
    <s v="northwest"/>
    <n v="0"/>
    <n v="27.645"/>
    <n v="10594.501550000001"/>
    <n v="55"/>
    <x v="3"/>
  </r>
  <r>
    <s v="female"/>
    <s v="no"/>
    <s v="southwest"/>
    <n v="0"/>
    <n v="28.9"/>
    <n v="8277.5229999999992"/>
    <n v="48"/>
    <x v="2"/>
  </r>
  <r>
    <s v="female"/>
    <s v="no"/>
    <s v="southeast"/>
    <n v="0"/>
    <n v="31.79"/>
    <n v="17929.303370000001"/>
    <n v="45"/>
    <x v="2"/>
  </r>
  <r>
    <s v="female"/>
    <s v="no"/>
    <s v="southeast"/>
    <n v="0"/>
    <n v="39.49"/>
    <n v="2480.9791"/>
    <n v="24"/>
    <x v="0"/>
  </r>
  <r>
    <s v="male"/>
    <s v="no"/>
    <s v="northwest"/>
    <n v="1"/>
    <n v="33.82"/>
    <n v="4462.7218000000003"/>
    <n v="32"/>
    <x v="1"/>
  </r>
  <r>
    <s v="male"/>
    <s v="no"/>
    <s v="southeast"/>
    <n v="0"/>
    <n v="32.01"/>
    <n v="1981.5818999999999"/>
    <n v="24"/>
    <x v="0"/>
  </r>
  <r>
    <s v="male"/>
    <s v="no"/>
    <s v="southeast"/>
    <n v="1"/>
    <n v="27.94"/>
    <n v="11554.223599999999"/>
    <n v="57"/>
    <x v="3"/>
  </r>
  <r>
    <s v="male"/>
    <s v="yes"/>
    <s v="southeast"/>
    <n v="1"/>
    <n v="41.14"/>
    <n v="48970.247600000002"/>
    <n v="59"/>
    <x v="3"/>
  </r>
  <r>
    <s v="male"/>
    <s v="no"/>
    <s v="northwest"/>
    <n v="3"/>
    <n v="28.594999999999999"/>
    <n v="6548.1950500000003"/>
    <n v="36"/>
    <x v="1"/>
  </r>
  <r>
    <s v="female"/>
    <s v="no"/>
    <s v="southwest"/>
    <n v="4"/>
    <n v="25.6"/>
    <n v="5708.8670000000002"/>
    <n v="29"/>
    <x v="1"/>
  </r>
  <r>
    <s v="female"/>
    <s v="no"/>
    <s v="southwest"/>
    <n v="1"/>
    <n v="25.3"/>
    <n v="7045.4989999999998"/>
    <n v="42"/>
    <x v="2"/>
  </r>
  <r>
    <s v="male"/>
    <s v="no"/>
    <s v="southeast"/>
    <n v="2"/>
    <n v="37.29"/>
    <n v="8978.1851000000006"/>
    <n v="48"/>
    <x v="2"/>
  </r>
  <r>
    <s v="male"/>
    <s v="no"/>
    <s v="northeast"/>
    <n v="0"/>
    <n v="42.655000000000001"/>
    <n v="5757.41345"/>
    <n v="39"/>
    <x v="1"/>
  </r>
  <r>
    <s v="male"/>
    <s v="no"/>
    <s v="northwest"/>
    <n v="1"/>
    <n v="21.66"/>
    <n v="14349.8544"/>
    <n v="63"/>
    <x v="3"/>
  </r>
  <r>
    <s v="female"/>
    <s v="no"/>
    <s v="southeast"/>
    <n v="1"/>
    <n v="31.9"/>
    <n v="10928.849"/>
    <n v="54"/>
    <x v="3"/>
  </r>
  <r>
    <s v="male"/>
    <s v="yes"/>
    <s v="southeast"/>
    <n v="1"/>
    <n v="37.07"/>
    <n v="39871.704299999998"/>
    <n v="37"/>
    <x v="1"/>
  </r>
  <r>
    <s v="male"/>
    <s v="no"/>
    <s v="northeast"/>
    <n v="0"/>
    <n v="31.445"/>
    <n v="13974.455550000001"/>
    <n v="63"/>
    <x v="3"/>
  </r>
  <r>
    <s v="male"/>
    <s v="no"/>
    <s v="northwest"/>
    <n v="0"/>
    <n v="31.254999999999999"/>
    <n v="1909.52745"/>
    <n v="21"/>
    <x v="0"/>
  </r>
  <r>
    <s v="female"/>
    <s v="no"/>
    <s v="northeast"/>
    <n v="2"/>
    <n v="28.88"/>
    <n v="12096.6512"/>
    <n v="54"/>
    <x v="3"/>
  </r>
  <r>
    <s v="female"/>
    <s v="no"/>
    <s v="northeast"/>
    <n v="0"/>
    <n v="18.335000000000001"/>
    <n v="13204.28565"/>
    <n v="60"/>
    <x v="3"/>
  </r>
  <r>
    <s v="female"/>
    <s v="no"/>
    <s v="southeast"/>
    <n v="1"/>
    <n v="29.59"/>
    <n v="4562.8420999999998"/>
    <n v="32"/>
    <x v="1"/>
  </r>
  <r>
    <s v="female"/>
    <s v="no"/>
    <s v="southwest"/>
    <n v="1"/>
    <n v="32"/>
    <n v="8551.3469999999998"/>
    <n v="47"/>
    <x v="2"/>
  </r>
  <r>
    <s v="male"/>
    <s v="no"/>
    <s v="northeast"/>
    <n v="0"/>
    <n v="26.03"/>
    <n v="2102.2647000000002"/>
    <n v="21"/>
    <x v="0"/>
  </r>
  <r>
    <s v="male"/>
    <s v="yes"/>
    <s v="southeast"/>
    <n v="0"/>
    <n v="31.68"/>
    <n v="34672.147199999999"/>
    <n v="28"/>
    <x v="1"/>
  </r>
  <r>
    <s v="male"/>
    <s v="no"/>
    <s v="southeast"/>
    <n v="3"/>
    <n v="33.659999999999997"/>
    <n v="15161.5344"/>
    <n v="63"/>
    <x v="3"/>
  </r>
  <r>
    <s v="male"/>
    <s v="no"/>
    <s v="southeast"/>
    <n v="2"/>
    <n v="21.78"/>
    <n v="11884.048580000001"/>
    <n v="18"/>
    <x v="0"/>
  </r>
  <r>
    <s v="male"/>
    <s v="no"/>
    <s v="northwest"/>
    <n v="1"/>
    <n v="27.835000000000001"/>
    <n v="4454.40265"/>
    <n v="32"/>
    <x v="1"/>
  </r>
  <r>
    <s v="male"/>
    <s v="no"/>
    <s v="northwest"/>
    <n v="1"/>
    <n v="19.95"/>
    <n v="5855.9025000000001"/>
    <n v="38"/>
    <x v="1"/>
  </r>
  <r>
    <s v="male"/>
    <s v="no"/>
    <s v="southwest"/>
    <n v="1"/>
    <n v="31.5"/>
    <n v="4076.4969999999998"/>
    <n v="32"/>
    <x v="1"/>
  </r>
  <r>
    <s v="female"/>
    <s v="no"/>
    <s v="northwest"/>
    <n v="2"/>
    <n v="30.495000000000001"/>
    <n v="15019.760050000001"/>
    <n v="62"/>
    <x v="3"/>
  </r>
  <r>
    <s v="female"/>
    <s v="yes"/>
    <s v="southwest"/>
    <n v="5"/>
    <n v="18.3"/>
    <n v="19023.259999999998"/>
    <n v="39"/>
    <x v="1"/>
  </r>
  <r>
    <s v="male"/>
    <s v="no"/>
    <s v="northeast"/>
    <n v="0"/>
    <n v="28.975000000000001"/>
    <n v="10796.35025"/>
    <n v="55"/>
    <x v="3"/>
  </r>
  <r>
    <s v="male"/>
    <s v="no"/>
    <s v="northwest"/>
    <n v="0"/>
    <n v="31.54"/>
    <n v="11353.2276"/>
    <n v="57"/>
    <x v="3"/>
  </r>
  <r>
    <s v="male"/>
    <s v="no"/>
    <s v="southeast"/>
    <n v="1"/>
    <n v="47.74"/>
    <n v="9748.9105999999992"/>
    <n v="52"/>
    <x v="3"/>
  </r>
  <r>
    <s v="male"/>
    <s v="no"/>
    <s v="southwest"/>
    <n v="0"/>
    <n v="22.1"/>
    <n v="10577.087"/>
    <n v="56"/>
    <x v="3"/>
  </r>
  <r>
    <s v="male"/>
    <s v="yes"/>
    <s v="southeast"/>
    <n v="0"/>
    <n v="36.19"/>
    <n v="41676.081100000003"/>
    <n v="47"/>
    <x v="2"/>
  </r>
  <r>
    <s v="female"/>
    <s v="no"/>
    <s v="northeast"/>
    <n v="0"/>
    <n v="29.83"/>
    <n v="11286.538699999999"/>
    <n v="55"/>
    <x v="3"/>
  </r>
  <r>
    <s v="male"/>
    <s v="no"/>
    <s v="southwest"/>
    <n v="3"/>
    <n v="32.700000000000003"/>
    <n v="3591.48"/>
    <n v="23"/>
    <x v="0"/>
  </r>
  <r>
    <s v="female"/>
    <s v="yes"/>
    <s v="northwest"/>
    <n v="0"/>
    <n v="30.4"/>
    <n v="33907.548000000003"/>
    <n v="22"/>
    <x v="0"/>
  </r>
  <r>
    <s v="female"/>
    <s v="no"/>
    <s v="southwest"/>
    <n v="4"/>
    <n v="33.700000000000003"/>
    <n v="11299.343000000001"/>
    <n v="50"/>
    <x v="2"/>
  </r>
  <r>
    <s v="female"/>
    <s v="no"/>
    <s v="northeast"/>
    <n v="4"/>
    <n v="31.35"/>
    <n v="4561.1885000000002"/>
    <n v="18"/>
    <x v="0"/>
  </r>
  <r>
    <s v="female"/>
    <s v="yes"/>
    <s v="northeast"/>
    <n v="2"/>
    <n v="34.96"/>
    <n v="44641.197399999997"/>
    <n v="51"/>
    <x v="3"/>
  </r>
  <r>
    <s v="male"/>
    <s v="no"/>
    <s v="southeast"/>
    <n v="0"/>
    <n v="33.770000000000003"/>
    <n v="1674.6323"/>
    <n v="22"/>
    <x v="0"/>
  </r>
  <r>
    <s v="female"/>
    <s v="no"/>
    <s v="northeast"/>
    <n v="0"/>
    <n v="30.875"/>
    <n v="23045.566159999998"/>
    <n v="52"/>
    <x v="3"/>
  </r>
  <r>
    <s v="female"/>
    <s v="no"/>
    <s v="southeast"/>
    <n v="1"/>
    <n v="33.99"/>
    <n v="3227.1210999999998"/>
    <n v="25"/>
    <x v="0"/>
  </r>
  <r>
    <s v="female"/>
    <s v="yes"/>
    <s v="northeast"/>
    <n v="2"/>
    <n v="19.094999999999999"/>
    <n v="16776.304049999999"/>
    <n v="33"/>
    <x v="1"/>
  </r>
  <r>
    <s v="male"/>
    <s v="no"/>
    <s v="southwest"/>
    <n v="3"/>
    <n v="28.6"/>
    <n v="11253.421"/>
    <n v="53"/>
    <x v="3"/>
  </r>
  <r>
    <s v="male"/>
    <s v="no"/>
    <s v="southeast"/>
    <n v="1"/>
    <n v="38.94"/>
    <n v="3471.4096"/>
    <n v="29"/>
    <x v="1"/>
  </r>
  <r>
    <s v="male"/>
    <s v="no"/>
    <s v="southeast"/>
    <n v="0"/>
    <n v="36.08"/>
    <n v="11363.2832"/>
    <n v="58"/>
    <x v="3"/>
  </r>
  <r>
    <s v="male"/>
    <s v="no"/>
    <s v="southwest"/>
    <n v="0"/>
    <n v="29.8"/>
    <n v="20420.604650000001"/>
    <n v="37"/>
    <x v="1"/>
  </r>
  <r>
    <s v="female"/>
    <s v="no"/>
    <s v="southeast"/>
    <n v="0"/>
    <n v="31.24"/>
    <n v="10338.9316"/>
    <n v="54"/>
    <x v="3"/>
  </r>
  <r>
    <s v="female"/>
    <s v="no"/>
    <s v="northwest"/>
    <n v="0"/>
    <n v="29.925000000000001"/>
    <n v="8988.1587500000005"/>
    <n v="49"/>
    <x v="2"/>
  </r>
  <r>
    <s v="female"/>
    <s v="no"/>
    <s v="northwest"/>
    <n v="2"/>
    <n v="26.22"/>
    <n v="10493.9458"/>
    <n v="50"/>
    <x v="2"/>
  </r>
  <r>
    <s v="male"/>
    <s v="no"/>
    <s v="southwest"/>
    <n v="1"/>
    <n v="30"/>
    <n v="2904.0880000000002"/>
    <n v="26"/>
    <x v="1"/>
  </r>
  <r>
    <s v="male"/>
    <s v="no"/>
    <s v="southeast"/>
    <n v="3"/>
    <n v="20.350000000000001"/>
    <n v="8605.3615000000009"/>
    <n v="45"/>
    <x v="2"/>
  </r>
  <r>
    <s v="female"/>
    <s v="no"/>
    <s v="northeast"/>
    <n v="1"/>
    <n v="32.299999999999997"/>
    <n v="11512.405000000001"/>
    <n v="54"/>
    <x v="3"/>
  </r>
  <r>
    <s v="male"/>
    <s v="yes"/>
    <s v="southeast"/>
    <n v="3"/>
    <n v="38.39"/>
    <n v="41949.244100000004"/>
    <n v="38"/>
    <x v="1"/>
  </r>
  <r>
    <s v="female"/>
    <s v="yes"/>
    <s v="southeast"/>
    <n v="3"/>
    <n v="25.85"/>
    <n v="24180.933499999999"/>
    <n v="48"/>
    <x v="2"/>
  </r>
  <r>
    <s v="female"/>
    <s v="no"/>
    <s v="northwest"/>
    <n v="3"/>
    <n v="26.315000000000001"/>
    <n v="5312.1698500000002"/>
    <n v="28"/>
    <x v="1"/>
  </r>
  <r>
    <s v="male"/>
    <s v="no"/>
    <s v="northeast"/>
    <n v="0"/>
    <n v="24.51"/>
    <n v="2396.0958999999998"/>
    <n v="23"/>
    <x v="0"/>
  </r>
  <r>
    <s v="male"/>
    <s v="no"/>
    <s v="southeast"/>
    <n v="1"/>
    <n v="32.67"/>
    <n v="10807.4863"/>
    <n v="55"/>
    <x v="3"/>
  </r>
  <r>
    <s v="male"/>
    <s v="no"/>
    <s v="northeast"/>
    <n v="5"/>
    <n v="29.64"/>
    <n v="9222.4025999999994"/>
    <n v="41"/>
    <x v="2"/>
  </r>
  <r>
    <s v="male"/>
    <s v="yes"/>
    <s v="southeast"/>
    <n v="2"/>
    <n v="33.33"/>
    <n v="36124.573700000001"/>
    <n v="25"/>
    <x v="0"/>
  </r>
  <r>
    <s v="male"/>
    <s v="yes"/>
    <s v="southeast"/>
    <n v="1"/>
    <n v="35.75"/>
    <n v="38282.749499999998"/>
    <n v="33"/>
    <x v="1"/>
  </r>
  <r>
    <s v="female"/>
    <s v="no"/>
    <s v="northwest"/>
    <n v="3"/>
    <n v="19.95"/>
    <n v="5693.4305000000004"/>
    <n v="30"/>
    <x v="1"/>
  </r>
  <r>
    <s v="female"/>
    <s v="yes"/>
    <s v="southwest"/>
    <n v="0"/>
    <n v="31.4"/>
    <n v="34166.273000000001"/>
    <n v="23"/>
    <x v="0"/>
  </r>
  <r>
    <s v="male"/>
    <s v="no"/>
    <s v="southeast"/>
    <n v="2"/>
    <n v="38.17"/>
    <n v="8347.1643000000004"/>
    <n v="46"/>
    <x v="2"/>
  </r>
  <r>
    <s v="female"/>
    <s v="yes"/>
    <s v="northwest"/>
    <n v="3"/>
    <n v="36.86"/>
    <n v="46661.4424"/>
    <n v="53"/>
    <x v="3"/>
  </r>
  <r>
    <s v="female"/>
    <s v="no"/>
    <s v="northeast"/>
    <n v="1"/>
    <n v="32.395000000000003"/>
    <n v="18903.491409999999"/>
    <n v="27"/>
    <x v="1"/>
  </r>
  <r>
    <s v="female"/>
    <s v="yes"/>
    <s v="northeast"/>
    <n v="1"/>
    <n v="42.75"/>
    <n v="40904.199500000002"/>
    <n v="23"/>
    <x v="0"/>
  </r>
  <r>
    <s v="female"/>
    <s v="no"/>
    <s v="northwest"/>
    <n v="0"/>
    <n v="25.08"/>
    <n v="14254.608200000001"/>
    <n v="63"/>
    <x v="3"/>
  </r>
  <r>
    <s v="male"/>
    <s v="no"/>
    <s v="southwest"/>
    <n v="0"/>
    <n v="29.9"/>
    <n v="10214.636"/>
    <n v="55"/>
    <x v="3"/>
  </r>
  <r>
    <s v="female"/>
    <s v="no"/>
    <s v="southeast"/>
    <n v="2"/>
    <n v="35.86"/>
    <n v="5836.5204000000003"/>
    <n v="35"/>
    <x v="1"/>
  </r>
  <r>
    <s v="male"/>
    <s v="no"/>
    <s v="southwest"/>
    <n v="1"/>
    <n v="32.799999999999997"/>
    <n v="14358.364369999999"/>
    <n v="34"/>
    <x v="1"/>
  </r>
  <r>
    <s v="female"/>
    <s v="no"/>
    <s v="southwest"/>
    <n v="0"/>
    <n v="18.600000000000001"/>
    <n v="1728.8969999999999"/>
    <n v="19"/>
    <x v="0"/>
  </r>
  <r>
    <s v="female"/>
    <s v="no"/>
    <s v="southeast"/>
    <n v="5"/>
    <n v="23.87"/>
    <n v="8582.3022999999994"/>
    <n v="39"/>
    <x v="1"/>
  </r>
  <r>
    <s v="male"/>
    <s v="no"/>
    <s v="southwest"/>
    <n v="2"/>
    <n v="45.9"/>
    <n v="3693.4279999999999"/>
    <n v="27"/>
    <x v="1"/>
  </r>
  <r>
    <s v="male"/>
    <s v="no"/>
    <s v="northeast"/>
    <n v="0"/>
    <n v="40.28"/>
    <n v="20709.020339999999"/>
    <n v="57"/>
    <x v="3"/>
  </r>
  <r>
    <s v="female"/>
    <s v="no"/>
    <s v="northwest"/>
    <n v="0"/>
    <n v="18.335000000000001"/>
    <n v="9991.0376500000002"/>
    <n v="52"/>
    <x v="3"/>
  </r>
  <r>
    <s v="male"/>
    <s v="no"/>
    <s v="northwest"/>
    <n v="0"/>
    <n v="33.82"/>
    <n v="19673.335729999999"/>
    <n v="28"/>
    <x v="1"/>
  </r>
  <r>
    <s v="female"/>
    <s v="no"/>
    <s v="northwest"/>
    <n v="3"/>
    <n v="28.12"/>
    <n v="11085.586799999999"/>
    <n v="50"/>
    <x v="2"/>
  </r>
  <r>
    <s v="female"/>
    <s v="no"/>
    <s v="southwest"/>
    <n v="1"/>
    <n v="25"/>
    <n v="7623.518"/>
    <n v="44"/>
    <x v="2"/>
  </r>
  <r>
    <s v="female"/>
    <s v="no"/>
    <s v="northwest"/>
    <n v="0"/>
    <n v="22.23"/>
    <n v="3176.2876999999999"/>
    <n v="26"/>
    <x v="1"/>
  </r>
  <r>
    <s v="male"/>
    <s v="no"/>
    <s v="southeast"/>
    <n v="0"/>
    <n v="30.25"/>
    <n v="3704.3544999999999"/>
    <n v="33"/>
    <x v="1"/>
  </r>
  <r>
    <s v="female"/>
    <s v="yes"/>
    <s v="northwest"/>
    <n v="0"/>
    <n v="32.49"/>
    <n v="36898.733079999998"/>
    <n v="19"/>
    <x v="0"/>
  </r>
  <r>
    <s v="male"/>
    <s v="no"/>
    <s v="southeast"/>
    <n v="1"/>
    <n v="37.07"/>
    <n v="9048.0272999999997"/>
    <n v="50"/>
    <x v="2"/>
  </r>
  <r>
    <s v="female"/>
    <s v="no"/>
    <s v="southwest"/>
    <n v="3"/>
    <n v="32.6"/>
    <n v="7954.5169999999998"/>
    <n v="41"/>
    <x v="2"/>
  </r>
  <r>
    <s v="female"/>
    <s v="no"/>
    <s v="southeast"/>
    <n v="0"/>
    <n v="24.86"/>
    <n v="27117.993780000001"/>
    <n v="52"/>
    <x v="3"/>
  </r>
  <r>
    <s v="male"/>
    <s v="no"/>
    <s v="southeast"/>
    <n v="2"/>
    <n v="32.340000000000003"/>
    <n v="6338.0756000000001"/>
    <n v="39"/>
    <x v="1"/>
  </r>
  <r>
    <s v="male"/>
    <s v="no"/>
    <s v="southwest"/>
    <n v="2"/>
    <n v="32.299999999999997"/>
    <n v="9630.3970000000008"/>
    <n v="50"/>
    <x v="2"/>
  </r>
  <r>
    <s v="male"/>
    <s v="no"/>
    <s v="northwest"/>
    <n v="3"/>
    <n v="32.774999999999999"/>
    <n v="11289.10925"/>
    <n v="52"/>
    <x v="3"/>
  </r>
  <r>
    <s v="male"/>
    <s v="yes"/>
    <s v="southwest"/>
    <n v="0"/>
    <n v="32.799999999999997"/>
    <n v="52590.829389999999"/>
    <n v="60"/>
    <x v="3"/>
  </r>
  <r>
    <s v="female"/>
    <s v="no"/>
    <s v="northwest"/>
    <n v="0"/>
    <n v="31.92"/>
    <n v="2261.5688"/>
    <n v="20"/>
    <x v="0"/>
  </r>
  <r>
    <s v="male"/>
    <s v="no"/>
    <s v="southwest"/>
    <n v="1"/>
    <n v="21.5"/>
    <n v="10791.96"/>
    <n v="55"/>
    <x v="3"/>
  </r>
  <r>
    <s v="male"/>
    <s v="no"/>
    <s v="southwest"/>
    <n v="0"/>
    <n v="34.1"/>
    <n v="5979.7309999999998"/>
    <n v="42"/>
    <x v="2"/>
  </r>
  <r>
    <s v="female"/>
    <s v="no"/>
    <s v="northeast"/>
    <n v="0"/>
    <n v="30.305"/>
    <n v="2203.7359499999998"/>
    <n v="18"/>
    <x v="0"/>
  </r>
  <r>
    <s v="female"/>
    <s v="no"/>
    <s v="northwest"/>
    <n v="0"/>
    <n v="36.479999999999997"/>
    <n v="12235.8392"/>
    <n v="58"/>
    <x v="3"/>
  </r>
  <r>
    <s v="female"/>
    <s v="yes"/>
    <s v="southeast"/>
    <n v="3"/>
    <n v="32.56"/>
    <n v="40941.285400000001"/>
    <n v="43"/>
    <x v="2"/>
  </r>
  <r>
    <s v="female"/>
    <s v="no"/>
    <s v="northwest"/>
    <n v="1"/>
    <n v="35.814999999999998"/>
    <n v="5630.4578499999998"/>
    <n v="35"/>
    <x v="1"/>
  </r>
  <r>
    <s v="female"/>
    <s v="no"/>
    <s v="northwest"/>
    <n v="4"/>
    <n v="27.93"/>
    <n v="11015.1747"/>
    <n v="48"/>
    <x v="2"/>
  </r>
  <r>
    <s v="female"/>
    <s v="no"/>
    <s v="northeast"/>
    <n v="3"/>
    <n v="22.135000000000002"/>
    <n v="7228.2156500000001"/>
    <n v="36"/>
    <x v="1"/>
  </r>
  <r>
    <s v="male"/>
    <s v="yes"/>
    <s v="southeast"/>
    <n v="0"/>
    <n v="44.88"/>
    <n v="39722.746200000001"/>
    <n v="19"/>
    <x v="0"/>
  </r>
  <r>
    <s v="female"/>
    <s v="no"/>
    <s v="northwest"/>
    <n v="2"/>
    <n v="23.18"/>
    <n v="14426.073850000001"/>
    <n v="23"/>
    <x v="0"/>
  </r>
  <r>
    <s v="female"/>
    <s v="no"/>
    <s v="northeast"/>
    <n v="0"/>
    <n v="30.59"/>
    <n v="2459.7201"/>
    <n v="20"/>
    <x v="0"/>
  </r>
  <r>
    <s v="female"/>
    <s v="no"/>
    <s v="southwest"/>
    <n v="0"/>
    <n v="41.1"/>
    <n v="3989.8409999999999"/>
    <n v="32"/>
    <x v="1"/>
  </r>
  <r>
    <s v="female"/>
    <s v="no"/>
    <s v="northwest"/>
    <n v="1"/>
    <n v="34.58"/>
    <n v="7727.2532000000001"/>
    <n v="43"/>
    <x v="2"/>
  </r>
  <r>
    <s v="male"/>
    <s v="no"/>
    <s v="southeast"/>
    <n v="2"/>
    <n v="42.13"/>
    <n v="5124.1886999999997"/>
    <n v="34"/>
    <x v="1"/>
  </r>
  <r>
    <s v="male"/>
    <s v="no"/>
    <s v="southeast"/>
    <n v="1"/>
    <n v="38.83"/>
    <n v="18963.171920000001"/>
    <n v="30"/>
    <x v="1"/>
  </r>
  <r>
    <s v="female"/>
    <s v="no"/>
    <s v="northeast"/>
    <n v="0"/>
    <n v="28.215"/>
    <n v="2200.8308499999998"/>
    <n v="18"/>
    <x v="0"/>
  </r>
  <r>
    <s v="female"/>
    <s v="no"/>
    <s v="northwest"/>
    <n v="1"/>
    <n v="28.31"/>
    <n v="7153.5538999999999"/>
    <n v="41"/>
    <x v="2"/>
  </r>
  <r>
    <s v="female"/>
    <s v="no"/>
    <s v="northeast"/>
    <n v="0"/>
    <n v="26.125"/>
    <n v="5227.9887500000004"/>
    <n v="35"/>
    <x v="1"/>
  </r>
  <r>
    <s v="male"/>
    <s v="no"/>
    <s v="southeast"/>
    <n v="0"/>
    <n v="40.369999999999997"/>
    <n v="10982.5013"/>
    <n v="57"/>
    <x v="3"/>
  </r>
  <r>
    <s v="female"/>
    <s v="no"/>
    <s v="southwest"/>
    <n v="2"/>
    <n v="24.6"/>
    <n v="4529.4769999999999"/>
    <n v="29"/>
    <x v="1"/>
  </r>
  <r>
    <s v="male"/>
    <s v="no"/>
    <s v="southwest"/>
    <n v="2"/>
    <n v="35.200000000000003"/>
    <n v="4670.6400000000003"/>
    <n v="32"/>
    <x v="1"/>
  </r>
  <r>
    <s v="female"/>
    <s v="no"/>
    <s v="northwest"/>
    <n v="1"/>
    <n v="34.104999999999997"/>
    <n v="6112.3529500000004"/>
    <n v="37"/>
    <x v="1"/>
  </r>
  <r>
    <s v="male"/>
    <s v="yes"/>
    <s v="northeast"/>
    <n v="1"/>
    <n v="27.36"/>
    <n v="17178.682400000002"/>
    <n v="18"/>
    <x v="0"/>
  </r>
  <r>
    <s v="female"/>
    <s v="yes"/>
    <s v="southwest"/>
    <n v="2"/>
    <n v="26.7"/>
    <n v="22478.6"/>
    <n v="43"/>
    <x v="2"/>
  </r>
  <r>
    <s v="female"/>
    <s v="no"/>
    <s v="southeast"/>
    <n v="0"/>
    <n v="41.91"/>
    <n v="11093.6229"/>
    <n v="56"/>
    <x v="3"/>
  </r>
  <r>
    <s v="male"/>
    <s v="no"/>
    <s v="northwest"/>
    <n v="2"/>
    <n v="29.26"/>
    <n v="6457.8433999999997"/>
    <n v="38"/>
    <x v="1"/>
  </r>
  <r>
    <s v="male"/>
    <s v="no"/>
    <s v="northwest"/>
    <n v="2"/>
    <n v="32.11"/>
    <n v="4433.9159"/>
    <n v="29"/>
    <x v="1"/>
  </r>
  <r>
    <s v="female"/>
    <s v="no"/>
    <s v="southwest"/>
    <n v="0"/>
    <n v="27.1"/>
    <n v="2154.3609999999999"/>
    <n v="22"/>
    <x v="0"/>
  </r>
  <r>
    <s v="female"/>
    <s v="yes"/>
    <s v="northwest"/>
    <n v="1"/>
    <n v="24.13"/>
    <n v="23887.662700000001"/>
    <n v="52"/>
    <x v="3"/>
  </r>
  <r>
    <s v="female"/>
    <s v="no"/>
    <s v="southwest"/>
    <n v="1"/>
    <n v="27.4"/>
    <n v="6496.8860000000004"/>
    <n v="40"/>
    <x v="1"/>
  </r>
  <r>
    <s v="female"/>
    <s v="no"/>
    <s v="northeast"/>
    <n v="0"/>
    <n v="34.865000000000002"/>
    <n v="2899.4893499999998"/>
    <n v="23"/>
    <x v="0"/>
  </r>
  <r>
    <s v="male"/>
    <s v="yes"/>
    <s v="southeast"/>
    <n v="0"/>
    <n v="29.81"/>
    <n v="19350.368900000001"/>
    <n v="31"/>
    <x v="1"/>
  </r>
  <r>
    <s v="female"/>
    <s v="no"/>
    <s v="northeast"/>
    <n v="1"/>
    <n v="41.325000000000003"/>
    <n v="7650.7737500000003"/>
    <n v="42"/>
    <x v="2"/>
  </r>
  <r>
    <s v="female"/>
    <s v="no"/>
    <s v="northwest"/>
    <n v="0"/>
    <n v="29.925000000000001"/>
    <n v="2850.6837500000001"/>
    <n v="24"/>
    <x v="0"/>
  </r>
  <r>
    <s v="female"/>
    <s v="no"/>
    <s v="southwest"/>
    <n v="0"/>
    <n v="30.3"/>
    <n v="2632.9920000000002"/>
    <n v="25"/>
    <x v="0"/>
  </r>
  <r>
    <s v="female"/>
    <s v="no"/>
    <s v="northeast"/>
    <n v="1"/>
    <n v="27.36"/>
    <n v="9447.3824000000004"/>
    <n v="48"/>
    <x v="2"/>
  </r>
  <r>
    <s v="female"/>
    <s v="yes"/>
    <s v="southeast"/>
    <n v="1"/>
    <n v="28.49"/>
    <n v="18328.238099999999"/>
    <n v="23"/>
    <x v="0"/>
  </r>
  <r>
    <s v="male"/>
    <s v="no"/>
    <s v="northeast"/>
    <n v="2"/>
    <n v="23.56"/>
    <n v="8603.8233999999993"/>
    <n v="45"/>
    <x v="2"/>
  </r>
  <r>
    <s v="male"/>
    <s v="yes"/>
    <s v="northwest"/>
    <n v="3"/>
    <n v="35.625"/>
    <n v="37465.34375"/>
    <n v="20"/>
    <x v="0"/>
  </r>
  <r>
    <s v="female"/>
    <s v="no"/>
    <s v="northwest"/>
    <n v="0"/>
    <n v="32.68"/>
    <n v="13844.797200000001"/>
    <n v="62"/>
    <x v="3"/>
  </r>
  <r>
    <s v="female"/>
    <s v="yes"/>
    <s v="northeast"/>
    <n v="1"/>
    <n v="25.27"/>
    <n v="21771.3423"/>
    <n v="43"/>
    <x v="2"/>
  </r>
  <r>
    <s v="female"/>
    <s v="no"/>
    <s v="southwest"/>
    <n v="0"/>
    <n v="28"/>
    <n v="13126.677449999999"/>
    <n v="23"/>
    <x v="0"/>
  </r>
  <r>
    <s v="female"/>
    <s v="no"/>
    <s v="northwest"/>
    <n v="2"/>
    <n v="32.774999999999999"/>
    <n v="5327.4002499999997"/>
    <n v="31"/>
    <x v="1"/>
  </r>
  <r>
    <s v="female"/>
    <s v="no"/>
    <s v="northeast"/>
    <n v="1"/>
    <n v="21.754999999999999"/>
    <n v="13725.47184"/>
    <n v="41"/>
    <x v="2"/>
  </r>
  <r>
    <s v="female"/>
    <s v="no"/>
    <s v="northeast"/>
    <n v="1"/>
    <n v="32.395000000000003"/>
    <n v="13019.161050000001"/>
    <n v="58"/>
    <x v="3"/>
  </r>
  <r>
    <s v="female"/>
    <s v="no"/>
    <s v="northwest"/>
    <n v="0"/>
    <n v="36.575000000000003"/>
    <n v="8671.1912499999999"/>
    <n v="48"/>
    <x v="2"/>
  </r>
  <r>
    <s v="female"/>
    <s v="no"/>
    <s v="northwest"/>
    <n v="0"/>
    <n v="21.754999999999999"/>
    <n v="4134.0824499999999"/>
    <n v="31"/>
    <x v="1"/>
  </r>
  <r>
    <s v="female"/>
    <s v="no"/>
    <s v="northwest"/>
    <n v="3"/>
    <n v="27.93"/>
    <n v="18838.703659999999"/>
    <n v="19"/>
    <x v="0"/>
  </r>
  <r>
    <s v="female"/>
    <s v="yes"/>
    <s v="northwest"/>
    <n v="0"/>
    <n v="30.02"/>
    <n v="33307.550799999997"/>
    <n v="19"/>
    <x v="0"/>
  </r>
  <r>
    <s v="male"/>
    <s v="no"/>
    <s v="southeast"/>
    <n v="0"/>
    <n v="33.549999999999997"/>
    <n v="5699.8374999999996"/>
    <n v="41"/>
    <x v="2"/>
  </r>
  <r>
    <s v="male"/>
    <s v="no"/>
    <s v="northwest"/>
    <n v="1"/>
    <n v="29.355"/>
    <n v="6393.6034499999996"/>
    <n v="40"/>
    <x v="1"/>
  </r>
  <r>
    <s v="female"/>
    <s v="no"/>
    <s v="southwest"/>
    <n v="2"/>
    <n v="25.8"/>
    <n v="4934.7049999999999"/>
    <n v="31"/>
    <x v="1"/>
  </r>
  <r>
    <s v="male"/>
    <s v="no"/>
    <s v="northwest"/>
    <n v="2"/>
    <n v="24.32"/>
    <n v="6198.7518"/>
    <n v="37"/>
    <x v="1"/>
  </r>
  <r>
    <s v="male"/>
    <s v="no"/>
    <s v="northwest"/>
    <n v="2"/>
    <n v="40.375"/>
    <n v="8733.2292500000003"/>
    <n v="46"/>
    <x v="2"/>
  </r>
  <r>
    <s v="male"/>
    <s v="no"/>
    <s v="northwest"/>
    <n v="0"/>
    <n v="32.11"/>
    <n v="2055.3249000000001"/>
    <n v="22"/>
    <x v="0"/>
  </r>
  <r>
    <s v="male"/>
    <s v="no"/>
    <s v="northeast"/>
    <n v="1"/>
    <n v="32.299999999999997"/>
    <n v="9964.06"/>
    <n v="51"/>
    <x v="3"/>
  </r>
  <r>
    <s v="female"/>
    <s v="yes"/>
    <s v="southeast"/>
    <n v="3"/>
    <n v="27.28"/>
    <n v="18223.4512"/>
    <n v="18"/>
    <x v="0"/>
  </r>
  <r>
    <s v="male"/>
    <s v="no"/>
    <s v="northwest"/>
    <n v="1"/>
    <n v="17.86"/>
    <n v="5116.5003999999999"/>
    <n v="35"/>
    <x v="1"/>
  </r>
  <r>
    <s v="female"/>
    <s v="no"/>
    <s v="southwest"/>
    <n v="2"/>
    <n v="34.799999999999997"/>
    <n v="36910.608030000003"/>
    <n v="59"/>
    <x v="3"/>
  </r>
  <r>
    <s v="male"/>
    <s v="yes"/>
    <s v="southwest"/>
    <n v="2"/>
    <n v="33.4"/>
    <n v="38415.474000000002"/>
    <n v="36"/>
    <x v="1"/>
  </r>
  <r>
    <s v="female"/>
    <s v="yes"/>
    <s v="northeast"/>
    <n v="1"/>
    <n v="25.555"/>
    <n v="20296.863450000001"/>
    <n v="37"/>
    <x v="1"/>
  </r>
  <r>
    <s v="male"/>
    <s v="no"/>
    <s v="southwest"/>
    <n v="1"/>
    <n v="37.1"/>
    <n v="12347.172"/>
    <n v="59"/>
    <x v="3"/>
  </r>
  <r>
    <s v="male"/>
    <s v="no"/>
    <s v="northwest"/>
    <n v="1"/>
    <n v="30.875"/>
    <n v="5373.3642499999996"/>
    <n v="36"/>
    <x v="1"/>
  </r>
  <r>
    <s v="male"/>
    <s v="no"/>
    <s v="southeast"/>
    <n v="2"/>
    <n v="34.1"/>
    <n v="23563.016179999999"/>
    <n v="39"/>
    <x v="1"/>
  </r>
  <r>
    <s v="male"/>
    <s v="no"/>
    <s v="northeast"/>
    <n v="0"/>
    <n v="21.47"/>
    <n v="1702.4553000000001"/>
    <n v="18"/>
    <x v="0"/>
  </r>
  <r>
    <s v="female"/>
    <s v="no"/>
    <s v="southwest"/>
    <n v="2"/>
    <n v="33.299999999999997"/>
    <n v="10806.839"/>
    <n v="52"/>
    <x v="3"/>
  </r>
  <r>
    <s v="female"/>
    <s v="no"/>
    <s v="northwest"/>
    <n v="1"/>
    <n v="31.254999999999999"/>
    <n v="3956.0714499999999"/>
    <n v="27"/>
    <x v="1"/>
  </r>
  <r>
    <s v="male"/>
    <s v="no"/>
    <s v="northeast"/>
    <n v="0"/>
    <n v="39.14"/>
    <n v="12890.057650000001"/>
    <n v="18"/>
    <x v="0"/>
  </r>
  <r>
    <s v="male"/>
    <s v="no"/>
    <s v="southeast"/>
    <n v="0"/>
    <n v="25.08"/>
    <n v="5415.6611999999996"/>
    <n v="40"/>
    <x v="1"/>
  </r>
  <r>
    <s v="male"/>
    <s v="no"/>
    <s v="southeast"/>
    <n v="2"/>
    <n v="37.29"/>
    <n v="4058.1161000000002"/>
    <n v="29"/>
    <x v="1"/>
  </r>
  <r>
    <s v="female"/>
    <s v="yes"/>
    <s v="southwest"/>
    <n v="1"/>
    <n v="34.6"/>
    <n v="41661.601999999999"/>
    <n v="46"/>
    <x v="2"/>
  </r>
  <r>
    <s v="female"/>
    <s v="no"/>
    <s v="northwest"/>
    <n v="3"/>
    <n v="30.21"/>
    <n v="7537.1638999999996"/>
    <n v="38"/>
    <x v="1"/>
  </r>
  <r>
    <s v="female"/>
    <s v="no"/>
    <s v="northeast"/>
    <n v="1"/>
    <n v="21.945"/>
    <n v="4718.2035500000002"/>
    <n v="30"/>
    <x v="1"/>
  </r>
  <r>
    <s v="male"/>
    <s v="no"/>
    <s v="southeast"/>
    <n v="2"/>
    <n v="24.97"/>
    <n v="6593.5083000000004"/>
    <n v="40"/>
    <x v="1"/>
  </r>
  <r>
    <s v="male"/>
    <s v="no"/>
    <s v="southeast"/>
    <n v="0"/>
    <n v="25.3"/>
    <n v="8442.6669999999995"/>
    <n v="50"/>
    <x v="2"/>
  </r>
  <r>
    <s v="female"/>
    <s v="yes"/>
    <s v="southeast"/>
    <n v="0"/>
    <n v="24.42"/>
    <n v="26125.674770000001"/>
    <n v="20"/>
    <x v="0"/>
  </r>
  <r>
    <s v="male"/>
    <s v="no"/>
    <s v="northeast"/>
    <n v="1"/>
    <n v="23.94"/>
    <n v="6858.4795999999997"/>
    <n v="41"/>
    <x v="2"/>
  </r>
  <r>
    <s v="female"/>
    <s v="no"/>
    <s v="southeast"/>
    <n v="1"/>
    <n v="39.82"/>
    <n v="4795.6567999999997"/>
    <n v="33"/>
    <x v="1"/>
  </r>
  <r>
    <s v="male"/>
    <s v="no"/>
    <s v="northeast"/>
    <n v="2"/>
    <n v="16.815000000000001"/>
    <n v="6640.5448500000002"/>
    <n v="38"/>
    <x v="1"/>
  </r>
  <r>
    <s v="male"/>
    <s v="no"/>
    <s v="southeast"/>
    <n v="2"/>
    <n v="37.18"/>
    <n v="7162.0122000000001"/>
    <n v="42"/>
    <x v="2"/>
  </r>
  <r>
    <s v="male"/>
    <s v="no"/>
    <s v="southeast"/>
    <n v="0"/>
    <n v="34.43"/>
    <n v="10594.225700000001"/>
    <n v="56"/>
    <x v="3"/>
  </r>
  <r>
    <s v="male"/>
    <s v="no"/>
    <s v="northeast"/>
    <n v="0"/>
    <n v="30.305"/>
    <n v="11938.255950000001"/>
    <n v="58"/>
    <x v="3"/>
  </r>
  <r>
    <s v="male"/>
    <s v="yes"/>
    <s v="northwest"/>
    <n v="3"/>
    <n v="34.484999999999999"/>
    <n v="60021.398970000002"/>
    <n v="52"/>
    <x v="3"/>
  </r>
  <r>
    <s v="female"/>
    <s v="yes"/>
    <s v="southwest"/>
    <n v="0"/>
    <n v="21.8"/>
    <n v="20167.336029999999"/>
    <n v="20"/>
    <x v="0"/>
  </r>
  <r>
    <s v="female"/>
    <s v="no"/>
    <s v="northwest"/>
    <n v="3"/>
    <n v="24.605"/>
    <n v="12479.70895"/>
    <n v="54"/>
    <x v="3"/>
  </r>
  <r>
    <s v="male"/>
    <s v="no"/>
    <s v="southwest"/>
    <n v="0"/>
    <n v="23.3"/>
    <n v="11345.519"/>
    <n v="58"/>
    <x v="3"/>
  </r>
  <r>
    <s v="female"/>
    <s v="no"/>
    <s v="southeast"/>
    <n v="2"/>
    <n v="27.83"/>
    <n v="8515.7587000000003"/>
    <n v="45"/>
    <x v="2"/>
  </r>
  <r>
    <s v="male"/>
    <s v="no"/>
    <s v="northwest"/>
    <n v="0"/>
    <n v="31.065000000000001"/>
    <n v="2699.56835"/>
    <n v="26"/>
    <x v="1"/>
  </r>
  <r>
    <s v="female"/>
    <s v="no"/>
    <s v="northeast"/>
    <n v="0"/>
    <n v="21.66"/>
    <n v="14449.8544"/>
    <n v="63"/>
    <x v="3"/>
  </r>
  <r>
    <s v="female"/>
    <s v="no"/>
    <s v="northwest"/>
    <n v="0"/>
    <n v="28.215"/>
    <n v="12224.350850000001"/>
    <n v="58"/>
    <x v="3"/>
  </r>
  <r>
    <s v="male"/>
    <s v="no"/>
    <s v="northeast"/>
    <n v="3"/>
    <n v="22.704999999999998"/>
    <n v="6985.50695"/>
    <n v="37"/>
    <x v="1"/>
  </r>
  <r>
    <s v="female"/>
    <s v="no"/>
    <s v="southeast"/>
    <n v="1"/>
    <n v="42.13"/>
    <n v="3238.4357"/>
    <n v="25"/>
    <x v="0"/>
  </r>
  <r>
    <s v="male"/>
    <s v="yes"/>
    <s v="southeast"/>
    <n v="2"/>
    <n v="41.8"/>
    <n v="47269.853999999999"/>
    <n v="52"/>
    <x v="3"/>
  </r>
  <r>
    <s v="male"/>
    <s v="yes"/>
    <s v="southeast"/>
    <n v="2"/>
    <n v="36.96"/>
    <n v="49577.662400000001"/>
    <n v="64"/>
    <x v="3"/>
  </r>
  <r>
    <s v="female"/>
    <s v="no"/>
    <s v="northwest"/>
    <n v="3"/>
    <n v="21.28"/>
    <n v="4296.2712000000001"/>
    <n v="22"/>
    <x v="0"/>
  </r>
  <r>
    <s v="female"/>
    <s v="no"/>
    <s v="southeast"/>
    <n v="0"/>
    <n v="33.11"/>
    <n v="3171.6149"/>
    <n v="28"/>
    <x v="1"/>
  </r>
  <r>
    <s v="male"/>
    <s v="no"/>
    <s v="southeast"/>
    <n v="0"/>
    <n v="33.33"/>
    <n v="1135.9407000000001"/>
    <n v="18"/>
    <x v="0"/>
  </r>
  <r>
    <s v="male"/>
    <s v="no"/>
    <s v="southwest"/>
    <n v="5"/>
    <n v="24.3"/>
    <n v="5615.3689999999997"/>
    <n v="28"/>
    <x v="1"/>
  </r>
  <r>
    <s v="female"/>
    <s v="no"/>
    <s v="southwest"/>
    <n v="3"/>
    <n v="25.7"/>
    <n v="9101.7980000000007"/>
    <n v="45"/>
    <x v="2"/>
  </r>
  <r>
    <s v="male"/>
    <s v="no"/>
    <s v="southwest"/>
    <n v="4"/>
    <n v="29.4"/>
    <n v="6059.1729999999998"/>
    <n v="33"/>
    <x v="1"/>
  </r>
  <r>
    <s v="female"/>
    <s v="no"/>
    <s v="southeast"/>
    <n v="0"/>
    <n v="39.82"/>
    <n v="1633.9618"/>
    <n v="18"/>
    <x v="0"/>
  </r>
  <r>
    <s v="male"/>
    <s v="yes"/>
    <s v="northeast"/>
    <n v="1"/>
    <n v="33.630000000000003"/>
    <n v="37607.527699999999"/>
    <n v="32"/>
    <x v="1"/>
  </r>
  <r>
    <s v="male"/>
    <s v="yes"/>
    <s v="northeast"/>
    <n v="0"/>
    <n v="29.83"/>
    <n v="18648.421699999999"/>
    <n v="24"/>
    <x v="0"/>
  </r>
  <r>
    <s v="male"/>
    <s v="no"/>
    <s v="southwest"/>
    <n v="0"/>
    <n v="19.8"/>
    <n v="1241.5650000000001"/>
    <n v="19"/>
    <x v="0"/>
  </r>
  <r>
    <s v="male"/>
    <s v="yes"/>
    <s v="southwest"/>
    <n v="0"/>
    <n v="27.3"/>
    <n v="16232.847"/>
    <n v="20"/>
    <x v="0"/>
  </r>
  <r>
    <s v="female"/>
    <s v="no"/>
    <s v="southwest"/>
    <n v="4"/>
    <n v="29.3"/>
    <n v="15828.82173"/>
    <n v="40"/>
    <x v="1"/>
  </r>
  <r>
    <s v="female"/>
    <s v="no"/>
    <s v="southeast"/>
    <n v="0"/>
    <n v="27.72"/>
    <n v="4415.1588000000002"/>
    <n v="34"/>
    <x v="1"/>
  </r>
  <r>
    <s v="female"/>
    <s v="no"/>
    <s v="southwest"/>
    <n v="0"/>
    <n v="37.9"/>
    <n v="6474.0129999999999"/>
    <n v="42"/>
    <x v="2"/>
  </r>
  <r>
    <s v="female"/>
    <s v="no"/>
    <s v="northwest"/>
    <n v="3"/>
    <n v="36.384999999999998"/>
    <n v="11436.738149999999"/>
    <n v="51"/>
    <x v="3"/>
  </r>
  <r>
    <s v="female"/>
    <s v="no"/>
    <s v="northwest"/>
    <n v="1"/>
    <n v="27.645"/>
    <n v="11305.93455"/>
    <n v="54"/>
    <x v="3"/>
  </r>
  <r>
    <s v="male"/>
    <s v="no"/>
    <s v="northwest"/>
    <n v="3"/>
    <n v="37.715000000000003"/>
    <n v="30063.580549999999"/>
    <n v="55"/>
    <x v="3"/>
  </r>
  <r>
    <s v="female"/>
    <s v="no"/>
    <s v="northeast"/>
    <n v="0"/>
    <n v="23.18"/>
    <n v="10197.772199999999"/>
    <n v="52"/>
    <x v="3"/>
  </r>
  <r>
    <s v="female"/>
    <s v="no"/>
    <s v="northeast"/>
    <n v="0"/>
    <n v="20.52"/>
    <n v="4544.2348000000002"/>
    <n v="32"/>
    <x v="1"/>
  </r>
  <r>
    <s v="male"/>
    <s v="no"/>
    <s v="southwest"/>
    <n v="1"/>
    <n v="37.1"/>
    <n v="3277.1610000000001"/>
    <n v="28"/>
    <x v="1"/>
  </r>
  <r>
    <s v="female"/>
    <s v="no"/>
    <s v="southeast"/>
    <n v="1"/>
    <n v="28.05"/>
    <n v="6770.1925000000001"/>
    <n v="41"/>
    <x v="2"/>
  </r>
  <r>
    <s v="female"/>
    <s v="no"/>
    <s v="southwest"/>
    <n v="1"/>
    <n v="29.9"/>
    <n v="7337.7479999999996"/>
    <n v="43"/>
    <x v="2"/>
  </r>
  <r>
    <s v="female"/>
    <s v="no"/>
    <s v="northeast"/>
    <n v="2"/>
    <n v="33.344999999999999"/>
    <n v="10370.912549999999"/>
    <n v="49"/>
    <x v="2"/>
  </r>
  <r>
    <s v="male"/>
    <s v="yes"/>
    <s v="southeast"/>
    <n v="0"/>
    <n v="23.76"/>
    <n v="26926.5144"/>
    <n v="64"/>
    <x v="3"/>
  </r>
  <r>
    <s v="female"/>
    <s v="no"/>
    <s v="southwest"/>
    <n v="0"/>
    <n v="30.5"/>
    <n v="10704.47"/>
    <n v="55"/>
    <x v="3"/>
  </r>
  <r>
    <s v="male"/>
    <s v="yes"/>
    <s v="northeast"/>
    <n v="0"/>
    <n v="31.065000000000001"/>
    <n v="34254.053350000002"/>
    <n v="24"/>
    <x v="0"/>
  </r>
  <r>
    <s v="female"/>
    <s v="no"/>
    <s v="southwest"/>
    <n v="0"/>
    <n v="33.299999999999997"/>
    <n v="1880.4870000000001"/>
    <n v="20"/>
    <x v="0"/>
  </r>
  <r>
    <s v="male"/>
    <s v="no"/>
    <s v="southwest"/>
    <n v="3"/>
    <n v="27.5"/>
    <n v="8615.2999999999993"/>
    <n v="45"/>
    <x v="2"/>
  </r>
  <r>
    <s v="male"/>
    <s v="no"/>
    <s v="northwest"/>
    <n v="1"/>
    <n v="33.914999999999999"/>
    <n v="3292.5298499999999"/>
    <n v="26"/>
    <x v="1"/>
  </r>
  <r>
    <s v="female"/>
    <s v="no"/>
    <s v="northwest"/>
    <n v="0"/>
    <n v="34.484999999999999"/>
    <n v="3021.80915"/>
    <n v="25"/>
    <x v="0"/>
  </r>
  <r>
    <s v="male"/>
    <s v="no"/>
    <s v="southeast"/>
    <n v="5"/>
    <n v="25.52"/>
    <n v="14478.33015"/>
    <n v="43"/>
    <x v="2"/>
  </r>
  <r>
    <s v="male"/>
    <s v="no"/>
    <s v="southeast"/>
    <n v="1"/>
    <n v="27.61"/>
    <n v="4747.0528999999997"/>
    <n v="35"/>
    <x v="1"/>
  </r>
  <r>
    <s v="male"/>
    <s v="yes"/>
    <s v="southeast"/>
    <n v="0"/>
    <n v="27.06"/>
    <n v="17043.341400000001"/>
    <n v="26"/>
    <x v="1"/>
  </r>
  <r>
    <s v="male"/>
    <s v="no"/>
    <s v="southwest"/>
    <n v="0"/>
    <n v="23.7"/>
    <n v="10959.33"/>
    <n v="57"/>
    <x v="3"/>
  </r>
  <r>
    <s v="female"/>
    <s v="no"/>
    <s v="northeast"/>
    <n v="0"/>
    <n v="30.4"/>
    <n v="2741.9479999999999"/>
    <n v="22"/>
    <x v="0"/>
  </r>
  <r>
    <s v="female"/>
    <s v="no"/>
    <s v="northwest"/>
    <n v="0"/>
    <n v="29.734999999999999"/>
    <n v="4357.0436499999996"/>
    <n v="32"/>
    <x v="1"/>
  </r>
  <r>
    <s v="male"/>
    <s v="yes"/>
    <s v="northeast"/>
    <n v="1"/>
    <n v="29.925000000000001"/>
    <n v="22462.043750000001"/>
    <n v="39"/>
    <x v="1"/>
  </r>
  <r>
    <s v="female"/>
    <s v="no"/>
    <s v="northwest"/>
    <n v="2"/>
    <n v="26.79"/>
    <n v="4189.1130999999996"/>
    <n v="25"/>
    <x v="0"/>
  </r>
  <r>
    <s v="female"/>
    <s v="no"/>
    <s v="southeast"/>
    <n v="0"/>
    <n v="33.33"/>
    <n v="8283.6807000000008"/>
    <n v="48"/>
    <x v="2"/>
  </r>
  <r>
    <s v="female"/>
    <s v="yes"/>
    <s v="northwest"/>
    <n v="2"/>
    <n v="27.645"/>
    <n v="24535.698550000001"/>
    <n v="47"/>
    <x v="2"/>
  </r>
  <r>
    <s v="female"/>
    <s v="yes"/>
    <s v="northeast"/>
    <n v="0"/>
    <n v="21.66"/>
    <n v="14283.4594"/>
    <n v="18"/>
    <x v="0"/>
  </r>
  <r>
    <s v="male"/>
    <s v="no"/>
    <s v="southeast"/>
    <n v="1"/>
    <n v="30.03"/>
    <n v="1720.3536999999999"/>
    <n v="18"/>
    <x v="0"/>
  </r>
  <r>
    <s v="male"/>
    <s v="yes"/>
    <s v="southwest"/>
    <n v="1"/>
    <n v="36.299999999999997"/>
    <n v="47403.88"/>
    <n v="61"/>
    <x v="3"/>
  </r>
  <r>
    <s v="female"/>
    <s v="no"/>
    <s v="northeast"/>
    <n v="0"/>
    <n v="24.32"/>
    <n v="8534.6718000000001"/>
    <n v="47"/>
    <x v="2"/>
  </r>
  <r>
    <s v="female"/>
    <s v="no"/>
    <s v="northeast"/>
    <n v="0"/>
    <n v="17.29"/>
    <n v="3732.6251000000002"/>
    <n v="28"/>
    <x v="1"/>
  </r>
  <r>
    <s v="female"/>
    <s v="no"/>
    <s v="southwest"/>
    <n v="1"/>
    <n v="25.9"/>
    <n v="5472.4489999999996"/>
    <n v="36"/>
    <x v="1"/>
  </r>
  <r>
    <s v="male"/>
    <s v="yes"/>
    <s v="southwest"/>
    <n v="2"/>
    <n v="39.4"/>
    <n v="38344.565999999999"/>
    <n v="20"/>
    <x v="0"/>
  </r>
  <r>
    <s v="male"/>
    <s v="no"/>
    <s v="southeast"/>
    <n v="1"/>
    <n v="34.32"/>
    <n v="7147.4727999999996"/>
    <n v="44"/>
    <x v="2"/>
  </r>
  <r>
    <s v="female"/>
    <s v="no"/>
    <s v="northeast"/>
    <n v="2"/>
    <n v="19.95"/>
    <n v="7133.9025000000001"/>
    <n v="38"/>
    <x v="1"/>
  </r>
  <r>
    <s v="male"/>
    <s v="yes"/>
    <s v="southwest"/>
    <n v="0"/>
    <n v="34.9"/>
    <n v="34828.654000000002"/>
    <n v="19"/>
    <x v="0"/>
  </r>
  <r>
    <s v="male"/>
    <s v="no"/>
    <s v="southeast"/>
    <n v="0"/>
    <n v="23.21"/>
    <n v="1515.3449000000001"/>
    <n v="21"/>
    <x v="0"/>
  </r>
  <r>
    <s v="male"/>
    <s v="no"/>
    <s v="northwest"/>
    <n v="3"/>
    <n v="25.745000000000001"/>
    <n v="9301.8935500000007"/>
    <n v="46"/>
    <x v="2"/>
  </r>
  <r>
    <s v="male"/>
    <s v="no"/>
    <s v="northeast"/>
    <n v="0"/>
    <n v="25.175000000000001"/>
    <n v="11931.125249999999"/>
    <n v="58"/>
    <x v="3"/>
  </r>
  <r>
    <s v="male"/>
    <s v="no"/>
    <s v="southwest"/>
    <n v="1"/>
    <n v="22"/>
    <n v="1964.78"/>
    <n v="20"/>
    <x v="0"/>
  </r>
  <r>
    <s v="male"/>
    <s v="no"/>
    <s v="northeast"/>
    <n v="0"/>
    <n v="26.125"/>
    <n v="1708.9257500000001"/>
    <n v="18"/>
    <x v="0"/>
  </r>
  <r>
    <s v="female"/>
    <s v="no"/>
    <s v="southeast"/>
    <n v="2"/>
    <n v="26.51"/>
    <n v="4340.4408999999996"/>
    <n v="28"/>
    <x v="1"/>
  </r>
  <r>
    <s v="male"/>
    <s v="no"/>
    <s v="northwest"/>
    <n v="2"/>
    <n v="27.454999999999998"/>
    <n v="5261.4694499999996"/>
    <n v="33"/>
    <x v="1"/>
  </r>
  <r>
    <s v="female"/>
    <s v="no"/>
    <s v="northwest"/>
    <n v="1"/>
    <n v="25.745000000000001"/>
    <n v="2710.8285500000002"/>
    <n v="19"/>
    <x v="0"/>
  </r>
  <r>
    <s v="male"/>
    <s v="yes"/>
    <s v="southeast"/>
    <n v="0"/>
    <n v="30.36"/>
    <n v="62592.873090000001"/>
    <n v="45"/>
    <x v="2"/>
  </r>
  <r>
    <s v="male"/>
    <s v="yes"/>
    <s v="northwest"/>
    <n v="3"/>
    <n v="30.875"/>
    <n v="46718.163249999998"/>
    <n v="62"/>
    <x v="3"/>
  </r>
  <r>
    <s v="female"/>
    <s v="no"/>
    <s v="southwest"/>
    <n v="1"/>
    <n v="20.8"/>
    <n v="3208.7869999999998"/>
    <n v="25"/>
    <x v="0"/>
  </r>
  <r>
    <s v="male"/>
    <s v="yes"/>
    <s v="southwest"/>
    <n v="0"/>
    <n v="27.8"/>
    <n v="37829.724199999997"/>
    <n v="43"/>
    <x v="2"/>
  </r>
  <r>
    <s v="male"/>
    <s v="yes"/>
    <s v="northeast"/>
    <n v="2"/>
    <n v="24.605"/>
    <n v="21259.377949999998"/>
    <n v="42"/>
    <x v="2"/>
  </r>
  <r>
    <s v="female"/>
    <s v="no"/>
    <s v="southeast"/>
    <n v="0"/>
    <n v="27.72"/>
    <n v="2464.6188000000002"/>
    <n v="24"/>
    <x v="0"/>
  </r>
  <r>
    <s v="female"/>
    <s v="yes"/>
    <s v="northeast"/>
    <n v="0"/>
    <n v="21.85"/>
    <n v="16115.3045"/>
    <n v="29"/>
    <x v="1"/>
  </r>
  <r>
    <s v="male"/>
    <s v="yes"/>
    <s v="northwest"/>
    <n v="4"/>
    <n v="28.12"/>
    <n v="21472.478800000001"/>
    <n v="32"/>
    <x v="1"/>
  </r>
  <r>
    <s v="female"/>
    <s v="yes"/>
    <s v="southwest"/>
    <n v="0"/>
    <n v="30.2"/>
    <n v="33900.652999999998"/>
    <n v="25"/>
    <x v="0"/>
  </r>
  <r>
    <s v="male"/>
    <s v="no"/>
    <s v="southwest"/>
    <n v="2"/>
    <n v="32.200000000000003"/>
    <n v="6875.9610000000002"/>
    <n v="41"/>
    <x v="2"/>
  </r>
  <r>
    <s v="male"/>
    <s v="no"/>
    <s v="northwest"/>
    <n v="1"/>
    <n v="26.315000000000001"/>
    <n v="6940.90985"/>
    <n v="42"/>
    <x v="2"/>
  </r>
  <r>
    <s v="female"/>
    <s v="no"/>
    <s v="northwest"/>
    <n v="0"/>
    <n v="26.695"/>
    <n v="4571.4130500000001"/>
    <n v="33"/>
    <x v="1"/>
  </r>
  <r>
    <s v="male"/>
    <s v="no"/>
    <s v="southwest"/>
    <n v="1"/>
    <n v="42.9"/>
    <n v="4536.259"/>
    <n v="34"/>
    <x v="1"/>
  </r>
  <r>
    <s v="female"/>
    <s v="yes"/>
    <s v="southwest"/>
    <n v="2"/>
    <n v="34.700000000000003"/>
    <n v="36397.576000000001"/>
    <n v="19"/>
    <x v="0"/>
  </r>
  <r>
    <s v="female"/>
    <s v="yes"/>
    <s v="northwest"/>
    <n v="3"/>
    <n v="23.655000000000001"/>
    <n v="18765.87545"/>
    <n v="30"/>
    <x v="1"/>
  </r>
  <r>
    <s v="male"/>
    <s v="no"/>
    <s v="northeast"/>
    <n v="1"/>
    <n v="28.31"/>
    <n v="11272.331389999999"/>
    <n v="18"/>
    <x v="0"/>
  </r>
  <r>
    <s v="female"/>
    <s v="no"/>
    <s v="southwest"/>
    <n v="0"/>
    <n v="20.6"/>
    <n v="1731.6769999999999"/>
    <n v="19"/>
    <x v="0"/>
  </r>
  <r>
    <s v="male"/>
    <s v="no"/>
    <s v="southeast"/>
    <n v="0"/>
    <n v="53.13"/>
    <n v="1163.4627"/>
    <n v="18"/>
    <x v="0"/>
  </r>
  <r>
    <s v="male"/>
    <s v="no"/>
    <s v="northeast"/>
    <n v="4"/>
    <n v="39.71"/>
    <n v="19496.71917"/>
    <n v="35"/>
    <x v="1"/>
  </r>
  <r>
    <s v="female"/>
    <s v="no"/>
    <s v="northwest"/>
    <n v="2"/>
    <n v="26.315000000000001"/>
    <n v="7201.7008500000002"/>
    <n v="39"/>
    <x v="1"/>
  </r>
  <r>
    <s v="male"/>
    <s v="no"/>
    <s v="northwest"/>
    <n v="3"/>
    <n v="31.065000000000001"/>
    <n v="5425.0233500000004"/>
    <n v="31"/>
    <x v="1"/>
  </r>
  <r>
    <s v="male"/>
    <s v="yes"/>
    <s v="northeast"/>
    <n v="0"/>
    <n v="26.695"/>
    <n v="28101.333050000001"/>
    <n v="62"/>
    <x v="3"/>
  </r>
  <r>
    <s v="male"/>
    <s v="no"/>
    <s v="southeast"/>
    <n v="0"/>
    <n v="38.83"/>
    <n v="12981.3457"/>
    <n v="62"/>
    <x v="3"/>
  </r>
  <r>
    <s v="female"/>
    <s v="yes"/>
    <s v="southeast"/>
    <n v="2"/>
    <n v="40.369999999999997"/>
    <n v="43896.376300000004"/>
    <n v="42"/>
    <x v="2"/>
  </r>
  <r>
    <s v="male"/>
    <s v="no"/>
    <s v="northwest"/>
    <n v="1"/>
    <n v="25.934999999999999"/>
    <n v="4239.8926499999998"/>
    <n v="31"/>
    <x v="1"/>
  </r>
  <r>
    <s v="male"/>
    <s v="no"/>
    <s v="northeast"/>
    <n v="0"/>
    <n v="33.534999999999997"/>
    <n v="13143.336649999999"/>
    <n v="61"/>
    <x v="3"/>
  </r>
  <r>
    <s v="female"/>
    <s v="no"/>
    <s v="northeast"/>
    <n v="0"/>
    <n v="32.869999999999997"/>
    <n v="7050.0213000000003"/>
    <n v="42"/>
    <x v="2"/>
  </r>
  <r>
    <s v="male"/>
    <s v="no"/>
    <s v="southeast"/>
    <n v="1"/>
    <n v="30.03"/>
    <n v="9377.9046999999991"/>
    <n v="51"/>
    <x v="3"/>
  </r>
  <r>
    <s v="female"/>
    <s v="no"/>
    <s v="northeast"/>
    <n v="2"/>
    <n v="24.225000000000001"/>
    <n v="22395.74424"/>
    <n v="23"/>
    <x v="0"/>
  </r>
  <r>
    <s v="male"/>
    <s v="no"/>
    <s v="southwest"/>
    <n v="2"/>
    <n v="38.6"/>
    <n v="10325.206"/>
    <n v="52"/>
    <x v="3"/>
  </r>
  <r>
    <s v="female"/>
    <s v="no"/>
    <s v="southeast"/>
    <n v="2"/>
    <n v="25.74"/>
    <n v="12629.1656"/>
    <n v="57"/>
    <x v="3"/>
  </r>
  <r>
    <s v="female"/>
    <s v="no"/>
    <s v="southwest"/>
    <n v="0"/>
    <n v="33.4"/>
    <n v="10795.937330000001"/>
    <n v="23"/>
    <x v="0"/>
  </r>
  <r>
    <s v="female"/>
    <s v="no"/>
    <s v="southwest"/>
    <n v="3"/>
    <n v="44.7"/>
    <n v="11411.684999999999"/>
    <n v="52"/>
    <x v="3"/>
  </r>
  <r>
    <s v="male"/>
    <s v="no"/>
    <s v="northwest"/>
    <n v="3"/>
    <n v="30.97"/>
    <n v="10600.5483"/>
    <n v="50"/>
    <x v="2"/>
  </r>
  <r>
    <s v="female"/>
    <s v="no"/>
    <s v="northeast"/>
    <n v="0"/>
    <n v="31.92"/>
    <n v="2205.9807999999998"/>
    <n v="18"/>
    <x v="0"/>
  </r>
  <r>
    <s v="female"/>
    <s v="no"/>
    <s v="southeast"/>
    <n v="0"/>
    <n v="36.85"/>
    <n v="1629.8335"/>
    <n v="18"/>
    <x v="0"/>
  </r>
  <r>
    <s v="female"/>
    <s v="no"/>
    <s v="southwest"/>
    <n v="0"/>
    <n v="25.8"/>
    <n v="2007.9449999999999"/>
    <n v="21"/>
    <x v="0"/>
  </r>
  <r>
    <s v="female"/>
    <s v="yes"/>
    <s v="northwest"/>
    <n v="0"/>
    <n v="29.07"/>
    <n v="29141.3603"/>
    <n v="6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x v="0"/>
    <x v="0"/>
    <x v="0"/>
    <n v="0"/>
    <n v="27.9"/>
    <n v="16884.923999999999"/>
  </r>
  <r>
    <x v="1"/>
    <x v="1"/>
    <x v="1"/>
    <n v="1"/>
    <n v="33.770000000000003"/>
    <n v="1725.5523000000001"/>
  </r>
  <r>
    <x v="1"/>
    <x v="1"/>
    <x v="1"/>
    <n v="3"/>
    <n v="33"/>
    <n v="4449.4620000000004"/>
  </r>
  <r>
    <x v="1"/>
    <x v="1"/>
    <x v="2"/>
    <n v="0"/>
    <n v="22.704999999999998"/>
    <n v="21984.47061"/>
  </r>
  <r>
    <x v="1"/>
    <x v="1"/>
    <x v="2"/>
    <n v="0"/>
    <n v="28.88"/>
    <n v="3866.8552"/>
  </r>
  <r>
    <x v="0"/>
    <x v="1"/>
    <x v="1"/>
    <n v="0"/>
    <n v="25.74"/>
    <n v="3756.6215999999999"/>
  </r>
  <r>
    <x v="0"/>
    <x v="1"/>
    <x v="1"/>
    <n v="1"/>
    <n v="33.44"/>
    <n v="8240.5895999999993"/>
  </r>
  <r>
    <x v="0"/>
    <x v="1"/>
    <x v="2"/>
    <n v="3"/>
    <n v="27.74"/>
    <n v="7281.5056000000004"/>
  </r>
  <r>
    <x v="1"/>
    <x v="1"/>
    <x v="3"/>
    <n v="2"/>
    <n v="29.83"/>
    <n v="6406.4107000000004"/>
  </r>
  <r>
    <x v="0"/>
    <x v="1"/>
    <x v="2"/>
    <n v="0"/>
    <n v="25.84"/>
    <n v="28923.136920000001"/>
  </r>
  <r>
    <x v="1"/>
    <x v="1"/>
    <x v="3"/>
    <n v="0"/>
    <n v="26.22"/>
    <n v="2721.3208"/>
  </r>
  <r>
    <x v="0"/>
    <x v="0"/>
    <x v="1"/>
    <n v="0"/>
    <n v="26.29"/>
    <n v="27808.7251"/>
  </r>
  <r>
    <x v="1"/>
    <x v="1"/>
    <x v="0"/>
    <n v="0"/>
    <n v="34.4"/>
    <n v="1826.8430000000001"/>
  </r>
  <r>
    <x v="0"/>
    <x v="1"/>
    <x v="1"/>
    <n v="0"/>
    <n v="39.82"/>
    <n v="11090.7178"/>
  </r>
  <r>
    <x v="1"/>
    <x v="0"/>
    <x v="1"/>
    <n v="0"/>
    <n v="42.13"/>
    <n v="39611.757700000002"/>
  </r>
  <r>
    <x v="1"/>
    <x v="1"/>
    <x v="0"/>
    <n v="1"/>
    <n v="24.6"/>
    <n v="1837.2370000000001"/>
  </r>
  <r>
    <x v="0"/>
    <x v="1"/>
    <x v="3"/>
    <n v="1"/>
    <n v="30.78"/>
    <n v="10797.3362"/>
  </r>
  <r>
    <x v="1"/>
    <x v="1"/>
    <x v="3"/>
    <n v="0"/>
    <n v="23.844999999999999"/>
    <n v="2395.17155"/>
  </r>
  <r>
    <x v="1"/>
    <x v="1"/>
    <x v="0"/>
    <n v="0"/>
    <n v="40.299999999999997"/>
    <n v="10602.385"/>
  </r>
  <r>
    <x v="1"/>
    <x v="0"/>
    <x v="0"/>
    <n v="0"/>
    <n v="35.299999999999997"/>
    <n v="36837.466999999997"/>
  </r>
  <r>
    <x v="0"/>
    <x v="1"/>
    <x v="3"/>
    <n v="0"/>
    <n v="36.005000000000003"/>
    <n v="13228.846949999999"/>
  </r>
  <r>
    <x v="0"/>
    <x v="1"/>
    <x v="0"/>
    <n v="1"/>
    <n v="32.4"/>
    <n v="4149.7359999999999"/>
  </r>
  <r>
    <x v="1"/>
    <x v="1"/>
    <x v="1"/>
    <n v="0"/>
    <n v="34.1"/>
    <n v="1137.011"/>
  </r>
  <r>
    <x v="0"/>
    <x v="0"/>
    <x v="3"/>
    <n v="1"/>
    <n v="31.92"/>
    <n v="37701.876799999998"/>
  </r>
  <r>
    <x v="1"/>
    <x v="1"/>
    <x v="2"/>
    <n v="2"/>
    <n v="28.024999999999999"/>
    <n v="6203.90175"/>
  </r>
  <r>
    <x v="0"/>
    <x v="1"/>
    <x v="1"/>
    <n v="3"/>
    <n v="27.72"/>
    <n v="14001.1338"/>
  </r>
  <r>
    <x v="0"/>
    <x v="1"/>
    <x v="3"/>
    <n v="0"/>
    <n v="23.085000000000001"/>
    <n v="14451.835150000001"/>
  </r>
  <r>
    <x v="0"/>
    <x v="1"/>
    <x v="2"/>
    <n v="2"/>
    <n v="32.774999999999999"/>
    <n v="12268.632250000001"/>
  </r>
  <r>
    <x v="1"/>
    <x v="1"/>
    <x v="2"/>
    <n v="1"/>
    <n v="17.385000000000002"/>
    <n v="2775.1921499999999"/>
  </r>
  <r>
    <x v="1"/>
    <x v="0"/>
    <x v="0"/>
    <n v="2"/>
    <n v="36.299999999999997"/>
    <n v="38711"/>
  </r>
  <r>
    <x v="1"/>
    <x v="0"/>
    <x v="0"/>
    <n v="0"/>
    <n v="35.6"/>
    <n v="35585.576000000001"/>
  </r>
  <r>
    <x v="0"/>
    <x v="1"/>
    <x v="3"/>
    <n v="0"/>
    <n v="26.315000000000001"/>
    <n v="2198.1898500000002"/>
  </r>
  <r>
    <x v="0"/>
    <x v="1"/>
    <x v="0"/>
    <n v="5"/>
    <n v="28.6"/>
    <n v="4687.7969999999996"/>
  </r>
  <r>
    <x v="1"/>
    <x v="1"/>
    <x v="2"/>
    <n v="0"/>
    <n v="28.31"/>
    <n v="13770.097900000001"/>
  </r>
  <r>
    <x v="1"/>
    <x v="0"/>
    <x v="0"/>
    <n v="1"/>
    <n v="36.4"/>
    <n v="51194.559139999998"/>
  </r>
  <r>
    <x v="1"/>
    <x v="1"/>
    <x v="2"/>
    <n v="0"/>
    <n v="20.425000000000001"/>
    <n v="1625.4337499999999"/>
  </r>
  <r>
    <x v="0"/>
    <x v="1"/>
    <x v="2"/>
    <n v="3"/>
    <n v="32.965000000000003"/>
    <n v="15612.19335"/>
  </r>
  <r>
    <x v="1"/>
    <x v="1"/>
    <x v="0"/>
    <n v="0"/>
    <n v="20.8"/>
    <n v="2302.3000000000002"/>
  </r>
  <r>
    <x v="1"/>
    <x v="0"/>
    <x v="3"/>
    <n v="1"/>
    <n v="36.67"/>
    <n v="39774.276299999998"/>
  </r>
  <r>
    <x v="1"/>
    <x v="0"/>
    <x v="0"/>
    <n v="0"/>
    <n v="39.9"/>
    <n v="48173.360999999997"/>
  </r>
  <r>
    <x v="0"/>
    <x v="1"/>
    <x v="3"/>
    <n v="0"/>
    <n v="26.6"/>
    <n v="3046.0619999999999"/>
  </r>
  <r>
    <x v="0"/>
    <x v="1"/>
    <x v="1"/>
    <n v="2"/>
    <n v="36.630000000000003"/>
    <n v="4949.7587000000003"/>
  </r>
  <r>
    <x v="1"/>
    <x v="1"/>
    <x v="1"/>
    <n v="1"/>
    <n v="21.78"/>
    <n v="6272.4772000000003"/>
  </r>
  <r>
    <x v="0"/>
    <x v="1"/>
    <x v="1"/>
    <n v="2"/>
    <n v="30.8"/>
    <n v="6313.759"/>
  </r>
  <r>
    <x v="1"/>
    <x v="1"/>
    <x v="3"/>
    <n v="1"/>
    <n v="37.049999999999997"/>
    <n v="6079.6715000000004"/>
  </r>
  <r>
    <x v="1"/>
    <x v="1"/>
    <x v="0"/>
    <n v="0"/>
    <n v="37.299999999999997"/>
    <n v="20630.283510000001"/>
  </r>
  <r>
    <x v="0"/>
    <x v="1"/>
    <x v="3"/>
    <n v="2"/>
    <n v="38.664999999999999"/>
    <n v="3393.35635"/>
  </r>
  <r>
    <x v="0"/>
    <x v="1"/>
    <x v="2"/>
    <n v="0"/>
    <n v="34.770000000000003"/>
    <n v="3556.9223000000002"/>
  </r>
  <r>
    <x v="0"/>
    <x v="1"/>
    <x v="1"/>
    <n v="0"/>
    <n v="24.53"/>
    <n v="12629.896699999999"/>
  </r>
  <r>
    <x v="1"/>
    <x v="0"/>
    <x v="1"/>
    <n v="1"/>
    <n v="35.200000000000003"/>
    <n v="38709.175999999999"/>
  </r>
  <r>
    <x v="0"/>
    <x v="1"/>
    <x v="3"/>
    <n v="0"/>
    <n v="35.625"/>
    <n v="2211.1307499999998"/>
  </r>
  <r>
    <x v="0"/>
    <x v="1"/>
    <x v="2"/>
    <n v="2"/>
    <n v="33.630000000000003"/>
    <n v="3579.8287"/>
  </r>
  <r>
    <x v="1"/>
    <x v="0"/>
    <x v="0"/>
    <n v="1"/>
    <n v="28"/>
    <n v="23568.272000000001"/>
  </r>
  <r>
    <x v="1"/>
    <x v="0"/>
    <x v="1"/>
    <n v="0"/>
    <n v="34.43"/>
    <n v="37742.575700000001"/>
  </r>
  <r>
    <x v="0"/>
    <x v="1"/>
    <x v="2"/>
    <n v="3"/>
    <n v="28.69"/>
    <n v="8059.6791000000003"/>
  </r>
  <r>
    <x v="1"/>
    <x v="0"/>
    <x v="2"/>
    <n v="2"/>
    <n v="36.954999999999998"/>
    <n v="47496.494449999998"/>
  </r>
  <r>
    <x v="0"/>
    <x v="1"/>
    <x v="3"/>
    <n v="2"/>
    <n v="31.824999999999999"/>
    <n v="13607.36875"/>
  </r>
  <r>
    <x v="1"/>
    <x v="0"/>
    <x v="1"/>
    <n v="2"/>
    <n v="31.68"/>
    <n v="34303.167200000004"/>
  </r>
  <r>
    <x v="0"/>
    <x v="0"/>
    <x v="1"/>
    <n v="1"/>
    <n v="22.88"/>
    <n v="23244.790199999999"/>
  </r>
  <r>
    <x v="0"/>
    <x v="1"/>
    <x v="2"/>
    <n v="2"/>
    <n v="37.335000000000001"/>
    <n v="5989.5236500000001"/>
  </r>
  <r>
    <x v="1"/>
    <x v="1"/>
    <x v="3"/>
    <n v="3"/>
    <n v="27.36"/>
    <n v="8606.2173999999995"/>
  </r>
  <r>
    <x v="1"/>
    <x v="1"/>
    <x v="1"/>
    <n v="4"/>
    <n v="33.659999999999997"/>
    <n v="4504.6624000000002"/>
  </r>
  <r>
    <x v="1"/>
    <x v="1"/>
    <x v="2"/>
    <n v="1"/>
    <n v="24.7"/>
    <n v="30166.618170000002"/>
  </r>
  <r>
    <x v="0"/>
    <x v="1"/>
    <x v="2"/>
    <n v="1"/>
    <n v="25.934999999999999"/>
    <n v="4133.6416499999996"/>
  </r>
  <r>
    <x v="0"/>
    <x v="0"/>
    <x v="2"/>
    <n v="0"/>
    <n v="22.42"/>
    <n v="14711.7438"/>
  </r>
  <r>
    <x v="0"/>
    <x v="1"/>
    <x v="0"/>
    <n v="0"/>
    <n v="28.9"/>
    <n v="1743.2139999999999"/>
  </r>
  <r>
    <x v="0"/>
    <x v="1"/>
    <x v="0"/>
    <n v="2"/>
    <n v="39.1"/>
    <n v="14235.072"/>
  </r>
  <r>
    <x v="1"/>
    <x v="1"/>
    <x v="2"/>
    <n v="1"/>
    <n v="26.315000000000001"/>
    <n v="6389.3778499999999"/>
  </r>
  <r>
    <x v="0"/>
    <x v="1"/>
    <x v="1"/>
    <n v="0"/>
    <n v="36.19"/>
    <n v="5920.1040999999996"/>
  </r>
  <r>
    <x v="1"/>
    <x v="0"/>
    <x v="1"/>
    <n v="3"/>
    <n v="23.98"/>
    <n v="17663.144199999999"/>
  </r>
  <r>
    <x v="0"/>
    <x v="0"/>
    <x v="1"/>
    <n v="0"/>
    <n v="24.75"/>
    <n v="16577.779500000001"/>
  </r>
  <r>
    <x v="1"/>
    <x v="1"/>
    <x v="3"/>
    <n v="5"/>
    <n v="28.5"/>
    <n v="6799.4579999999996"/>
  </r>
  <r>
    <x v="0"/>
    <x v="1"/>
    <x v="0"/>
    <n v="3"/>
    <n v="28.1"/>
    <n v="11741.726000000001"/>
  </r>
  <r>
    <x v="1"/>
    <x v="1"/>
    <x v="1"/>
    <n v="1"/>
    <n v="32.01"/>
    <n v="11946.625899999999"/>
  </r>
  <r>
    <x v="1"/>
    <x v="1"/>
    <x v="0"/>
    <n v="2"/>
    <n v="27.4"/>
    <n v="7726.8540000000003"/>
  </r>
  <r>
    <x v="1"/>
    <x v="1"/>
    <x v="2"/>
    <n v="0"/>
    <n v="34.01"/>
    <n v="11356.660900000001"/>
  </r>
  <r>
    <x v="0"/>
    <x v="1"/>
    <x v="1"/>
    <n v="1"/>
    <n v="29.59"/>
    <n v="3947.4131000000002"/>
  </r>
  <r>
    <x v="1"/>
    <x v="1"/>
    <x v="1"/>
    <n v="0"/>
    <n v="35.53"/>
    <n v="1532.4697000000001"/>
  </r>
  <r>
    <x v="0"/>
    <x v="1"/>
    <x v="3"/>
    <n v="0"/>
    <n v="39.805"/>
    <n v="2755.0209500000001"/>
  </r>
  <r>
    <x v="0"/>
    <x v="1"/>
    <x v="2"/>
    <n v="0"/>
    <n v="32.965000000000003"/>
    <n v="6571.0243499999997"/>
  </r>
  <r>
    <x v="1"/>
    <x v="1"/>
    <x v="3"/>
    <n v="1"/>
    <n v="26.885000000000002"/>
    <n v="4441.2131499999996"/>
  </r>
  <r>
    <x v="0"/>
    <x v="1"/>
    <x v="3"/>
    <n v="0"/>
    <n v="38.284999999999997"/>
    <n v="7935.29115"/>
  </r>
  <r>
    <x v="1"/>
    <x v="0"/>
    <x v="1"/>
    <n v="1"/>
    <n v="37.619999999999997"/>
    <n v="37165.163800000002"/>
  </r>
  <r>
    <x v="0"/>
    <x v="1"/>
    <x v="2"/>
    <n v="4"/>
    <n v="41.23"/>
    <n v="11033.661700000001"/>
  </r>
  <r>
    <x v="0"/>
    <x v="0"/>
    <x v="0"/>
    <n v="2"/>
    <n v="34.799999999999997"/>
    <n v="39836.519"/>
  </r>
  <r>
    <x v="1"/>
    <x v="0"/>
    <x v="2"/>
    <n v="2"/>
    <n v="22.895"/>
    <n v="21098.554049999999"/>
  </r>
  <r>
    <x v="0"/>
    <x v="0"/>
    <x v="2"/>
    <n v="0"/>
    <n v="31.16"/>
    <n v="43578.939400000003"/>
  </r>
  <r>
    <x v="0"/>
    <x v="1"/>
    <x v="0"/>
    <n v="0"/>
    <n v="27.2"/>
    <n v="11073.175999999999"/>
  </r>
  <r>
    <x v="0"/>
    <x v="1"/>
    <x v="2"/>
    <n v="0"/>
    <n v="27.74"/>
    <n v="8026.6665999999996"/>
  </r>
  <r>
    <x v="0"/>
    <x v="1"/>
    <x v="2"/>
    <n v="0"/>
    <n v="26.98"/>
    <n v="11082.5772"/>
  </r>
  <r>
    <x v="0"/>
    <x v="1"/>
    <x v="1"/>
    <n v="0"/>
    <n v="39.49"/>
    <n v="2026.9740999999999"/>
  </r>
  <r>
    <x v="0"/>
    <x v="1"/>
    <x v="2"/>
    <n v="1"/>
    <n v="24.795000000000002"/>
    <n v="10942.13205"/>
  </r>
  <r>
    <x v="1"/>
    <x v="0"/>
    <x v="3"/>
    <n v="3"/>
    <n v="29.83"/>
    <n v="30184.936699999998"/>
  </r>
  <r>
    <x v="1"/>
    <x v="1"/>
    <x v="2"/>
    <n v="2"/>
    <n v="34.770000000000003"/>
    <n v="5729.0052999999998"/>
  </r>
  <r>
    <x v="0"/>
    <x v="0"/>
    <x v="0"/>
    <n v="2"/>
    <n v="31.3"/>
    <n v="47291.055"/>
  </r>
  <r>
    <x v="0"/>
    <x v="1"/>
    <x v="1"/>
    <n v="1"/>
    <n v="37.619999999999997"/>
    <n v="3766.8838000000001"/>
  </r>
  <r>
    <x v="0"/>
    <x v="1"/>
    <x v="0"/>
    <n v="3"/>
    <n v="30.8"/>
    <n v="12105.32"/>
  </r>
  <r>
    <x v="1"/>
    <x v="1"/>
    <x v="1"/>
    <n v="0"/>
    <n v="38.28"/>
    <n v="10226.2842"/>
  </r>
  <r>
    <x v="1"/>
    <x v="0"/>
    <x v="3"/>
    <n v="0"/>
    <n v="19.95"/>
    <n v="22412.648499999999"/>
  </r>
  <r>
    <x v="1"/>
    <x v="0"/>
    <x v="0"/>
    <n v="0"/>
    <n v="19.3"/>
    <n v="15820.699000000001"/>
  </r>
  <r>
    <x v="0"/>
    <x v="1"/>
    <x v="0"/>
    <n v="0"/>
    <n v="31.6"/>
    <n v="6186.1270000000004"/>
  </r>
  <r>
    <x v="1"/>
    <x v="1"/>
    <x v="3"/>
    <n v="0"/>
    <n v="25.46"/>
    <n v="3645.0893999999998"/>
  </r>
  <r>
    <x v="0"/>
    <x v="1"/>
    <x v="3"/>
    <n v="0"/>
    <n v="30.114999999999998"/>
    <n v="21344.846699999998"/>
  </r>
  <r>
    <x v="0"/>
    <x v="0"/>
    <x v="1"/>
    <n v="3"/>
    <n v="29.92"/>
    <n v="30942.191800000001"/>
  </r>
  <r>
    <x v="0"/>
    <x v="1"/>
    <x v="0"/>
    <n v="1"/>
    <n v="27.5"/>
    <n v="5003.8530000000001"/>
  </r>
  <r>
    <x v="1"/>
    <x v="0"/>
    <x v="2"/>
    <n v="1"/>
    <n v="28.024999999999999"/>
    <n v="17560.37975"/>
  </r>
  <r>
    <x v="0"/>
    <x v="1"/>
    <x v="0"/>
    <n v="1"/>
    <n v="28.4"/>
    <n v="2331.5189999999998"/>
  </r>
  <r>
    <x v="1"/>
    <x v="1"/>
    <x v="2"/>
    <n v="2"/>
    <n v="30.875"/>
    <n v="3877.3042500000001"/>
  </r>
  <r>
    <x v="1"/>
    <x v="1"/>
    <x v="1"/>
    <n v="0"/>
    <n v="27.94"/>
    <n v="2867.1196"/>
  </r>
  <r>
    <x v="1"/>
    <x v="0"/>
    <x v="1"/>
    <n v="0"/>
    <n v="35.090000000000003"/>
    <n v="47055.532099999997"/>
  </r>
  <r>
    <x v="1"/>
    <x v="1"/>
    <x v="2"/>
    <n v="1"/>
    <n v="33.630000000000003"/>
    <n v="10825.253699999999"/>
  </r>
  <r>
    <x v="0"/>
    <x v="1"/>
    <x v="0"/>
    <n v="2"/>
    <n v="29.7"/>
    <n v="11881.358"/>
  </r>
  <r>
    <x v="1"/>
    <x v="1"/>
    <x v="0"/>
    <n v="0"/>
    <n v="30.8"/>
    <n v="4646.759"/>
  </r>
  <r>
    <x v="0"/>
    <x v="1"/>
    <x v="2"/>
    <n v="0"/>
    <n v="35.72"/>
    <n v="2404.7338"/>
  </r>
  <r>
    <x v="1"/>
    <x v="1"/>
    <x v="3"/>
    <n v="3"/>
    <n v="32.204999999999998"/>
    <n v="11488.31695"/>
  </r>
  <r>
    <x v="1"/>
    <x v="1"/>
    <x v="3"/>
    <n v="0"/>
    <n v="28.594999999999999"/>
    <n v="30259.995559999999"/>
  </r>
  <r>
    <x v="1"/>
    <x v="1"/>
    <x v="1"/>
    <n v="0"/>
    <n v="49.06"/>
    <n v="11381.3254"/>
  </r>
  <r>
    <x v="0"/>
    <x v="0"/>
    <x v="1"/>
    <n v="1"/>
    <n v="27.94"/>
    <n v="19107.779600000002"/>
  </r>
  <r>
    <x v="0"/>
    <x v="1"/>
    <x v="1"/>
    <n v="0"/>
    <n v="27.17"/>
    <n v="8601.3292999999994"/>
  </r>
  <r>
    <x v="0"/>
    <x v="1"/>
    <x v="2"/>
    <n v="2"/>
    <n v="23.37"/>
    <n v="6686.4313000000002"/>
  </r>
  <r>
    <x v="1"/>
    <x v="1"/>
    <x v="0"/>
    <n v="2"/>
    <n v="37.1"/>
    <n v="7740.3370000000004"/>
  </r>
  <r>
    <x v="1"/>
    <x v="1"/>
    <x v="3"/>
    <n v="0"/>
    <n v="23.75"/>
    <n v="1705.6244999999999"/>
  </r>
  <r>
    <x v="0"/>
    <x v="1"/>
    <x v="2"/>
    <n v="0"/>
    <n v="28.975000000000001"/>
    <n v="2257.47525"/>
  </r>
  <r>
    <x v="1"/>
    <x v="0"/>
    <x v="3"/>
    <n v="1"/>
    <n v="31.35"/>
    <n v="39556.494500000001"/>
  </r>
  <r>
    <x v="0"/>
    <x v="1"/>
    <x v="2"/>
    <n v="3"/>
    <n v="33.914999999999999"/>
    <n v="10115.00885"/>
  </r>
  <r>
    <x v="0"/>
    <x v="1"/>
    <x v="3"/>
    <n v="0"/>
    <n v="28.785"/>
    <n v="3385.3991500000002"/>
  </r>
  <r>
    <x v="0"/>
    <x v="0"/>
    <x v="0"/>
    <n v="0"/>
    <n v="28.3"/>
    <n v="17081.080000000002"/>
  </r>
  <r>
    <x v="0"/>
    <x v="1"/>
    <x v="0"/>
    <n v="0"/>
    <n v="37.4"/>
    <n v="9634.5380000000005"/>
  </r>
  <r>
    <x v="0"/>
    <x v="0"/>
    <x v="2"/>
    <n v="2"/>
    <n v="17.765000000000001"/>
    <n v="32734.186300000001"/>
  </r>
  <r>
    <x v="1"/>
    <x v="1"/>
    <x v="0"/>
    <n v="2"/>
    <n v="34.700000000000003"/>
    <n v="6082.4049999999997"/>
  </r>
  <r>
    <x v="0"/>
    <x v="1"/>
    <x v="3"/>
    <n v="0"/>
    <n v="26.504999999999999"/>
    <n v="12815.444949999999"/>
  </r>
  <r>
    <x v="0"/>
    <x v="1"/>
    <x v="3"/>
    <n v="0"/>
    <n v="22.04"/>
    <n v="13616.3586"/>
  </r>
  <r>
    <x v="0"/>
    <x v="1"/>
    <x v="0"/>
    <n v="2"/>
    <n v="35.9"/>
    <n v="11163.567999999999"/>
  </r>
  <r>
    <x v="1"/>
    <x v="1"/>
    <x v="2"/>
    <n v="0"/>
    <n v="25.555"/>
    <n v="1632.5644500000001"/>
  </r>
  <r>
    <x v="0"/>
    <x v="1"/>
    <x v="3"/>
    <n v="0"/>
    <n v="28.785"/>
    <n v="2457.2111500000001"/>
  </r>
  <r>
    <x v="0"/>
    <x v="1"/>
    <x v="1"/>
    <n v="0"/>
    <n v="28.05"/>
    <n v="2155.6815000000001"/>
  </r>
  <r>
    <x v="1"/>
    <x v="1"/>
    <x v="0"/>
    <n v="0"/>
    <n v="34.1"/>
    <n v="1261.442"/>
  </r>
  <r>
    <x v="1"/>
    <x v="1"/>
    <x v="2"/>
    <n v="0"/>
    <n v="25.175000000000001"/>
    <n v="2045.68525"/>
  </r>
  <r>
    <x v="0"/>
    <x v="1"/>
    <x v="1"/>
    <n v="3"/>
    <n v="31.9"/>
    <n v="27322.73386"/>
  </r>
  <r>
    <x v="0"/>
    <x v="1"/>
    <x v="0"/>
    <n v="0"/>
    <n v="36"/>
    <n v="2166.732"/>
  </r>
  <r>
    <x v="1"/>
    <x v="1"/>
    <x v="3"/>
    <n v="2"/>
    <n v="22.42"/>
    <n v="27375.904780000001"/>
  </r>
  <r>
    <x v="1"/>
    <x v="1"/>
    <x v="3"/>
    <n v="1"/>
    <n v="32.49"/>
    <n v="3490.5491000000002"/>
  </r>
  <r>
    <x v="1"/>
    <x v="0"/>
    <x v="1"/>
    <n v="2"/>
    <n v="25.3"/>
    <n v="18972.494999999999"/>
  </r>
  <r>
    <x v="1"/>
    <x v="1"/>
    <x v="2"/>
    <n v="2"/>
    <n v="29.734999999999999"/>
    <n v="18157.876"/>
  </r>
  <r>
    <x v="1"/>
    <x v="0"/>
    <x v="2"/>
    <n v="3"/>
    <n v="28.69"/>
    <n v="20745.989099999999"/>
  </r>
  <r>
    <x v="0"/>
    <x v="1"/>
    <x v="1"/>
    <n v="3"/>
    <n v="38.83"/>
    <n v="5138.2566999999999"/>
  </r>
  <r>
    <x v="1"/>
    <x v="0"/>
    <x v="2"/>
    <n v="3"/>
    <n v="30.495000000000001"/>
    <n v="40720.551050000002"/>
  </r>
  <r>
    <x v="0"/>
    <x v="1"/>
    <x v="1"/>
    <n v="1"/>
    <n v="37.729999999999997"/>
    <n v="9877.6077000000005"/>
  </r>
  <r>
    <x v="0"/>
    <x v="1"/>
    <x v="2"/>
    <n v="1"/>
    <n v="37.43"/>
    <n v="10959.6947"/>
  </r>
  <r>
    <x v="1"/>
    <x v="1"/>
    <x v="0"/>
    <n v="1"/>
    <n v="28.4"/>
    <n v="1842.519"/>
  </r>
  <r>
    <x v="1"/>
    <x v="1"/>
    <x v="2"/>
    <n v="1"/>
    <n v="24.13"/>
    <n v="5125.2156999999997"/>
  </r>
  <r>
    <x v="1"/>
    <x v="1"/>
    <x v="1"/>
    <n v="0"/>
    <n v="29.7"/>
    <n v="7789.6350000000002"/>
  </r>
  <r>
    <x v="0"/>
    <x v="1"/>
    <x v="3"/>
    <n v="3"/>
    <n v="37.145000000000003"/>
    <n v="6334.3435499999996"/>
  </r>
  <r>
    <x v="0"/>
    <x v="0"/>
    <x v="3"/>
    <n v="0"/>
    <n v="23.37"/>
    <n v="19964.746299999999"/>
  </r>
  <r>
    <x v="0"/>
    <x v="1"/>
    <x v="3"/>
    <n v="1"/>
    <n v="25.46"/>
    <n v="7077.1894000000002"/>
  </r>
  <r>
    <x v="1"/>
    <x v="1"/>
    <x v="2"/>
    <n v="0"/>
    <n v="39.520000000000003"/>
    <n v="6948.7007999999996"/>
  </r>
  <r>
    <x v="1"/>
    <x v="0"/>
    <x v="1"/>
    <n v="0"/>
    <n v="24.42"/>
    <n v="21223.675800000001"/>
  </r>
  <r>
    <x v="1"/>
    <x v="0"/>
    <x v="3"/>
    <n v="0"/>
    <n v="25.175000000000001"/>
    <n v="15518.180249999999"/>
  </r>
  <r>
    <x v="1"/>
    <x v="0"/>
    <x v="1"/>
    <n v="0"/>
    <n v="35.53"/>
    <n v="36950.256699999998"/>
  </r>
  <r>
    <x v="0"/>
    <x v="1"/>
    <x v="1"/>
    <n v="3"/>
    <n v="27.83"/>
    <n v="19749.383379999999"/>
  </r>
  <r>
    <x v="0"/>
    <x v="0"/>
    <x v="2"/>
    <n v="0"/>
    <n v="26.6"/>
    <n v="21348.705999999998"/>
  </r>
  <r>
    <x v="0"/>
    <x v="0"/>
    <x v="1"/>
    <n v="0"/>
    <n v="36.85"/>
    <n v="36149.483500000002"/>
  </r>
  <r>
    <x v="1"/>
    <x v="1"/>
    <x v="0"/>
    <n v="1"/>
    <n v="39.6"/>
    <n v="10450.552"/>
  </r>
  <r>
    <x v="0"/>
    <x v="1"/>
    <x v="0"/>
    <n v="2"/>
    <n v="29.8"/>
    <n v="5152.134"/>
  </r>
  <r>
    <x v="1"/>
    <x v="1"/>
    <x v="2"/>
    <n v="0"/>
    <n v="29.64"/>
    <n v="5028.1466"/>
  </r>
  <r>
    <x v="1"/>
    <x v="1"/>
    <x v="3"/>
    <n v="4"/>
    <n v="28.215"/>
    <n v="10407.085849999999"/>
  </r>
  <r>
    <x v="0"/>
    <x v="1"/>
    <x v="0"/>
    <n v="5"/>
    <n v="37"/>
    <n v="4830.63"/>
  </r>
  <r>
    <x v="0"/>
    <x v="1"/>
    <x v="2"/>
    <n v="3"/>
    <n v="33.155000000000001"/>
    <n v="6128.79745"/>
  </r>
  <r>
    <x v="0"/>
    <x v="1"/>
    <x v="2"/>
    <n v="1"/>
    <n v="31.824999999999999"/>
    <n v="2719.2797500000001"/>
  </r>
  <r>
    <x v="1"/>
    <x v="1"/>
    <x v="3"/>
    <n v="3"/>
    <n v="18.905000000000001"/>
    <n v="4827.9049500000001"/>
  </r>
  <r>
    <x v="1"/>
    <x v="1"/>
    <x v="1"/>
    <n v="0"/>
    <n v="41.47"/>
    <n v="13405.390299999999"/>
  </r>
  <r>
    <x v="1"/>
    <x v="1"/>
    <x v="0"/>
    <n v="0"/>
    <n v="30.3"/>
    <n v="8116.68"/>
  </r>
  <r>
    <x v="1"/>
    <x v="1"/>
    <x v="3"/>
    <n v="0"/>
    <n v="15.96"/>
    <n v="1694.7963999999999"/>
  </r>
  <r>
    <x v="0"/>
    <x v="1"/>
    <x v="0"/>
    <n v="1"/>
    <n v="34.799999999999997"/>
    <n v="5246.0469999999996"/>
  </r>
  <r>
    <x v="0"/>
    <x v="1"/>
    <x v="2"/>
    <n v="0"/>
    <n v="33.344999999999999"/>
    <n v="2855.4375500000001"/>
  </r>
  <r>
    <x v="0"/>
    <x v="0"/>
    <x v="0"/>
    <n v="0"/>
    <n v="37.700000000000003"/>
    <n v="48824.45"/>
  </r>
  <r>
    <x v="1"/>
    <x v="1"/>
    <x v="2"/>
    <n v="2"/>
    <n v="27.835000000000001"/>
    <n v="6455.86265"/>
  </r>
  <r>
    <x v="1"/>
    <x v="1"/>
    <x v="0"/>
    <n v="1"/>
    <n v="29.2"/>
    <n v="10436.096"/>
  </r>
  <r>
    <x v="0"/>
    <x v="1"/>
    <x v="0"/>
    <n v="2"/>
    <n v="28.9"/>
    <n v="8823.2790000000005"/>
  </r>
  <r>
    <x v="0"/>
    <x v="1"/>
    <x v="3"/>
    <n v="3"/>
    <n v="33.155000000000001"/>
    <n v="8538.28845"/>
  </r>
  <r>
    <x v="1"/>
    <x v="1"/>
    <x v="2"/>
    <n v="0"/>
    <n v="28.594999999999999"/>
    <n v="11735.87905"/>
  </r>
  <r>
    <x v="0"/>
    <x v="1"/>
    <x v="1"/>
    <n v="0"/>
    <n v="38.28"/>
    <n v="1631.8212000000001"/>
  </r>
  <r>
    <x v="1"/>
    <x v="1"/>
    <x v="3"/>
    <n v="3"/>
    <n v="19.95"/>
    <n v="4005.4225000000001"/>
  </r>
  <r>
    <x v="0"/>
    <x v="1"/>
    <x v="2"/>
    <n v="0"/>
    <n v="26.41"/>
    <n v="7419.4778999999999"/>
  </r>
  <r>
    <x v="1"/>
    <x v="1"/>
    <x v="1"/>
    <n v="2"/>
    <n v="30.69"/>
    <n v="7731.4270999999999"/>
  </r>
  <r>
    <x v="1"/>
    <x v="0"/>
    <x v="3"/>
    <n v="3"/>
    <n v="41.895000000000003"/>
    <n v="43753.337050000002"/>
  </r>
  <r>
    <x v="0"/>
    <x v="1"/>
    <x v="1"/>
    <n v="2"/>
    <n v="29.92"/>
    <n v="3981.9767999999999"/>
  </r>
  <r>
    <x v="0"/>
    <x v="1"/>
    <x v="0"/>
    <n v="3"/>
    <n v="30.9"/>
    <n v="5325.6509999999998"/>
  </r>
  <r>
    <x v="0"/>
    <x v="1"/>
    <x v="0"/>
    <n v="1"/>
    <n v="32.200000000000003"/>
    <n v="6775.9610000000002"/>
  </r>
  <r>
    <x v="0"/>
    <x v="1"/>
    <x v="2"/>
    <n v="2"/>
    <n v="32.11"/>
    <n v="4922.9159"/>
  </r>
  <r>
    <x v="1"/>
    <x v="1"/>
    <x v="1"/>
    <n v="0"/>
    <n v="31.57"/>
    <n v="12557.605299999999"/>
  </r>
  <r>
    <x v="0"/>
    <x v="1"/>
    <x v="0"/>
    <n v="0"/>
    <n v="26.2"/>
    <n v="4883.866"/>
  </r>
  <r>
    <x v="1"/>
    <x v="1"/>
    <x v="1"/>
    <n v="0"/>
    <n v="25.74"/>
    <n v="2137.6536000000001"/>
  </r>
  <r>
    <x v="0"/>
    <x v="1"/>
    <x v="2"/>
    <n v="1"/>
    <n v="26.6"/>
    <n v="12044.342000000001"/>
  </r>
  <r>
    <x v="1"/>
    <x v="1"/>
    <x v="1"/>
    <n v="0"/>
    <n v="34.43"/>
    <n v="1137.4697000000001"/>
  </r>
  <r>
    <x v="1"/>
    <x v="1"/>
    <x v="2"/>
    <n v="0"/>
    <n v="30.59"/>
    <n v="1639.5631000000001"/>
  </r>
  <r>
    <x v="0"/>
    <x v="1"/>
    <x v="0"/>
    <n v="0"/>
    <n v="32.799999999999997"/>
    <n v="5649.7150000000001"/>
  </r>
  <r>
    <x v="0"/>
    <x v="1"/>
    <x v="1"/>
    <n v="2"/>
    <n v="28.6"/>
    <n v="8516.8289999999997"/>
  </r>
  <r>
    <x v="0"/>
    <x v="1"/>
    <x v="2"/>
    <n v="0"/>
    <n v="18.05"/>
    <n v="9644.2525000000005"/>
  </r>
  <r>
    <x v="0"/>
    <x v="1"/>
    <x v="3"/>
    <n v="0"/>
    <n v="39.33"/>
    <n v="14901.5167"/>
  </r>
  <r>
    <x v="0"/>
    <x v="1"/>
    <x v="2"/>
    <n v="0"/>
    <n v="32.11"/>
    <n v="2130.6759000000002"/>
  </r>
  <r>
    <x v="0"/>
    <x v="1"/>
    <x v="1"/>
    <n v="1"/>
    <n v="32.229999999999997"/>
    <n v="8871.1517000000003"/>
  </r>
  <r>
    <x v="0"/>
    <x v="1"/>
    <x v="2"/>
    <n v="0"/>
    <n v="24.035"/>
    <n v="13012.20865"/>
  </r>
  <r>
    <x v="0"/>
    <x v="0"/>
    <x v="1"/>
    <n v="0"/>
    <n v="36.08"/>
    <n v="37133.898200000003"/>
  </r>
  <r>
    <x v="1"/>
    <x v="1"/>
    <x v="0"/>
    <n v="0"/>
    <n v="22.3"/>
    <n v="7147.1049999999996"/>
  </r>
  <r>
    <x v="0"/>
    <x v="1"/>
    <x v="3"/>
    <n v="1"/>
    <n v="28.88"/>
    <n v="4337.7352000000001"/>
  </r>
  <r>
    <x v="1"/>
    <x v="1"/>
    <x v="1"/>
    <n v="0"/>
    <n v="26.4"/>
    <n v="11743.299000000001"/>
  </r>
  <r>
    <x v="1"/>
    <x v="0"/>
    <x v="3"/>
    <n v="2"/>
    <n v="27.74"/>
    <n v="20984.0936"/>
  </r>
  <r>
    <x v="0"/>
    <x v="1"/>
    <x v="0"/>
    <n v="0"/>
    <n v="31.8"/>
    <n v="13880.949000000001"/>
  </r>
  <r>
    <x v="1"/>
    <x v="1"/>
    <x v="3"/>
    <n v="1"/>
    <n v="41.23"/>
    <n v="6610.1097"/>
  </r>
  <r>
    <x v="1"/>
    <x v="1"/>
    <x v="0"/>
    <n v="1"/>
    <n v="33"/>
    <n v="1980.07"/>
  </r>
  <r>
    <x v="1"/>
    <x v="1"/>
    <x v="2"/>
    <n v="4"/>
    <n v="30.875"/>
    <n v="8162.7162500000004"/>
  </r>
  <r>
    <x v="1"/>
    <x v="1"/>
    <x v="2"/>
    <n v="2"/>
    <n v="28.5"/>
    <n v="3537.703"/>
  </r>
  <r>
    <x v="0"/>
    <x v="1"/>
    <x v="1"/>
    <n v="1"/>
    <n v="26.73"/>
    <n v="5002.7826999999997"/>
  </r>
  <r>
    <x v="0"/>
    <x v="1"/>
    <x v="0"/>
    <n v="2"/>
    <n v="30.9"/>
    <n v="8520.0259999999998"/>
  </r>
  <r>
    <x v="0"/>
    <x v="1"/>
    <x v="0"/>
    <n v="2"/>
    <n v="37.1"/>
    <n v="7371.7719999999999"/>
  </r>
  <r>
    <x v="0"/>
    <x v="1"/>
    <x v="2"/>
    <n v="0"/>
    <n v="26.6"/>
    <n v="10355.641"/>
  </r>
  <r>
    <x v="1"/>
    <x v="1"/>
    <x v="1"/>
    <n v="0"/>
    <n v="23.1"/>
    <n v="2483.7359999999999"/>
  </r>
  <r>
    <x v="0"/>
    <x v="1"/>
    <x v="1"/>
    <n v="1"/>
    <n v="29.92"/>
    <n v="3392.9767999999999"/>
  </r>
  <r>
    <x v="0"/>
    <x v="1"/>
    <x v="1"/>
    <n v="0"/>
    <n v="23.21"/>
    <n v="25081.76784"/>
  </r>
  <r>
    <x v="0"/>
    <x v="1"/>
    <x v="0"/>
    <n v="1"/>
    <n v="33.700000000000003"/>
    <n v="5012.4709999999995"/>
  </r>
  <r>
    <x v="0"/>
    <x v="1"/>
    <x v="3"/>
    <n v="0"/>
    <n v="33.25"/>
    <n v="10564.8845"/>
  </r>
  <r>
    <x v="1"/>
    <x v="1"/>
    <x v="0"/>
    <n v="3"/>
    <n v="30.8"/>
    <n v="5253.5240000000003"/>
  </r>
  <r>
    <x v="1"/>
    <x v="0"/>
    <x v="0"/>
    <n v="0"/>
    <n v="34.799999999999997"/>
    <n v="34779.614999999998"/>
  </r>
  <r>
    <x v="1"/>
    <x v="0"/>
    <x v="1"/>
    <n v="0"/>
    <n v="24.64"/>
    <n v="19515.5416"/>
  </r>
  <r>
    <x v="1"/>
    <x v="1"/>
    <x v="1"/>
    <n v="3"/>
    <n v="33.880000000000003"/>
    <n v="11987.1682"/>
  </r>
  <r>
    <x v="1"/>
    <x v="1"/>
    <x v="1"/>
    <n v="0"/>
    <n v="38.06"/>
    <n v="2689.4953999999998"/>
  </r>
  <r>
    <x v="0"/>
    <x v="1"/>
    <x v="1"/>
    <n v="0"/>
    <n v="41.91"/>
    <n v="24227.337240000001"/>
  </r>
  <r>
    <x v="0"/>
    <x v="1"/>
    <x v="3"/>
    <n v="1"/>
    <n v="31.635000000000002"/>
    <n v="7358.1756500000001"/>
  </r>
  <r>
    <x v="1"/>
    <x v="1"/>
    <x v="3"/>
    <n v="2"/>
    <n v="25.46"/>
    <n v="9225.2564000000002"/>
  </r>
  <r>
    <x v="0"/>
    <x v="1"/>
    <x v="2"/>
    <n v="1"/>
    <n v="36.195"/>
    <n v="7443.6430499999997"/>
  </r>
  <r>
    <x v="0"/>
    <x v="1"/>
    <x v="1"/>
    <n v="3"/>
    <n v="27.83"/>
    <n v="14001.286700000001"/>
  </r>
  <r>
    <x v="0"/>
    <x v="1"/>
    <x v="0"/>
    <n v="0"/>
    <n v="17.8"/>
    <n v="1727.7850000000001"/>
  </r>
  <r>
    <x v="1"/>
    <x v="1"/>
    <x v="0"/>
    <n v="1"/>
    <n v="27.5"/>
    <n v="12333.828"/>
  </r>
  <r>
    <x v="1"/>
    <x v="1"/>
    <x v="2"/>
    <n v="2"/>
    <n v="24.51"/>
    <n v="6710.1918999999998"/>
  </r>
  <r>
    <x v="0"/>
    <x v="0"/>
    <x v="1"/>
    <n v="2"/>
    <n v="22.22"/>
    <n v="19444.265800000001"/>
  </r>
  <r>
    <x v="0"/>
    <x v="1"/>
    <x v="1"/>
    <n v="0"/>
    <n v="26.73"/>
    <n v="1615.7666999999999"/>
  </r>
  <r>
    <x v="1"/>
    <x v="1"/>
    <x v="1"/>
    <n v="2"/>
    <n v="38.39"/>
    <n v="4463.2051000000001"/>
  </r>
  <r>
    <x v="1"/>
    <x v="0"/>
    <x v="2"/>
    <n v="0"/>
    <n v="29.07"/>
    <n v="17352.6803"/>
  </r>
  <r>
    <x v="1"/>
    <x v="1"/>
    <x v="1"/>
    <n v="1"/>
    <n v="38.06"/>
    <n v="7152.6714000000002"/>
  </r>
  <r>
    <x v="0"/>
    <x v="0"/>
    <x v="3"/>
    <n v="2"/>
    <n v="36.67"/>
    <n v="38511.628299999997"/>
  </r>
  <r>
    <x v="0"/>
    <x v="1"/>
    <x v="3"/>
    <n v="1"/>
    <n v="22.135000000000002"/>
    <n v="5354.0746499999996"/>
  </r>
  <r>
    <x v="0"/>
    <x v="1"/>
    <x v="0"/>
    <n v="1"/>
    <n v="26.8"/>
    <n v="35160.134570000002"/>
  </r>
  <r>
    <x v="1"/>
    <x v="1"/>
    <x v="0"/>
    <n v="3"/>
    <n v="35.299999999999997"/>
    <n v="7196.8670000000002"/>
  </r>
  <r>
    <x v="0"/>
    <x v="0"/>
    <x v="3"/>
    <n v="0"/>
    <n v="27.74"/>
    <n v="29523.1656"/>
  </r>
  <r>
    <x v="1"/>
    <x v="1"/>
    <x v="2"/>
    <n v="0"/>
    <n v="30.02"/>
    <n v="24476.478510000001"/>
  </r>
  <r>
    <x v="0"/>
    <x v="1"/>
    <x v="1"/>
    <n v="0"/>
    <n v="38.06"/>
    <n v="12648.7034"/>
  </r>
  <r>
    <x v="1"/>
    <x v="1"/>
    <x v="1"/>
    <n v="0"/>
    <n v="35.86"/>
    <n v="1986.9333999999999"/>
  </r>
  <r>
    <x v="1"/>
    <x v="1"/>
    <x v="0"/>
    <n v="1"/>
    <n v="20.9"/>
    <n v="1832.0940000000001"/>
  </r>
  <r>
    <x v="1"/>
    <x v="1"/>
    <x v="3"/>
    <n v="1"/>
    <n v="28.975000000000001"/>
    <n v="4040.55825"/>
  </r>
  <r>
    <x v="1"/>
    <x v="0"/>
    <x v="3"/>
    <n v="2"/>
    <n v="17.29"/>
    <n v="12829.455099999999"/>
  </r>
  <r>
    <x v="0"/>
    <x v="0"/>
    <x v="0"/>
    <n v="2"/>
    <n v="32.200000000000003"/>
    <n v="47305.305"/>
  </r>
  <r>
    <x v="1"/>
    <x v="0"/>
    <x v="1"/>
    <n v="2"/>
    <n v="34.21"/>
    <n v="44260.749900000003"/>
  </r>
  <r>
    <x v="1"/>
    <x v="1"/>
    <x v="0"/>
    <n v="3"/>
    <n v="30.3"/>
    <n v="4260.7439999999997"/>
  </r>
  <r>
    <x v="1"/>
    <x v="0"/>
    <x v="3"/>
    <n v="0"/>
    <n v="31.824999999999999"/>
    <n v="41097.161749999999"/>
  </r>
  <r>
    <x v="0"/>
    <x v="1"/>
    <x v="3"/>
    <n v="3"/>
    <n v="25.364999999999998"/>
    <n v="13047.332350000001"/>
  </r>
  <r>
    <x v="1"/>
    <x v="0"/>
    <x v="2"/>
    <n v="0"/>
    <n v="33.630000000000003"/>
    <n v="43921.183700000001"/>
  </r>
  <r>
    <x v="0"/>
    <x v="1"/>
    <x v="1"/>
    <n v="0"/>
    <n v="40.15"/>
    <n v="5400.9804999999997"/>
  </r>
  <r>
    <x v="1"/>
    <x v="1"/>
    <x v="2"/>
    <n v="4"/>
    <n v="24.414999999999999"/>
    <n v="11520.099850000001"/>
  </r>
  <r>
    <x v="1"/>
    <x v="0"/>
    <x v="2"/>
    <n v="0"/>
    <n v="31.92"/>
    <n v="33750.291799999999"/>
  </r>
  <r>
    <x v="0"/>
    <x v="1"/>
    <x v="0"/>
    <n v="0"/>
    <n v="25.2"/>
    <n v="11837.16"/>
  </r>
  <r>
    <x v="0"/>
    <x v="0"/>
    <x v="1"/>
    <n v="1"/>
    <n v="26.84"/>
    <n v="17085.267599999999"/>
  </r>
  <r>
    <x v="1"/>
    <x v="0"/>
    <x v="3"/>
    <n v="3"/>
    <n v="24.32"/>
    <n v="24869.836800000001"/>
  </r>
  <r>
    <x v="1"/>
    <x v="0"/>
    <x v="2"/>
    <n v="0"/>
    <n v="36.954999999999998"/>
    <n v="36219.405449999998"/>
  </r>
  <r>
    <x v="0"/>
    <x v="1"/>
    <x v="1"/>
    <n v="3"/>
    <n v="38.06"/>
    <n v="20462.997660000001"/>
  </r>
  <r>
    <x v="1"/>
    <x v="0"/>
    <x v="1"/>
    <n v="3"/>
    <n v="42.35"/>
    <n v="46151.124499999998"/>
  </r>
  <r>
    <x v="1"/>
    <x v="0"/>
    <x v="1"/>
    <n v="1"/>
    <n v="19.8"/>
    <n v="17179.522000000001"/>
  </r>
  <r>
    <x v="0"/>
    <x v="1"/>
    <x v="3"/>
    <n v="3"/>
    <n v="32.395000000000003"/>
    <n v="14590.63205"/>
  </r>
  <r>
    <x v="1"/>
    <x v="1"/>
    <x v="0"/>
    <n v="1"/>
    <n v="30.2"/>
    <n v="7441.0529999999999"/>
  </r>
  <r>
    <x v="1"/>
    <x v="1"/>
    <x v="3"/>
    <n v="1"/>
    <n v="25.84"/>
    <n v="9282.4806000000008"/>
  </r>
  <r>
    <x v="1"/>
    <x v="1"/>
    <x v="1"/>
    <n v="1"/>
    <n v="29.37"/>
    <n v="1719.4363000000001"/>
  </r>
  <r>
    <x v="1"/>
    <x v="0"/>
    <x v="0"/>
    <n v="2"/>
    <n v="34.200000000000003"/>
    <n v="42856.838000000003"/>
  </r>
  <r>
    <x v="1"/>
    <x v="1"/>
    <x v="2"/>
    <n v="2"/>
    <n v="37.049999999999997"/>
    <n v="7265.7025000000003"/>
  </r>
  <r>
    <x v="1"/>
    <x v="1"/>
    <x v="3"/>
    <n v="1"/>
    <n v="27.454999999999998"/>
    <n v="9617.6624499999998"/>
  </r>
  <r>
    <x v="1"/>
    <x v="1"/>
    <x v="2"/>
    <n v="0"/>
    <n v="27.55"/>
    <n v="2523.1695"/>
  </r>
  <r>
    <x v="0"/>
    <x v="1"/>
    <x v="3"/>
    <n v="2"/>
    <n v="26.6"/>
    <n v="9715.8410000000003"/>
  </r>
  <r>
    <x v="1"/>
    <x v="1"/>
    <x v="2"/>
    <n v="2"/>
    <n v="20.614999999999998"/>
    <n v="2803.69785"/>
  </r>
  <r>
    <x v="0"/>
    <x v="1"/>
    <x v="0"/>
    <n v="0"/>
    <n v="24.3"/>
    <n v="2150.4690000000001"/>
  </r>
  <r>
    <x v="1"/>
    <x v="1"/>
    <x v="1"/>
    <n v="2"/>
    <n v="31.79"/>
    <n v="12928.7911"/>
  </r>
  <r>
    <x v="0"/>
    <x v="1"/>
    <x v="1"/>
    <n v="1"/>
    <n v="21.56"/>
    <n v="9855.1314000000002"/>
  </r>
  <r>
    <x v="0"/>
    <x v="0"/>
    <x v="3"/>
    <n v="1"/>
    <n v="28.12"/>
    <n v="22331.566800000001"/>
  </r>
  <r>
    <x v="1"/>
    <x v="0"/>
    <x v="3"/>
    <n v="3"/>
    <n v="40.564999999999998"/>
    <n v="48549.178350000002"/>
  </r>
  <r>
    <x v="1"/>
    <x v="1"/>
    <x v="3"/>
    <n v="1"/>
    <n v="27.645"/>
    <n v="4237.12655"/>
  </r>
  <r>
    <x v="0"/>
    <x v="1"/>
    <x v="3"/>
    <n v="1"/>
    <n v="32.395000000000003"/>
    <n v="11879.10405"/>
  </r>
  <r>
    <x v="0"/>
    <x v="1"/>
    <x v="0"/>
    <n v="0"/>
    <n v="31.2"/>
    <n v="9625.92"/>
  </r>
  <r>
    <x v="1"/>
    <x v="1"/>
    <x v="1"/>
    <n v="1"/>
    <n v="26.62"/>
    <n v="7742.1098000000002"/>
  </r>
  <r>
    <x v="0"/>
    <x v="1"/>
    <x v="3"/>
    <n v="2"/>
    <n v="48.07"/>
    <n v="9432.9253000000008"/>
  </r>
  <r>
    <x v="0"/>
    <x v="1"/>
    <x v="2"/>
    <n v="0"/>
    <n v="26.22"/>
    <n v="14256.192800000001"/>
  </r>
  <r>
    <x v="0"/>
    <x v="0"/>
    <x v="3"/>
    <n v="1"/>
    <n v="36.765000000000001"/>
    <n v="47896.79135"/>
  </r>
  <r>
    <x v="1"/>
    <x v="1"/>
    <x v="1"/>
    <n v="3"/>
    <n v="26.4"/>
    <n v="25992.821039999999"/>
  </r>
  <r>
    <x v="0"/>
    <x v="1"/>
    <x v="0"/>
    <n v="0"/>
    <n v="33.4"/>
    <n v="3172.018"/>
  </r>
  <r>
    <x v="1"/>
    <x v="1"/>
    <x v="3"/>
    <n v="1"/>
    <n v="29.64"/>
    <n v="20277.807509999999"/>
  </r>
  <r>
    <x v="1"/>
    <x v="0"/>
    <x v="1"/>
    <n v="2"/>
    <n v="45.54"/>
    <n v="42112.2356"/>
  </r>
  <r>
    <x v="0"/>
    <x v="1"/>
    <x v="1"/>
    <n v="0"/>
    <n v="28.82"/>
    <n v="2156.7518"/>
  </r>
  <r>
    <x v="1"/>
    <x v="1"/>
    <x v="0"/>
    <n v="3"/>
    <n v="26.8"/>
    <n v="3906.127"/>
  </r>
  <r>
    <x v="1"/>
    <x v="1"/>
    <x v="3"/>
    <n v="0"/>
    <n v="22.99"/>
    <n v="1704.5681"/>
  </r>
  <r>
    <x v="1"/>
    <x v="0"/>
    <x v="0"/>
    <n v="0"/>
    <n v="27.7"/>
    <n v="16297.846"/>
  </r>
  <r>
    <x v="1"/>
    <x v="0"/>
    <x v="1"/>
    <n v="1"/>
    <n v="25.41"/>
    <n v="21978.676899999999"/>
  </r>
  <r>
    <x v="1"/>
    <x v="0"/>
    <x v="2"/>
    <n v="3"/>
    <n v="34.39"/>
    <n v="38746.355100000001"/>
  </r>
  <r>
    <x v="0"/>
    <x v="1"/>
    <x v="2"/>
    <n v="1"/>
    <n v="28.88"/>
    <n v="9249.4951999999994"/>
  </r>
  <r>
    <x v="1"/>
    <x v="1"/>
    <x v="3"/>
    <n v="3"/>
    <n v="27.55"/>
    <n v="6746.7425000000003"/>
  </r>
  <r>
    <x v="0"/>
    <x v="0"/>
    <x v="3"/>
    <n v="3"/>
    <n v="22.61"/>
    <n v="24873.384900000001"/>
  </r>
  <r>
    <x v="0"/>
    <x v="1"/>
    <x v="1"/>
    <n v="2"/>
    <n v="37.51"/>
    <n v="12265.5069"/>
  </r>
  <r>
    <x v="0"/>
    <x v="1"/>
    <x v="1"/>
    <n v="2"/>
    <n v="33"/>
    <n v="4349.4620000000004"/>
  </r>
  <r>
    <x v="0"/>
    <x v="1"/>
    <x v="0"/>
    <n v="2"/>
    <n v="38"/>
    <n v="12646.207"/>
  </r>
  <r>
    <x v="1"/>
    <x v="1"/>
    <x v="2"/>
    <n v="2"/>
    <n v="33.344999999999999"/>
    <n v="19442.353500000001"/>
  </r>
  <r>
    <x v="0"/>
    <x v="1"/>
    <x v="0"/>
    <n v="2"/>
    <n v="27.5"/>
    <n v="20177.671129999999"/>
  </r>
  <r>
    <x v="0"/>
    <x v="1"/>
    <x v="1"/>
    <n v="1"/>
    <n v="33.33"/>
    <n v="4151.0286999999998"/>
  </r>
  <r>
    <x v="1"/>
    <x v="1"/>
    <x v="3"/>
    <n v="0"/>
    <n v="34.865000000000002"/>
    <n v="11944.594349999999"/>
  </r>
  <r>
    <x v="0"/>
    <x v="1"/>
    <x v="2"/>
    <n v="2"/>
    <n v="33.06"/>
    <n v="7749.1563999999998"/>
  </r>
  <r>
    <x v="1"/>
    <x v="1"/>
    <x v="0"/>
    <n v="0"/>
    <n v="26.6"/>
    <n v="8444.4740000000002"/>
  </r>
  <r>
    <x v="0"/>
    <x v="1"/>
    <x v="0"/>
    <n v="0"/>
    <n v="24.7"/>
    <n v="1737.376"/>
  </r>
  <r>
    <x v="1"/>
    <x v="0"/>
    <x v="1"/>
    <n v="3"/>
    <n v="35.97"/>
    <n v="42124.515299999999"/>
  </r>
  <r>
    <x v="1"/>
    <x v="1"/>
    <x v="1"/>
    <n v="0"/>
    <n v="35.86"/>
    <n v="8124.4084000000003"/>
  </r>
  <r>
    <x v="0"/>
    <x v="0"/>
    <x v="0"/>
    <n v="0"/>
    <n v="31.4"/>
    <n v="34838.873"/>
  </r>
  <r>
    <x v="1"/>
    <x v="1"/>
    <x v="3"/>
    <n v="0"/>
    <n v="33.25"/>
    <n v="9722.7695000000003"/>
  </r>
  <r>
    <x v="1"/>
    <x v="1"/>
    <x v="2"/>
    <n v="0"/>
    <n v="32.204999999999998"/>
    <n v="8835.2649500000007"/>
  </r>
  <r>
    <x v="1"/>
    <x v="1"/>
    <x v="3"/>
    <n v="0"/>
    <n v="32.774999999999999"/>
    <n v="10435.06525"/>
  </r>
  <r>
    <x v="0"/>
    <x v="1"/>
    <x v="2"/>
    <n v="0"/>
    <n v="27.645"/>
    <n v="7421.1945500000002"/>
  </r>
  <r>
    <x v="1"/>
    <x v="1"/>
    <x v="3"/>
    <n v="1"/>
    <n v="37.335000000000001"/>
    <n v="4667.6076499999999"/>
  </r>
  <r>
    <x v="1"/>
    <x v="1"/>
    <x v="2"/>
    <n v="1"/>
    <n v="25.27"/>
    <n v="4894.7533000000003"/>
  </r>
  <r>
    <x v="0"/>
    <x v="1"/>
    <x v="3"/>
    <n v="4"/>
    <n v="29.64"/>
    <n v="24671.663339999999"/>
  </r>
  <r>
    <x v="1"/>
    <x v="0"/>
    <x v="0"/>
    <n v="0"/>
    <n v="30.8"/>
    <n v="35491.64"/>
  </r>
  <r>
    <x v="1"/>
    <x v="1"/>
    <x v="3"/>
    <n v="0"/>
    <n v="40.945"/>
    <n v="11566.30055"/>
  </r>
  <r>
    <x v="1"/>
    <x v="1"/>
    <x v="0"/>
    <n v="0"/>
    <n v="27.2"/>
    <n v="2866.0909999999999"/>
  </r>
  <r>
    <x v="1"/>
    <x v="1"/>
    <x v="3"/>
    <n v="1"/>
    <n v="34.104999999999997"/>
    <n v="6600.2059499999996"/>
  </r>
  <r>
    <x v="0"/>
    <x v="1"/>
    <x v="1"/>
    <n v="1"/>
    <n v="23.21"/>
    <n v="3561.8888999999999"/>
  </r>
  <r>
    <x v="1"/>
    <x v="0"/>
    <x v="2"/>
    <n v="2"/>
    <n v="36.479999999999997"/>
    <n v="42760.502200000003"/>
  </r>
  <r>
    <x v="0"/>
    <x v="0"/>
    <x v="0"/>
    <n v="1"/>
    <n v="33.799999999999997"/>
    <n v="47928.03"/>
  </r>
  <r>
    <x v="1"/>
    <x v="1"/>
    <x v="0"/>
    <n v="0"/>
    <n v="36.700000000000003"/>
    <n v="9144.5650000000005"/>
  </r>
  <r>
    <x v="0"/>
    <x v="0"/>
    <x v="3"/>
    <n v="1"/>
    <n v="36.384999999999998"/>
    <n v="48517.563150000002"/>
  </r>
  <r>
    <x v="1"/>
    <x v="0"/>
    <x v="2"/>
    <n v="0"/>
    <n v="27.36"/>
    <n v="24393.6224"/>
  </r>
  <r>
    <x v="0"/>
    <x v="1"/>
    <x v="2"/>
    <n v="0"/>
    <n v="31.16"/>
    <n v="13429.035400000001"/>
  </r>
  <r>
    <x v="0"/>
    <x v="1"/>
    <x v="3"/>
    <n v="0"/>
    <n v="28.785"/>
    <n v="11658.379150000001"/>
  </r>
  <r>
    <x v="0"/>
    <x v="1"/>
    <x v="3"/>
    <n v="2"/>
    <n v="35.72"/>
    <n v="19144.576519999999"/>
  </r>
  <r>
    <x v="1"/>
    <x v="1"/>
    <x v="0"/>
    <n v="0"/>
    <n v="34.5"/>
    <n v="13822.803"/>
  </r>
  <r>
    <x v="1"/>
    <x v="1"/>
    <x v="1"/>
    <n v="0"/>
    <n v="25.74"/>
    <n v="12142.578600000001"/>
  </r>
  <r>
    <x v="1"/>
    <x v="1"/>
    <x v="2"/>
    <n v="1"/>
    <n v="27.55"/>
    <n v="13937.666499999999"/>
  </r>
  <r>
    <x v="1"/>
    <x v="0"/>
    <x v="3"/>
    <n v="1"/>
    <n v="32.299999999999997"/>
    <n v="41919.097000000002"/>
  </r>
  <r>
    <x v="0"/>
    <x v="1"/>
    <x v="1"/>
    <n v="1"/>
    <n v="27.72"/>
    <n v="8232.6388000000006"/>
  </r>
  <r>
    <x v="0"/>
    <x v="1"/>
    <x v="0"/>
    <n v="0"/>
    <n v="27.6"/>
    <n v="18955.220170000001"/>
  </r>
  <r>
    <x v="1"/>
    <x v="1"/>
    <x v="2"/>
    <n v="0"/>
    <n v="30.02"/>
    <n v="13352.0998"/>
  </r>
  <r>
    <x v="0"/>
    <x v="1"/>
    <x v="3"/>
    <n v="0"/>
    <n v="27.55"/>
    <n v="13217.094499999999"/>
  </r>
  <r>
    <x v="1"/>
    <x v="1"/>
    <x v="3"/>
    <n v="0"/>
    <n v="36.765000000000001"/>
    <n v="13981.850350000001"/>
  </r>
  <r>
    <x v="0"/>
    <x v="1"/>
    <x v="1"/>
    <n v="4"/>
    <n v="41.47"/>
    <n v="10977.2063"/>
  </r>
  <r>
    <x v="0"/>
    <x v="1"/>
    <x v="1"/>
    <n v="3"/>
    <n v="29.26"/>
    <n v="6184.2993999999999"/>
  </r>
  <r>
    <x v="1"/>
    <x v="1"/>
    <x v="1"/>
    <n v="2"/>
    <n v="35.75"/>
    <n v="4889.9994999999999"/>
  </r>
  <r>
    <x v="1"/>
    <x v="1"/>
    <x v="3"/>
    <n v="1"/>
    <n v="33.344999999999999"/>
    <n v="8334.4575499999992"/>
  </r>
  <r>
    <x v="0"/>
    <x v="1"/>
    <x v="1"/>
    <n v="1"/>
    <n v="29.92"/>
    <n v="5478.0367999999999"/>
  </r>
  <r>
    <x v="1"/>
    <x v="1"/>
    <x v="2"/>
    <n v="0"/>
    <n v="27.835000000000001"/>
    <n v="1635.7336499999999"/>
  </r>
  <r>
    <x v="0"/>
    <x v="1"/>
    <x v="2"/>
    <n v="0"/>
    <n v="23.18"/>
    <n v="11830.6072"/>
  </r>
  <r>
    <x v="0"/>
    <x v="1"/>
    <x v="0"/>
    <n v="0"/>
    <n v="25.6"/>
    <n v="8932.0840000000007"/>
  </r>
  <r>
    <x v="0"/>
    <x v="1"/>
    <x v="0"/>
    <n v="0"/>
    <n v="27.7"/>
    <n v="3554.203"/>
  </r>
  <r>
    <x v="1"/>
    <x v="1"/>
    <x v="3"/>
    <n v="0"/>
    <n v="35.244999999999997"/>
    <n v="12404.8791"/>
  </r>
  <r>
    <x v="0"/>
    <x v="1"/>
    <x v="1"/>
    <n v="0"/>
    <n v="38.28"/>
    <n v="14133.03775"/>
  </r>
  <r>
    <x v="1"/>
    <x v="1"/>
    <x v="0"/>
    <n v="0"/>
    <n v="27.6"/>
    <n v="24603.04837"/>
  </r>
  <r>
    <x v="1"/>
    <x v="1"/>
    <x v="1"/>
    <n v="3"/>
    <n v="43.89"/>
    <n v="8944.1151000000009"/>
  </r>
  <r>
    <x v="1"/>
    <x v="1"/>
    <x v="2"/>
    <n v="3"/>
    <n v="29.83"/>
    <n v="9620.3307000000004"/>
  </r>
  <r>
    <x v="1"/>
    <x v="1"/>
    <x v="1"/>
    <n v="0"/>
    <n v="41.91"/>
    <n v="1837.2819"/>
  </r>
  <r>
    <x v="0"/>
    <x v="1"/>
    <x v="1"/>
    <n v="0"/>
    <n v="20.79"/>
    <n v="1607.5101"/>
  </r>
  <r>
    <x v="0"/>
    <x v="1"/>
    <x v="3"/>
    <n v="2"/>
    <n v="32.299999999999997"/>
    <n v="10043.249"/>
  </r>
  <r>
    <x v="1"/>
    <x v="1"/>
    <x v="0"/>
    <n v="1"/>
    <n v="30.5"/>
    <n v="4751.07"/>
  </r>
  <r>
    <x v="0"/>
    <x v="0"/>
    <x v="0"/>
    <n v="0"/>
    <n v="21.7"/>
    <n v="13844.505999999999"/>
  </r>
  <r>
    <x v="0"/>
    <x v="1"/>
    <x v="0"/>
    <n v="1"/>
    <n v="26.4"/>
    <n v="2597.779"/>
  </r>
  <r>
    <x v="0"/>
    <x v="1"/>
    <x v="1"/>
    <n v="2"/>
    <n v="21.89"/>
    <n v="3180.5101"/>
  </r>
  <r>
    <x v="0"/>
    <x v="1"/>
    <x v="3"/>
    <n v="1"/>
    <n v="30.78"/>
    <n v="9778.3472000000002"/>
  </r>
  <r>
    <x v="0"/>
    <x v="1"/>
    <x v="3"/>
    <n v="3"/>
    <n v="32.299999999999997"/>
    <n v="13430.264999999999"/>
  </r>
  <r>
    <x v="0"/>
    <x v="1"/>
    <x v="2"/>
    <n v="2"/>
    <n v="24.984999999999999"/>
    <n v="8017.0611500000005"/>
  </r>
  <r>
    <x v="1"/>
    <x v="1"/>
    <x v="2"/>
    <n v="2"/>
    <n v="32.015000000000001"/>
    <n v="8116.2688500000004"/>
  </r>
  <r>
    <x v="1"/>
    <x v="1"/>
    <x v="3"/>
    <n v="3"/>
    <n v="30.4"/>
    <n v="3481.8679999999999"/>
  </r>
  <r>
    <x v="0"/>
    <x v="1"/>
    <x v="2"/>
    <n v="0"/>
    <n v="21.09"/>
    <n v="13415.0381"/>
  </r>
  <r>
    <x v="0"/>
    <x v="1"/>
    <x v="3"/>
    <n v="0"/>
    <n v="22.23"/>
    <n v="12029.286700000001"/>
  </r>
  <r>
    <x v="0"/>
    <x v="1"/>
    <x v="3"/>
    <n v="1"/>
    <n v="33.155000000000001"/>
    <n v="7639.4174499999999"/>
  </r>
  <r>
    <x v="1"/>
    <x v="0"/>
    <x v="0"/>
    <n v="2"/>
    <n v="32.9"/>
    <n v="36085.218999999997"/>
  </r>
  <r>
    <x v="1"/>
    <x v="1"/>
    <x v="1"/>
    <n v="0"/>
    <n v="33.33"/>
    <n v="1391.5287000000001"/>
  </r>
  <r>
    <x v="0"/>
    <x v="0"/>
    <x v="2"/>
    <n v="0"/>
    <n v="28.31"/>
    <n v="18033.9679"/>
  </r>
  <r>
    <x v="0"/>
    <x v="0"/>
    <x v="3"/>
    <n v="3"/>
    <n v="24.89"/>
    <n v="21659.930100000001"/>
  </r>
  <r>
    <x v="1"/>
    <x v="0"/>
    <x v="1"/>
    <n v="0"/>
    <n v="40.15"/>
    <n v="38126.246500000001"/>
  </r>
  <r>
    <x v="0"/>
    <x v="1"/>
    <x v="2"/>
    <n v="3"/>
    <n v="30.114999999999998"/>
    <n v="16455.707849999999"/>
  </r>
  <r>
    <x v="1"/>
    <x v="1"/>
    <x v="1"/>
    <n v="1"/>
    <n v="31.46"/>
    <n v="27000.98473"/>
  </r>
  <r>
    <x v="0"/>
    <x v="0"/>
    <x v="3"/>
    <n v="2"/>
    <n v="17.954999999999998"/>
    <n v="15006.579449999999"/>
  </r>
  <r>
    <x v="1"/>
    <x v="0"/>
    <x v="3"/>
    <n v="0"/>
    <n v="30.684999999999999"/>
    <n v="42303.692150000003"/>
  </r>
  <r>
    <x v="1"/>
    <x v="1"/>
    <x v="1"/>
    <n v="0"/>
    <n v="33"/>
    <n v="20781.48892"/>
  </r>
  <r>
    <x v="0"/>
    <x v="1"/>
    <x v="1"/>
    <n v="2"/>
    <n v="43.34"/>
    <n v="5846.9175999999998"/>
  </r>
  <r>
    <x v="1"/>
    <x v="1"/>
    <x v="3"/>
    <n v="2"/>
    <n v="22.135000000000002"/>
    <n v="8302.5356499999998"/>
  </r>
  <r>
    <x v="1"/>
    <x v="1"/>
    <x v="0"/>
    <n v="0"/>
    <n v="34.4"/>
    <n v="1261.8589999999999"/>
  </r>
  <r>
    <x v="0"/>
    <x v="1"/>
    <x v="1"/>
    <n v="0"/>
    <n v="39.049999999999997"/>
    <n v="11856.4115"/>
  </r>
  <r>
    <x v="1"/>
    <x v="1"/>
    <x v="2"/>
    <n v="2"/>
    <n v="25.364999999999998"/>
    <n v="30284.642940000002"/>
  </r>
  <r>
    <x v="0"/>
    <x v="1"/>
    <x v="2"/>
    <n v="0"/>
    <n v="22.61"/>
    <n v="3176.8159000000001"/>
  </r>
  <r>
    <x v="0"/>
    <x v="1"/>
    <x v="2"/>
    <n v="3"/>
    <n v="30.21"/>
    <n v="4618.0798999999997"/>
  </r>
  <r>
    <x v="1"/>
    <x v="1"/>
    <x v="3"/>
    <n v="4"/>
    <n v="35.625"/>
    <n v="10736.87075"/>
  </r>
  <r>
    <x v="0"/>
    <x v="1"/>
    <x v="2"/>
    <n v="0"/>
    <n v="37.43"/>
    <n v="2138.0707000000002"/>
  </r>
  <r>
    <x v="1"/>
    <x v="1"/>
    <x v="3"/>
    <n v="1"/>
    <n v="31.445"/>
    <n v="8964.0605500000001"/>
  </r>
  <r>
    <x v="1"/>
    <x v="1"/>
    <x v="3"/>
    <n v="1"/>
    <n v="31.35"/>
    <n v="9290.1394999999993"/>
  </r>
  <r>
    <x v="0"/>
    <x v="1"/>
    <x v="3"/>
    <n v="2"/>
    <n v="32.299999999999997"/>
    <n v="9411.0049999999992"/>
  </r>
  <r>
    <x v="1"/>
    <x v="1"/>
    <x v="2"/>
    <n v="0"/>
    <n v="19.855"/>
    <n v="7526.7064499999997"/>
  </r>
  <r>
    <x v="0"/>
    <x v="1"/>
    <x v="0"/>
    <n v="3"/>
    <n v="34.4"/>
    <n v="8522.0030000000006"/>
  </r>
  <r>
    <x v="1"/>
    <x v="1"/>
    <x v="1"/>
    <n v="0"/>
    <n v="31.02"/>
    <n v="16586.49771"/>
  </r>
  <r>
    <x v="1"/>
    <x v="1"/>
    <x v="0"/>
    <n v="2"/>
    <n v="25.6"/>
    <n v="14988.432000000001"/>
  </r>
  <r>
    <x v="0"/>
    <x v="1"/>
    <x v="1"/>
    <n v="0"/>
    <n v="38.17"/>
    <n v="1631.6683"/>
  </r>
  <r>
    <x v="0"/>
    <x v="1"/>
    <x v="0"/>
    <n v="0"/>
    <n v="20.6"/>
    <n v="9264.7970000000005"/>
  </r>
  <r>
    <x v="1"/>
    <x v="1"/>
    <x v="1"/>
    <n v="1"/>
    <n v="47.52"/>
    <n v="8083.9197999999997"/>
  </r>
  <r>
    <x v="0"/>
    <x v="1"/>
    <x v="2"/>
    <n v="0"/>
    <n v="32.965000000000003"/>
    <n v="14692.66935"/>
  </r>
  <r>
    <x v="1"/>
    <x v="1"/>
    <x v="2"/>
    <n v="3"/>
    <n v="32.299999999999997"/>
    <n v="10269.459999999999"/>
  </r>
  <r>
    <x v="1"/>
    <x v="1"/>
    <x v="0"/>
    <n v="0"/>
    <n v="20.399999999999999"/>
    <n v="3260.1990000000001"/>
  </r>
  <r>
    <x v="0"/>
    <x v="1"/>
    <x v="3"/>
    <n v="2"/>
    <n v="38.380000000000003"/>
    <n v="11396.9002"/>
  </r>
  <r>
    <x v="0"/>
    <x v="1"/>
    <x v="1"/>
    <n v="0"/>
    <n v="24.31"/>
    <n v="4185.0978999999998"/>
  </r>
  <r>
    <x v="0"/>
    <x v="1"/>
    <x v="0"/>
    <n v="1"/>
    <n v="23.6"/>
    <n v="8539.6710000000003"/>
  </r>
  <r>
    <x v="1"/>
    <x v="1"/>
    <x v="1"/>
    <n v="3"/>
    <n v="21.12"/>
    <n v="6652.5288"/>
  </r>
  <r>
    <x v="1"/>
    <x v="1"/>
    <x v="1"/>
    <n v="1"/>
    <n v="30.03"/>
    <n v="4074.4537"/>
  </r>
  <r>
    <x v="1"/>
    <x v="1"/>
    <x v="2"/>
    <n v="0"/>
    <n v="17.48"/>
    <n v="1621.3402000000001"/>
  </r>
  <r>
    <x v="0"/>
    <x v="0"/>
    <x v="3"/>
    <n v="1"/>
    <n v="20.234999999999999"/>
    <n v="19594.809649999999"/>
  </r>
  <r>
    <x v="0"/>
    <x v="0"/>
    <x v="3"/>
    <n v="2"/>
    <n v="17.195"/>
    <n v="14455.644050000001"/>
  </r>
  <r>
    <x v="1"/>
    <x v="1"/>
    <x v="0"/>
    <n v="5"/>
    <n v="23.9"/>
    <n v="5080.0959999999995"/>
  </r>
  <r>
    <x v="0"/>
    <x v="1"/>
    <x v="2"/>
    <n v="0"/>
    <n v="35.15"/>
    <n v="2134.9014999999999"/>
  </r>
  <r>
    <x v="0"/>
    <x v="1"/>
    <x v="1"/>
    <n v="1"/>
    <n v="35.64"/>
    <n v="7345.7266"/>
  </r>
  <r>
    <x v="1"/>
    <x v="1"/>
    <x v="1"/>
    <n v="0"/>
    <n v="34.1"/>
    <n v="9140.9509999999991"/>
  </r>
  <r>
    <x v="0"/>
    <x v="0"/>
    <x v="0"/>
    <n v="2"/>
    <n v="22.6"/>
    <n v="18608.261999999999"/>
  </r>
  <r>
    <x v="1"/>
    <x v="1"/>
    <x v="1"/>
    <n v="1"/>
    <n v="39.159999999999997"/>
    <n v="14418.2804"/>
  </r>
  <r>
    <x v="0"/>
    <x v="0"/>
    <x v="2"/>
    <n v="0"/>
    <n v="26.98"/>
    <n v="28950.4692"/>
  </r>
  <r>
    <x v="1"/>
    <x v="0"/>
    <x v="1"/>
    <n v="0"/>
    <n v="33.880000000000003"/>
    <n v="46889.261200000001"/>
  </r>
  <r>
    <x v="1"/>
    <x v="0"/>
    <x v="1"/>
    <n v="0"/>
    <n v="35.86"/>
    <n v="46599.108399999997"/>
  </r>
  <r>
    <x v="1"/>
    <x v="0"/>
    <x v="3"/>
    <n v="1"/>
    <n v="32.774999999999999"/>
    <n v="39125.332249999999"/>
  </r>
  <r>
    <x v="1"/>
    <x v="1"/>
    <x v="3"/>
    <n v="0"/>
    <n v="30.59"/>
    <n v="2727.3951000000002"/>
  </r>
  <r>
    <x v="1"/>
    <x v="1"/>
    <x v="0"/>
    <n v="2"/>
    <n v="30.2"/>
    <n v="8968.33"/>
  </r>
  <r>
    <x v="1"/>
    <x v="1"/>
    <x v="1"/>
    <n v="5"/>
    <n v="24.31"/>
    <n v="9788.8659000000007"/>
  </r>
  <r>
    <x v="0"/>
    <x v="1"/>
    <x v="3"/>
    <n v="1"/>
    <n v="27.265000000000001"/>
    <n v="6555.07035"/>
  </r>
  <r>
    <x v="0"/>
    <x v="1"/>
    <x v="3"/>
    <n v="0"/>
    <n v="29.164999999999999"/>
    <n v="7323.7348190000002"/>
  </r>
  <r>
    <x v="0"/>
    <x v="1"/>
    <x v="3"/>
    <n v="1"/>
    <n v="16.815000000000001"/>
    <n v="3167.4558499999998"/>
  </r>
  <r>
    <x v="0"/>
    <x v="1"/>
    <x v="2"/>
    <n v="3"/>
    <n v="30.4"/>
    <n v="18804.752400000001"/>
  </r>
  <r>
    <x v="1"/>
    <x v="1"/>
    <x v="0"/>
    <n v="0"/>
    <n v="33.1"/>
    <n v="23082.955330000001"/>
  </r>
  <r>
    <x v="0"/>
    <x v="1"/>
    <x v="2"/>
    <n v="2"/>
    <n v="20.234999999999999"/>
    <n v="4906.4096499999996"/>
  </r>
  <r>
    <x v="1"/>
    <x v="1"/>
    <x v="0"/>
    <n v="0"/>
    <n v="26.9"/>
    <n v="5969.723"/>
  </r>
  <r>
    <x v="0"/>
    <x v="1"/>
    <x v="0"/>
    <n v="0"/>
    <n v="30.5"/>
    <n v="12638.195"/>
  </r>
  <r>
    <x v="1"/>
    <x v="1"/>
    <x v="2"/>
    <n v="1"/>
    <n v="28.594999999999999"/>
    <n v="4243.5900499999998"/>
  </r>
  <r>
    <x v="1"/>
    <x v="1"/>
    <x v="1"/>
    <n v="3"/>
    <n v="33.11"/>
    <n v="13919.822899999999"/>
  </r>
  <r>
    <x v="1"/>
    <x v="1"/>
    <x v="3"/>
    <n v="0"/>
    <n v="31.73"/>
    <n v="2254.7966999999999"/>
  </r>
  <r>
    <x v="1"/>
    <x v="1"/>
    <x v="0"/>
    <n v="3"/>
    <n v="28.9"/>
    <n v="5926.8459999999995"/>
  </r>
  <r>
    <x v="0"/>
    <x v="1"/>
    <x v="1"/>
    <n v="5"/>
    <n v="46.75"/>
    <n v="12592.5345"/>
  </r>
  <r>
    <x v="1"/>
    <x v="1"/>
    <x v="3"/>
    <n v="0"/>
    <n v="29.45"/>
    <n v="2897.3235"/>
  </r>
  <r>
    <x v="0"/>
    <x v="1"/>
    <x v="2"/>
    <n v="1"/>
    <n v="32.68"/>
    <n v="4738.2682000000004"/>
  </r>
  <r>
    <x v="0"/>
    <x v="0"/>
    <x v="0"/>
    <n v="0"/>
    <n v="33.5"/>
    <n v="37079.372000000003"/>
  </r>
  <r>
    <x v="1"/>
    <x v="1"/>
    <x v="1"/>
    <n v="0"/>
    <n v="43.01"/>
    <n v="1149.3959"/>
  </r>
  <r>
    <x v="0"/>
    <x v="1"/>
    <x v="1"/>
    <n v="1"/>
    <n v="36.520000000000003"/>
    <n v="28287.897659999999"/>
  </r>
  <r>
    <x v="1"/>
    <x v="0"/>
    <x v="2"/>
    <n v="1"/>
    <n v="26.695"/>
    <n v="26109.32905"/>
  </r>
  <r>
    <x v="0"/>
    <x v="1"/>
    <x v="0"/>
    <n v="0"/>
    <n v="33.1"/>
    <n v="7345.0839999999998"/>
  </r>
  <r>
    <x v="1"/>
    <x v="1"/>
    <x v="3"/>
    <n v="0"/>
    <n v="29.64"/>
    <n v="12730.999599999999"/>
  </r>
  <r>
    <x v="0"/>
    <x v="1"/>
    <x v="2"/>
    <n v="0"/>
    <n v="25.65"/>
    <n v="11454.021500000001"/>
  </r>
  <r>
    <x v="0"/>
    <x v="1"/>
    <x v="0"/>
    <n v="0"/>
    <n v="29.6"/>
    <n v="5910.9440000000004"/>
  </r>
  <r>
    <x v="1"/>
    <x v="1"/>
    <x v="0"/>
    <n v="1"/>
    <n v="38.6"/>
    <n v="4762.3289999999997"/>
  </r>
  <r>
    <x v="1"/>
    <x v="1"/>
    <x v="0"/>
    <n v="4"/>
    <n v="29.6"/>
    <n v="7512.2669999999998"/>
  </r>
  <r>
    <x v="1"/>
    <x v="1"/>
    <x v="2"/>
    <n v="1"/>
    <n v="24.13"/>
    <n v="4032.2406999999998"/>
  </r>
  <r>
    <x v="1"/>
    <x v="1"/>
    <x v="0"/>
    <n v="0"/>
    <n v="23.4"/>
    <n v="1969.614"/>
  </r>
  <r>
    <x v="1"/>
    <x v="1"/>
    <x v="2"/>
    <n v="0"/>
    <n v="29.734999999999999"/>
    <n v="1769.5316499999999"/>
  </r>
  <r>
    <x v="1"/>
    <x v="1"/>
    <x v="1"/>
    <n v="2"/>
    <n v="46.53"/>
    <n v="4686.3887000000004"/>
  </r>
  <r>
    <x v="1"/>
    <x v="1"/>
    <x v="0"/>
    <n v="0"/>
    <n v="37.4"/>
    <n v="21797.000400000001"/>
  </r>
  <r>
    <x v="0"/>
    <x v="1"/>
    <x v="1"/>
    <n v="2"/>
    <n v="30.14"/>
    <n v="11881.9696"/>
  </r>
  <r>
    <x v="0"/>
    <x v="1"/>
    <x v="2"/>
    <n v="0"/>
    <n v="30.495000000000001"/>
    <n v="11840.77505"/>
  </r>
  <r>
    <x v="1"/>
    <x v="1"/>
    <x v="0"/>
    <n v="0"/>
    <n v="39.6"/>
    <n v="10601.412"/>
  </r>
  <r>
    <x v="0"/>
    <x v="1"/>
    <x v="1"/>
    <n v="3"/>
    <n v="33"/>
    <n v="7682.67"/>
  </r>
  <r>
    <x v="0"/>
    <x v="1"/>
    <x v="1"/>
    <n v="3"/>
    <n v="36.630000000000003"/>
    <n v="10381.4787"/>
  </r>
  <r>
    <x v="1"/>
    <x v="0"/>
    <x v="0"/>
    <n v="0"/>
    <n v="30"/>
    <n v="22144.031999999999"/>
  </r>
  <r>
    <x v="0"/>
    <x v="1"/>
    <x v="3"/>
    <n v="2"/>
    <n v="38.094999999999999"/>
    <n v="15230.324049999999"/>
  </r>
  <r>
    <x v="1"/>
    <x v="1"/>
    <x v="3"/>
    <n v="0"/>
    <n v="25.934999999999999"/>
    <n v="11165.417649999999"/>
  </r>
  <r>
    <x v="1"/>
    <x v="1"/>
    <x v="2"/>
    <n v="0"/>
    <n v="25.175000000000001"/>
    <n v="1632.0362500000001"/>
  </r>
  <r>
    <x v="0"/>
    <x v="0"/>
    <x v="1"/>
    <n v="1"/>
    <n v="28.38"/>
    <n v="19521.968199999999"/>
  </r>
  <r>
    <x v="0"/>
    <x v="1"/>
    <x v="0"/>
    <n v="1"/>
    <n v="28.7"/>
    <n v="13224.692999999999"/>
  </r>
  <r>
    <x v="0"/>
    <x v="1"/>
    <x v="2"/>
    <n v="2"/>
    <n v="33.82"/>
    <n v="12643.3778"/>
  </r>
  <r>
    <x v="0"/>
    <x v="1"/>
    <x v="3"/>
    <n v="1"/>
    <n v="24.32"/>
    <n v="23288.928400000001"/>
  </r>
  <r>
    <x v="0"/>
    <x v="1"/>
    <x v="1"/>
    <n v="1"/>
    <n v="24.09"/>
    <n v="2201.0971"/>
  </r>
  <r>
    <x v="1"/>
    <x v="1"/>
    <x v="1"/>
    <n v="0"/>
    <n v="32.67"/>
    <n v="2497.0383000000002"/>
  </r>
  <r>
    <x v="0"/>
    <x v="1"/>
    <x v="3"/>
    <n v="0"/>
    <n v="30.114999999999998"/>
    <n v="2203.4718499999999"/>
  </r>
  <r>
    <x v="0"/>
    <x v="1"/>
    <x v="0"/>
    <n v="0"/>
    <n v="29.8"/>
    <n v="1744.4649999999999"/>
  </r>
  <r>
    <x v="0"/>
    <x v="1"/>
    <x v="3"/>
    <n v="0"/>
    <n v="33.344999999999999"/>
    <n v="20878.78443"/>
  </r>
  <r>
    <x v="1"/>
    <x v="0"/>
    <x v="0"/>
    <n v="3"/>
    <n v="25.1"/>
    <n v="25382.296999999999"/>
  </r>
  <r>
    <x v="1"/>
    <x v="0"/>
    <x v="2"/>
    <n v="1"/>
    <n v="28.31"/>
    <n v="28868.6639"/>
  </r>
  <r>
    <x v="1"/>
    <x v="0"/>
    <x v="3"/>
    <n v="0"/>
    <n v="28.5"/>
    <n v="35147.528480000001"/>
  </r>
  <r>
    <x v="1"/>
    <x v="1"/>
    <x v="2"/>
    <n v="0"/>
    <n v="35.625"/>
    <n v="2534.3937500000002"/>
  </r>
  <r>
    <x v="1"/>
    <x v="1"/>
    <x v="1"/>
    <n v="0"/>
    <n v="36.85"/>
    <n v="1534.3045"/>
  </r>
  <r>
    <x v="1"/>
    <x v="1"/>
    <x v="1"/>
    <n v="0"/>
    <n v="32.56"/>
    <n v="1824.2854"/>
  </r>
  <r>
    <x v="1"/>
    <x v="1"/>
    <x v="2"/>
    <n v="3"/>
    <n v="41.325000000000003"/>
    <n v="15555.188749999999"/>
  </r>
  <r>
    <x v="1"/>
    <x v="1"/>
    <x v="1"/>
    <n v="2"/>
    <n v="37.51"/>
    <n v="9304.7019"/>
  </r>
  <r>
    <x v="0"/>
    <x v="1"/>
    <x v="1"/>
    <n v="0"/>
    <n v="31.35"/>
    <n v="1622.1885"/>
  </r>
  <r>
    <x v="0"/>
    <x v="1"/>
    <x v="0"/>
    <n v="1"/>
    <n v="39.5"/>
    <n v="9880.0679999999993"/>
  </r>
  <r>
    <x v="1"/>
    <x v="1"/>
    <x v="0"/>
    <n v="3"/>
    <n v="34.299999999999997"/>
    <n v="9563.0290000000005"/>
  </r>
  <r>
    <x v="0"/>
    <x v="1"/>
    <x v="3"/>
    <n v="0"/>
    <n v="31.065000000000001"/>
    <n v="4347.0233500000004"/>
  </r>
  <r>
    <x v="0"/>
    <x v="1"/>
    <x v="2"/>
    <n v="3"/>
    <n v="21.47"/>
    <n v="12475.3513"/>
  </r>
  <r>
    <x v="1"/>
    <x v="1"/>
    <x v="0"/>
    <n v="0"/>
    <n v="28.7"/>
    <n v="1253.9359999999999"/>
  </r>
  <r>
    <x v="0"/>
    <x v="0"/>
    <x v="1"/>
    <n v="0"/>
    <n v="38.06"/>
    <n v="48885.135609999998"/>
  </r>
  <r>
    <x v="1"/>
    <x v="1"/>
    <x v="2"/>
    <n v="1"/>
    <n v="31.16"/>
    <n v="10461.9794"/>
  </r>
  <r>
    <x v="0"/>
    <x v="1"/>
    <x v="0"/>
    <n v="0"/>
    <n v="32.9"/>
    <n v="1748.7739999999999"/>
  </r>
  <r>
    <x v="0"/>
    <x v="1"/>
    <x v="1"/>
    <n v="0"/>
    <n v="25.08"/>
    <n v="24513.091260000001"/>
  </r>
  <r>
    <x v="0"/>
    <x v="1"/>
    <x v="3"/>
    <n v="0"/>
    <n v="25.08"/>
    <n v="2196.4731999999999"/>
  </r>
  <r>
    <x v="1"/>
    <x v="1"/>
    <x v="0"/>
    <n v="0"/>
    <n v="43.4"/>
    <n v="12574.049000000001"/>
  </r>
  <r>
    <x v="1"/>
    <x v="0"/>
    <x v="0"/>
    <n v="4"/>
    <n v="25.7"/>
    <n v="17942.106"/>
  </r>
  <r>
    <x v="1"/>
    <x v="1"/>
    <x v="3"/>
    <n v="0"/>
    <n v="27.93"/>
    <n v="1967.0227"/>
  </r>
  <r>
    <x v="0"/>
    <x v="1"/>
    <x v="0"/>
    <n v="2"/>
    <n v="23.6"/>
    <n v="4931.6469999999999"/>
  </r>
  <r>
    <x v="1"/>
    <x v="1"/>
    <x v="0"/>
    <n v="2"/>
    <n v="28.7"/>
    <n v="8027.9679999999998"/>
  </r>
  <r>
    <x v="0"/>
    <x v="1"/>
    <x v="1"/>
    <n v="2"/>
    <n v="23.98"/>
    <n v="8211.1002000000008"/>
  </r>
  <r>
    <x v="0"/>
    <x v="1"/>
    <x v="0"/>
    <n v="0"/>
    <n v="39.200000000000003"/>
    <n v="13470.86"/>
  </r>
  <r>
    <x v="1"/>
    <x v="0"/>
    <x v="0"/>
    <n v="0"/>
    <n v="34.4"/>
    <n v="36197.699000000001"/>
  </r>
  <r>
    <x v="1"/>
    <x v="1"/>
    <x v="3"/>
    <n v="0"/>
    <n v="26.03"/>
    <n v="6837.3687"/>
  </r>
  <r>
    <x v="1"/>
    <x v="0"/>
    <x v="1"/>
    <n v="1"/>
    <n v="23.21"/>
    <n v="22218.1149"/>
  </r>
  <r>
    <x v="1"/>
    <x v="0"/>
    <x v="1"/>
    <n v="0"/>
    <n v="30.25"/>
    <n v="32548.340499999998"/>
  </r>
  <r>
    <x v="0"/>
    <x v="1"/>
    <x v="1"/>
    <n v="1"/>
    <n v="28.93"/>
    <n v="5974.3846999999996"/>
  </r>
  <r>
    <x v="1"/>
    <x v="1"/>
    <x v="2"/>
    <n v="3"/>
    <n v="30.875"/>
    <n v="6796.8632500000003"/>
  </r>
  <r>
    <x v="1"/>
    <x v="1"/>
    <x v="2"/>
    <n v="1"/>
    <n v="31.35"/>
    <n v="2643.2685000000001"/>
  </r>
  <r>
    <x v="1"/>
    <x v="1"/>
    <x v="2"/>
    <n v="2"/>
    <n v="23.75"/>
    <n v="3077.0954999999999"/>
  </r>
  <r>
    <x v="0"/>
    <x v="1"/>
    <x v="3"/>
    <n v="0"/>
    <n v="25.27"/>
    <n v="3044.2132999999999"/>
  </r>
  <r>
    <x v="0"/>
    <x v="1"/>
    <x v="0"/>
    <n v="0"/>
    <n v="28.7"/>
    <n v="11455.28"/>
  </r>
  <r>
    <x v="1"/>
    <x v="1"/>
    <x v="3"/>
    <n v="1"/>
    <n v="32.11"/>
    <n v="11763.000899999999"/>
  </r>
  <r>
    <x v="1"/>
    <x v="1"/>
    <x v="1"/>
    <n v="0"/>
    <n v="33.659999999999997"/>
    <n v="2498.4144000000001"/>
  </r>
  <r>
    <x v="1"/>
    <x v="1"/>
    <x v="3"/>
    <n v="0"/>
    <n v="22.42"/>
    <n v="9361.3268000000007"/>
  </r>
  <r>
    <x v="1"/>
    <x v="1"/>
    <x v="0"/>
    <n v="0"/>
    <n v="30.4"/>
    <n v="1256.299"/>
  </r>
  <r>
    <x v="1"/>
    <x v="0"/>
    <x v="0"/>
    <n v="1"/>
    <n v="28.3"/>
    <n v="21082.16"/>
  </r>
  <r>
    <x v="1"/>
    <x v="1"/>
    <x v="0"/>
    <n v="0"/>
    <n v="35.700000000000003"/>
    <n v="11362.754999999999"/>
  </r>
  <r>
    <x v="1"/>
    <x v="1"/>
    <x v="1"/>
    <n v="1"/>
    <n v="35.31"/>
    <n v="27724.28875"/>
  </r>
  <r>
    <x v="1"/>
    <x v="1"/>
    <x v="2"/>
    <n v="2"/>
    <n v="30.495000000000001"/>
    <n v="8413.4630500000003"/>
  </r>
  <r>
    <x v="0"/>
    <x v="1"/>
    <x v="0"/>
    <n v="1"/>
    <n v="31"/>
    <n v="5240.7650000000003"/>
  </r>
  <r>
    <x v="1"/>
    <x v="1"/>
    <x v="3"/>
    <n v="0"/>
    <n v="30.875"/>
    <n v="3857.7592500000001"/>
  </r>
  <r>
    <x v="0"/>
    <x v="1"/>
    <x v="3"/>
    <n v="0"/>
    <n v="27.36"/>
    <n v="25656.575260000001"/>
  </r>
  <r>
    <x v="0"/>
    <x v="1"/>
    <x v="1"/>
    <n v="0"/>
    <n v="44.22"/>
    <n v="3994.1777999999999"/>
  </r>
  <r>
    <x v="0"/>
    <x v="1"/>
    <x v="3"/>
    <n v="0"/>
    <n v="33.914999999999999"/>
    <n v="9866.3048500000004"/>
  </r>
  <r>
    <x v="0"/>
    <x v="1"/>
    <x v="1"/>
    <n v="0"/>
    <n v="37.729999999999997"/>
    <n v="5397.6166999999996"/>
  </r>
  <r>
    <x v="1"/>
    <x v="0"/>
    <x v="1"/>
    <n v="1"/>
    <n v="26.07"/>
    <n v="38245.593269999998"/>
  </r>
  <r>
    <x v="0"/>
    <x v="1"/>
    <x v="1"/>
    <n v="0"/>
    <n v="33.880000000000003"/>
    <n v="11482.63485"/>
  </r>
  <r>
    <x v="0"/>
    <x v="1"/>
    <x v="2"/>
    <n v="2"/>
    <n v="30.59"/>
    <n v="24059.680189999999"/>
  </r>
  <r>
    <x v="0"/>
    <x v="1"/>
    <x v="0"/>
    <n v="1"/>
    <n v="25.8"/>
    <n v="9861.0249999999996"/>
  </r>
  <r>
    <x v="1"/>
    <x v="1"/>
    <x v="3"/>
    <n v="1"/>
    <n v="39.424999999999997"/>
    <n v="8342.9087500000005"/>
  </r>
  <r>
    <x v="1"/>
    <x v="1"/>
    <x v="3"/>
    <n v="0"/>
    <n v="25.46"/>
    <n v="1708.0014000000001"/>
  </r>
  <r>
    <x v="1"/>
    <x v="0"/>
    <x v="1"/>
    <n v="1"/>
    <n v="42.13"/>
    <n v="48675.517699999997"/>
  </r>
  <r>
    <x v="0"/>
    <x v="1"/>
    <x v="3"/>
    <n v="0"/>
    <n v="31.73"/>
    <n v="14043.476699999999"/>
  </r>
  <r>
    <x v="1"/>
    <x v="1"/>
    <x v="1"/>
    <n v="2"/>
    <n v="29.7"/>
    <n v="12925.886"/>
  </r>
  <r>
    <x v="1"/>
    <x v="1"/>
    <x v="1"/>
    <n v="0"/>
    <n v="36.19"/>
    <n v="19214.705529999999"/>
  </r>
  <r>
    <x v="1"/>
    <x v="1"/>
    <x v="1"/>
    <n v="0"/>
    <n v="40.479999999999997"/>
    <n v="13831.1152"/>
  </r>
  <r>
    <x v="1"/>
    <x v="1"/>
    <x v="3"/>
    <n v="1"/>
    <n v="28.024999999999999"/>
    <n v="6067.1267500000004"/>
  </r>
  <r>
    <x v="0"/>
    <x v="1"/>
    <x v="0"/>
    <n v="3"/>
    <n v="38.9"/>
    <n v="5972.3779999999997"/>
  </r>
  <r>
    <x v="0"/>
    <x v="1"/>
    <x v="0"/>
    <n v="2"/>
    <n v="30.2"/>
    <n v="8825.0859999999993"/>
  </r>
  <r>
    <x v="0"/>
    <x v="1"/>
    <x v="1"/>
    <n v="1"/>
    <n v="28.05"/>
    <n v="8233.0974999999999"/>
  </r>
  <r>
    <x v="1"/>
    <x v="1"/>
    <x v="1"/>
    <n v="0"/>
    <n v="31.35"/>
    <n v="27346.04207"/>
  </r>
  <r>
    <x v="0"/>
    <x v="1"/>
    <x v="0"/>
    <n v="3"/>
    <n v="38"/>
    <n v="6196.4480000000003"/>
  </r>
  <r>
    <x v="0"/>
    <x v="1"/>
    <x v="1"/>
    <n v="2"/>
    <n v="31.79"/>
    <n v="3056.3881000000001"/>
  </r>
  <r>
    <x v="0"/>
    <x v="1"/>
    <x v="1"/>
    <n v="0"/>
    <n v="36.299999999999997"/>
    <n v="13887.204"/>
  </r>
  <r>
    <x v="0"/>
    <x v="0"/>
    <x v="1"/>
    <n v="0"/>
    <n v="47.41"/>
    <n v="63770.428010000003"/>
  </r>
  <r>
    <x v="1"/>
    <x v="1"/>
    <x v="2"/>
    <n v="0"/>
    <n v="30.21"/>
    <n v="10231.499900000001"/>
  </r>
  <r>
    <x v="1"/>
    <x v="0"/>
    <x v="2"/>
    <n v="2"/>
    <n v="25.84"/>
    <n v="23807.240600000001"/>
  </r>
  <r>
    <x v="1"/>
    <x v="1"/>
    <x v="3"/>
    <n v="0"/>
    <n v="35.435000000000002"/>
    <n v="3268.84665"/>
  </r>
  <r>
    <x v="0"/>
    <x v="1"/>
    <x v="0"/>
    <n v="2"/>
    <n v="46.7"/>
    <n v="11538.421"/>
  </r>
  <r>
    <x v="0"/>
    <x v="1"/>
    <x v="3"/>
    <n v="0"/>
    <n v="28.594999999999999"/>
    <n v="3213.6220499999999"/>
  </r>
  <r>
    <x v="0"/>
    <x v="0"/>
    <x v="1"/>
    <n v="0"/>
    <n v="46.2"/>
    <n v="45863.205000000002"/>
  </r>
  <r>
    <x v="1"/>
    <x v="1"/>
    <x v="0"/>
    <n v="0"/>
    <n v="30.8"/>
    <n v="13390.558999999999"/>
  </r>
  <r>
    <x v="0"/>
    <x v="1"/>
    <x v="1"/>
    <n v="0"/>
    <n v="28.93"/>
    <n v="3972.9247"/>
  </r>
  <r>
    <x v="1"/>
    <x v="1"/>
    <x v="0"/>
    <n v="0"/>
    <n v="21.4"/>
    <n v="12957.118"/>
  </r>
  <r>
    <x v="0"/>
    <x v="1"/>
    <x v="2"/>
    <n v="2"/>
    <n v="31.73"/>
    <n v="11187.6567"/>
  </r>
  <r>
    <x v="0"/>
    <x v="1"/>
    <x v="3"/>
    <n v="0"/>
    <n v="41.325000000000003"/>
    <n v="17878.900679999999"/>
  </r>
  <r>
    <x v="1"/>
    <x v="1"/>
    <x v="0"/>
    <n v="2"/>
    <n v="23.8"/>
    <n v="3847.674"/>
  </r>
  <r>
    <x v="1"/>
    <x v="1"/>
    <x v="3"/>
    <n v="1"/>
    <n v="33.44"/>
    <n v="8334.5895999999993"/>
  </r>
  <r>
    <x v="1"/>
    <x v="1"/>
    <x v="1"/>
    <n v="0"/>
    <n v="34.21"/>
    <n v="3935.1799000000001"/>
  </r>
  <r>
    <x v="0"/>
    <x v="0"/>
    <x v="2"/>
    <n v="3"/>
    <n v="34.104999999999997"/>
    <n v="39983.425949999997"/>
  </r>
  <r>
    <x v="1"/>
    <x v="1"/>
    <x v="2"/>
    <n v="0"/>
    <n v="35.53"/>
    <n v="1646.4296999999999"/>
  </r>
  <r>
    <x v="0"/>
    <x v="1"/>
    <x v="2"/>
    <n v="2"/>
    <n v="19.95"/>
    <n v="9193.8384999999998"/>
  </r>
  <r>
    <x v="0"/>
    <x v="1"/>
    <x v="3"/>
    <n v="0"/>
    <n v="32.68"/>
    <n v="10923.933199999999"/>
  </r>
  <r>
    <x v="1"/>
    <x v="1"/>
    <x v="0"/>
    <n v="0"/>
    <n v="30.5"/>
    <n v="2494.0219999999999"/>
  </r>
  <r>
    <x v="1"/>
    <x v="1"/>
    <x v="1"/>
    <n v="1"/>
    <n v="44.77"/>
    <n v="9058.7302999999993"/>
  </r>
  <r>
    <x v="0"/>
    <x v="1"/>
    <x v="1"/>
    <n v="2"/>
    <n v="32.119999999999997"/>
    <n v="2801.2588000000001"/>
  </r>
  <r>
    <x v="0"/>
    <x v="1"/>
    <x v="2"/>
    <n v="0"/>
    <n v="30.495000000000001"/>
    <n v="2128.4310500000001"/>
  </r>
  <r>
    <x v="0"/>
    <x v="1"/>
    <x v="2"/>
    <n v="1"/>
    <n v="40.564999999999998"/>
    <n v="6373.55735"/>
  </r>
  <r>
    <x v="1"/>
    <x v="1"/>
    <x v="2"/>
    <n v="2"/>
    <n v="30.59"/>
    <n v="7256.7231000000002"/>
  </r>
  <r>
    <x v="0"/>
    <x v="1"/>
    <x v="0"/>
    <n v="5"/>
    <n v="31.9"/>
    <n v="11552.904"/>
  </r>
  <r>
    <x v="1"/>
    <x v="0"/>
    <x v="2"/>
    <n v="2"/>
    <n v="40.564999999999998"/>
    <n v="45702.022349999999"/>
  </r>
  <r>
    <x v="0"/>
    <x v="1"/>
    <x v="0"/>
    <n v="0"/>
    <n v="29.1"/>
    <n v="3761.2919999999999"/>
  </r>
  <r>
    <x v="0"/>
    <x v="1"/>
    <x v="1"/>
    <n v="1"/>
    <n v="37.29"/>
    <n v="2219.4450999999999"/>
  </r>
  <r>
    <x v="0"/>
    <x v="1"/>
    <x v="1"/>
    <n v="2"/>
    <n v="43.12"/>
    <n v="4753.6368000000002"/>
  </r>
  <r>
    <x v="0"/>
    <x v="1"/>
    <x v="3"/>
    <n v="1"/>
    <n v="36.86"/>
    <n v="31620.001059999999"/>
  </r>
  <r>
    <x v="0"/>
    <x v="1"/>
    <x v="3"/>
    <n v="2"/>
    <n v="34.295000000000002"/>
    <n v="13224.057049999999"/>
  </r>
  <r>
    <x v="0"/>
    <x v="1"/>
    <x v="2"/>
    <n v="0"/>
    <n v="27.17"/>
    <n v="12222.898300000001"/>
  </r>
  <r>
    <x v="1"/>
    <x v="1"/>
    <x v="1"/>
    <n v="0"/>
    <n v="26.84"/>
    <n v="1664.9996000000001"/>
  </r>
  <r>
    <x v="0"/>
    <x v="0"/>
    <x v="3"/>
    <n v="1"/>
    <n v="38.094999999999999"/>
    <n v="58571.074480000003"/>
  </r>
  <r>
    <x v="1"/>
    <x v="1"/>
    <x v="0"/>
    <n v="1"/>
    <n v="30.2"/>
    <n v="9724.5300000000007"/>
  </r>
  <r>
    <x v="0"/>
    <x v="1"/>
    <x v="3"/>
    <n v="0"/>
    <n v="23.465"/>
    <n v="3206.4913499999998"/>
  </r>
  <r>
    <x v="1"/>
    <x v="1"/>
    <x v="3"/>
    <n v="1"/>
    <n v="25.46"/>
    <n v="12913.992399999999"/>
  </r>
  <r>
    <x v="1"/>
    <x v="1"/>
    <x v="2"/>
    <n v="0"/>
    <n v="30.59"/>
    <n v="1639.5631000000001"/>
  </r>
  <r>
    <x v="1"/>
    <x v="1"/>
    <x v="1"/>
    <n v="2"/>
    <n v="45.43"/>
    <n v="6356.2707"/>
  </r>
  <r>
    <x v="0"/>
    <x v="1"/>
    <x v="1"/>
    <n v="1"/>
    <n v="23.65"/>
    <n v="17626.239509999999"/>
  </r>
  <r>
    <x v="1"/>
    <x v="1"/>
    <x v="0"/>
    <n v="0"/>
    <n v="20.7"/>
    <n v="1242.816"/>
  </r>
  <r>
    <x v="0"/>
    <x v="1"/>
    <x v="1"/>
    <n v="1"/>
    <n v="28.27"/>
    <n v="4779.6022999999996"/>
  </r>
  <r>
    <x v="1"/>
    <x v="1"/>
    <x v="3"/>
    <n v="3"/>
    <n v="20.234999999999999"/>
    <n v="3861.2096499999998"/>
  </r>
  <r>
    <x v="0"/>
    <x v="0"/>
    <x v="2"/>
    <n v="1"/>
    <n v="30.21"/>
    <n v="43943.876100000001"/>
  </r>
  <r>
    <x v="0"/>
    <x v="1"/>
    <x v="3"/>
    <n v="0"/>
    <n v="35.909999999999997"/>
    <n v="13635.6379"/>
  </r>
  <r>
    <x v="0"/>
    <x v="1"/>
    <x v="1"/>
    <n v="1"/>
    <n v="30.69"/>
    <n v="5976.8311000000003"/>
  </r>
  <r>
    <x v="0"/>
    <x v="1"/>
    <x v="0"/>
    <n v="0"/>
    <n v="29"/>
    <n v="11842.441999999999"/>
  </r>
  <r>
    <x v="1"/>
    <x v="1"/>
    <x v="2"/>
    <n v="1"/>
    <n v="19.57"/>
    <n v="8428.0692999999992"/>
  </r>
  <r>
    <x v="1"/>
    <x v="1"/>
    <x v="1"/>
    <n v="2"/>
    <n v="31.13"/>
    <n v="2566.4706999999999"/>
  </r>
  <r>
    <x v="0"/>
    <x v="0"/>
    <x v="3"/>
    <n v="1"/>
    <n v="21.85"/>
    <n v="15359.104499999999"/>
  </r>
  <r>
    <x v="1"/>
    <x v="1"/>
    <x v="1"/>
    <n v="0"/>
    <n v="40.26"/>
    <n v="5709.1643999999997"/>
  </r>
  <r>
    <x v="0"/>
    <x v="1"/>
    <x v="3"/>
    <n v="1"/>
    <n v="33.725000000000001"/>
    <n v="8823.9857499999998"/>
  </r>
  <r>
    <x v="0"/>
    <x v="1"/>
    <x v="1"/>
    <n v="2"/>
    <n v="29.48"/>
    <n v="7640.3091999999997"/>
  </r>
  <r>
    <x v="0"/>
    <x v="1"/>
    <x v="3"/>
    <n v="1"/>
    <n v="33.25"/>
    <n v="5594.8455000000004"/>
  </r>
  <r>
    <x v="1"/>
    <x v="1"/>
    <x v="0"/>
    <n v="2"/>
    <n v="32.6"/>
    <n v="7441.5010000000002"/>
  </r>
  <r>
    <x v="0"/>
    <x v="1"/>
    <x v="2"/>
    <n v="2"/>
    <n v="37.524999999999999"/>
    <n v="33471.971890000001"/>
  </r>
  <r>
    <x v="0"/>
    <x v="1"/>
    <x v="1"/>
    <n v="0"/>
    <n v="39.159999999999997"/>
    <n v="1633.0444"/>
  </r>
  <r>
    <x v="1"/>
    <x v="1"/>
    <x v="2"/>
    <n v="0"/>
    <n v="31.635000000000002"/>
    <n v="9174.1356500000002"/>
  </r>
  <r>
    <x v="0"/>
    <x v="1"/>
    <x v="0"/>
    <n v="0"/>
    <n v="25.3"/>
    <n v="11070.535"/>
  </r>
  <r>
    <x v="0"/>
    <x v="1"/>
    <x v="1"/>
    <n v="3"/>
    <n v="39.049999999999997"/>
    <n v="16085.127500000001"/>
  </r>
  <r>
    <x v="0"/>
    <x v="0"/>
    <x v="2"/>
    <n v="0"/>
    <n v="28.31"/>
    <n v="17468.983899999999"/>
  </r>
  <r>
    <x v="0"/>
    <x v="1"/>
    <x v="1"/>
    <n v="0"/>
    <n v="34.1"/>
    <n v="9283.5619999999999"/>
  </r>
  <r>
    <x v="0"/>
    <x v="1"/>
    <x v="3"/>
    <n v="0"/>
    <n v="25.175000000000001"/>
    <n v="3558.6202499999999"/>
  </r>
  <r>
    <x v="0"/>
    <x v="0"/>
    <x v="2"/>
    <n v="0"/>
    <n v="23.655000000000001"/>
    <n v="25678.778450000002"/>
  </r>
  <r>
    <x v="1"/>
    <x v="1"/>
    <x v="3"/>
    <n v="2"/>
    <n v="26.98"/>
    <n v="4435.0941999999995"/>
  </r>
  <r>
    <x v="1"/>
    <x v="0"/>
    <x v="0"/>
    <n v="2"/>
    <n v="37.799999999999997"/>
    <n v="39241.442000000003"/>
  </r>
  <r>
    <x v="0"/>
    <x v="1"/>
    <x v="1"/>
    <n v="1"/>
    <n v="29.37"/>
    <n v="8547.6913000000004"/>
  </r>
  <r>
    <x v="0"/>
    <x v="1"/>
    <x v="0"/>
    <n v="2"/>
    <n v="34.799999999999997"/>
    <n v="6571.5439999999999"/>
  </r>
  <r>
    <x v="0"/>
    <x v="1"/>
    <x v="3"/>
    <n v="0"/>
    <n v="33.155000000000001"/>
    <n v="2207.6974500000001"/>
  </r>
  <r>
    <x v="0"/>
    <x v="1"/>
    <x v="3"/>
    <n v="3"/>
    <n v="19"/>
    <n v="6753.0379999999996"/>
  </r>
  <r>
    <x v="0"/>
    <x v="1"/>
    <x v="1"/>
    <n v="0"/>
    <n v="33"/>
    <n v="1880.07"/>
  </r>
  <r>
    <x v="0"/>
    <x v="0"/>
    <x v="1"/>
    <n v="1"/>
    <n v="36.630000000000003"/>
    <n v="42969.852700000003"/>
  </r>
  <r>
    <x v="0"/>
    <x v="1"/>
    <x v="3"/>
    <n v="0"/>
    <n v="28.594999999999999"/>
    <n v="11658.11505"/>
  </r>
  <r>
    <x v="1"/>
    <x v="0"/>
    <x v="0"/>
    <n v="2"/>
    <n v="25.6"/>
    <n v="23306.546999999999"/>
  </r>
  <r>
    <x v="0"/>
    <x v="0"/>
    <x v="1"/>
    <n v="0"/>
    <n v="33.11"/>
    <n v="34439.855900000002"/>
  </r>
  <r>
    <x v="0"/>
    <x v="1"/>
    <x v="0"/>
    <n v="0"/>
    <n v="37.1"/>
    <n v="10713.644"/>
  </r>
  <r>
    <x v="1"/>
    <x v="1"/>
    <x v="0"/>
    <n v="1"/>
    <n v="31.4"/>
    <n v="3659.346"/>
  </r>
  <r>
    <x v="1"/>
    <x v="0"/>
    <x v="0"/>
    <n v="4"/>
    <n v="34.1"/>
    <n v="40182.245999999999"/>
  </r>
  <r>
    <x v="0"/>
    <x v="1"/>
    <x v="0"/>
    <n v="1"/>
    <n v="21.3"/>
    <n v="9182.17"/>
  </r>
  <r>
    <x v="1"/>
    <x v="0"/>
    <x v="3"/>
    <n v="0"/>
    <n v="33.534999999999997"/>
    <n v="34617.840649999998"/>
  </r>
  <r>
    <x v="1"/>
    <x v="1"/>
    <x v="2"/>
    <n v="0"/>
    <n v="28.785"/>
    <n v="12129.614149999999"/>
  </r>
  <r>
    <x v="0"/>
    <x v="1"/>
    <x v="2"/>
    <n v="0"/>
    <n v="26.03"/>
    <n v="3736.4647"/>
  </r>
  <r>
    <x v="1"/>
    <x v="1"/>
    <x v="3"/>
    <n v="3"/>
    <n v="28.88"/>
    <n v="6748.5911999999998"/>
  </r>
  <r>
    <x v="1"/>
    <x v="1"/>
    <x v="1"/>
    <n v="1"/>
    <n v="42.46"/>
    <n v="11326.71487"/>
  </r>
  <r>
    <x v="1"/>
    <x v="1"/>
    <x v="0"/>
    <n v="0"/>
    <n v="38"/>
    <n v="11365.951999999999"/>
  </r>
  <r>
    <x v="0"/>
    <x v="0"/>
    <x v="2"/>
    <n v="0"/>
    <n v="38.950000000000003"/>
    <n v="42983.458500000001"/>
  </r>
  <r>
    <x v="1"/>
    <x v="1"/>
    <x v="0"/>
    <n v="1"/>
    <n v="36.1"/>
    <n v="10085.846"/>
  </r>
  <r>
    <x v="1"/>
    <x v="1"/>
    <x v="0"/>
    <n v="0"/>
    <n v="29.3"/>
    <n v="1977.8150000000001"/>
  </r>
  <r>
    <x v="0"/>
    <x v="1"/>
    <x v="1"/>
    <n v="0"/>
    <n v="35.53"/>
    <n v="3366.6696999999999"/>
  </r>
  <r>
    <x v="1"/>
    <x v="1"/>
    <x v="3"/>
    <n v="2"/>
    <n v="22.704999999999998"/>
    <n v="7173.35995"/>
  </r>
  <r>
    <x v="1"/>
    <x v="1"/>
    <x v="0"/>
    <n v="1"/>
    <n v="39.700000000000003"/>
    <n v="9391.3459999999995"/>
  </r>
  <r>
    <x v="1"/>
    <x v="1"/>
    <x v="3"/>
    <n v="0"/>
    <n v="38.19"/>
    <n v="14410.9321"/>
  </r>
  <r>
    <x v="0"/>
    <x v="1"/>
    <x v="2"/>
    <n v="1"/>
    <n v="24.51"/>
    <n v="2709.1118999999999"/>
  </r>
  <r>
    <x v="0"/>
    <x v="1"/>
    <x v="3"/>
    <n v="2"/>
    <n v="38.094999999999999"/>
    <n v="24915.046259999999"/>
  </r>
  <r>
    <x v="1"/>
    <x v="0"/>
    <x v="3"/>
    <n v="0"/>
    <n v="26.41"/>
    <n v="20149.322899999999"/>
  </r>
  <r>
    <x v="1"/>
    <x v="1"/>
    <x v="1"/>
    <n v="4"/>
    <n v="33.659999999999997"/>
    <n v="12949.1554"/>
  </r>
  <r>
    <x v="1"/>
    <x v="1"/>
    <x v="0"/>
    <n v="5"/>
    <n v="42.4"/>
    <n v="6666.2430000000004"/>
  </r>
  <r>
    <x v="1"/>
    <x v="0"/>
    <x v="2"/>
    <n v="3"/>
    <n v="28.31"/>
    <n v="32787.458590000002"/>
  </r>
  <r>
    <x v="1"/>
    <x v="1"/>
    <x v="3"/>
    <n v="0"/>
    <n v="33.914999999999999"/>
    <n v="13143.86485"/>
  </r>
  <r>
    <x v="0"/>
    <x v="1"/>
    <x v="2"/>
    <n v="3"/>
    <n v="34.96"/>
    <n v="4466.6214"/>
  </r>
  <r>
    <x v="1"/>
    <x v="1"/>
    <x v="1"/>
    <n v="2"/>
    <n v="35.31"/>
    <n v="18806.145469999999"/>
  </r>
  <r>
    <x v="1"/>
    <x v="1"/>
    <x v="3"/>
    <n v="3"/>
    <n v="30.78"/>
    <n v="10141.136200000001"/>
  </r>
  <r>
    <x v="1"/>
    <x v="1"/>
    <x v="2"/>
    <n v="1"/>
    <n v="26.22"/>
    <n v="6123.5688"/>
  </r>
  <r>
    <x v="0"/>
    <x v="1"/>
    <x v="3"/>
    <n v="3"/>
    <n v="23.37"/>
    <n v="8252.2842999999993"/>
  </r>
  <r>
    <x v="1"/>
    <x v="1"/>
    <x v="3"/>
    <n v="0"/>
    <n v="28.5"/>
    <n v="1712.2270000000001"/>
  </r>
  <r>
    <x v="0"/>
    <x v="1"/>
    <x v="3"/>
    <n v="0"/>
    <n v="32.965000000000003"/>
    <n v="12430.95335"/>
  </r>
  <r>
    <x v="0"/>
    <x v="1"/>
    <x v="1"/>
    <n v="2"/>
    <n v="42.68"/>
    <n v="9800.8881999999994"/>
  </r>
  <r>
    <x v="0"/>
    <x v="1"/>
    <x v="1"/>
    <n v="1"/>
    <n v="39.6"/>
    <n v="10579.710999999999"/>
  </r>
  <r>
    <x v="0"/>
    <x v="1"/>
    <x v="1"/>
    <n v="0"/>
    <n v="31.13"/>
    <n v="8280.6226999999999"/>
  </r>
  <r>
    <x v="0"/>
    <x v="1"/>
    <x v="1"/>
    <n v="2"/>
    <n v="36.299999999999997"/>
    <n v="8527.5319999999992"/>
  </r>
  <r>
    <x v="0"/>
    <x v="1"/>
    <x v="1"/>
    <n v="0"/>
    <n v="35.200000000000003"/>
    <n v="12244.531000000001"/>
  </r>
  <r>
    <x v="0"/>
    <x v="0"/>
    <x v="1"/>
    <n v="2"/>
    <n v="25.3"/>
    <n v="24667.419000000002"/>
  </r>
  <r>
    <x v="0"/>
    <x v="1"/>
    <x v="0"/>
    <n v="1"/>
    <n v="42.4"/>
    <n v="3410.3240000000001"/>
  </r>
  <r>
    <x v="1"/>
    <x v="1"/>
    <x v="2"/>
    <n v="2"/>
    <n v="33.155000000000001"/>
    <n v="4058.71245"/>
  </r>
  <r>
    <x v="0"/>
    <x v="1"/>
    <x v="3"/>
    <n v="1"/>
    <n v="35.909999999999997"/>
    <n v="26392.260289999998"/>
  </r>
  <r>
    <x v="0"/>
    <x v="1"/>
    <x v="3"/>
    <n v="4"/>
    <n v="28.785"/>
    <n v="14394.398150000001"/>
  </r>
  <r>
    <x v="1"/>
    <x v="1"/>
    <x v="1"/>
    <n v="3"/>
    <n v="46.53"/>
    <n v="6435.6237000000001"/>
  </r>
  <r>
    <x v="0"/>
    <x v="1"/>
    <x v="1"/>
    <n v="1"/>
    <n v="23.98"/>
    <n v="22192.437109999999"/>
  </r>
  <r>
    <x v="0"/>
    <x v="1"/>
    <x v="3"/>
    <n v="1"/>
    <n v="31.54"/>
    <n v="5148.5526"/>
  </r>
  <r>
    <x v="1"/>
    <x v="1"/>
    <x v="1"/>
    <n v="0"/>
    <n v="33.659999999999997"/>
    <n v="1136.3994"/>
  </r>
  <r>
    <x v="0"/>
    <x v="0"/>
    <x v="1"/>
    <n v="0"/>
    <n v="22.99"/>
    <n v="27037.914100000002"/>
  </r>
  <r>
    <x v="1"/>
    <x v="0"/>
    <x v="1"/>
    <n v="2"/>
    <n v="38.06"/>
    <n v="42560.430399999997"/>
  </r>
  <r>
    <x v="1"/>
    <x v="1"/>
    <x v="0"/>
    <n v="1"/>
    <n v="28.7"/>
    <n v="8703.4560000000001"/>
  </r>
  <r>
    <x v="0"/>
    <x v="0"/>
    <x v="2"/>
    <n v="2"/>
    <n v="32.774999999999999"/>
    <n v="40003.332249999999"/>
  </r>
  <r>
    <x v="1"/>
    <x v="0"/>
    <x v="3"/>
    <n v="0"/>
    <n v="32.015000000000001"/>
    <n v="45710.207849999999"/>
  </r>
  <r>
    <x v="0"/>
    <x v="1"/>
    <x v="1"/>
    <n v="1"/>
    <n v="29.81"/>
    <n v="6500.2358999999997"/>
  </r>
  <r>
    <x v="1"/>
    <x v="1"/>
    <x v="1"/>
    <n v="3"/>
    <n v="31.57"/>
    <n v="4837.5823"/>
  </r>
  <r>
    <x v="0"/>
    <x v="1"/>
    <x v="3"/>
    <n v="0"/>
    <n v="31.16"/>
    <n v="3943.5954000000002"/>
  </r>
  <r>
    <x v="1"/>
    <x v="1"/>
    <x v="1"/>
    <n v="0"/>
    <n v="29.7"/>
    <n v="4399.7309999999998"/>
  </r>
  <r>
    <x v="0"/>
    <x v="1"/>
    <x v="1"/>
    <n v="0"/>
    <n v="31.02"/>
    <n v="6185.3208000000004"/>
  </r>
  <r>
    <x v="0"/>
    <x v="0"/>
    <x v="1"/>
    <n v="2"/>
    <n v="43.89"/>
    <n v="46200.985099999998"/>
  </r>
  <r>
    <x v="1"/>
    <x v="1"/>
    <x v="2"/>
    <n v="0"/>
    <n v="21.375"/>
    <n v="7222.7862500000001"/>
  </r>
  <r>
    <x v="0"/>
    <x v="1"/>
    <x v="1"/>
    <n v="3"/>
    <n v="40.81"/>
    <n v="12485.8009"/>
  </r>
  <r>
    <x v="1"/>
    <x v="0"/>
    <x v="2"/>
    <n v="3"/>
    <n v="31.35"/>
    <n v="46130.5265"/>
  </r>
  <r>
    <x v="1"/>
    <x v="1"/>
    <x v="0"/>
    <n v="3"/>
    <n v="36.1"/>
    <n v="12363.547"/>
  </r>
  <r>
    <x v="0"/>
    <x v="1"/>
    <x v="2"/>
    <n v="2"/>
    <n v="23.18"/>
    <n v="10156.7832"/>
  </r>
  <r>
    <x v="0"/>
    <x v="1"/>
    <x v="0"/>
    <n v="1"/>
    <n v="17.399999999999999"/>
    <n v="2585.2689999999998"/>
  </r>
  <r>
    <x v="1"/>
    <x v="1"/>
    <x v="0"/>
    <n v="0"/>
    <n v="20.3"/>
    <n v="1242.26"/>
  </r>
  <r>
    <x v="1"/>
    <x v="0"/>
    <x v="0"/>
    <n v="2"/>
    <n v="35.299999999999997"/>
    <n v="40103.89"/>
  </r>
  <r>
    <x v="1"/>
    <x v="1"/>
    <x v="2"/>
    <n v="0"/>
    <n v="24.32"/>
    <n v="9863.4717999999993"/>
  </r>
  <r>
    <x v="0"/>
    <x v="1"/>
    <x v="0"/>
    <n v="1"/>
    <n v="18.5"/>
    <n v="4766.0219999999999"/>
  </r>
  <r>
    <x v="1"/>
    <x v="1"/>
    <x v="3"/>
    <n v="2"/>
    <n v="26.41"/>
    <n v="11244.376899999999"/>
  </r>
  <r>
    <x v="1"/>
    <x v="1"/>
    <x v="3"/>
    <n v="2"/>
    <n v="26.125"/>
    <n v="7729.6457499999997"/>
  </r>
  <r>
    <x v="1"/>
    <x v="1"/>
    <x v="1"/>
    <n v="0"/>
    <n v="41.69"/>
    <n v="5438.7491"/>
  </r>
  <r>
    <x v="0"/>
    <x v="1"/>
    <x v="0"/>
    <n v="1"/>
    <n v="24.1"/>
    <n v="26236.579969999999"/>
  </r>
  <r>
    <x v="1"/>
    <x v="0"/>
    <x v="1"/>
    <n v="1"/>
    <n v="31.13"/>
    <n v="34806.467700000001"/>
  </r>
  <r>
    <x v="1"/>
    <x v="1"/>
    <x v="3"/>
    <n v="0"/>
    <n v="27.36"/>
    <n v="2104.1134000000002"/>
  </r>
  <r>
    <x v="1"/>
    <x v="1"/>
    <x v="0"/>
    <n v="1"/>
    <n v="36.200000000000003"/>
    <n v="8068.1850000000004"/>
  </r>
  <r>
    <x v="1"/>
    <x v="1"/>
    <x v="2"/>
    <n v="1"/>
    <n v="32.395000000000003"/>
    <n v="2362.2290499999999"/>
  </r>
  <r>
    <x v="1"/>
    <x v="1"/>
    <x v="2"/>
    <n v="0"/>
    <n v="23.655000000000001"/>
    <n v="2352.9684499999998"/>
  </r>
  <r>
    <x v="0"/>
    <x v="1"/>
    <x v="0"/>
    <n v="1"/>
    <n v="34.799999999999997"/>
    <n v="3577.9989999999998"/>
  </r>
  <r>
    <x v="0"/>
    <x v="1"/>
    <x v="2"/>
    <n v="0"/>
    <n v="40.185000000000002"/>
    <n v="3201.2451500000002"/>
  </r>
  <r>
    <x v="0"/>
    <x v="1"/>
    <x v="3"/>
    <n v="2"/>
    <n v="32.299999999999997"/>
    <n v="29186.482360000002"/>
  </r>
  <r>
    <x v="1"/>
    <x v="0"/>
    <x v="1"/>
    <n v="1"/>
    <n v="35.75"/>
    <n v="40273.645499999999"/>
  </r>
  <r>
    <x v="1"/>
    <x v="1"/>
    <x v="2"/>
    <n v="0"/>
    <n v="33.725000000000001"/>
    <n v="10976.24575"/>
  </r>
  <r>
    <x v="0"/>
    <x v="1"/>
    <x v="1"/>
    <n v="2"/>
    <n v="39.270000000000003"/>
    <n v="3500.6122999999998"/>
  </r>
  <r>
    <x v="0"/>
    <x v="1"/>
    <x v="1"/>
    <n v="0"/>
    <n v="34.869999999999997"/>
    <n v="2020.5523000000001"/>
  </r>
  <r>
    <x v="0"/>
    <x v="1"/>
    <x v="3"/>
    <n v="0"/>
    <n v="44.744999999999997"/>
    <n v="9541.6955500000004"/>
  </r>
  <r>
    <x v="1"/>
    <x v="1"/>
    <x v="1"/>
    <n v="0"/>
    <n v="41.47"/>
    <n v="9504.3102999999992"/>
  </r>
  <r>
    <x v="0"/>
    <x v="1"/>
    <x v="2"/>
    <n v="1"/>
    <n v="26.41"/>
    <n v="5385.3379000000004"/>
  </r>
  <r>
    <x v="0"/>
    <x v="1"/>
    <x v="2"/>
    <n v="1"/>
    <n v="29.545000000000002"/>
    <n v="8930.9345499999999"/>
  </r>
  <r>
    <x v="0"/>
    <x v="1"/>
    <x v="0"/>
    <n v="2"/>
    <n v="32.9"/>
    <n v="5375.0379999999996"/>
  </r>
  <r>
    <x v="0"/>
    <x v="0"/>
    <x v="1"/>
    <n v="0"/>
    <n v="38.06"/>
    <n v="44400.4064"/>
  </r>
  <r>
    <x v="1"/>
    <x v="1"/>
    <x v="2"/>
    <n v="3"/>
    <n v="28.69"/>
    <n v="10264.4421"/>
  </r>
  <r>
    <x v="0"/>
    <x v="1"/>
    <x v="3"/>
    <n v="3"/>
    <n v="30.495000000000001"/>
    <n v="6113.2310500000003"/>
  </r>
  <r>
    <x v="0"/>
    <x v="1"/>
    <x v="3"/>
    <n v="0"/>
    <n v="27.74"/>
    <n v="5469.0065999999997"/>
  </r>
  <r>
    <x v="1"/>
    <x v="1"/>
    <x v="1"/>
    <n v="1"/>
    <n v="35.200000000000003"/>
    <n v="1727.54"/>
  </r>
  <r>
    <x v="0"/>
    <x v="1"/>
    <x v="1"/>
    <n v="2"/>
    <n v="23.54"/>
    <n v="10107.220600000001"/>
  </r>
  <r>
    <x v="0"/>
    <x v="1"/>
    <x v="2"/>
    <n v="2"/>
    <n v="30.684999999999999"/>
    <n v="8310.8391499999998"/>
  </r>
  <r>
    <x v="1"/>
    <x v="1"/>
    <x v="3"/>
    <n v="0"/>
    <n v="40.47"/>
    <n v="1984.4532999999999"/>
  </r>
  <r>
    <x v="0"/>
    <x v="1"/>
    <x v="0"/>
    <n v="0"/>
    <n v="22.6"/>
    <n v="2457.502"/>
  </r>
  <r>
    <x v="1"/>
    <x v="1"/>
    <x v="0"/>
    <n v="0"/>
    <n v="28.9"/>
    <n v="12146.971"/>
  </r>
  <r>
    <x v="0"/>
    <x v="1"/>
    <x v="2"/>
    <n v="1"/>
    <n v="22.61"/>
    <n v="9566.9909000000007"/>
  </r>
  <r>
    <x v="1"/>
    <x v="1"/>
    <x v="2"/>
    <n v="1"/>
    <n v="24.32"/>
    <n v="13112.604799999999"/>
  </r>
  <r>
    <x v="0"/>
    <x v="1"/>
    <x v="2"/>
    <n v="2"/>
    <n v="36.67"/>
    <n v="10848.1343"/>
  </r>
  <r>
    <x v="0"/>
    <x v="1"/>
    <x v="2"/>
    <n v="0"/>
    <n v="33.44"/>
    <n v="12231.613600000001"/>
  </r>
  <r>
    <x v="0"/>
    <x v="1"/>
    <x v="3"/>
    <n v="0"/>
    <n v="40.659999999999997"/>
    <n v="9875.6803999999993"/>
  </r>
  <r>
    <x v="1"/>
    <x v="1"/>
    <x v="0"/>
    <n v="3"/>
    <n v="36.6"/>
    <n v="11264.540999999999"/>
  </r>
  <r>
    <x v="1"/>
    <x v="1"/>
    <x v="0"/>
    <n v="0"/>
    <n v="37.4"/>
    <n v="12979.358"/>
  </r>
  <r>
    <x v="1"/>
    <x v="1"/>
    <x v="0"/>
    <n v="0"/>
    <n v="35.4"/>
    <n v="1263.249"/>
  </r>
  <r>
    <x v="0"/>
    <x v="1"/>
    <x v="3"/>
    <n v="1"/>
    <n v="27.074999999999999"/>
    <n v="10106.134249999999"/>
  </r>
  <r>
    <x v="0"/>
    <x v="0"/>
    <x v="1"/>
    <n v="3"/>
    <n v="39.049999999999997"/>
    <n v="40932.429499999998"/>
  </r>
  <r>
    <x v="1"/>
    <x v="1"/>
    <x v="2"/>
    <n v="1"/>
    <n v="28.405000000000001"/>
    <n v="6664.68595"/>
  </r>
  <r>
    <x v="0"/>
    <x v="0"/>
    <x v="3"/>
    <n v="1"/>
    <n v="21.754999999999999"/>
    <n v="16657.71745"/>
  </r>
  <r>
    <x v="0"/>
    <x v="1"/>
    <x v="3"/>
    <n v="0"/>
    <n v="40.28"/>
    <n v="2217.6012000000001"/>
  </r>
  <r>
    <x v="0"/>
    <x v="1"/>
    <x v="1"/>
    <n v="1"/>
    <n v="36.08"/>
    <n v="6781.3541999999998"/>
  </r>
  <r>
    <x v="1"/>
    <x v="0"/>
    <x v="1"/>
    <n v="3"/>
    <n v="24.42"/>
    <n v="19361.998800000001"/>
  </r>
  <r>
    <x v="1"/>
    <x v="1"/>
    <x v="0"/>
    <n v="1"/>
    <n v="21.4"/>
    <n v="10065.413"/>
  </r>
  <r>
    <x v="0"/>
    <x v="1"/>
    <x v="0"/>
    <n v="3"/>
    <n v="30.1"/>
    <n v="4234.9269999999997"/>
  </r>
  <r>
    <x v="0"/>
    <x v="1"/>
    <x v="3"/>
    <n v="1"/>
    <n v="27.265000000000001"/>
    <n v="9447.2503500000003"/>
  </r>
  <r>
    <x v="0"/>
    <x v="1"/>
    <x v="0"/>
    <n v="3"/>
    <n v="32.1"/>
    <n v="14007.222"/>
  </r>
  <r>
    <x v="0"/>
    <x v="1"/>
    <x v="2"/>
    <n v="1"/>
    <n v="34.770000000000003"/>
    <n v="9583.8932999999997"/>
  </r>
  <r>
    <x v="0"/>
    <x v="0"/>
    <x v="1"/>
    <n v="0"/>
    <n v="38.39"/>
    <n v="40419.019099999998"/>
  </r>
  <r>
    <x v="1"/>
    <x v="1"/>
    <x v="0"/>
    <n v="2"/>
    <n v="23.7"/>
    <n v="3484.3310000000001"/>
  </r>
  <r>
    <x v="1"/>
    <x v="0"/>
    <x v="3"/>
    <n v="3"/>
    <n v="31.73"/>
    <n v="36189.101699999999"/>
  </r>
  <r>
    <x v="1"/>
    <x v="0"/>
    <x v="0"/>
    <n v="2"/>
    <n v="35.5"/>
    <n v="44585.455869999998"/>
  </r>
  <r>
    <x v="1"/>
    <x v="1"/>
    <x v="3"/>
    <n v="2"/>
    <n v="24.035"/>
    <n v="8604.4836500000001"/>
  </r>
  <r>
    <x v="1"/>
    <x v="0"/>
    <x v="1"/>
    <n v="0"/>
    <n v="29.15"/>
    <n v="18246.495500000001"/>
  </r>
  <r>
    <x v="1"/>
    <x v="0"/>
    <x v="3"/>
    <n v="0"/>
    <n v="34.104999999999997"/>
    <n v="43254.417950000003"/>
  </r>
  <r>
    <x v="0"/>
    <x v="1"/>
    <x v="1"/>
    <n v="0"/>
    <n v="26.62"/>
    <n v="3757.8447999999999"/>
  </r>
  <r>
    <x v="1"/>
    <x v="1"/>
    <x v="2"/>
    <n v="0"/>
    <n v="26.41"/>
    <n v="8827.2098999999998"/>
  </r>
  <r>
    <x v="0"/>
    <x v="1"/>
    <x v="2"/>
    <n v="1"/>
    <n v="30.114999999999998"/>
    <n v="9910.3598500000007"/>
  </r>
  <r>
    <x v="1"/>
    <x v="1"/>
    <x v="0"/>
    <n v="2"/>
    <n v="27"/>
    <n v="11737.848840000001"/>
  </r>
  <r>
    <x v="1"/>
    <x v="1"/>
    <x v="2"/>
    <n v="0"/>
    <n v="21.754999999999999"/>
    <n v="1627.2824499999999"/>
  </r>
  <r>
    <x v="0"/>
    <x v="1"/>
    <x v="0"/>
    <n v="1"/>
    <n v="36"/>
    <n v="8556.9069999999992"/>
  </r>
  <r>
    <x v="1"/>
    <x v="1"/>
    <x v="2"/>
    <n v="0"/>
    <n v="30.875"/>
    <n v="3062.5082499999999"/>
  </r>
  <r>
    <x v="0"/>
    <x v="0"/>
    <x v="1"/>
    <n v="0"/>
    <n v="26.4"/>
    <n v="19539.242999999999"/>
  </r>
  <r>
    <x v="1"/>
    <x v="1"/>
    <x v="2"/>
    <n v="0"/>
    <n v="28.975000000000001"/>
    <n v="1906.35825"/>
  </r>
  <r>
    <x v="1"/>
    <x v="1"/>
    <x v="2"/>
    <n v="0"/>
    <n v="37.905000000000001"/>
    <n v="14210.53595"/>
  </r>
  <r>
    <x v="0"/>
    <x v="1"/>
    <x v="1"/>
    <n v="0"/>
    <n v="22.77"/>
    <n v="11833.782300000001"/>
  </r>
  <r>
    <x v="1"/>
    <x v="1"/>
    <x v="3"/>
    <n v="4"/>
    <n v="33.630000000000003"/>
    <n v="17128.426080000001"/>
  </r>
  <r>
    <x v="1"/>
    <x v="1"/>
    <x v="3"/>
    <n v="2"/>
    <n v="27.645"/>
    <n v="5031.26955"/>
  </r>
  <r>
    <x v="0"/>
    <x v="1"/>
    <x v="3"/>
    <n v="3"/>
    <n v="22.8"/>
    <n v="7985.8149999999996"/>
  </r>
  <r>
    <x v="0"/>
    <x v="0"/>
    <x v="1"/>
    <n v="0"/>
    <n v="27.83"/>
    <n v="23065.420699999999"/>
  </r>
  <r>
    <x v="1"/>
    <x v="1"/>
    <x v="3"/>
    <n v="3"/>
    <n v="37.43"/>
    <n v="5428.7277000000004"/>
  </r>
  <r>
    <x v="1"/>
    <x v="0"/>
    <x v="1"/>
    <n v="0"/>
    <n v="38.17"/>
    <n v="36307.798300000002"/>
  </r>
  <r>
    <x v="0"/>
    <x v="1"/>
    <x v="3"/>
    <n v="2"/>
    <n v="34.58"/>
    <n v="3925.7582000000002"/>
  </r>
  <r>
    <x v="1"/>
    <x v="1"/>
    <x v="0"/>
    <n v="1"/>
    <n v="35.200000000000003"/>
    <n v="2416.9549999999999"/>
  </r>
  <r>
    <x v="1"/>
    <x v="0"/>
    <x v="0"/>
    <n v="1"/>
    <n v="27.1"/>
    <n v="19040.876"/>
  </r>
  <r>
    <x v="1"/>
    <x v="1"/>
    <x v="3"/>
    <n v="0"/>
    <n v="26.03"/>
    <n v="3070.8087"/>
  </r>
  <r>
    <x v="0"/>
    <x v="1"/>
    <x v="3"/>
    <n v="2"/>
    <n v="25.175000000000001"/>
    <n v="9095.0682500000003"/>
  </r>
  <r>
    <x v="0"/>
    <x v="1"/>
    <x v="2"/>
    <n v="0"/>
    <n v="31.824999999999999"/>
    <n v="11842.623750000001"/>
  </r>
  <r>
    <x v="1"/>
    <x v="1"/>
    <x v="0"/>
    <n v="1"/>
    <n v="32.299999999999997"/>
    <n v="8062.7640000000001"/>
  </r>
  <r>
    <x v="0"/>
    <x v="1"/>
    <x v="0"/>
    <n v="1"/>
    <n v="29"/>
    <n v="7050.6419999999998"/>
  </r>
  <r>
    <x v="0"/>
    <x v="1"/>
    <x v="0"/>
    <n v="0"/>
    <n v="39.700000000000003"/>
    <n v="14319.031000000001"/>
  </r>
  <r>
    <x v="0"/>
    <x v="1"/>
    <x v="2"/>
    <n v="2"/>
    <n v="19.475000000000001"/>
    <n v="6933.2422500000002"/>
  </r>
  <r>
    <x v="1"/>
    <x v="1"/>
    <x v="0"/>
    <n v="3"/>
    <n v="36.1"/>
    <n v="27941.28758"/>
  </r>
  <r>
    <x v="0"/>
    <x v="1"/>
    <x v="0"/>
    <n v="2"/>
    <n v="26.7"/>
    <n v="11150.78"/>
  </r>
  <r>
    <x v="0"/>
    <x v="1"/>
    <x v="3"/>
    <n v="0"/>
    <n v="36.479999999999997"/>
    <n v="12797.20962"/>
  </r>
  <r>
    <x v="0"/>
    <x v="0"/>
    <x v="2"/>
    <n v="0"/>
    <n v="28.88"/>
    <n v="17748.5062"/>
  </r>
  <r>
    <x v="1"/>
    <x v="1"/>
    <x v="2"/>
    <n v="2"/>
    <n v="34.200000000000003"/>
    <n v="7261.741"/>
  </r>
  <r>
    <x v="1"/>
    <x v="1"/>
    <x v="1"/>
    <n v="3"/>
    <n v="33.33"/>
    <n v="10560.4917"/>
  </r>
  <r>
    <x v="1"/>
    <x v="1"/>
    <x v="2"/>
    <n v="2"/>
    <n v="32.299999999999997"/>
    <n v="6986.6970000000001"/>
  </r>
  <r>
    <x v="1"/>
    <x v="1"/>
    <x v="3"/>
    <n v="0"/>
    <n v="39.805"/>
    <n v="7448.4039499999999"/>
  </r>
  <r>
    <x v="1"/>
    <x v="1"/>
    <x v="1"/>
    <n v="3"/>
    <n v="34.32"/>
    <n v="5934.3797999999997"/>
  </r>
  <r>
    <x v="1"/>
    <x v="1"/>
    <x v="2"/>
    <n v="0"/>
    <n v="28.88"/>
    <n v="9869.8101999999999"/>
  </r>
  <r>
    <x v="1"/>
    <x v="0"/>
    <x v="0"/>
    <n v="3"/>
    <n v="24.4"/>
    <n v="18259.216"/>
  </r>
  <r>
    <x v="1"/>
    <x v="1"/>
    <x v="1"/>
    <n v="0"/>
    <n v="41.14"/>
    <n v="1146.7965999999999"/>
  </r>
  <r>
    <x v="1"/>
    <x v="1"/>
    <x v="1"/>
    <n v="1"/>
    <n v="35.97"/>
    <n v="9386.1612999999998"/>
  </r>
  <r>
    <x v="0"/>
    <x v="0"/>
    <x v="0"/>
    <n v="1"/>
    <n v="27.6"/>
    <n v="24520.263999999999"/>
  </r>
  <r>
    <x v="0"/>
    <x v="1"/>
    <x v="1"/>
    <n v="1"/>
    <n v="29.26"/>
    <n v="4350.5144"/>
  </r>
  <r>
    <x v="0"/>
    <x v="1"/>
    <x v="0"/>
    <n v="3"/>
    <n v="27.7"/>
    <n v="6414.1779999999999"/>
  </r>
  <r>
    <x v="1"/>
    <x v="1"/>
    <x v="3"/>
    <n v="0"/>
    <n v="36.954999999999998"/>
    <n v="12741.167450000001"/>
  </r>
  <r>
    <x v="1"/>
    <x v="1"/>
    <x v="2"/>
    <n v="0"/>
    <n v="36.86"/>
    <n v="1917.3184000000001"/>
  </r>
  <r>
    <x v="1"/>
    <x v="1"/>
    <x v="3"/>
    <n v="3"/>
    <n v="22.515000000000001"/>
    <n v="5209.5788499999999"/>
  </r>
  <r>
    <x v="0"/>
    <x v="1"/>
    <x v="1"/>
    <n v="0"/>
    <n v="29.92"/>
    <n v="13457.960800000001"/>
  </r>
  <r>
    <x v="0"/>
    <x v="1"/>
    <x v="1"/>
    <n v="0"/>
    <n v="41.8"/>
    <n v="5662.2250000000004"/>
  </r>
  <r>
    <x v="1"/>
    <x v="1"/>
    <x v="0"/>
    <n v="0"/>
    <n v="27.6"/>
    <n v="1252.4069999999999"/>
  </r>
  <r>
    <x v="0"/>
    <x v="1"/>
    <x v="3"/>
    <n v="0"/>
    <n v="23.18"/>
    <n v="2731.9122000000002"/>
  </r>
  <r>
    <x v="1"/>
    <x v="0"/>
    <x v="1"/>
    <n v="0"/>
    <n v="20.9"/>
    <n v="21195.817999999999"/>
  </r>
  <r>
    <x v="0"/>
    <x v="1"/>
    <x v="2"/>
    <n v="2"/>
    <n v="31.92"/>
    <n v="7209.4917999999998"/>
  </r>
  <r>
    <x v="1"/>
    <x v="0"/>
    <x v="2"/>
    <n v="0"/>
    <n v="28.5"/>
    <n v="18310.741999999998"/>
  </r>
  <r>
    <x v="1"/>
    <x v="1"/>
    <x v="1"/>
    <n v="2"/>
    <n v="44.22"/>
    <n v="4266.1657999999998"/>
  </r>
  <r>
    <x v="0"/>
    <x v="1"/>
    <x v="3"/>
    <n v="1"/>
    <n v="22.895"/>
    <n v="4719.52405"/>
  </r>
  <r>
    <x v="0"/>
    <x v="1"/>
    <x v="0"/>
    <n v="0"/>
    <n v="33.1"/>
    <n v="11848.141"/>
  </r>
  <r>
    <x v="1"/>
    <x v="0"/>
    <x v="3"/>
    <n v="0"/>
    <n v="24.795000000000002"/>
    <n v="17904.527050000001"/>
  </r>
  <r>
    <x v="0"/>
    <x v="1"/>
    <x v="1"/>
    <n v="1"/>
    <n v="26.18"/>
    <n v="7046.7222000000002"/>
  </r>
  <r>
    <x v="0"/>
    <x v="1"/>
    <x v="1"/>
    <n v="0"/>
    <n v="35.97"/>
    <n v="14313.846299999999"/>
  </r>
  <r>
    <x v="1"/>
    <x v="1"/>
    <x v="0"/>
    <n v="1"/>
    <n v="22.3"/>
    <n v="2103.08"/>
  </r>
  <r>
    <x v="0"/>
    <x v="0"/>
    <x v="1"/>
    <n v="0"/>
    <n v="42.24"/>
    <n v="38792.685599999997"/>
  </r>
  <r>
    <x v="1"/>
    <x v="1"/>
    <x v="1"/>
    <n v="0"/>
    <n v="26.51"/>
    <n v="1815.8759"/>
  </r>
  <r>
    <x v="0"/>
    <x v="1"/>
    <x v="2"/>
    <n v="0"/>
    <n v="35.814999999999998"/>
    <n v="7731.8578500000003"/>
  </r>
  <r>
    <x v="0"/>
    <x v="1"/>
    <x v="2"/>
    <n v="1"/>
    <n v="41.42"/>
    <n v="28476.734990000001"/>
  </r>
  <r>
    <x v="0"/>
    <x v="1"/>
    <x v="2"/>
    <n v="0"/>
    <n v="36.575000000000003"/>
    <n v="2136.8822500000001"/>
  </r>
  <r>
    <x v="1"/>
    <x v="1"/>
    <x v="1"/>
    <n v="0"/>
    <n v="30.14"/>
    <n v="1131.5065999999999"/>
  </r>
  <r>
    <x v="1"/>
    <x v="1"/>
    <x v="3"/>
    <n v="1"/>
    <n v="25.84"/>
    <n v="3309.7926000000002"/>
  </r>
  <r>
    <x v="0"/>
    <x v="1"/>
    <x v="0"/>
    <n v="3"/>
    <n v="30.8"/>
    <n v="9414.92"/>
  </r>
  <r>
    <x v="0"/>
    <x v="1"/>
    <x v="2"/>
    <n v="3"/>
    <n v="42.94"/>
    <n v="6360.9935999999998"/>
  </r>
  <r>
    <x v="1"/>
    <x v="1"/>
    <x v="1"/>
    <n v="2"/>
    <n v="21.01"/>
    <n v="11013.7119"/>
  </r>
  <r>
    <x v="1"/>
    <x v="1"/>
    <x v="3"/>
    <n v="2"/>
    <n v="22.515000000000001"/>
    <n v="4428.8878500000001"/>
  </r>
  <r>
    <x v="1"/>
    <x v="1"/>
    <x v="1"/>
    <n v="2"/>
    <n v="34.43"/>
    <n v="5584.3056999999999"/>
  </r>
  <r>
    <x v="0"/>
    <x v="1"/>
    <x v="1"/>
    <n v="0"/>
    <n v="31.46"/>
    <n v="1877.9294"/>
  </r>
  <r>
    <x v="0"/>
    <x v="1"/>
    <x v="2"/>
    <n v="0"/>
    <n v="24.225000000000001"/>
    <n v="2842.7607499999999"/>
  </r>
  <r>
    <x v="1"/>
    <x v="1"/>
    <x v="0"/>
    <n v="3"/>
    <n v="37.1"/>
    <n v="3597.596"/>
  </r>
  <r>
    <x v="0"/>
    <x v="0"/>
    <x v="3"/>
    <n v="1"/>
    <n v="26.125"/>
    <n v="23401.30575"/>
  </r>
  <r>
    <x v="0"/>
    <x v="0"/>
    <x v="2"/>
    <n v="0"/>
    <n v="35.53"/>
    <n v="55135.402090000003"/>
  </r>
  <r>
    <x v="1"/>
    <x v="1"/>
    <x v="0"/>
    <n v="1"/>
    <n v="33.700000000000003"/>
    <n v="7445.9179999999997"/>
  </r>
  <r>
    <x v="1"/>
    <x v="1"/>
    <x v="2"/>
    <n v="0"/>
    <n v="17.670000000000002"/>
    <n v="2680.9493000000002"/>
  </r>
  <r>
    <x v="0"/>
    <x v="1"/>
    <x v="1"/>
    <n v="0"/>
    <n v="31.13"/>
    <n v="1621.8827000000001"/>
  </r>
  <r>
    <x v="0"/>
    <x v="1"/>
    <x v="1"/>
    <n v="2"/>
    <n v="29.81"/>
    <n v="8219.2039000000004"/>
  </r>
  <r>
    <x v="1"/>
    <x v="1"/>
    <x v="2"/>
    <n v="0"/>
    <n v="24.32"/>
    <n v="12523.604799999999"/>
  </r>
  <r>
    <x v="0"/>
    <x v="1"/>
    <x v="3"/>
    <n v="2"/>
    <n v="31.824999999999999"/>
    <n v="16069.08475"/>
  </r>
  <r>
    <x v="1"/>
    <x v="0"/>
    <x v="1"/>
    <n v="2"/>
    <n v="31.79"/>
    <n v="43813.866099999999"/>
  </r>
  <r>
    <x v="1"/>
    <x v="0"/>
    <x v="3"/>
    <n v="1"/>
    <n v="28.024999999999999"/>
    <n v="20773.62775"/>
  </r>
  <r>
    <x v="1"/>
    <x v="0"/>
    <x v="3"/>
    <n v="3"/>
    <n v="30.78"/>
    <n v="39597.407200000001"/>
  </r>
  <r>
    <x v="1"/>
    <x v="1"/>
    <x v="2"/>
    <n v="1"/>
    <n v="21.85"/>
    <n v="6117.4944999999998"/>
  </r>
  <r>
    <x v="1"/>
    <x v="1"/>
    <x v="0"/>
    <n v="0"/>
    <n v="33.1"/>
    <n v="13393.755999999999"/>
  </r>
  <r>
    <x v="0"/>
    <x v="1"/>
    <x v="2"/>
    <n v="0"/>
    <n v="25.84"/>
    <n v="5266.3656000000001"/>
  </r>
  <r>
    <x v="0"/>
    <x v="1"/>
    <x v="2"/>
    <n v="2"/>
    <n v="23.844999999999999"/>
    <n v="4719.7365499999996"/>
  </r>
  <r>
    <x v="1"/>
    <x v="1"/>
    <x v="2"/>
    <n v="0"/>
    <n v="34.39"/>
    <n v="11743.9341"/>
  </r>
  <r>
    <x v="1"/>
    <x v="1"/>
    <x v="2"/>
    <n v="1"/>
    <n v="33.82"/>
    <n v="5377.4578000000001"/>
  </r>
  <r>
    <x v="1"/>
    <x v="1"/>
    <x v="1"/>
    <n v="2"/>
    <n v="35.97"/>
    <n v="7160.3302999999996"/>
  </r>
  <r>
    <x v="1"/>
    <x v="1"/>
    <x v="0"/>
    <n v="0"/>
    <n v="31.5"/>
    <n v="4402.2330000000002"/>
  </r>
  <r>
    <x v="0"/>
    <x v="1"/>
    <x v="3"/>
    <n v="0"/>
    <n v="28.31"/>
    <n v="11657.7189"/>
  </r>
  <r>
    <x v="0"/>
    <x v="1"/>
    <x v="3"/>
    <n v="2"/>
    <n v="23.465"/>
    <n v="6402.2913500000004"/>
  </r>
  <r>
    <x v="0"/>
    <x v="1"/>
    <x v="2"/>
    <n v="0"/>
    <n v="31.35"/>
    <n v="12622.1795"/>
  </r>
  <r>
    <x v="1"/>
    <x v="1"/>
    <x v="0"/>
    <n v="0"/>
    <n v="31.1"/>
    <n v="1526.3119999999999"/>
  </r>
  <r>
    <x v="1"/>
    <x v="1"/>
    <x v="3"/>
    <n v="0"/>
    <n v="24.7"/>
    <n v="12323.936"/>
  </r>
  <r>
    <x v="0"/>
    <x v="0"/>
    <x v="1"/>
    <n v="2"/>
    <n v="32.78"/>
    <n v="36021.011200000001"/>
  </r>
  <r>
    <x v="0"/>
    <x v="0"/>
    <x v="1"/>
    <n v="0"/>
    <n v="29.81"/>
    <n v="27533.912899999999"/>
  </r>
  <r>
    <x v="1"/>
    <x v="1"/>
    <x v="3"/>
    <n v="0"/>
    <n v="30.495000000000001"/>
    <n v="10072.055050000001"/>
  </r>
  <r>
    <x v="0"/>
    <x v="0"/>
    <x v="1"/>
    <n v="0"/>
    <n v="32.450000000000003"/>
    <n v="45008.955499999996"/>
  </r>
  <r>
    <x v="0"/>
    <x v="1"/>
    <x v="0"/>
    <n v="1"/>
    <n v="34.200000000000003"/>
    <n v="9872.7009999999991"/>
  </r>
  <r>
    <x v="1"/>
    <x v="1"/>
    <x v="1"/>
    <n v="1"/>
    <n v="50.38"/>
    <n v="2438.0551999999998"/>
  </r>
  <r>
    <x v="0"/>
    <x v="1"/>
    <x v="0"/>
    <n v="0"/>
    <n v="24.1"/>
    <n v="2974.1260000000002"/>
  </r>
  <r>
    <x v="1"/>
    <x v="1"/>
    <x v="2"/>
    <n v="0"/>
    <n v="32.774999999999999"/>
    <n v="10601.632250000001"/>
  </r>
  <r>
    <x v="0"/>
    <x v="0"/>
    <x v="3"/>
    <n v="0"/>
    <n v="30.78"/>
    <n v="37270.1512"/>
  </r>
  <r>
    <x v="1"/>
    <x v="1"/>
    <x v="2"/>
    <n v="2"/>
    <n v="32.299999999999997"/>
    <n v="14119.62"/>
  </r>
  <r>
    <x v="0"/>
    <x v="0"/>
    <x v="3"/>
    <n v="0"/>
    <n v="35.53"/>
    <n v="42111.664700000001"/>
  </r>
  <r>
    <x v="0"/>
    <x v="1"/>
    <x v="3"/>
    <n v="2"/>
    <n v="23.75"/>
    <n v="11729.6795"/>
  </r>
  <r>
    <x v="0"/>
    <x v="0"/>
    <x v="3"/>
    <n v="3"/>
    <n v="23.844999999999999"/>
    <n v="24106.912550000001"/>
  </r>
  <r>
    <x v="0"/>
    <x v="1"/>
    <x v="0"/>
    <n v="0"/>
    <n v="29.6"/>
    <n v="1875.3440000000001"/>
  </r>
  <r>
    <x v="0"/>
    <x v="0"/>
    <x v="1"/>
    <n v="0"/>
    <n v="33.11"/>
    <n v="40974.164900000003"/>
  </r>
  <r>
    <x v="1"/>
    <x v="0"/>
    <x v="2"/>
    <n v="0"/>
    <n v="24.13"/>
    <n v="15817.985699999999"/>
  </r>
  <r>
    <x v="0"/>
    <x v="1"/>
    <x v="1"/>
    <n v="1"/>
    <n v="32.229999999999997"/>
    <n v="18218.161390000001"/>
  </r>
  <r>
    <x v="1"/>
    <x v="1"/>
    <x v="0"/>
    <n v="0"/>
    <n v="28.1"/>
    <n v="10965.446"/>
  </r>
  <r>
    <x v="0"/>
    <x v="0"/>
    <x v="0"/>
    <n v="2"/>
    <n v="47.6"/>
    <n v="46113.510999999999"/>
  </r>
  <r>
    <x v="0"/>
    <x v="1"/>
    <x v="0"/>
    <n v="3"/>
    <n v="28"/>
    <n v="7151.0919999999996"/>
  </r>
  <r>
    <x v="0"/>
    <x v="1"/>
    <x v="2"/>
    <n v="2"/>
    <n v="33.534999999999997"/>
    <n v="12269.68865"/>
  </r>
  <r>
    <x v="0"/>
    <x v="1"/>
    <x v="3"/>
    <n v="0"/>
    <n v="19.855"/>
    <n v="5458.0464499999998"/>
  </r>
  <r>
    <x v="1"/>
    <x v="1"/>
    <x v="0"/>
    <n v="0"/>
    <n v="25.4"/>
    <n v="8782.4689999999991"/>
  </r>
  <r>
    <x v="1"/>
    <x v="1"/>
    <x v="0"/>
    <n v="2"/>
    <n v="29.9"/>
    <n v="6600.3609999999999"/>
  </r>
  <r>
    <x v="1"/>
    <x v="1"/>
    <x v="1"/>
    <n v="0"/>
    <n v="37.29"/>
    <n v="1141.4450999999999"/>
  </r>
  <r>
    <x v="1"/>
    <x v="1"/>
    <x v="0"/>
    <n v="1"/>
    <n v="43.7"/>
    <n v="11576.13"/>
  </r>
  <r>
    <x v="1"/>
    <x v="1"/>
    <x v="3"/>
    <n v="0"/>
    <n v="23.655000000000001"/>
    <n v="13129.603450000001"/>
  </r>
  <r>
    <x v="0"/>
    <x v="1"/>
    <x v="0"/>
    <n v="3"/>
    <n v="24.3"/>
    <n v="4391.652"/>
  </r>
  <r>
    <x v="1"/>
    <x v="1"/>
    <x v="0"/>
    <n v="0"/>
    <n v="36.200000000000003"/>
    <n v="8457.8179999999993"/>
  </r>
  <r>
    <x v="0"/>
    <x v="1"/>
    <x v="1"/>
    <n v="1"/>
    <n v="29.48"/>
    <n v="3392.3652000000002"/>
  </r>
  <r>
    <x v="1"/>
    <x v="1"/>
    <x v="1"/>
    <n v="0"/>
    <n v="24.86"/>
    <n v="5966.8873999999996"/>
  </r>
  <r>
    <x v="1"/>
    <x v="1"/>
    <x v="0"/>
    <n v="1"/>
    <n v="30.1"/>
    <n v="6849.0259999999998"/>
  </r>
  <r>
    <x v="1"/>
    <x v="1"/>
    <x v="3"/>
    <n v="3"/>
    <n v="21.85"/>
    <n v="8891.1394999999993"/>
  </r>
  <r>
    <x v="0"/>
    <x v="1"/>
    <x v="2"/>
    <n v="0"/>
    <n v="28.12"/>
    <n v="2690.1138000000001"/>
  </r>
  <r>
    <x v="0"/>
    <x v="1"/>
    <x v="0"/>
    <n v="1"/>
    <n v="27.1"/>
    <n v="26140.3603"/>
  </r>
  <r>
    <x v="1"/>
    <x v="1"/>
    <x v="1"/>
    <n v="5"/>
    <n v="33.44"/>
    <n v="6653.7885999999999"/>
  </r>
  <r>
    <x v="1"/>
    <x v="1"/>
    <x v="0"/>
    <n v="1"/>
    <n v="28.8"/>
    <n v="6282.2349999999997"/>
  </r>
  <r>
    <x v="0"/>
    <x v="1"/>
    <x v="0"/>
    <n v="2"/>
    <n v="29.5"/>
    <n v="6311.9520000000002"/>
  </r>
  <r>
    <x v="1"/>
    <x v="1"/>
    <x v="0"/>
    <n v="3"/>
    <n v="34.799999999999997"/>
    <n v="3443.0639999999999"/>
  </r>
  <r>
    <x v="1"/>
    <x v="1"/>
    <x v="2"/>
    <n v="1"/>
    <n v="27.36"/>
    <n v="2789.0574000000001"/>
  </r>
  <r>
    <x v="0"/>
    <x v="1"/>
    <x v="3"/>
    <n v="0"/>
    <n v="22.135000000000002"/>
    <n v="2585.8506499999999"/>
  </r>
  <r>
    <x v="0"/>
    <x v="0"/>
    <x v="3"/>
    <n v="3"/>
    <n v="37.049999999999997"/>
    <n v="46255.112500000003"/>
  </r>
  <r>
    <x v="1"/>
    <x v="1"/>
    <x v="2"/>
    <n v="4"/>
    <n v="26.695"/>
    <n v="4877.9810500000003"/>
  </r>
  <r>
    <x v="1"/>
    <x v="0"/>
    <x v="1"/>
    <n v="1"/>
    <n v="28.93"/>
    <n v="19719.6947"/>
  </r>
  <r>
    <x v="1"/>
    <x v="0"/>
    <x v="3"/>
    <n v="0"/>
    <n v="28.975000000000001"/>
    <n v="27218.437249999999"/>
  </r>
  <r>
    <x v="0"/>
    <x v="1"/>
    <x v="2"/>
    <n v="0"/>
    <n v="30.02"/>
    <n v="5272.1758"/>
  </r>
  <r>
    <x v="1"/>
    <x v="1"/>
    <x v="0"/>
    <n v="0"/>
    <n v="39.5"/>
    <n v="1682.597"/>
  </r>
  <r>
    <x v="1"/>
    <x v="1"/>
    <x v="2"/>
    <n v="1"/>
    <n v="33.630000000000003"/>
    <n v="11945.1327"/>
  </r>
  <r>
    <x v="0"/>
    <x v="0"/>
    <x v="2"/>
    <n v="0"/>
    <n v="26.885000000000002"/>
    <n v="29330.98315"/>
  </r>
  <r>
    <x v="0"/>
    <x v="1"/>
    <x v="1"/>
    <n v="4"/>
    <n v="29.04"/>
    <n v="7243.8136000000004"/>
  </r>
  <r>
    <x v="1"/>
    <x v="1"/>
    <x v="3"/>
    <n v="0"/>
    <n v="24.035"/>
    <n v="10422.916649999999"/>
  </r>
  <r>
    <x v="1"/>
    <x v="0"/>
    <x v="1"/>
    <n v="2"/>
    <n v="38.94"/>
    <n v="44202.653599999998"/>
  </r>
  <r>
    <x v="1"/>
    <x v="1"/>
    <x v="3"/>
    <n v="0"/>
    <n v="32.11"/>
    <n v="13555.0049"/>
  </r>
  <r>
    <x v="0"/>
    <x v="1"/>
    <x v="0"/>
    <n v="0"/>
    <n v="44"/>
    <n v="13063.883"/>
  </r>
  <r>
    <x v="0"/>
    <x v="0"/>
    <x v="3"/>
    <n v="2"/>
    <n v="20.045000000000002"/>
    <n v="19798.054550000001"/>
  </r>
  <r>
    <x v="1"/>
    <x v="1"/>
    <x v="2"/>
    <n v="1"/>
    <n v="25.555"/>
    <n v="2221.5644499999999"/>
  </r>
  <r>
    <x v="0"/>
    <x v="1"/>
    <x v="1"/>
    <n v="0"/>
    <n v="40.26"/>
    <n v="1634.5734"/>
  </r>
  <r>
    <x v="0"/>
    <x v="1"/>
    <x v="2"/>
    <n v="0"/>
    <n v="22.515000000000001"/>
    <n v="2117.3388500000001"/>
  </r>
  <r>
    <x v="1"/>
    <x v="1"/>
    <x v="3"/>
    <n v="0"/>
    <n v="22.515000000000001"/>
    <n v="8688.8588500000005"/>
  </r>
  <r>
    <x v="1"/>
    <x v="0"/>
    <x v="1"/>
    <n v="0"/>
    <n v="40.92"/>
    <n v="48673.558799999999"/>
  </r>
  <r>
    <x v="1"/>
    <x v="1"/>
    <x v="3"/>
    <n v="3"/>
    <n v="27.265000000000001"/>
    <n v="4661.2863500000003"/>
  </r>
  <r>
    <x v="1"/>
    <x v="1"/>
    <x v="1"/>
    <n v="0"/>
    <n v="36.85"/>
    <n v="8125.7844999999998"/>
  </r>
  <r>
    <x v="0"/>
    <x v="1"/>
    <x v="0"/>
    <n v="0"/>
    <n v="35.1"/>
    <n v="12644.589"/>
  </r>
  <r>
    <x v="0"/>
    <x v="1"/>
    <x v="3"/>
    <n v="2"/>
    <n v="29.355"/>
    <n v="4564.1914500000003"/>
  </r>
  <r>
    <x v="1"/>
    <x v="1"/>
    <x v="3"/>
    <n v="3"/>
    <n v="32.585000000000001"/>
    <n v="4846.9201499999999"/>
  </r>
  <r>
    <x v="0"/>
    <x v="1"/>
    <x v="1"/>
    <n v="1"/>
    <n v="32.340000000000003"/>
    <n v="7633.7205999999996"/>
  </r>
  <r>
    <x v="1"/>
    <x v="1"/>
    <x v="0"/>
    <n v="3"/>
    <n v="39.799999999999997"/>
    <n v="15170.069"/>
  </r>
  <r>
    <x v="0"/>
    <x v="0"/>
    <x v="0"/>
    <n v="0"/>
    <n v="24.6"/>
    <n v="17496.306"/>
  </r>
  <r>
    <x v="1"/>
    <x v="1"/>
    <x v="2"/>
    <n v="1"/>
    <n v="28.31"/>
    <n v="2639.0428999999999"/>
  </r>
  <r>
    <x v="1"/>
    <x v="0"/>
    <x v="3"/>
    <n v="0"/>
    <n v="31.73"/>
    <n v="33732.686699999998"/>
  </r>
  <r>
    <x v="0"/>
    <x v="1"/>
    <x v="2"/>
    <n v="3"/>
    <n v="26.695"/>
    <n v="14382.709049999999"/>
  </r>
  <r>
    <x v="0"/>
    <x v="1"/>
    <x v="0"/>
    <n v="1"/>
    <n v="27.5"/>
    <n v="7626.9930000000004"/>
  </r>
  <r>
    <x v="1"/>
    <x v="1"/>
    <x v="2"/>
    <n v="2"/>
    <n v="24.605"/>
    <n v="5257.5079500000002"/>
  </r>
  <r>
    <x v="0"/>
    <x v="1"/>
    <x v="1"/>
    <n v="0"/>
    <n v="33.99"/>
    <n v="2473.3341"/>
  </r>
  <r>
    <x v="0"/>
    <x v="0"/>
    <x v="2"/>
    <n v="0"/>
    <n v="26.885000000000002"/>
    <n v="21774.32215"/>
  </r>
  <r>
    <x v="1"/>
    <x v="0"/>
    <x v="3"/>
    <n v="0"/>
    <n v="22.895"/>
    <n v="35069.374519999998"/>
  </r>
  <r>
    <x v="0"/>
    <x v="1"/>
    <x v="0"/>
    <n v="0"/>
    <n v="28.2"/>
    <n v="13041.921"/>
  </r>
  <r>
    <x v="0"/>
    <x v="1"/>
    <x v="1"/>
    <n v="1"/>
    <n v="34.21"/>
    <n v="5245.2268999999997"/>
  </r>
  <r>
    <x v="0"/>
    <x v="1"/>
    <x v="0"/>
    <n v="0"/>
    <n v="25"/>
    <n v="13451.121999999999"/>
  </r>
  <r>
    <x v="0"/>
    <x v="1"/>
    <x v="0"/>
    <n v="0"/>
    <n v="33.200000000000003"/>
    <n v="13462.52"/>
  </r>
  <r>
    <x v="1"/>
    <x v="1"/>
    <x v="0"/>
    <n v="1"/>
    <n v="31"/>
    <n v="5488.2619999999997"/>
  </r>
  <r>
    <x v="1"/>
    <x v="1"/>
    <x v="2"/>
    <n v="0"/>
    <n v="35.814999999999998"/>
    <n v="4320.4108500000002"/>
  </r>
  <r>
    <x v="1"/>
    <x v="1"/>
    <x v="0"/>
    <n v="0"/>
    <n v="23.2"/>
    <n v="6250.4350000000004"/>
  </r>
  <r>
    <x v="1"/>
    <x v="1"/>
    <x v="3"/>
    <n v="2"/>
    <n v="32.11"/>
    <n v="25333.332839999999"/>
  </r>
  <r>
    <x v="0"/>
    <x v="1"/>
    <x v="0"/>
    <n v="2"/>
    <n v="23.4"/>
    <n v="2913.569"/>
  </r>
  <r>
    <x v="0"/>
    <x v="1"/>
    <x v="0"/>
    <n v="1"/>
    <n v="20.100000000000001"/>
    <n v="12032.325999999999"/>
  </r>
  <r>
    <x v="0"/>
    <x v="1"/>
    <x v="1"/>
    <n v="0"/>
    <n v="39.159999999999997"/>
    <n v="13470.804400000001"/>
  </r>
  <r>
    <x v="1"/>
    <x v="1"/>
    <x v="1"/>
    <n v="1"/>
    <n v="34.21"/>
    <n v="6289.7548999999999"/>
  </r>
  <r>
    <x v="1"/>
    <x v="1"/>
    <x v="1"/>
    <n v="1"/>
    <n v="46.53"/>
    <n v="2927.0646999999999"/>
  </r>
  <r>
    <x v="0"/>
    <x v="1"/>
    <x v="0"/>
    <n v="1"/>
    <n v="32.5"/>
    <n v="6238.2979999999998"/>
  </r>
  <r>
    <x v="1"/>
    <x v="1"/>
    <x v="0"/>
    <n v="5"/>
    <n v="25.8"/>
    <n v="10096.969999999999"/>
  </r>
  <r>
    <x v="0"/>
    <x v="1"/>
    <x v="0"/>
    <n v="0"/>
    <n v="35.299999999999997"/>
    <n v="7348.1419999999998"/>
  </r>
  <r>
    <x v="1"/>
    <x v="1"/>
    <x v="1"/>
    <n v="2"/>
    <n v="37.18"/>
    <n v="4673.3922000000002"/>
  </r>
  <r>
    <x v="0"/>
    <x v="1"/>
    <x v="0"/>
    <n v="0"/>
    <n v="27.5"/>
    <n v="12233.828"/>
  </r>
  <r>
    <x v="1"/>
    <x v="1"/>
    <x v="3"/>
    <n v="2"/>
    <n v="29.734999999999999"/>
    <n v="32108.662820000001"/>
  </r>
  <r>
    <x v="0"/>
    <x v="1"/>
    <x v="2"/>
    <n v="5"/>
    <n v="24.225000000000001"/>
    <n v="8965.7957499999993"/>
  </r>
  <r>
    <x v="1"/>
    <x v="1"/>
    <x v="1"/>
    <n v="2"/>
    <n v="26.18"/>
    <n v="2304.0021999999999"/>
  </r>
  <r>
    <x v="1"/>
    <x v="1"/>
    <x v="1"/>
    <n v="0"/>
    <n v="29.48"/>
    <n v="9487.6442000000006"/>
  </r>
  <r>
    <x v="1"/>
    <x v="1"/>
    <x v="1"/>
    <n v="0"/>
    <n v="23.21"/>
    <n v="1121.8739"/>
  </r>
  <r>
    <x v="0"/>
    <x v="1"/>
    <x v="1"/>
    <n v="1"/>
    <n v="46.09"/>
    <n v="9549.5650999999998"/>
  </r>
  <r>
    <x v="0"/>
    <x v="1"/>
    <x v="3"/>
    <n v="0"/>
    <n v="40.185000000000002"/>
    <n v="2217.4691499999999"/>
  </r>
  <r>
    <x v="1"/>
    <x v="1"/>
    <x v="2"/>
    <n v="0"/>
    <n v="22.61"/>
    <n v="1628.4709"/>
  </r>
  <r>
    <x v="1"/>
    <x v="1"/>
    <x v="1"/>
    <n v="0"/>
    <n v="39.93"/>
    <n v="12982.8747"/>
  </r>
  <r>
    <x v="0"/>
    <x v="1"/>
    <x v="0"/>
    <n v="1"/>
    <n v="35.799999999999997"/>
    <n v="11674.13"/>
  </r>
  <r>
    <x v="1"/>
    <x v="1"/>
    <x v="0"/>
    <n v="2"/>
    <n v="35.799999999999997"/>
    <n v="7160.0940000000001"/>
  </r>
  <r>
    <x v="1"/>
    <x v="0"/>
    <x v="3"/>
    <n v="1"/>
    <n v="34.200000000000003"/>
    <n v="39047.285000000003"/>
  </r>
  <r>
    <x v="1"/>
    <x v="1"/>
    <x v="2"/>
    <n v="0"/>
    <n v="31.254999999999999"/>
    <n v="6358.7764500000003"/>
  </r>
  <r>
    <x v="1"/>
    <x v="0"/>
    <x v="0"/>
    <n v="3"/>
    <n v="29.7"/>
    <n v="19933.457999999999"/>
  </r>
  <r>
    <x v="1"/>
    <x v="1"/>
    <x v="3"/>
    <n v="0"/>
    <n v="18.335000000000001"/>
    <n v="11534.872649999999"/>
  </r>
  <r>
    <x v="1"/>
    <x v="0"/>
    <x v="1"/>
    <n v="2"/>
    <n v="42.9"/>
    <n v="47462.894"/>
  </r>
  <r>
    <x v="0"/>
    <x v="1"/>
    <x v="2"/>
    <n v="1"/>
    <n v="28.405000000000001"/>
    <n v="4527.1829500000003"/>
  </r>
  <r>
    <x v="1"/>
    <x v="0"/>
    <x v="0"/>
    <n v="2"/>
    <n v="30.2"/>
    <n v="38998.546000000002"/>
  </r>
  <r>
    <x v="1"/>
    <x v="0"/>
    <x v="2"/>
    <n v="1"/>
    <n v="27.835000000000001"/>
    <n v="20009.63365"/>
  </r>
  <r>
    <x v="1"/>
    <x v="1"/>
    <x v="1"/>
    <n v="1"/>
    <n v="39.49"/>
    <n v="3875.7341000000001"/>
  </r>
  <r>
    <x v="1"/>
    <x v="0"/>
    <x v="1"/>
    <n v="1"/>
    <n v="30.8"/>
    <n v="41999.519999999997"/>
  </r>
  <r>
    <x v="1"/>
    <x v="1"/>
    <x v="2"/>
    <n v="1"/>
    <n v="26.79"/>
    <n v="12609.88702"/>
  </r>
  <r>
    <x v="1"/>
    <x v="0"/>
    <x v="3"/>
    <n v="1"/>
    <n v="34.96"/>
    <n v="41034.221400000002"/>
  </r>
  <r>
    <x v="1"/>
    <x v="1"/>
    <x v="2"/>
    <n v="1"/>
    <n v="36.67"/>
    <n v="28468.919010000001"/>
  </r>
  <r>
    <x v="0"/>
    <x v="1"/>
    <x v="2"/>
    <n v="1"/>
    <n v="39.615000000000002"/>
    <n v="2730.1078499999999"/>
  </r>
  <r>
    <x v="0"/>
    <x v="1"/>
    <x v="0"/>
    <n v="0"/>
    <n v="25.9"/>
    <n v="3353.2840000000001"/>
  </r>
  <r>
    <x v="0"/>
    <x v="1"/>
    <x v="1"/>
    <n v="1"/>
    <n v="35.200000000000003"/>
    <n v="14474.674999999999"/>
  </r>
  <r>
    <x v="1"/>
    <x v="1"/>
    <x v="3"/>
    <n v="3"/>
    <n v="24.795000000000002"/>
    <n v="9500.5730500000009"/>
  </r>
  <r>
    <x v="1"/>
    <x v="1"/>
    <x v="2"/>
    <n v="2"/>
    <n v="36.765000000000001"/>
    <n v="26467.09737"/>
  </r>
  <r>
    <x v="1"/>
    <x v="1"/>
    <x v="0"/>
    <n v="1"/>
    <n v="27.1"/>
    <n v="4746.3440000000001"/>
  </r>
  <r>
    <x v="1"/>
    <x v="0"/>
    <x v="2"/>
    <n v="2"/>
    <n v="24.795000000000002"/>
    <n v="23967.38305"/>
  </r>
  <r>
    <x v="1"/>
    <x v="1"/>
    <x v="2"/>
    <n v="1"/>
    <n v="25.364999999999998"/>
    <n v="7518.0253499999999"/>
  </r>
  <r>
    <x v="1"/>
    <x v="1"/>
    <x v="3"/>
    <n v="2"/>
    <n v="25.745000000000001"/>
    <n v="3279.8685500000001"/>
  </r>
  <r>
    <x v="0"/>
    <x v="1"/>
    <x v="1"/>
    <n v="5"/>
    <n v="34.32"/>
    <n v="8596.8277999999991"/>
  </r>
  <r>
    <x v="0"/>
    <x v="1"/>
    <x v="1"/>
    <n v="3"/>
    <n v="28.16"/>
    <n v="10702.642400000001"/>
  </r>
  <r>
    <x v="0"/>
    <x v="1"/>
    <x v="3"/>
    <n v="0"/>
    <n v="23.56"/>
    <n v="4992.3764000000001"/>
  </r>
  <r>
    <x v="0"/>
    <x v="1"/>
    <x v="2"/>
    <n v="0"/>
    <n v="20.234999999999999"/>
    <n v="2527.8186500000002"/>
  </r>
  <r>
    <x v="0"/>
    <x v="1"/>
    <x v="0"/>
    <n v="0"/>
    <n v="40.5"/>
    <n v="1759.338"/>
  </r>
  <r>
    <x v="1"/>
    <x v="1"/>
    <x v="1"/>
    <n v="0"/>
    <n v="35.42"/>
    <n v="2322.6217999999999"/>
  </r>
  <r>
    <x v="1"/>
    <x v="0"/>
    <x v="3"/>
    <n v="0"/>
    <n v="22.895"/>
    <n v="16138.762049999999"/>
  </r>
  <r>
    <x v="1"/>
    <x v="1"/>
    <x v="1"/>
    <n v="0"/>
    <n v="40.15"/>
    <n v="7804.1605"/>
  </r>
  <r>
    <x v="1"/>
    <x v="1"/>
    <x v="1"/>
    <n v="1"/>
    <n v="29.15"/>
    <n v="2902.9065000000001"/>
  </r>
  <r>
    <x v="0"/>
    <x v="1"/>
    <x v="3"/>
    <n v="3"/>
    <n v="39.994999999999997"/>
    <n v="9704.6680500000002"/>
  </r>
  <r>
    <x v="0"/>
    <x v="1"/>
    <x v="1"/>
    <n v="0"/>
    <n v="29.92"/>
    <n v="4889.0367999999999"/>
  </r>
  <r>
    <x v="1"/>
    <x v="1"/>
    <x v="3"/>
    <n v="1"/>
    <n v="25.46"/>
    <n v="25517.11363"/>
  </r>
  <r>
    <x v="1"/>
    <x v="1"/>
    <x v="3"/>
    <n v="0"/>
    <n v="21.375"/>
    <n v="4500.33925"/>
  </r>
  <r>
    <x v="1"/>
    <x v="0"/>
    <x v="0"/>
    <n v="3"/>
    <n v="25.9"/>
    <n v="19199.944"/>
  </r>
  <r>
    <x v="0"/>
    <x v="1"/>
    <x v="3"/>
    <n v="1"/>
    <n v="30.59"/>
    <n v="16796.411940000002"/>
  </r>
  <r>
    <x v="1"/>
    <x v="1"/>
    <x v="3"/>
    <n v="5"/>
    <n v="30.114999999999998"/>
    <n v="4915.0598499999996"/>
  </r>
  <r>
    <x v="0"/>
    <x v="1"/>
    <x v="0"/>
    <n v="1"/>
    <n v="25.8"/>
    <n v="7624.63"/>
  </r>
  <r>
    <x v="1"/>
    <x v="1"/>
    <x v="2"/>
    <n v="3"/>
    <n v="30.114999999999998"/>
    <n v="8410.0468500000006"/>
  </r>
  <r>
    <x v="0"/>
    <x v="1"/>
    <x v="2"/>
    <n v="1"/>
    <n v="27.645"/>
    <n v="28340.188849999999"/>
  </r>
  <r>
    <x v="1"/>
    <x v="1"/>
    <x v="3"/>
    <n v="0"/>
    <n v="34.674999999999997"/>
    <n v="4518.8262500000001"/>
  </r>
  <r>
    <x v="0"/>
    <x v="0"/>
    <x v="3"/>
    <n v="0"/>
    <n v="20.52"/>
    <n v="14571.890799999999"/>
  </r>
  <r>
    <x v="0"/>
    <x v="1"/>
    <x v="0"/>
    <n v="1"/>
    <n v="19.8"/>
    <n v="3378.91"/>
  </r>
  <r>
    <x v="0"/>
    <x v="1"/>
    <x v="3"/>
    <n v="2"/>
    <n v="27.835000000000001"/>
    <n v="7144.86265"/>
  </r>
  <r>
    <x v="0"/>
    <x v="1"/>
    <x v="0"/>
    <n v="2"/>
    <n v="31.6"/>
    <n v="10118.424000000001"/>
  </r>
  <r>
    <x v="1"/>
    <x v="1"/>
    <x v="1"/>
    <n v="1"/>
    <n v="28.27"/>
    <n v="5484.4673000000003"/>
  </r>
  <r>
    <x v="0"/>
    <x v="0"/>
    <x v="2"/>
    <n v="3"/>
    <n v="20.045000000000002"/>
    <n v="16420.494549999999"/>
  </r>
  <r>
    <x v="0"/>
    <x v="1"/>
    <x v="3"/>
    <n v="3"/>
    <n v="23.274999999999999"/>
    <n v="7986.4752500000004"/>
  </r>
  <r>
    <x v="0"/>
    <x v="1"/>
    <x v="0"/>
    <n v="3"/>
    <n v="34.1"/>
    <n v="7418.5219999999999"/>
  </r>
  <r>
    <x v="0"/>
    <x v="1"/>
    <x v="1"/>
    <n v="0"/>
    <n v="36.85"/>
    <n v="13887.968500000001"/>
  </r>
  <r>
    <x v="0"/>
    <x v="1"/>
    <x v="3"/>
    <n v="3"/>
    <n v="36.29"/>
    <n v="6551.7501000000002"/>
  </r>
  <r>
    <x v="0"/>
    <x v="1"/>
    <x v="2"/>
    <n v="0"/>
    <n v="26.885000000000002"/>
    <n v="5267.8181500000001"/>
  </r>
  <r>
    <x v="1"/>
    <x v="0"/>
    <x v="2"/>
    <n v="2"/>
    <n v="22.99"/>
    <n v="17361.766100000001"/>
  </r>
  <r>
    <x v="1"/>
    <x v="0"/>
    <x v="0"/>
    <n v="0"/>
    <n v="32.700000000000003"/>
    <n v="34472.841"/>
  </r>
  <r>
    <x v="1"/>
    <x v="1"/>
    <x v="0"/>
    <n v="0"/>
    <n v="25.8"/>
    <n v="1972.95"/>
  </r>
  <r>
    <x v="1"/>
    <x v="1"/>
    <x v="0"/>
    <n v="0"/>
    <n v="29.6"/>
    <n v="21232.182260000001"/>
  </r>
  <r>
    <x v="1"/>
    <x v="1"/>
    <x v="3"/>
    <n v="1"/>
    <n v="19.190000000000001"/>
    <n v="8627.5411000000004"/>
  </r>
  <r>
    <x v="1"/>
    <x v="1"/>
    <x v="2"/>
    <n v="2"/>
    <n v="31.73"/>
    <n v="4433.3877000000002"/>
  </r>
  <r>
    <x v="1"/>
    <x v="1"/>
    <x v="3"/>
    <n v="2"/>
    <n v="29.26"/>
    <n v="4438.2633999999998"/>
  </r>
  <r>
    <x v="1"/>
    <x v="0"/>
    <x v="2"/>
    <n v="3"/>
    <n v="28.215"/>
    <n v="24915.220850000002"/>
  </r>
  <r>
    <x v="1"/>
    <x v="1"/>
    <x v="3"/>
    <n v="2"/>
    <n v="24.984999999999999"/>
    <n v="23241.47453"/>
  </r>
  <r>
    <x v="1"/>
    <x v="1"/>
    <x v="3"/>
    <n v="1"/>
    <n v="27.74"/>
    <n v="9957.7216000000008"/>
  </r>
  <r>
    <x v="0"/>
    <x v="1"/>
    <x v="0"/>
    <n v="0"/>
    <n v="22.8"/>
    <n v="8269.0439999999999"/>
  </r>
  <r>
    <x v="1"/>
    <x v="0"/>
    <x v="1"/>
    <n v="2"/>
    <n v="20.13"/>
    <n v="18767.737700000001"/>
  </r>
  <r>
    <x v="0"/>
    <x v="1"/>
    <x v="1"/>
    <n v="4"/>
    <n v="33.33"/>
    <n v="36580.282160000002"/>
  </r>
  <r>
    <x v="1"/>
    <x v="1"/>
    <x v="2"/>
    <n v="1"/>
    <n v="32.299999999999997"/>
    <n v="8765.2489999999998"/>
  </r>
  <r>
    <x v="0"/>
    <x v="1"/>
    <x v="0"/>
    <n v="0"/>
    <n v="27.6"/>
    <n v="5383.5360000000001"/>
  </r>
  <r>
    <x v="1"/>
    <x v="1"/>
    <x v="2"/>
    <n v="0"/>
    <n v="25.46"/>
    <n v="12124.992399999999"/>
  </r>
  <r>
    <x v="0"/>
    <x v="1"/>
    <x v="2"/>
    <n v="1"/>
    <n v="24.605"/>
    <n v="2709.24395"/>
  </r>
  <r>
    <x v="0"/>
    <x v="1"/>
    <x v="0"/>
    <n v="2"/>
    <n v="34.200000000000003"/>
    <n v="3987.9259999999999"/>
  </r>
  <r>
    <x v="0"/>
    <x v="1"/>
    <x v="2"/>
    <n v="3"/>
    <n v="35.814999999999998"/>
    <n v="12495.290849999999"/>
  </r>
  <r>
    <x v="0"/>
    <x v="1"/>
    <x v="2"/>
    <n v="2"/>
    <n v="32.68"/>
    <n v="26018.950519999999"/>
  </r>
  <r>
    <x v="1"/>
    <x v="1"/>
    <x v="0"/>
    <n v="0"/>
    <n v="37"/>
    <n v="8798.5930000000008"/>
  </r>
  <r>
    <x v="0"/>
    <x v="0"/>
    <x v="1"/>
    <n v="3"/>
    <n v="31.02"/>
    <n v="35595.589800000002"/>
  </r>
  <r>
    <x v="1"/>
    <x v="0"/>
    <x v="1"/>
    <n v="1"/>
    <n v="36.08"/>
    <n v="42211.138200000001"/>
  </r>
  <r>
    <x v="1"/>
    <x v="1"/>
    <x v="1"/>
    <n v="1"/>
    <n v="23.32"/>
    <n v="1711.0268000000001"/>
  </r>
  <r>
    <x v="0"/>
    <x v="1"/>
    <x v="1"/>
    <n v="1"/>
    <n v="45.32"/>
    <n v="8569.8618000000006"/>
  </r>
  <r>
    <x v="0"/>
    <x v="1"/>
    <x v="0"/>
    <n v="0"/>
    <n v="34.6"/>
    <n v="2020.1769999999999"/>
  </r>
  <r>
    <x v="1"/>
    <x v="0"/>
    <x v="2"/>
    <n v="1"/>
    <n v="26.03"/>
    <n v="16450.894700000001"/>
  </r>
  <r>
    <x v="1"/>
    <x v="1"/>
    <x v="2"/>
    <n v="0"/>
    <n v="18.715"/>
    <n v="21595.382290000001"/>
  </r>
  <r>
    <x v="1"/>
    <x v="1"/>
    <x v="0"/>
    <n v="0"/>
    <n v="31.6"/>
    <n v="9850.4320000000007"/>
  </r>
  <r>
    <x v="0"/>
    <x v="1"/>
    <x v="3"/>
    <n v="2"/>
    <n v="17.29"/>
    <n v="6877.9800999999998"/>
  </r>
  <r>
    <x v="0"/>
    <x v="0"/>
    <x v="2"/>
    <n v="1"/>
    <n v="23.655000000000001"/>
    <n v="21677.283449999999"/>
  </r>
  <r>
    <x v="0"/>
    <x v="0"/>
    <x v="1"/>
    <n v="0"/>
    <n v="35.200000000000003"/>
    <n v="44423.803"/>
  </r>
  <r>
    <x v="0"/>
    <x v="1"/>
    <x v="3"/>
    <n v="0"/>
    <n v="27.93"/>
    <n v="4137.5227000000004"/>
  </r>
  <r>
    <x v="1"/>
    <x v="0"/>
    <x v="3"/>
    <n v="0"/>
    <n v="21.565000000000001"/>
    <n v="13747.87235"/>
  </r>
  <r>
    <x v="1"/>
    <x v="1"/>
    <x v="2"/>
    <n v="0"/>
    <n v="38.380000000000003"/>
    <n v="12950.0712"/>
  </r>
  <r>
    <x v="0"/>
    <x v="1"/>
    <x v="0"/>
    <n v="3"/>
    <n v="23"/>
    <n v="12094.477999999999"/>
  </r>
  <r>
    <x v="1"/>
    <x v="0"/>
    <x v="1"/>
    <n v="2"/>
    <n v="37.07"/>
    <n v="37484.4493"/>
  </r>
  <r>
    <x v="0"/>
    <x v="0"/>
    <x v="2"/>
    <n v="1"/>
    <n v="30.495000000000001"/>
    <n v="39725.518049999999"/>
  </r>
  <r>
    <x v="1"/>
    <x v="1"/>
    <x v="3"/>
    <n v="0"/>
    <n v="28.88"/>
    <n v="2250.8352"/>
  </r>
  <r>
    <x v="1"/>
    <x v="1"/>
    <x v="2"/>
    <n v="2"/>
    <n v="27.265000000000001"/>
    <n v="22493.659640000002"/>
  </r>
  <r>
    <x v="0"/>
    <x v="0"/>
    <x v="2"/>
    <n v="0"/>
    <n v="28.024999999999999"/>
    <n v="20234.854749999999"/>
  </r>
  <r>
    <x v="1"/>
    <x v="1"/>
    <x v="3"/>
    <n v="0"/>
    <n v="23.085000000000001"/>
    <n v="1704.7001499999999"/>
  </r>
  <r>
    <x v="1"/>
    <x v="0"/>
    <x v="3"/>
    <n v="0"/>
    <n v="30.684999999999999"/>
    <n v="33475.817150000003"/>
  </r>
  <r>
    <x v="0"/>
    <x v="1"/>
    <x v="0"/>
    <n v="0"/>
    <n v="25.8"/>
    <n v="3161.4540000000002"/>
  </r>
  <r>
    <x v="1"/>
    <x v="1"/>
    <x v="3"/>
    <n v="1"/>
    <n v="35.244999999999997"/>
    <n v="11394.065549999999"/>
  </r>
  <r>
    <x v="0"/>
    <x v="0"/>
    <x v="2"/>
    <n v="2"/>
    <n v="24.7"/>
    <n v="21880.82"/>
  </r>
  <r>
    <x v="0"/>
    <x v="1"/>
    <x v="3"/>
    <n v="0"/>
    <n v="25.08"/>
    <n v="7325.0482000000002"/>
  </r>
  <r>
    <x v="1"/>
    <x v="0"/>
    <x v="1"/>
    <n v="1"/>
    <n v="52.58"/>
    <n v="44501.398200000003"/>
  </r>
  <r>
    <x v="0"/>
    <x v="1"/>
    <x v="2"/>
    <n v="1"/>
    <n v="22.515000000000001"/>
    <n v="3594.17085"/>
  </r>
  <r>
    <x v="1"/>
    <x v="0"/>
    <x v="0"/>
    <n v="0"/>
    <n v="30.9"/>
    <n v="39727.614000000001"/>
  </r>
  <r>
    <x v="0"/>
    <x v="1"/>
    <x v="2"/>
    <n v="1"/>
    <n v="36.954999999999998"/>
    <n v="8023.1354499999998"/>
  </r>
  <r>
    <x v="1"/>
    <x v="1"/>
    <x v="3"/>
    <n v="0"/>
    <n v="26.41"/>
    <n v="14394.5579"/>
  </r>
  <r>
    <x v="1"/>
    <x v="1"/>
    <x v="3"/>
    <n v="1"/>
    <n v="29.83"/>
    <n v="9288.0267000000003"/>
  </r>
  <r>
    <x v="1"/>
    <x v="0"/>
    <x v="0"/>
    <n v="3"/>
    <n v="29.8"/>
    <n v="25309.489000000001"/>
  </r>
  <r>
    <x v="0"/>
    <x v="1"/>
    <x v="2"/>
    <n v="0"/>
    <n v="21.47"/>
    <n v="3353.4703"/>
  </r>
  <r>
    <x v="1"/>
    <x v="1"/>
    <x v="2"/>
    <n v="0"/>
    <n v="27.645"/>
    <n v="10594.501550000001"/>
  </r>
  <r>
    <x v="0"/>
    <x v="1"/>
    <x v="0"/>
    <n v="0"/>
    <n v="28.9"/>
    <n v="8277.5229999999992"/>
  </r>
  <r>
    <x v="0"/>
    <x v="1"/>
    <x v="1"/>
    <n v="0"/>
    <n v="31.79"/>
    <n v="17929.303370000001"/>
  </r>
  <r>
    <x v="0"/>
    <x v="1"/>
    <x v="1"/>
    <n v="0"/>
    <n v="39.49"/>
    <n v="2480.9791"/>
  </r>
  <r>
    <x v="1"/>
    <x v="1"/>
    <x v="2"/>
    <n v="1"/>
    <n v="33.82"/>
    <n v="4462.7218000000003"/>
  </r>
  <r>
    <x v="1"/>
    <x v="1"/>
    <x v="1"/>
    <n v="0"/>
    <n v="32.01"/>
    <n v="1981.5818999999999"/>
  </r>
  <r>
    <x v="1"/>
    <x v="1"/>
    <x v="1"/>
    <n v="1"/>
    <n v="27.94"/>
    <n v="11554.223599999999"/>
  </r>
  <r>
    <x v="1"/>
    <x v="0"/>
    <x v="1"/>
    <n v="1"/>
    <n v="41.14"/>
    <n v="48970.247600000002"/>
  </r>
  <r>
    <x v="1"/>
    <x v="1"/>
    <x v="2"/>
    <n v="3"/>
    <n v="28.594999999999999"/>
    <n v="6548.1950500000003"/>
  </r>
  <r>
    <x v="0"/>
    <x v="1"/>
    <x v="0"/>
    <n v="4"/>
    <n v="25.6"/>
    <n v="5708.8670000000002"/>
  </r>
  <r>
    <x v="0"/>
    <x v="1"/>
    <x v="0"/>
    <n v="1"/>
    <n v="25.3"/>
    <n v="7045.4989999999998"/>
  </r>
  <r>
    <x v="1"/>
    <x v="1"/>
    <x v="1"/>
    <n v="2"/>
    <n v="37.29"/>
    <n v="8978.1851000000006"/>
  </r>
  <r>
    <x v="1"/>
    <x v="1"/>
    <x v="3"/>
    <n v="0"/>
    <n v="42.655000000000001"/>
    <n v="5757.41345"/>
  </r>
  <r>
    <x v="1"/>
    <x v="1"/>
    <x v="2"/>
    <n v="1"/>
    <n v="21.66"/>
    <n v="14349.8544"/>
  </r>
  <r>
    <x v="0"/>
    <x v="1"/>
    <x v="1"/>
    <n v="1"/>
    <n v="31.9"/>
    <n v="10928.849"/>
  </r>
  <r>
    <x v="1"/>
    <x v="0"/>
    <x v="1"/>
    <n v="1"/>
    <n v="37.07"/>
    <n v="39871.704299999998"/>
  </r>
  <r>
    <x v="1"/>
    <x v="1"/>
    <x v="3"/>
    <n v="0"/>
    <n v="31.445"/>
    <n v="13974.455550000001"/>
  </r>
  <r>
    <x v="1"/>
    <x v="1"/>
    <x v="2"/>
    <n v="0"/>
    <n v="31.254999999999999"/>
    <n v="1909.52745"/>
  </r>
  <r>
    <x v="0"/>
    <x v="1"/>
    <x v="3"/>
    <n v="2"/>
    <n v="28.88"/>
    <n v="12096.6512"/>
  </r>
  <r>
    <x v="0"/>
    <x v="1"/>
    <x v="3"/>
    <n v="0"/>
    <n v="18.335000000000001"/>
    <n v="13204.28565"/>
  </r>
  <r>
    <x v="0"/>
    <x v="1"/>
    <x v="1"/>
    <n v="1"/>
    <n v="29.59"/>
    <n v="4562.8420999999998"/>
  </r>
  <r>
    <x v="0"/>
    <x v="1"/>
    <x v="0"/>
    <n v="1"/>
    <n v="32"/>
    <n v="8551.3469999999998"/>
  </r>
  <r>
    <x v="1"/>
    <x v="1"/>
    <x v="3"/>
    <n v="0"/>
    <n v="26.03"/>
    <n v="2102.2647000000002"/>
  </r>
  <r>
    <x v="1"/>
    <x v="0"/>
    <x v="1"/>
    <n v="0"/>
    <n v="31.68"/>
    <n v="34672.147199999999"/>
  </r>
  <r>
    <x v="1"/>
    <x v="1"/>
    <x v="1"/>
    <n v="3"/>
    <n v="33.659999999999997"/>
    <n v="15161.5344"/>
  </r>
  <r>
    <x v="1"/>
    <x v="1"/>
    <x v="1"/>
    <n v="2"/>
    <n v="21.78"/>
    <n v="11884.048580000001"/>
  </r>
  <r>
    <x v="1"/>
    <x v="1"/>
    <x v="2"/>
    <n v="1"/>
    <n v="27.835000000000001"/>
    <n v="4454.40265"/>
  </r>
  <r>
    <x v="1"/>
    <x v="1"/>
    <x v="2"/>
    <n v="1"/>
    <n v="19.95"/>
    <n v="5855.9025000000001"/>
  </r>
  <r>
    <x v="1"/>
    <x v="1"/>
    <x v="0"/>
    <n v="1"/>
    <n v="31.5"/>
    <n v="4076.4969999999998"/>
  </r>
  <r>
    <x v="0"/>
    <x v="1"/>
    <x v="2"/>
    <n v="2"/>
    <n v="30.495000000000001"/>
    <n v="15019.760050000001"/>
  </r>
  <r>
    <x v="0"/>
    <x v="0"/>
    <x v="0"/>
    <n v="5"/>
    <n v="18.3"/>
    <n v="19023.259999999998"/>
  </r>
  <r>
    <x v="1"/>
    <x v="1"/>
    <x v="3"/>
    <n v="0"/>
    <n v="28.975000000000001"/>
    <n v="10796.35025"/>
  </r>
  <r>
    <x v="1"/>
    <x v="1"/>
    <x v="2"/>
    <n v="0"/>
    <n v="31.54"/>
    <n v="11353.2276"/>
  </r>
  <r>
    <x v="1"/>
    <x v="1"/>
    <x v="1"/>
    <n v="1"/>
    <n v="47.74"/>
    <n v="9748.9105999999992"/>
  </r>
  <r>
    <x v="1"/>
    <x v="1"/>
    <x v="0"/>
    <n v="0"/>
    <n v="22.1"/>
    <n v="10577.087"/>
  </r>
  <r>
    <x v="1"/>
    <x v="0"/>
    <x v="1"/>
    <n v="0"/>
    <n v="36.19"/>
    <n v="41676.081100000003"/>
  </r>
  <r>
    <x v="0"/>
    <x v="1"/>
    <x v="3"/>
    <n v="0"/>
    <n v="29.83"/>
    <n v="11286.538699999999"/>
  </r>
  <r>
    <x v="1"/>
    <x v="1"/>
    <x v="0"/>
    <n v="3"/>
    <n v="32.700000000000003"/>
    <n v="3591.48"/>
  </r>
  <r>
    <x v="0"/>
    <x v="0"/>
    <x v="2"/>
    <n v="0"/>
    <n v="30.4"/>
    <n v="33907.548000000003"/>
  </r>
  <r>
    <x v="0"/>
    <x v="1"/>
    <x v="0"/>
    <n v="4"/>
    <n v="33.700000000000003"/>
    <n v="11299.343000000001"/>
  </r>
  <r>
    <x v="0"/>
    <x v="1"/>
    <x v="3"/>
    <n v="4"/>
    <n v="31.35"/>
    <n v="4561.1885000000002"/>
  </r>
  <r>
    <x v="0"/>
    <x v="0"/>
    <x v="3"/>
    <n v="2"/>
    <n v="34.96"/>
    <n v="44641.197399999997"/>
  </r>
  <r>
    <x v="1"/>
    <x v="1"/>
    <x v="1"/>
    <n v="0"/>
    <n v="33.770000000000003"/>
    <n v="1674.6323"/>
  </r>
  <r>
    <x v="0"/>
    <x v="1"/>
    <x v="3"/>
    <n v="0"/>
    <n v="30.875"/>
    <n v="23045.566159999998"/>
  </r>
  <r>
    <x v="0"/>
    <x v="1"/>
    <x v="1"/>
    <n v="1"/>
    <n v="33.99"/>
    <n v="3227.1210999999998"/>
  </r>
  <r>
    <x v="0"/>
    <x v="0"/>
    <x v="3"/>
    <n v="2"/>
    <n v="19.094999999999999"/>
    <n v="16776.304049999999"/>
  </r>
  <r>
    <x v="1"/>
    <x v="1"/>
    <x v="0"/>
    <n v="3"/>
    <n v="28.6"/>
    <n v="11253.421"/>
  </r>
  <r>
    <x v="1"/>
    <x v="1"/>
    <x v="1"/>
    <n v="1"/>
    <n v="38.94"/>
    <n v="3471.4096"/>
  </r>
  <r>
    <x v="1"/>
    <x v="1"/>
    <x v="1"/>
    <n v="0"/>
    <n v="36.08"/>
    <n v="11363.2832"/>
  </r>
  <r>
    <x v="1"/>
    <x v="1"/>
    <x v="0"/>
    <n v="0"/>
    <n v="29.8"/>
    <n v="20420.604650000001"/>
  </r>
  <r>
    <x v="0"/>
    <x v="1"/>
    <x v="1"/>
    <n v="0"/>
    <n v="31.24"/>
    <n v="10338.9316"/>
  </r>
  <r>
    <x v="0"/>
    <x v="1"/>
    <x v="2"/>
    <n v="0"/>
    <n v="29.925000000000001"/>
    <n v="8988.1587500000005"/>
  </r>
  <r>
    <x v="0"/>
    <x v="1"/>
    <x v="2"/>
    <n v="2"/>
    <n v="26.22"/>
    <n v="10493.9458"/>
  </r>
  <r>
    <x v="1"/>
    <x v="1"/>
    <x v="0"/>
    <n v="1"/>
    <n v="30"/>
    <n v="2904.0880000000002"/>
  </r>
  <r>
    <x v="1"/>
    <x v="1"/>
    <x v="1"/>
    <n v="3"/>
    <n v="20.350000000000001"/>
    <n v="8605.3615000000009"/>
  </r>
  <r>
    <x v="0"/>
    <x v="1"/>
    <x v="3"/>
    <n v="1"/>
    <n v="32.299999999999997"/>
    <n v="11512.405000000001"/>
  </r>
  <r>
    <x v="1"/>
    <x v="0"/>
    <x v="1"/>
    <n v="3"/>
    <n v="38.39"/>
    <n v="41949.244100000004"/>
  </r>
  <r>
    <x v="0"/>
    <x v="0"/>
    <x v="1"/>
    <n v="3"/>
    <n v="25.85"/>
    <n v="24180.933499999999"/>
  </r>
  <r>
    <x v="0"/>
    <x v="1"/>
    <x v="2"/>
    <n v="3"/>
    <n v="26.315000000000001"/>
    <n v="5312.1698500000002"/>
  </r>
  <r>
    <x v="1"/>
    <x v="1"/>
    <x v="3"/>
    <n v="0"/>
    <n v="24.51"/>
    <n v="2396.0958999999998"/>
  </r>
  <r>
    <x v="1"/>
    <x v="1"/>
    <x v="1"/>
    <n v="1"/>
    <n v="32.67"/>
    <n v="10807.4863"/>
  </r>
  <r>
    <x v="1"/>
    <x v="1"/>
    <x v="3"/>
    <n v="5"/>
    <n v="29.64"/>
    <n v="9222.4025999999994"/>
  </r>
  <r>
    <x v="1"/>
    <x v="0"/>
    <x v="1"/>
    <n v="2"/>
    <n v="33.33"/>
    <n v="36124.573700000001"/>
  </r>
  <r>
    <x v="1"/>
    <x v="0"/>
    <x v="1"/>
    <n v="1"/>
    <n v="35.75"/>
    <n v="38282.749499999998"/>
  </r>
  <r>
    <x v="0"/>
    <x v="1"/>
    <x v="2"/>
    <n v="3"/>
    <n v="19.95"/>
    <n v="5693.4305000000004"/>
  </r>
  <r>
    <x v="0"/>
    <x v="0"/>
    <x v="0"/>
    <n v="0"/>
    <n v="31.4"/>
    <n v="34166.273000000001"/>
  </r>
  <r>
    <x v="1"/>
    <x v="1"/>
    <x v="1"/>
    <n v="2"/>
    <n v="38.17"/>
    <n v="8347.1643000000004"/>
  </r>
  <r>
    <x v="0"/>
    <x v="0"/>
    <x v="2"/>
    <n v="3"/>
    <n v="36.86"/>
    <n v="46661.4424"/>
  </r>
  <r>
    <x v="0"/>
    <x v="1"/>
    <x v="3"/>
    <n v="1"/>
    <n v="32.395000000000003"/>
    <n v="18903.491409999999"/>
  </r>
  <r>
    <x v="0"/>
    <x v="0"/>
    <x v="3"/>
    <n v="1"/>
    <n v="42.75"/>
    <n v="40904.199500000002"/>
  </r>
  <r>
    <x v="0"/>
    <x v="1"/>
    <x v="2"/>
    <n v="0"/>
    <n v="25.08"/>
    <n v="14254.608200000001"/>
  </r>
  <r>
    <x v="1"/>
    <x v="1"/>
    <x v="0"/>
    <n v="0"/>
    <n v="29.9"/>
    <n v="10214.636"/>
  </r>
  <r>
    <x v="0"/>
    <x v="1"/>
    <x v="1"/>
    <n v="2"/>
    <n v="35.86"/>
    <n v="5836.5204000000003"/>
  </r>
  <r>
    <x v="1"/>
    <x v="1"/>
    <x v="0"/>
    <n v="1"/>
    <n v="32.799999999999997"/>
    <n v="14358.364369999999"/>
  </r>
  <r>
    <x v="0"/>
    <x v="1"/>
    <x v="0"/>
    <n v="0"/>
    <n v="18.600000000000001"/>
    <n v="1728.8969999999999"/>
  </r>
  <r>
    <x v="0"/>
    <x v="1"/>
    <x v="1"/>
    <n v="5"/>
    <n v="23.87"/>
    <n v="8582.3022999999994"/>
  </r>
  <r>
    <x v="1"/>
    <x v="1"/>
    <x v="0"/>
    <n v="2"/>
    <n v="45.9"/>
    <n v="3693.4279999999999"/>
  </r>
  <r>
    <x v="1"/>
    <x v="1"/>
    <x v="3"/>
    <n v="0"/>
    <n v="40.28"/>
    <n v="20709.020339999999"/>
  </r>
  <r>
    <x v="0"/>
    <x v="1"/>
    <x v="2"/>
    <n v="0"/>
    <n v="18.335000000000001"/>
    <n v="9991.0376500000002"/>
  </r>
  <r>
    <x v="1"/>
    <x v="1"/>
    <x v="2"/>
    <n v="0"/>
    <n v="33.82"/>
    <n v="19673.335729999999"/>
  </r>
  <r>
    <x v="0"/>
    <x v="1"/>
    <x v="2"/>
    <n v="3"/>
    <n v="28.12"/>
    <n v="11085.586799999999"/>
  </r>
  <r>
    <x v="0"/>
    <x v="1"/>
    <x v="0"/>
    <n v="1"/>
    <n v="25"/>
    <n v="7623.518"/>
  </r>
  <r>
    <x v="0"/>
    <x v="1"/>
    <x v="2"/>
    <n v="0"/>
    <n v="22.23"/>
    <n v="3176.2876999999999"/>
  </r>
  <r>
    <x v="1"/>
    <x v="1"/>
    <x v="1"/>
    <n v="0"/>
    <n v="30.25"/>
    <n v="3704.3544999999999"/>
  </r>
  <r>
    <x v="0"/>
    <x v="0"/>
    <x v="2"/>
    <n v="0"/>
    <n v="32.49"/>
    <n v="36898.733079999998"/>
  </r>
  <r>
    <x v="1"/>
    <x v="1"/>
    <x v="1"/>
    <n v="1"/>
    <n v="37.07"/>
    <n v="9048.0272999999997"/>
  </r>
  <r>
    <x v="0"/>
    <x v="1"/>
    <x v="0"/>
    <n v="3"/>
    <n v="32.6"/>
    <n v="7954.5169999999998"/>
  </r>
  <r>
    <x v="0"/>
    <x v="1"/>
    <x v="1"/>
    <n v="0"/>
    <n v="24.86"/>
    <n v="27117.993780000001"/>
  </r>
  <r>
    <x v="1"/>
    <x v="1"/>
    <x v="1"/>
    <n v="2"/>
    <n v="32.340000000000003"/>
    <n v="6338.0756000000001"/>
  </r>
  <r>
    <x v="1"/>
    <x v="1"/>
    <x v="0"/>
    <n v="2"/>
    <n v="32.299999999999997"/>
    <n v="9630.3970000000008"/>
  </r>
  <r>
    <x v="1"/>
    <x v="1"/>
    <x v="2"/>
    <n v="3"/>
    <n v="32.774999999999999"/>
    <n v="11289.10925"/>
  </r>
  <r>
    <x v="1"/>
    <x v="0"/>
    <x v="0"/>
    <n v="0"/>
    <n v="32.799999999999997"/>
    <n v="52590.829389999999"/>
  </r>
  <r>
    <x v="0"/>
    <x v="1"/>
    <x v="2"/>
    <n v="0"/>
    <n v="31.92"/>
    <n v="2261.5688"/>
  </r>
  <r>
    <x v="1"/>
    <x v="1"/>
    <x v="0"/>
    <n v="1"/>
    <n v="21.5"/>
    <n v="10791.96"/>
  </r>
  <r>
    <x v="1"/>
    <x v="1"/>
    <x v="0"/>
    <n v="0"/>
    <n v="34.1"/>
    <n v="5979.7309999999998"/>
  </r>
  <r>
    <x v="0"/>
    <x v="1"/>
    <x v="3"/>
    <n v="0"/>
    <n v="30.305"/>
    <n v="2203.7359499999998"/>
  </r>
  <r>
    <x v="0"/>
    <x v="1"/>
    <x v="2"/>
    <n v="0"/>
    <n v="36.479999999999997"/>
    <n v="12235.8392"/>
  </r>
  <r>
    <x v="0"/>
    <x v="0"/>
    <x v="1"/>
    <n v="3"/>
    <n v="32.56"/>
    <n v="40941.285400000001"/>
  </r>
  <r>
    <x v="0"/>
    <x v="1"/>
    <x v="2"/>
    <n v="1"/>
    <n v="35.814999999999998"/>
    <n v="5630.4578499999998"/>
  </r>
  <r>
    <x v="0"/>
    <x v="1"/>
    <x v="2"/>
    <n v="4"/>
    <n v="27.93"/>
    <n v="11015.1747"/>
  </r>
  <r>
    <x v="0"/>
    <x v="1"/>
    <x v="3"/>
    <n v="3"/>
    <n v="22.135000000000002"/>
    <n v="7228.2156500000001"/>
  </r>
  <r>
    <x v="1"/>
    <x v="0"/>
    <x v="1"/>
    <n v="0"/>
    <n v="44.88"/>
    <n v="39722.746200000001"/>
  </r>
  <r>
    <x v="0"/>
    <x v="1"/>
    <x v="2"/>
    <n v="2"/>
    <n v="23.18"/>
    <n v="14426.073850000001"/>
  </r>
  <r>
    <x v="0"/>
    <x v="1"/>
    <x v="3"/>
    <n v="0"/>
    <n v="30.59"/>
    <n v="2459.7201"/>
  </r>
  <r>
    <x v="0"/>
    <x v="1"/>
    <x v="0"/>
    <n v="0"/>
    <n v="41.1"/>
    <n v="3989.8409999999999"/>
  </r>
  <r>
    <x v="0"/>
    <x v="1"/>
    <x v="2"/>
    <n v="1"/>
    <n v="34.58"/>
    <n v="7727.2532000000001"/>
  </r>
  <r>
    <x v="1"/>
    <x v="1"/>
    <x v="1"/>
    <n v="2"/>
    <n v="42.13"/>
    <n v="5124.1886999999997"/>
  </r>
  <r>
    <x v="1"/>
    <x v="1"/>
    <x v="1"/>
    <n v="1"/>
    <n v="38.83"/>
    <n v="18963.171920000001"/>
  </r>
  <r>
    <x v="0"/>
    <x v="1"/>
    <x v="3"/>
    <n v="0"/>
    <n v="28.215"/>
    <n v="2200.8308499999998"/>
  </r>
  <r>
    <x v="0"/>
    <x v="1"/>
    <x v="2"/>
    <n v="1"/>
    <n v="28.31"/>
    <n v="7153.5538999999999"/>
  </r>
  <r>
    <x v="0"/>
    <x v="1"/>
    <x v="3"/>
    <n v="0"/>
    <n v="26.125"/>
    <n v="5227.9887500000004"/>
  </r>
  <r>
    <x v="1"/>
    <x v="1"/>
    <x v="1"/>
    <n v="0"/>
    <n v="40.369999999999997"/>
    <n v="10982.5013"/>
  </r>
  <r>
    <x v="0"/>
    <x v="1"/>
    <x v="0"/>
    <n v="2"/>
    <n v="24.6"/>
    <n v="4529.4769999999999"/>
  </r>
  <r>
    <x v="1"/>
    <x v="1"/>
    <x v="0"/>
    <n v="2"/>
    <n v="35.200000000000003"/>
    <n v="4670.6400000000003"/>
  </r>
  <r>
    <x v="0"/>
    <x v="1"/>
    <x v="2"/>
    <n v="1"/>
    <n v="34.104999999999997"/>
    <n v="6112.3529500000004"/>
  </r>
  <r>
    <x v="1"/>
    <x v="0"/>
    <x v="3"/>
    <n v="1"/>
    <n v="27.36"/>
    <n v="17178.682400000002"/>
  </r>
  <r>
    <x v="0"/>
    <x v="0"/>
    <x v="0"/>
    <n v="2"/>
    <n v="26.7"/>
    <n v="22478.6"/>
  </r>
  <r>
    <x v="0"/>
    <x v="1"/>
    <x v="1"/>
    <n v="0"/>
    <n v="41.91"/>
    <n v="11093.6229"/>
  </r>
  <r>
    <x v="1"/>
    <x v="1"/>
    <x v="2"/>
    <n v="2"/>
    <n v="29.26"/>
    <n v="6457.8433999999997"/>
  </r>
  <r>
    <x v="1"/>
    <x v="1"/>
    <x v="2"/>
    <n v="2"/>
    <n v="32.11"/>
    <n v="4433.9159"/>
  </r>
  <r>
    <x v="0"/>
    <x v="1"/>
    <x v="0"/>
    <n v="0"/>
    <n v="27.1"/>
    <n v="2154.3609999999999"/>
  </r>
  <r>
    <x v="0"/>
    <x v="0"/>
    <x v="2"/>
    <n v="1"/>
    <n v="24.13"/>
    <n v="23887.662700000001"/>
  </r>
  <r>
    <x v="0"/>
    <x v="1"/>
    <x v="0"/>
    <n v="1"/>
    <n v="27.4"/>
    <n v="6496.8860000000004"/>
  </r>
  <r>
    <x v="0"/>
    <x v="1"/>
    <x v="3"/>
    <n v="0"/>
    <n v="34.865000000000002"/>
    <n v="2899.4893499999998"/>
  </r>
  <r>
    <x v="1"/>
    <x v="0"/>
    <x v="1"/>
    <n v="0"/>
    <n v="29.81"/>
    <n v="19350.368900000001"/>
  </r>
  <r>
    <x v="0"/>
    <x v="1"/>
    <x v="3"/>
    <n v="1"/>
    <n v="41.325000000000003"/>
    <n v="7650.7737500000003"/>
  </r>
  <r>
    <x v="0"/>
    <x v="1"/>
    <x v="2"/>
    <n v="0"/>
    <n v="29.925000000000001"/>
    <n v="2850.6837500000001"/>
  </r>
  <r>
    <x v="0"/>
    <x v="1"/>
    <x v="0"/>
    <n v="0"/>
    <n v="30.3"/>
    <n v="2632.9920000000002"/>
  </r>
  <r>
    <x v="0"/>
    <x v="1"/>
    <x v="3"/>
    <n v="1"/>
    <n v="27.36"/>
    <n v="9447.3824000000004"/>
  </r>
  <r>
    <x v="0"/>
    <x v="0"/>
    <x v="1"/>
    <n v="1"/>
    <n v="28.49"/>
    <n v="18328.238099999999"/>
  </r>
  <r>
    <x v="1"/>
    <x v="1"/>
    <x v="3"/>
    <n v="2"/>
    <n v="23.56"/>
    <n v="8603.8233999999993"/>
  </r>
  <r>
    <x v="1"/>
    <x v="0"/>
    <x v="2"/>
    <n v="3"/>
    <n v="35.625"/>
    <n v="37465.34375"/>
  </r>
  <r>
    <x v="0"/>
    <x v="1"/>
    <x v="2"/>
    <n v="0"/>
    <n v="32.68"/>
    <n v="13844.797200000001"/>
  </r>
  <r>
    <x v="0"/>
    <x v="0"/>
    <x v="3"/>
    <n v="1"/>
    <n v="25.27"/>
    <n v="21771.3423"/>
  </r>
  <r>
    <x v="0"/>
    <x v="1"/>
    <x v="0"/>
    <n v="0"/>
    <n v="28"/>
    <n v="13126.677449999999"/>
  </r>
  <r>
    <x v="0"/>
    <x v="1"/>
    <x v="2"/>
    <n v="2"/>
    <n v="32.774999999999999"/>
    <n v="5327.4002499999997"/>
  </r>
  <r>
    <x v="0"/>
    <x v="1"/>
    <x v="3"/>
    <n v="1"/>
    <n v="21.754999999999999"/>
    <n v="13725.47184"/>
  </r>
  <r>
    <x v="0"/>
    <x v="1"/>
    <x v="3"/>
    <n v="1"/>
    <n v="32.395000000000003"/>
    <n v="13019.161050000001"/>
  </r>
  <r>
    <x v="0"/>
    <x v="1"/>
    <x v="2"/>
    <n v="0"/>
    <n v="36.575000000000003"/>
    <n v="8671.1912499999999"/>
  </r>
  <r>
    <x v="0"/>
    <x v="1"/>
    <x v="2"/>
    <n v="0"/>
    <n v="21.754999999999999"/>
    <n v="4134.0824499999999"/>
  </r>
  <r>
    <x v="0"/>
    <x v="1"/>
    <x v="2"/>
    <n v="3"/>
    <n v="27.93"/>
    <n v="18838.703659999999"/>
  </r>
  <r>
    <x v="0"/>
    <x v="0"/>
    <x v="2"/>
    <n v="0"/>
    <n v="30.02"/>
    <n v="33307.550799999997"/>
  </r>
  <r>
    <x v="1"/>
    <x v="1"/>
    <x v="1"/>
    <n v="0"/>
    <n v="33.549999999999997"/>
    <n v="5699.8374999999996"/>
  </r>
  <r>
    <x v="1"/>
    <x v="1"/>
    <x v="2"/>
    <n v="1"/>
    <n v="29.355"/>
    <n v="6393.6034499999996"/>
  </r>
  <r>
    <x v="0"/>
    <x v="1"/>
    <x v="0"/>
    <n v="2"/>
    <n v="25.8"/>
    <n v="4934.7049999999999"/>
  </r>
  <r>
    <x v="1"/>
    <x v="1"/>
    <x v="2"/>
    <n v="2"/>
    <n v="24.32"/>
    <n v="6198.7518"/>
  </r>
  <r>
    <x v="1"/>
    <x v="1"/>
    <x v="2"/>
    <n v="2"/>
    <n v="40.375"/>
    <n v="8733.2292500000003"/>
  </r>
  <r>
    <x v="1"/>
    <x v="1"/>
    <x v="2"/>
    <n v="0"/>
    <n v="32.11"/>
    <n v="2055.3249000000001"/>
  </r>
  <r>
    <x v="1"/>
    <x v="1"/>
    <x v="3"/>
    <n v="1"/>
    <n v="32.299999999999997"/>
    <n v="9964.06"/>
  </r>
  <r>
    <x v="0"/>
    <x v="0"/>
    <x v="1"/>
    <n v="3"/>
    <n v="27.28"/>
    <n v="18223.4512"/>
  </r>
  <r>
    <x v="1"/>
    <x v="1"/>
    <x v="2"/>
    <n v="1"/>
    <n v="17.86"/>
    <n v="5116.5003999999999"/>
  </r>
  <r>
    <x v="0"/>
    <x v="1"/>
    <x v="0"/>
    <n v="2"/>
    <n v="34.799999999999997"/>
    <n v="36910.608030000003"/>
  </r>
  <r>
    <x v="1"/>
    <x v="0"/>
    <x v="0"/>
    <n v="2"/>
    <n v="33.4"/>
    <n v="38415.474000000002"/>
  </r>
  <r>
    <x v="0"/>
    <x v="0"/>
    <x v="3"/>
    <n v="1"/>
    <n v="25.555"/>
    <n v="20296.863450000001"/>
  </r>
  <r>
    <x v="1"/>
    <x v="1"/>
    <x v="0"/>
    <n v="1"/>
    <n v="37.1"/>
    <n v="12347.172"/>
  </r>
  <r>
    <x v="1"/>
    <x v="1"/>
    <x v="2"/>
    <n v="1"/>
    <n v="30.875"/>
    <n v="5373.3642499999996"/>
  </r>
  <r>
    <x v="1"/>
    <x v="1"/>
    <x v="1"/>
    <n v="2"/>
    <n v="34.1"/>
    <n v="23563.016179999999"/>
  </r>
  <r>
    <x v="1"/>
    <x v="1"/>
    <x v="3"/>
    <n v="0"/>
    <n v="21.47"/>
    <n v="1702.4553000000001"/>
  </r>
  <r>
    <x v="0"/>
    <x v="1"/>
    <x v="0"/>
    <n v="2"/>
    <n v="33.299999999999997"/>
    <n v="10806.839"/>
  </r>
  <r>
    <x v="0"/>
    <x v="1"/>
    <x v="2"/>
    <n v="1"/>
    <n v="31.254999999999999"/>
    <n v="3956.0714499999999"/>
  </r>
  <r>
    <x v="1"/>
    <x v="1"/>
    <x v="3"/>
    <n v="0"/>
    <n v="39.14"/>
    <n v="12890.057650000001"/>
  </r>
  <r>
    <x v="1"/>
    <x v="1"/>
    <x v="1"/>
    <n v="0"/>
    <n v="25.08"/>
    <n v="5415.6611999999996"/>
  </r>
  <r>
    <x v="1"/>
    <x v="1"/>
    <x v="1"/>
    <n v="2"/>
    <n v="37.29"/>
    <n v="4058.1161000000002"/>
  </r>
  <r>
    <x v="0"/>
    <x v="0"/>
    <x v="0"/>
    <n v="1"/>
    <n v="34.6"/>
    <n v="41661.601999999999"/>
  </r>
  <r>
    <x v="0"/>
    <x v="1"/>
    <x v="2"/>
    <n v="3"/>
    <n v="30.21"/>
    <n v="7537.1638999999996"/>
  </r>
  <r>
    <x v="0"/>
    <x v="1"/>
    <x v="3"/>
    <n v="1"/>
    <n v="21.945"/>
    <n v="4718.2035500000002"/>
  </r>
  <r>
    <x v="1"/>
    <x v="1"/>
    <x v="1"/>
    <n v="2"/>
    <n v="24.97"/>
    <n v="6593.5083000000004"/>
  </r>
  <r>
    <x v="1"/>
    <x v="1"/>
    <x v="1"/>
    <n v="0"/>
    <n v="25.3"/>
    <n v="8442.6669999999995"/>
  </r>
  <r>
    <x v="0"/>
    <x v="0"/>
    <x v="1"/>
    <n v="0"/>
    <n v="24.42"/>
    <n v="26125.674770000001"/>
  </r>
  <r>
    <x v="1"/>
    <x v="1"/>
    <x v="3"/>
    <n v="1"/>
    <n v="23.94"/>
    <n v="6858.4795999999997"/>
  </r>
  <r>
    <x v="0"/>
    <x v="1"/>
    <x v="1"/>
    <n v="1"/>
    <n v="39.82"/>
    <n v="4795.6567999999997"/>
  </r>
  <r>
    <x v="1"/>
    <x v="1"/>
    <x v="3"/>
    <n v="2"/>
    <n v="16.815000000000001"/>
    <n v="6640.5448500000002"/>
  </r>
  <r>
    <x v="1"/>
    <x v="1"/>
    <x v="1"/>
    <n v="2"/>
    <n v="37.18"/>
    <n v="7162.0122000000001"/>
  </r>
  <r>
    <x v="1"/>
    <x v="1"/>
    <x v="1"/>
    <n v="0"/>
    <n v="34.43"/>
    <n v="10594.225700000001"/>
  </r>
  <r>
    <x v="1"/>
    <x v="1"/>
    <x v="3"/>
    <n v="0"/>
    <n v="30.305"/>
    <n v="11938.255950000001"/>
  </r>
  <r>
    <x v="1"/>
    <x v="0"/>
    <x v="2"/>
    <n v="3"/>
    <n v="34.484999999999999"/>
    <n v="60021.398970000002"/>
  </r>
  <r>
    <x v="0"/>
    <x v="0"/>
    <x v="0"/>
    <n v="0"/>
    <n v="21.8"/>
    <n v="20167.336029999999"/>
  </r>
  <r>
    <x v="0"/>
    <x v="1"/>
    <x v="2"/>
    <n v="3"/>
    <n v="24.605"/>
    <n v="12479.70895"/>
  </r>
  <r>
    <x v="1"/>
    <x v="1"/>
    <x v="0"/>
    <n v="0"/>
    <n v="23.3"/>
    <n v="11345.519"/>
  </r>
  <r>
    <x v="0"/>
    <x v="1"/>
    <x v="1"/>
    <n v="2"/>
    <n v="27.83"/>
    <n v="8515.7587000000003"/>
  </r>
  <r>
    <x v="1"/>
    <x v="1"/>
    <x v="2"/>
    <n v="0"/>
    <n v="31.065000000000001"/>
    <n v="2699.56835"/>
  </r>
  <r>
    <x v="0"/>
    <x v="1"/>
    <x v="3"/>
    <n v="0"/>
    <n v="21.66"/>
    <n v="14449.8544"/>
  </r>
  <r>
    <x v="0"/>
    <x v="1"/>
    <x v="2"/>
    <n v="0"/>
    <n v="28.215"/>
    <n v="12224.350850000001"/>
  </r>
  <r>
    <x v="1"/>
    <x v="1"/>
    <x v="3"/>
    <n v="3"/>
    <n v="22.704999999999998"/>
    <n v="6985.50695"/>
  </r>
  <r>
    <x v="0"/>
    <x v="1"/>
    <x v="1"/>
    <n v="1"/>
    <n v="42.13"/>
    <n v="3238.4357"/>
  </r>
  <r>
    <x v="1"/>
    <x v="0"/>
    <x v="1"/>
    <n v="2"/>
    <n v="41.8"/>
    <n v="47269.853999999999"/>
  </r>
  <r>
    <x v="1"/>
    <x v="0"/>
    <x v="1"/>
    <n v="2"/>
    <n v="36.96"/>
    <n v="49577.662400000001"/>
  </r>
  <r>
    <x v="0"/>
    <x v="1"/>
    <x v="2"/>
    <n v="3"/>
    <n v="21.28"/>
    <n v="4296.2712000000001"/>
  </r>
  <r>
    <x v="0"/>
    <x v="1"/>
    <x v="1"/>
    <n v="0"/>
    <n v="33.11"/>
    <n v="3171.6149"/>
  </r>
  <r>
    <x v="1"/>
    <x v="1"/>
    <x v="1"/>
    <n v="0"/>
    <n v="33.33"/>
    <n v="1135.9407000000001"/>
  </r>
  <r>
    <x v="1"/>
    <x v="1"/>
    <x v="0"/>
    <n v="5"/>
    <n v="24.3"/>
    <n v="5615.3689999999997"/>
  </r>
  <r>
    <x v="0"/>
    <x v="1"/>
    <x v="0"/>
    <n v="3"/>
    <n v="25.7"/>
    <n v="9101.7980000000007"/>
  </r>
  <r>
    <x v="1"/>
    <x v="1"/>
    <x v="0"/>
    <n v="4"/>
    <n v="29.4"/>
    <n v="6059.1729999999998"/>
  </r>
  <r>
    <x v="0"/>
    <x v="1"/>
    <x v="1"/>
    <n v="0"/>
    <n v="39.82"/>
    <n v="1633.9618"/>
  </r>
  <r>
    <x v="1"/>
    <x v="0"/>
    <x v="3"/>
    <n v="1"/>
    <n v="33.630000000000003"/>
    <n v="37607.527699999999"/>
  </r>
  <r>
    <x v="1"/>
    <x v="0"/>
    <x v="3"/>
    <n v="0"/>
    <n v="29.83"/>
    <n v="18648.421699999999"/>
  </r>
  <r>
    <x v="1"/>
    <x v="1"/>
    <x v="0"/>
    <n v="0"/>
    <n v="19.8"/>
    <n v="1241.5650000000001"/>
  </r>
  <r>
    <x v="1"/>
    <x v="0"/>
    <x v="0"/>
    <n v="0"/>
    <n v="27.3"/>
    <n v="16232.847"/>
  </r>
  <r>
    <x v="0"/>
    <x v="1"/>
    <x v="0"/>
    <n v="4"/>
    <n v="29.3"/>
    <n v="15828.82173"/>
  </r>
  <r>
    <x v="0"/>
    <x v="1"/>
    <x v="1"/>
    <n v="0"/>
    <n v="27.72"/>
    <n v="4415.1588000000002"/>
  </r>
  <r>
    <x v="0"/>
    <x v="1"/>
    <x v="0"/>
    <n v="0"/>
    <n v="37.9"/>
    <n v="6474.0129999999999"/>
  </r>
  <r>
    <x v="0"/>
    <x v="1"/>
    <x v="2"/>
    <n v="3"/>
    <n v="36.384999999999998"/>
    <n v="11436.738149999999"/>
  </r>
  <r>
    <x v="0"/>
    <x v="1"/>
    <x v="2"/>
    <n v="1"/>
    <n v="27.645"/>
    <n v="11305.93455"/>
  </r>
  <r>
    <x v="1"/>
    <x v="1"/>
    <x v="2"/>
    <n v="3"/>
    <n v="37.715000000000003"/>
    <n v="30063.580549999999"/>
  </r>
  <r>
    <x v="0"/>
    <x v="1"/>
    <x v="3"/>
    <n v="0"/>
    <n v="23.18"/>
    <n v="10197.772199999999"/>
  </r>
  <r>
    <x v="0"/>
    <x v="1"/>
    <x v="3"/>
    <n v="0"/>
    <n v="20.52"/>
    <n v="4544.2348000000002"/>
  </r>
  <r>
    <x v="1"/>
    <x v="1"/>
    <x v="0"/>
    <n v="1"/>
    <n v="37.1"/>
    <n v="3277.1610000000001"/>
  </r>
  <r>
    <x v="0"/>
    <x v="1"/>
    <x v="1"/>
    <n v="1"/>
    <n v="28.05"/>
    <n v="6770.1925000000001"/>
  </r>
  <r>
    <x v="0"/>
    <x v="1"/>
    <x v="0"/>
    <n v="1"/>
    <n v="29.9"/>
    <n v="7337.7479999999996"/>
  </r>
  <r>
    <x v="0"/>
    <x v="1"/>
    <x v="3"/>
    <n v="2"/>
    <n v="33.344999999999999"/>
    <n v="10370.912549999999"/>
  </r>
  <r>
    <x v="1"/>
    <x v="0"/>
    <x v="1"/>
    <n v="0"/>
    <n v="23.76"/>
    <n v="26926.5144"/>
  </r>
  <r>
    <x v="0"/>
    <x v="1"/>
    <x v="0"/>
    <n v="0"/>
    <n v="30.5"/>
    <n v="10704.47"/>
  </r>
  <r>
    <x v="1"/>
    <x v="0"/>
    <x v="3"/>
    <n v="0"/>
    <n v="31.065000000000001"/>
    <n v="34254.053350000002"/>
  </r>
  <r>
    <x v="0"/>
    <x v="1"/>
    <x v="0"/>
    <n v="0"/>
    <n v="33.299999999999997"/>
    <n v="1880.4870000000001"/>
  </r>
  <r>
    <x v="1"/>
    <x v="1"/>
    <x v="0"/>
    <n v="3"/>
    <n v="27.5"/>
    <n v="8615.2999999999993"/>
  </r>
  <r>
    <x v="1"/>
    <x v="1"/>
    <x v="2"/>
    <n v="1"/>
    <n v="33.914999999999999"/>
    <n v="3292.5298499999999"/>
  </r>
  <r>
    <x v="0"/>
    <x v="1"/>
    <x v="2"/>
    <n v="0"/>
    <n v="34.484999999999999"/>
    <n v="3021.80915"/>
  </r>
  <r>
    <x v="1"/>
    <x v="1"/>
    <x v="1"/>
    <n v="5"/>
    <n v="25.52"/>
    <n v="14478.33015"/>
  </r>
  <r>
    <x v="1"/>
    <x v="1"/>
    <x v="1"/>
    <n v="1"/>
    <n v="27.61"/>
    <n v="4747.0528999999997"/>
  </r>
  <r>
    <x v="1"/>
    <x v="0"/>
    <x v="1"/>
    <n v="0"/>
    <n v="27.06"/>
    <n v="17043.341400000001"/>
  </r>
  <r>
    <x v="1"/>
    <x v="1"/>
    <x v="0"/>
    <n v="0"/>
    <n v="23.7"/>
    <n v="10959.33"/>
  </r>
  <r>
    <x v="0"/>
    <x v="1"/>
    <x v="3"/>
    <n v="0"/>
    <n v="30.4"/>
    <n v="2741.9479999999999"/>
  </r>
  <r>
    <x v="0"/>
    <x v="1"/>
    <x v="2"/>
    <n v="0"/>
    <n v="29.734999999999999"/>
    <n v="4357.0436499999996"/>
  </r>
  <r>
    <x v="1"/>
    <x v="0"/>
    <x v="3"/>
    <n v="1"/>
    <n v="29.925000000000001"/>
    <n v="22462.043750000001"/>
  </r>
  <r>
    <x v="0"/>
    <x v="1"/>
    <x v="2"/>
    <n v="2"/>
    <n v="26.79"/>
    <n v="4189.1130999999996"/>
  </r>
  <r>
    <x v="0"/>
    <x v="1"/>
    <x v="1"/>
    <n v="0"/>
    <n v="33.33"/>
    <n v="8283.6807000000008"/>
  </r>
  <r>
    <x v="0"/>
    <x v="0"/>
    <x v="2"/>
    <n v="2"/>
    <n v="27.645"/>
    <n v="24535.698550000001"/>
  </r>
  <r>
    <x v="0"/>
    <x v="0"/>
    <x v="3"/>
    <n v="0"/>
    <n v="21.66"/>
    <n v="14283.4594"/>
  </r>
  <r>
    <x v="1"/>
    <x v="1"/>
    <x v="1"/>
    <n v="1"/>
    <n v="30.03"/>
    <n v="1720.3536999999999"/>
  </r>
  <r>
    <x v="1"/>
    <x v="0"/>
    <x v="0"/>
    <n v="1"/>
    <n v="36.299999999999997"/>
    <n v="47403.88"/>
  </r>
  <r>
    <x v="0"/>
    <x v="1"/>
    <x v="3"/>
    <n v="0"/>
    <n v="24.32"/>
    <n v="8534.6718000000001"/>
  </r>
  <r>
    <x v="0"/>
    <x v="1"/>
    <x v="3"/>
    <n v="0"/>
    <n v="17.29"/>
    <n v="3732.6251000000002"/>
  </r>
  <r>
    <x v="0"/>
    <x v="1"/>
    <x v="0"/>
    <n v="1"/>
    <n v="25.9"/>
    <n v="5472.4489999999996"/>
  </r>
  <r>
    <x v="1"/>
    <x v="0"/>
    <x v="0"/>
    <n v="2"/>
    <n v="39.4"/>
    <n v="38344.565999999999"/>
  </r>
  <r>
    <x v="1"/>
    <x v="1"/>
    <x v="1"/>
    <n v="1"/>
    <n v="34.32"/>
    <n v="7147.4727999999996"/>
  </r>
  <r>
    <x v="0"/>
    <x v="1"/>
    <x v="3"/>
    <n v="2"/>
    <n v="19.95"/>
    <n v="7133.9025000000001"/>
  </r>
  <r>
    <x v="1"/>
    <x v="0"/>
    <x v="0"/>
    <n v="0"/>
    <n v="34.9"/>
    <n v="34828.654000000002"/>
  </r>
  <r>
    <x v="1"/>
    <x v="1"/>
    <x v="1"/>
    <n v="0"/>
    <n v="23.21"/>
    <n v="1515.3449000000001"/>
  </r>
  <r>
    <x v="1"/>
    <x v="1"/>
    <x v="2"/>
    <n v="3"/>
    <n v="25.745000000000001"/>
    <n v="9301.8935500000007"/>
  </r>
  <r>
    <x v="1"/>
    <x v="1"/>
    <x v="3"/>
    <n v="0"/>
    <n v="25.175000000000001"/>
    <n v="11931.125249999999"/>
  </r>
  <r>
    <x v="1"/>
    <x v="1"/>
    <x v="0"/>
    <n v="1"/>
    <n v="22"/>
    <n v="1964.78"/>
  </r>
  <r>
    <x v="1"/>
    <x v="1"/>
    <x v="3"/>
    <n v="0"/>
    <n v="26.125"/>
    <n v="1708.9257500000001"/>
  </r>
  <r>
    <x v="0"/>
    <x v="1"/>
    <x v="1"/>
    <n v="2"/>
    <n v="26.51"/>
    <n v="4340.4408999999996"/>
  </r>
  <r>
    <x v="1"/>
    <x v="1"/>
    <x v="2"/>
    <n v="2"/>
    <n v="27.454999999999998"/>
    <n v="5261.4694499999996"/>
  </r>
  <r>
    <x v="0"/>
    <x v="1"/>
    <x v="2"/>
    <n v="1"/>
    <n v="25.745000000000001"/>
    <n v="2710.8285500000002"/>
  </r>
  <r>
    <x v="1"/>
    <x v="0"/>
    <x v="1"/>
    <n v="0"/>
    <n v="30.36"/>
    <n v="62592.873090000001"/>
  </r>
  <r>
    <x v="1"/>
    <x v="0"/>
    <x v="2"/>
    <n v="3"/>
    <n v="30.875"/>
    <n v="46718.163249999998"/>
  </r>
  <r>
    <x v="0"/>
    <x v="1"/>
    <x v="0"/>
    <n v="1"/>
    <n v="20.8"/>
    <n v="3208.7869999999998"/>
  </r>
  <r>
    <x v="1"/>
    <x v="0"/>
    <x v="0"/>
    <n v="0"/>
    <n v="27.8"/>
    <n v="37829.724199999997"/>
  </r>
  <r>
    <x v="1"/>
    <x v="0"/>
    <x v="3"/>
    <n v="2"/>
    <n v="24.605"/>
    <n v="21259.377949999998"/>
  </r>
  <r>
    <x v="0"/>
    <x v="1"/>
    <x v="1"/>
    <n v="0"/>
    <n v="27.72"/>
    <n v="2464.6188000000002"/>
  </r>
  <r>
    <x v="0"/>
    <x v="0"/>
    <x v="3"/>
    <n v="0"/>
    <n v="21.85"/>
    <n v="16115.3045"/>
  </r>
  <r>
    <x v="1"/>
    <x v="0"/>
    <x v="2"/>
    <n v="4"/>
    <n v="28.12"/>
    <n v="21472.478800000001"/>
  </r>
  <r>
    <x v="0"/>
    <x v="0"/>
    <x v="0"/>
    <n v="0"/>
    <n v="30.2"/>
    <n v="33900.652999999998"/>
  </r>
  <r>
    <x v="1"/>
    <x v="1"/>
    <x v="0"/>
    <n v="2"/>
    <n v="32.200000000000003"/>
    <n v="6875.9610000000002"/>
  </r>
  <r>
    <x v="1"/>
    <x v="1"/>
    <x v="2"/>
    <n v="1"/>
    <n v="26.315000000000001"/>
    <n v="6940.90985"/>
  </r>
  <r>
    <x v="0"/>
    <x v="1"/>
    <x v="2"/>
    <n v="0"/>
    <n v="26.695"/>
    <n v="4571.4130500000001"/>
  </r>
  <r>
    <x v="1"/>
    <x v="1"/>
    <x v="0"/>
    <n v="1"/>
    <n v="42.9"/>
    <n v="4536.259"/>
  </r>
  <r>
    <x v="0"/>
    <x v="0"/>
    <x v="0"/>
    <n v="2"/>
    <n v="34.700000000000003"/>
    <n v="36397.576000000001"/>
  </r>
  <r>
    <x v="0"/>
    <x v="0"/>
    <x v="2"/>
    <n v="3"/>
    <n v="23.655000000000001"/>
    <n v="18765.87545"/>
  </r>
  <r>
    <x v="1"/>
    <x v="1"/>
    <x v="3"/>
    <n v="1"/>
    <n v="28.31"/>
    <n v="11272.331389999999"/>
  </r>
  <r>
    <x v="0"/>
    <x v="1"/>
    <x v="0"/>
    <n v="0"/>
    <n v="20.6"/>
    <n v="1731.6769999999999"/>
  </r>
  <r>
    <x v="1"/>
    <x v="1"/>
    <x v="1"/>
    <n v="0"/>
    <n v="53.13"/>
    <n v="1163.4627"/>
  </r>
  <r>
    <x v="1"/>
    <x v="1"/>
    <x v="3"/>
    <n v="4"/>
    <n v="39.71"/>
    <n v="19496.71917"/>
  </r>
  <r>
    <x v="0"/>
    <x v="1"/>
    <x v="2"/>
    <n v="2"/>
    <n v="26.315000000000001"/>
    <n v="7201.7008500000002"/>
  </r>
  <r>
    <x v="1"/>
    <x v="1"/>
    <x v="2"/>
    <n v="3"/>
    <n v="31.065000000000001"/>
    <n v="5425.0233500000004"/>
  </r>
  <r>
    <x v="1"/>
    <x v="0"/>
    <x v="3"/>
    <n v="0"/>
    <n v="26.695"/>
    <n v="28101.333050000001"/>
  </r>
  <r>
    <x v="1"/>
    <x v="1"/>
    <x v="1"/>
    <n v="0"/>
    <n v="38.83"/>
    <n v="12981.3457"/>
  </r>
  <r>
    <x v="0"/>
    <x v="0"/>
    <x v="1"/>
    <n v="2"/>
    <n v="40.369999999999997"/>
    <n v="43896.376300000004"/>
  </r>
  <r>
    <x v="1"/>
    <x v="1"/>
    <x v="2"/>
    <n v="1"/>
    <n v="25.934999999999999"/>
    <n v="4239.8926499999998"/>
  </r>
  <r>
    <x v="1"/>
    <x v="1"/>
    <x v="3"/>
    <n v="0"/>
    <n v="33.534999999999997"/>
    <n v="13143.336649999999"/>
  </r>
  <r>
    <x v="0"/>
    <x v="1"/>
    <x v="3"/>
    <n v="0"/>
    <n v="32.869999999999997"/>
    <n v="7050.0213000000003"/>
  </r>
  <r>
    <x v="1"/>
    <x v="1"/>
    <x v="1"/>
    <n v="1"/>
    <n v="30.03"/>
    <n v="9377.9046999999991"/>
  </r>
  <r>
    <x v="0"/>
    <x v="1"/>
    <x v="3"/>
    <n v="2"/>
    <n v="24.225000000000001"/>
    <n v="22395.74424"/>
  </r>
  <r>
    <x v="1"/>
    <x v="1"/>
    <x v="0"/>
    <n v="2"/>
    <n v="38.6"/>
    <n v="10325.206"/>
  </r>
  <r>
    <x v="0"/>
    <x v="1"/>
    <x v="1"/>
    <n v="2"/>
    <n v="25.74"/>
    <n v="12629.1656"/>
  </r>
  <r>
    <x v="0"/>
    <x v="1"/>
    <x v="0"/>
    <n v="0"/>
    <n v="33.4"/>
    <n v="10795.937330000001"/>
  </r>
  <r>
    <x v="0"/>
    <x v="1"/>
    <x v="0"/>
    <n v="3"/>
    <n v="44.7"/>
    <n v="11411.684999999999"/>
  </r>
  <r>
    <x v="1"/>
    <x v="1"/>
    <x v="2"/>
    <n v="3"/>
    <n v="30.97"/>
    <n v="10600.5483"/>
  </r>
  <r>
    <x v="0"/>
    <x v="1"/>
    <x v="3"/>
    <n v="0"/>
    <n v="31.92"/>
    <n v="2205.9807999999998"/>
  </r>
  <r>
    <x v="0"/>
    <x v="1"/>
    <x v="1"/>
    <n v="0"/>
    <n v="36.85"/>
    <n v="1629.8335"/>
  </r>
  <r>
    <x v="0"/>
    <x v="1"/>
    <x v="0"/>
    <n v="0"/>
    <n v="25.8"/>
    <n v="2007.9449999999999"/>
  </r>
  <r>
    <x v="0"/>
    <x v="0"/>
    <x v="2"/>
    <n v="0"/>
    <n v="29.07"/>
    <n v="29141.36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s v="female"/>
    <x v="0"/>
    <x v="0"/>
    <n v="0"/>
    <n v="27.9"/>
    <n v="16884.923999999999"/>
    <n v="19"/>
    <s v="Young"/>
    <x v="0"/>
  </r>
  <r>
    <s v="male"/>
    <x v="1"/>
    <x v="1"/>
    <n v="1"/>
    <n v="33.770000000000003"/>
    <n v="1725.5523000000001"/>
    <n v="18"/>
    <s v="Young"/>
    <x v="1"/>
  </r>
  <r>
    <s v="male"/>
    <x v="1"/>
    <x v="1"/>
    <n v="3"/>
    <n v="33"/>
    <n v="4449.4620000000004"/>
    <n v="28"/>
    <s v="Mature"/>
    <x v="1"/>
  </r>
  <r>
    <s v="male"/>
    <x v="1"/>
    <x v="2"/>
    <n v="0"/>
    <n v="22.704999999999998"/>
    <n v="21984.47061"/>
    <n v="33"/>
    <s v="Mature"/>
    <x v="2"/>
  </r>
  <r>
    <s v="male"/>
    <x v="1"/>
    <x v="2"/>
    <n v="0"/>
    <n v="28.88"/>
    <n v="3866.8552"/>
    <n v="32"/>
    <s v="Mature"/>
    <x v="0"/>
  </r>
  <r>
    <s v="female"/>
    <x v="1"/>
    <x v="1"/>
    <n v="0"/>
    <n v="25.74"/>
    <n v="3756.6215999999999"/>
    <n v="31"/>
    <s v="Mature"/>
    <x v="0"/>
  </r>
  <r>
    <s v="female"/>
    <x v="1"/>
    <x v="1"/>
    <n v="1"/>
    <n v="33.44"/>
    <n v="8240.5895999999993"/>
    <n v="46"/>
    <s v="Mid-Age"/>
    <x v="1"/>
  </r>
  <r>
    <s v="female"/>
    <x v="1"/>
    <x v="2"/>
    <n v="3"/>
    <n v="27.74"/>
    <n v="7281.5056000000004"/>
    <n v="37"/>
    <s v="Mature"/>
    <x v="0"/>
  </r>
  <r>
    <s v="male"/>
    <x v="1"/>
    <x v="3"/>
    <n v="2"/>
    <n v="29.83"/>
    <n v="6406.4107000000004"/>
    <n v="37"/>
    <s v="Mature"/>
    <x v="0"/>
  </r>
  <r>
    <s v="female"/>
    <x v="1"/>
    <x v="2"/>
    <n v="0"/>
    <n v="25.84"/>
    <n v="28923.136920000001"/>
    <n v="60"/>
    <s v="Old"/>
    <x v="0"/>
  </r>
  <r>
    <s v="male"/>
    <x v="1"/>
    <x v="3"/>
    <n v="0"/>
    <n v="26.22"/>
    <n v="2721.3208"/>
    <n v="25"/>
    <s v="Young"/>
    <x v="0"/>
  </r>
  <r>
    <s v="female"/>
    <x v="0"/>
    <x v="1"/>
    <n v="0"/>
    <n v="26.29"/>
    <n v="27808.7251"/>
    <n v="62"/>
    <s v="Old"/>
    <x v="0"/>
  </r>
  <r>
    <s v="male"/>
    <x v="1"/>
    <x v="0"/>
    <n v="0"/>
    <n v="34.4"/>
    <n v="1826.8430000000001"/>
    <n v="23"/>
    <s v="Young"/>
    <x v="1"/>
  </r>
  <r>
    <s v="female"/>
    <x v="1"/>
    <x v="1"/>
    <n v="0"/>
    <n v="39.82"/>
    <n v="11090.7178"/>
    <n v="56"/>
    <s v="Old"/>
    <x v="1"/>
  </r>
  <r>
    <s v="male"/>
    <x v="0"/>
    <x v="1"/>
    <n v="0"/>
    <n v="42.13"/>
    <n v="39611.757700000002"/>
    <n v="27"/>
    <s v="Mature"/>
    <x v="1"/>
  </r>
  <r>
    <s v="male"/>
    <x v="1"/>
    <x v="0"/>
    <n v="1"/>
    <n v="24.6"/>
    <n v="1837.2370000000001"/>
    <n v="19"/>
    <s v="Young"/>
    <x v="2"/>
  </r>
  <r>
    <s v="female"/>
    <x v="1"/>
    <x v="3"/>
    <n v="1"/>
    <n v="30.78"/>
    <n v="10797.3362"/>
    <n v="52"/>
    <s v="Old"/>
    <x v="1"/>
  </r>
  <r>
    <s v="male"/>
    <x v="1"/>
    <x v="3"/>
    <n v="0"/>
    <n v="23.844999999999999"/>
    <n v="2395.17155"/>
    <n v="23"/>
    <s v="Young"/>
    <x v="2"/>
  </r>
  <r>
    <s v="male"/>
    <x v="1"/>
    <x v="0"/>
    <n v="0"/>
    <n v="40.299999999999997"/>
    <n v="10602.385"/>
    <n v="56"/>
    <s v="Old"/>
    <x v="1"/>
  </r>
  <r>
    <s v="male"/>
    <x v="0"/>
    <x v="0"/>
    <n v="0"/>
    <n v="35.299999999999997"/>
    <n v="36837.466999999997"/>
    <n v="30"/>
    <s v="Mature"/>
    <x v="1"/>
  </r>
  <r>
    <s v="female"/>
    <x v="1"/>
    <x v="3"/>
    <n v="0"/>
    <n v="36.005000000000003"/>
    <n v="13228.846949999999"/>
    <n v="60"/>
    <s v="Old"/>
    <x v="1"/>
  </r>
  <r>
    <s v="female"/>
    <x v="1"/>
    <x v="0"/>
    <n v="1"/>
    <n v="32.4"/>
    <n v="4149.7359999999999"/>
    <n v="30"/>
    <s v="Mature"/>
    <x v="1"/>
  </r>
  <r>
    <s v="male"/>
    <x v="1"/>
    <x v="1"/>
    <n v="0"/>
    <n v="34.1"/>
    <n v="1137.011"/>
    <n v="18"/>
    <s v="Young"/>
    <x v="1"/>
  </r>
  <r>
    <s v="female"/>
    <x v="0"/>
    <x v="3"/>
    <n v="1"/>
    <n v="31.92"/>
    <n v="37701.876799999998"/>
    <n v="34"/>
    <s v="Mature"/>
    <x v="1"/>
  </r>
  <r>
    <s v="male"/>
    <x v="1"/>
    <x v="2"/>
    <n v="2"/>
    <n v="28.024999999999999"/>
    <n v="6203.90175"/>
    <n v="37"/>
    <s v="Mature"/>
    <x v="0"/>
  </r>
  <r>
    <s v="female"/>
    <x v="1"/>
    <x v="1"/>
    <n v="3"/>
    <n v="27.72"/>
    <n v="14001.1338"/>
    <n v="59"/>
    <s v="Old"/>
    <x v="0"/>
  </r>
  <r>
    <s v="female"/>
    <x v="1"/>
    <x v="3"/>
    <n v="0"/>
    <n v="23.085000000000001"/>
    <n v="14451.835150000001"/>
    <n v="63"/>
    <s v="Old"/>
    <x v="2"/>
  </r>
  <r>
    <s v="female"/>
    <x v="1"/>
    <x v="2"/>
    <n v="2"/>
    <n v="32.774999999999999"/>
    <n v="12268.632250000001"/>
    <n v="55"/>
    <s v="Old"/>
    <x v="1"/>
  </r>
  <r>
    <s v="male"/>
    <x v="1"/>
    <x v="2"/>
    <n v="1"/>
    <n v="17.385000000000002"/>
    <n v="2775.1921499999999"/>
    <n v="23"/>
    <s v="Young"/>
    <x v="3"/>
  </r>
  <r>
    <s v="male"/>
    <x v="0"/>
    <x v="0"/>
    <n v="2"/>
    <n v="36.299999999999997"/>
    <n v="38711"/>
    <n v="31"/>
    <s v="Mature"/>
    <x v="1"/>
  </r>
  <r>
    <s v="male"/>
    <x v="0"/>
    <x v="0"/>
    <n v="0"/>
    <n v="35.6"/>
    <n v="35585.576000000001"/>
    <n v="22"/>
    <s v="Young"/>
    <x v="1"/>
  </r>
  <r>
    <s v="female"/>
    <x v="1"/>
    <x v="3"/>
    <n v="0"/>
    <n v="26.315000000000001"/>
    <n v="2198.1898500000002"/>
    <n v="18"/>
    <s v="Young"/>
    <x v="0"/>
  </r>
  <r>
    <s v="female"/>
    <x v="1"/>
    <x v="0"/>
    <n v="5"/>
    <n v="28.6"/>
    <n v="4687.7969999999996"/>
    <n v="19"/>
    <s v="Young"/>
    <x v="0"/>
  </r>
  <r>
    <s v="male"/>
    <x v="1"/>
    <x v="2"/>
    <n v="0"/>
    <n v="28.31"/>
    <n v="13770.097900000001"/>
    <n v="63"/>
    <s v="Old"/>
    <x v="0"/>
  </r>
  <r>
    <s v="male"/>
    <x v="0"/>
    <x v="0"/>
    <n v="1"/>
    <n v="36.4"/>
    <n v="51194.559139999998"/>
    <n v="28"/>
    <s v="Mature"/>
    <x v="1"/>
  </r>
  <r>
    <s v="male"/>
    <x v="1"/>
    <x v="2"/>
    <n v="0"/>
    <n v="20.425000000000001"/>
    <n v="1625.4337499999999"/>
    <n v="19"/>
    <s v="Young"/>
    <x v="2"/>
  </r>
  <r>
    <s v="female"/>
    <x v="1"/>
    <x v="2"/>
    <n v="3"/>
    <n v="32.965000000000003"/>
    <n v="15612.19335"/>
    <n v="62"/>
    <s v="Old"/>
    <x v="1"/>
  </r>
  <r>
    <s v="male"/>
    <x v="1"/>
    <x v="0"/>
    <n v="0"/>
    <n v="20.8"/>
    <n v="2302.3000000000002"/>
    <n v="26"/>
    <s v="Mature"/>
    <x v="2"/>
  </r>
  <r>
    <s v="male"/>
    <x v="0"/>
    <x v="3"/>
    <n v="1"/>
    <n v="36.67"/>
    <n v="39774.276299999998"/>
    <n v="35"/>
    <s v="Mature"/>
    <x v="1"/>
  </r>
  <r>
    <s v="male"/>
    <x v="0"/>
    <x v="0"/>
    <n v="0"/>
    <n v="39.9"/>
    <n v="48173.360999999997"/>
    <n v="60"/>
    <s v="Old"/>
    <x v="1"/>
  </r>
  <r>
    <s v="female"/>
    <x v="1"/>
    <x v="3"/>
    <n v="0"/>
    <n v="26.6"/>
    <n v="3046.0619999999999"/>
    <n v="24"/>
    <s v="Young"/>
    <x v="0"/>
  </r>
  <r>
    <s v="female"/>
    <x v="1"/>
    <x v="1"/>
    <n v="2"/>
    <n v="36.630000000000003"/>
    <n v="4949.7587000000003"/>
    <n v="31"/>
    <s v="Mature"/>
    <x v="1"/>
  </r>
  <r>
    <s v="male"/>
    <x v="1"/>
    <x v="1"/>
    <n v="1"/>
    <n v="21.78"/>
    <n v="6272.4772000000003"/>
    <n v="41"/>
    <s v="Mid-Age"/>
    <x v="2"/>
  </r>
  <r>
    <s v="female"/>
    <x v="1"/>
    <x v="1"/>
    <n v="2"/>
    <n v="30.8"/>
    <n v="6313.759"/>
    <n v="37"/>
    <s v="Mature"/>
    <x v="1"/>
  </r>
  <r>
    <s v="male"/>
    <x v="1"/>
    <x v="3"/>
    <n v="1"/>
    <n v="37.049999999999997"/>
    <n v="6079.6715000000004"/>
    <n v="38"/>
    <s v="Mature"/>
    <x v="1"/>
  </r>
  <r>
    <s v="male"/>
    <x v="1"/>
    <x v="0"/>
    <n v="0"/>
    <n v="37.299999999999997"/>
    <n v="20630.283510000001"/>
    <n v="55"/>
    <s v="Old"/>
    <x v="1"/>
  </r>
  <r>
    <s v="female"/>
    <x v="1"/>
    <x v="3"/>
    <n v="2"/>
    <n v="38.664999999999999"/>
    <n v="3393.35635"/>
    <n v="18"/>
    <s v="Young"/>
    <x v="1"/>
  </r>
  <r>
    <s v="female"/>
    <x v="1"/>
    <x v="2"/>
    <n v="0"/>
    <n v="34.770000000000003"/>
    <n v="3556.9223000000002"/>
    <n v="28"/>
    <s v="Mature"/>
    <x v="1"/>
  </r>
  <r>
    <s v="female"/>
    <x v="1"/>
    <x v="1"/>
    <n v="0"/>
    <n v="24.53"/>
    <n v="12629.896699999999"/>
    <n v="60"/>
    <s v="Old"/>
    <x v="2"/>
  </r>
  <r>
    <s v="male"/>
    <x v="0"/>
    <x v="1"/>
    <n v="1"/>
    <n v="35.200000000000003"/>
    <n v="38709.175999999999"/>
    <n v="36"/>
    <s v="Mature"/>
    <x v="1"/>
  </r>
  <r>
    <s v="female"/>
    <x v="1"/>
    <x v="3"/>
    <n v="0"/>
    <n v="35.625"/>
    <n v="2211.1307499999998"/>
    <n v="18"/>
    <s v="Young"/>
    <x v="1"/>
  </r>
  <r>
    <s v="female"/>
    <x v="1"/>
    <x v="2"/>
    <n v="2"/>
    <n v="33.630000000000003"/>
    <n v="3579.8287"/>
    <n v="21"/>
    <s v="Young"/>
    <x v="1"/>
  </r>
  <r>
    <s v="male"/>
    <x v="0"/>
    <x v="0"/>
    <n v="1"/>
    <n v="28"/>
    <n v="23568.272000000001"/>
    <n v="48"/>
    <s v="Mid-Age"/>
    <x v="0"/>
  </r>
  <r>
    <s v="male"/>
    <x v="0"/>
    <x v="1"/>
    <n v="0"/>
    <n v="34.43"/>
    <n v="37742.575700000001"/>
    <n v="36"/>
    <s v="Mature"/>
    <x v="1"/>
  </r>
  <r>
    <s v="female"/>
    <x v="1"/>
    <x v="2"/>
    <n v="3"/>
    <n v="28.69"/>
    <n v="8059.6791000000003"/>
    <n v="40"/>
    <s v="Mature"/>
    <x v="0"/>
  </r>
  <r>
    <s v="male"/>
    <x v="0"/>
    <x v="2"/>
    <n v="2"/>
    <n v="36.954999999999998"/>
    <n v="47496.494449999998"/>
    <n v="58"/>
    <s v="Old"/>
    <x v="1"/>
  </r>
  <r>
    <s v="female"/>
    <x v="1"/>
    <x v="3"/>
    <n v="2"/>
    <n v="31.824999999999999"/>
    <n v="13607.36875"/>
    <n v="58"/>
    <s v="Old"/>
    <x v="1"/>
  </r>
  <r>
    <s v="male"/>
    <x v="0"/>
    <x v="1"/>
    <n v="2"/>
    <n v="31.68"/>
    <n v="34303.167200000004"/>
    <n v="18"/>
    <s v="Young"/>
    <x v="1"/>
  </r>
  <r>
    <s v="female"/>
    <x v="0"/>
    <x v="1"/>
    <n v="1"/>
    <n v="22.88"/>
    <n v="23244.790199999999"/>
    <n v="53"/>
    <s v="Old"/>
    <x v="2"/>
  </r>
  <r>
    <s v="female"/>
    <x v="1"/>
    <x v="2"/>
    <n v="2"/>
    <n v="37.335000000000001"/>
    <n v="5989.5236500000001"/>
    <n v="34"/>
    <s v="Mature"/>
    <x v="1"/>
  </r>
  <r>
    <s v="male"/>
    <x v="1"/>
    <x v="3"/>
    <n v="3"/>
    <n v="27.36"/>
    <n v="8606.2173999999995"/>
    <n v="43"/>
    <s v="Mid-Age"/>
    <x v="0"/>
  </r>
  <r>
    <s v="male"/>
    <x v="1"/>
    <x v="1"/>
    <n v="4"/>
    <n v="33.659999999999997"/>
    <n v="4504.6624000000002"/>
    <n v="25"/>
    <s v="Young"/>
    <x v="1"/>
  </r>
  <r>
    <s v="male"/>
    <x v="1"/>
    <x v="2"/>
    <n v="1"/>
    <n v="24.7"/>
    <n v="30166.618170000002"/>
    <n v="64"/>
    <s v="Old"/>
    <x v="2"/>
  </r>
  <r>
    <s v="female"/>
    <x v="1"/>
    <x v="2"/>
    <n v="1"/>
    <n v="25.934999999999999"/>
    <n v="4133.6416499999996"/>
    <n v="28"/>
    <s v="Mature"/>
    <x v="0"/>
  </r>
  <r>
    <s v="female"/>
    <x v="0"/>
    <x v="2"/>
    <n v="0"/>
    <n v="22.42"/>
    <n v="14711.7438"/>
    <n v="20"/>
    <s v="Young"/>
    <x v="2"/>
  </r>
  <r>
    <s v="female"/>
    <x v="1"/>
    <x v="0"/>
    <n v="0"/>
    <n v="28.9"/>
    <n v="1743.2139999999999"/>
    <n v="19"/>
    <s v="Young"/>
    <x v="0"/>
  </r>
  <r>
    <s v="female"/>
    <x v="1"/>
    <x v="0"/>
    <n v="2"/>
    <n v="39.1"/>
    <n v="14235.072"/>
    <n v="61"/>
    <s v="Old"/>
    <x v="1"/>
  </r>
  <r>
    <s v="male"/>
    <x v="1"/>
    <x v="2"/>
    <n v="1"/>
    <n v="26.315000000000001"/>
    <n v="6389.3778499999999"/>
    <n v="40"/>
    <s v="Mature"/>
    <x v="0"/>
  </r>
  <r>
    <s v="female"/>
    <x v="1"/>
    <x v="1"/>
    <n v="0"/>
    <n v="36.19"/>
    <n v="5920.1040999999996"/>
    <n v="40"/>
    <s v="Mature"/>
    <x v="1"/>
  </r>
  <r>
    <s v="male"/>
    <x v="0"/>
    <x v="1"/>
    <n v="3"/>
    <n v="23.98"/>
    <n v="17663.144199999999"/>
    <n v="28"/>
    <s v="Mature"/>
    <x v="2"/>
  </r>
  <r>
    <s v="female"/>
    <x v="0"/>
    <x v="1"/>
    <n v="0"/>
    <n v="24.75"/>
    <n v="16577.779500000001"/>
    <n v="27"/>
    <s v="Mature"/>
    <x v="2"/>
  </r>
  <r>
    <s v="male"/>
    <x v="1"/>
    <x v="3"/>
    <n v="5"/>
    <n v="28.5"/>
    <n v="6799.4579999999996"/>
    <n v="31"/>
    <s v="Mature"/>
    <x v="0"/>
  </r>
  <r>
    <s v="female"/>
    <x v="1"/>
    <x v="0"/>
    <n v="3"/>
    <n v="28.1"/>
    <n v="11741.726000000001"/>
    <n v="53"/>
    <s v="Old"/>
    <x v="0"/>
  </r>
  <r>
    <s v="male"/>
    <x v="1"/>
    <x v="1"/>
    <n v="1"/>
    <n v="32.01"/>
    <n v="11946.625899999999"/>
    <n v="58"/>
    <s v="Old"/>
    <x v="1"/>
  </r>
  <r>
    <s v="male"/>
    <x v="1"/>
    <x v="0"/>
    <n v="2"/>
    <n v="27.4"/>
    <n v="7726.8540000000003"/>
    <n v="44"/>
    <s v="Mid-Age"/>
    <x v="0"/>
  </r>
  <r>
    <s v="male"/>
    <x v="1"/>
    <x v="2"/>
    <n v="0"/>
    <n v="34.01"/>
    <n v="11356.660900000001"/>
    <n v="57"/>
    <s v="Old"/>
    <x v="1"/>
  </r>
  <r>
    <s v="female"/>
    <x v="1"/>
    <x v="1"/>
    <n v="1"/>
    <n v="29.59"/>
    <n v="3947.4131000000002"/>
    <n v="29"/>
    <s v="Mature"/>
    <x v="0"/>
  </r>
  <r>
    <s v="male"/>
    <x v="1"/>
    <x v="1"/>
    <n v="0"/>
    <n v="35.53"/>
    <n v="1532.4697000000001"/>
    <n v="21"/>
    <s v="Young"/>
    <x v="1"/>
  </r>
  <r>
    <s v="female"/>
    <x v="1"/>
    <x v="3"/>
    <n v="0"/>
    <n v="39.805"/>
    <n v="2755.0209500000001"/>
    <n v="22"/>
    <s v="Young"/>
    <x v="1"/>
  </r>
  <r>
    <s v="female"/>
    <x v="1"/>
    <x v="2"/>
    <n v="0"/>
    <n v="32.965000000000003"/>
    <n v="6571.0243499999997"/>
    <n v="41"/>
    <s v="Mid-Age"/>
    <x v="1"/>
  </r>
  <r>
    <s v="male"/>
    <x v="1"/>
    <x v="3"/>
    <n v="1"/>
    <n v="26.885000000000002"/>
    <n v="4441.2131499999996"/>
    <n v="31"/>
    <s v="Mature"/>
    <x v="0"/>
  </r>
  <r>
    <s v="female"/>
    <x v="1"/>
    <x v="3"/>
    <n v="0"/>
    <n v="38.284999999999997"/>
    <n v="7935.29115"/>
    <n v="45"/>
    <s v="Mid-Age"/>
    <x v="1"/>
  </r>
  <r>
    <s v="male"/>
    <x v="0"/>
    <x v="1"/>
    <n v="1"/>
    <n v="37.619999999999997"/>
    <n v="37165.163800000002"/>
    <n v="22"/>
    <s v="Young"/>
    <x v="1"/>
  </r>
  <r>
    <s v="female"/>
    <x v="1"/>
    <x v="2"/>
    <n v="4"/>
    <n v="41.23"/>
    <n v="11033.661700000001"/>
    <n v="48"/>
    <s v="Mid-Age"/>
    <x v="1"/>
  </r>
  <r>
    <s v="female"/>
    <x v="0"/>
    <x v="0"/>
    <n v="2"/>
    <n v="34.799999999999997"/>
    <n v="39836.519"/>
    <n v="37"/>
    <s v="Mature"/>
    <x v="1"/>
  </r>
  <r>
    <s v="male"/>
    <x v="0"/>
    <x v="2"/>
    <n v="2"/>
    <n v="22.895"/>
    <n v="21098.554049999999"/>
    <n v="45"/>
    <s v="Mid-Age"/>
    <x v="2"/>
  </r>
  <r>
    <s v="female"/>
    <x v="0"/>
    <x v="2"/>
    <n v="0"/>
    <n v="31.16"/>
    <n v="43578.939400000003"/>
    <n v="57"/>
    <s v="Old"/>
    <x v="1"/>
  </r>
  <r>
    <s v="female"/>
    <x v="1"/>
    <x v="0"/>
    <n v="0"/>
    <n v="27.2"/>
    <n v="11073.175999999999"/>
    <n v="56"/>
    <s v="Old"/>
    <x v="0"/>
  </r>
  <r>
    <s v="female"/>
    <x v="1"/>
    <x v="2"/>
    <n v="0"/>
    <n v="27.74"/>
    <n v="8026.6665999999996"/>
    <n v="46"/>
    <s v="Mid-Age"/>
    <x v="0"/>
  </r>
  <r>
    <s v="female"/>
    <x v="1"/>
    <x v="2"/>
    <n v="0"/>
    <n v="26.98"/>
    <n v="11082.5772"/>
    <n v="55"/>
    <s v="Old"/>
    <x v="0"/>
  </r>
  <r>
    <s v="female"/>
    <x v="1"/>
    <x v="1"/>
    <n v="0"/>
    <n v="39.49"/>
    <n v="2026.9740999999999"/>
    <n v="21"/>
    <s v="Young"/>
    <x v="1"/>
  </r>
  <r>
    <s v="female"/>
    <x v="1"/>
    <x v="2"/>
    <n v="1"/>
    <n v="24.795000000000002"/>
    <n v="10942.13205"/>
    <n v="53"/>
    <s v="Old"/>
    <x v="2"/>
  </r>
  <r>
    <s v="male"/>
    <x v="0"/>
    <x v="3"/>
    <n v="3"/>
    <n v="29.83"/>
    <n v="30184.936699999998"/>
    <n v="59"/>
    <s v="Old"/>
    <x v="0"/>
  </r>
  <r>
    <s v="male"/>
    <x v="1"/>
    <x v="2"/>
    <n v="2"/>
    <n v="34.770000000000003"/>
    <n v="5729.0052999999998"/>
    <n v="35"/>
    <s v="Mature"/>
    <x v="1"/>
  </r>
  <r>
    <s v="female"/>
    <x v="0"/>
    <x v="0"/>
    <n v="2"/>
    <n v="31.3"/>
    <n v="47291.055"/>
    <n v="64"/>
    <s v="Old"/>
    <x v="1"/>
  </r>
  <r>
    <s v="female"/>
    <x v="1"/>
    <x v="1"/>
    <n v="1"/>
    <n v="37.619999999999997"/>
    <n v="3766.8838000000001"/>
    <n v="28"/>
    <s v="Mature"/>
    <x v="1"/>
  </r>
  <r>
    <s v="female"/>
    <x v="1"/>
    <x v="0"/>
    <n v="3"/>
    <n v="30.8"/>
    <n v="12105.32"/>
    <n v="54"/>
    <s v="Old"/>
    <x v="1"/>
  </r>
  <r>
    <s v="male"/>
    <x v="1"/>
    <x v="1"/>
    <n v="0"/>
    <n v="38.28"/>
    <n v="10226.2842"/>
    <n v="55"/>
    <s v="Old"/>
    <x v="1"/>
  </r>
  <r>
    <s v="male"/>
    <x v="0"/>
    <x v="3"/>
    <n v="0"/>
    <n v="19.95"/>
    <n v="22412.648499999999"/>
    <n v="56"/>
    <s v="Old"/>
    <x v="2"/>
  </r>
  <r>
    <s v="male"/>
    <x v="0"/>
    <x v="0"/>
    <n v="0"/>
    <n v="19.3"/>
    <n v="15820.699000000001"/>
    <n v="38"/>
    <s v="Mature"/>
    <x v="2"/>
  </r>
  <r>
    <s v="female"/>
    <x v="1"/>
    <x v="0"/>
    <n v="0"/>
    <n v="31.6"/>
    <n v="6186.1270000000004"/>
    <n v="41"/>
    <s v="Mid-Age"/>
    <x v="1"/>
  </r>
  <r>
    <s v="male"/>
    <x v="1"/>
    <x v="3"/>
    <n v="0"/>
    <n v="25.46"/>
    <n v="3645.0893999999998"/>
    <n v="30"/>
    <s v="Mature"/>
    <x v="0"/>
  </r>
  <r>
    <s v="female"/>
    <x v="1"/>
    <x v="3"/>
    <n v="0"/>
    <n v="30.114999999999998"/>
    <n v="21344.846699999998"/>
    <n v="18"/>
    <s v="Young"/>
    <x v="1"/>
  </r>
  <r>
    <s v="female"/>
    <x v="0"/>
    <x v="1"/>
    <n v="3"/>
    <n v="29.92"/>
    <n v="30942.191800000001"/>
    <n v="61"/>
    <s v="Old"/>
    <x v="0"/>
  </r>
  <r>
    <s v="female"/>
    <x v="1"/>
    <x v="0"/>
    <n v="1"/>
    <n v="27.5"/>
    <n v="5003.8530000000001"/>
    <n v="34"/>
    <s v="Mature"/>
    <x v="0"/>
  </r>
  <r>
    <s v="male"/>
    <x v="0"/>
    <x v="2"/>
    <n v="1"/>
    <n v="28.024999999999999"/>
    <n v="17560.37975"/>
    <n v="20"/>
    <s v="Young"/>
    <x v="0"/>
  </r>
  <r>
    <s v="female"/>
    <x v="1"/>
    <x v="0"/>
    <n v="1"/>
    <n v="28.4"/>
    <n v="2331.5189999999998"/>
    <n v="19"/>
    <s v="Young"/>
    <x v="0"/>
  </r>
  <r>
    <s v="male"/>
    <x v="1"/>
    <x v="2"/>
    <n v="2"/>
    <n v="30.875"/>
    <n v="3877.3042500000001"/>
    <n v="26"/>
    <s v="Mature"/>
    <x v="1"/>
  </r>
  <r>
    <s v="male"/>
    <x v="1"/>
    <x v="1"/>
    <n v="0"/>
    <n v="27.94"/>
    <n v="2867.1196"/>
    <n v="29"/>
    <s v="Mature"/>
    <x v="0"/>
  </r>
  <r>
    <s v="male"/>
    <x v="0"/>
    <x v="1"/>
    <n v="0"/>
    <n v="35.090000000000003"/>
    <n v="47055.532099999997"/>
    <n v="63"/>
    <s v="Old"/>
    <x v="1"/>
  </r>
  <r>
    <s v="male"/>
    <x v="1"/>
    <x v="2"/>
    <n v="1"/>
    <n v="33.630000000000003"/>
    <n v="10825.253699999999"/>
    <n v="54"/>
    <s v="Old"/>
    <x v="1"/>
  </r>
  <r>
    <s v="female"/>
    <x v="1"/>
    <x v="0"/>
    <n v="2"/>
    <n v="29.7"/>
    <n v="11881.358"/>
    <n v="55"/>
    <s v="Old"/>
    <x v="0"/>
  </r>
  <r>
    <s v="male"/>
    <x v="1"/>
    <x v="0"/>
    <n v="0"/>
    <n v="30.8"/>
    <n v="4646.759"/>
    <n v="37"/>
    <s v="Mature"/>
    <x v="1"/>
  </r>
  <r>
    <s v="female"/>
    <x v="1"/>
    <x v="2"/>
    <n v="0"/>
    <n v="35.72"/>
    <n v="2404.7338"/>
    <n v="21"/>
    <s v="Young"/>
    <x v="1"/>
  </r>
  <r>
    <s v="male"/>
    <x v="1"/>
    <x v="3"/>
    <n v="3"/>
    <n v="32.204999999999998"/>
    <n v="11488.31695"/>
    <n v="52"/>
    <s v="Old"/>
    <x v="1"/>
  </r>
  <r>
    <s v="male"/>
    <x v="1"/>
    <x v="3"/>
    <n v="0"/>
    <n v="28.594999999999999"/>
    <n v="30259.995559999999"/>
    <n v="60"/>
    <s v="Old"/>
    <x v="0"/>
  </r>
  <r>
    <s v="male"/>
    <x v="1"/>
    <x v="1"/>
    <n v="0"/>
    <n v="49.06"/>
    <n v="11381.3254"/>
    <n v="58"/>
    <s v="Old"/>
    <x v="1"/>
  </r>
  <r>
    <s v="female"/>
    <x v="0"/>
    <x v="1"/>
    <n v="1"/>
    <n v="27.94"/>
    <n v="19107.779600000002"/>
    <n v="29"/>
    <s v="Mature"/>
    <x v="0"/>
  </r>
  <r>
    <s v="female"/>
    <x v="1"/>
    <x v="1"/>
    <n v="0"/>
    <n v="27.17"/>
    <n v="8601.3292999999994"/>
    <n v="49"/>
    <s v="Mid-Age"/>
    <x v="0"/>
  </r>
  <r>
    <s v="female"/>
    <x v="1"/>
    <x v="2"/>
    <n v="2"/>
    <n v="23.37"/>
    <n v="6686.4313000000002"/>
    <n v="37"/>
    <s v="Mature"/>
    <x v="2"/>
  </r>
  <r>
    <s v="male"/>
    <x v="1"/>
    <x v="0"/>
    <n v="2"/>
    <n v="37.1"/>
    <n v="7740.3370000000004"/>
    <n v="44"/>
    <s v="Mid-Age"/>
    <x v="1"/>
  </r>
  <r>
    <s v="male"/>
    <x v="1"/>
    <x v="3"/>
    <n v="0"/>
    <n v="23.75"/>
    <n v="1705.6244999999999"/>
    <n v="18"/>
    <s v="Young"/>
    <x v="2"/>
  </r>
  <r>
    <s v="female"/>
    <x v="1"/>
    <x v="2"/>
    <n v="0"/>
    <n v="28.975000000000001"/>
    <n v="2257.47525"/>
    <n v="20"/>
    <s v="Young"/>
    <x v="0"/>
  </r>
  <r>
    <s v="male"/>
    <x v="0"/>
    <x v="3"/>
    <n v="1"/>
    <n v="31.35"/>
    <n v="39556.494500000001"/>
    <n v="44"/>
    <s v="Mid-Age"/>
    <x v="1"/>
  </r>
  <r>
    <s v="female"/>
    <x v="1"/>
    <x v="2"/>
    <n v="3"/>
    <n v="33.914999999999999"/>
    <n v="10115.00885"/>
    <n v="47"/>
    <s v="Mid-Age"/>
    <x v="1"/>
  </r>
  <r>
    <s v="female"/>
    <x v="1"/>
    <x v="3"/>
    <n v="0"/>
    <n v="28.785"/>
    <n v="3385.3991500000002"/>
    <n v="26"/>
    <s v="Mature"/>
    <x v="0"/>
  </r>
  <r>
    <s v="female"/>
    <x v="0"/>
    <x v="0"/>
    <n v="0"/>
    <n v="28.3"/>
    <n v="17081.080000000002"/>
    <n v="19"/>
    <s v="Young"/>
    <x v="0"/>
  </r>
  <r>
    <s v="female"/>
    <x v="1"/>
    <x v="0"/>
    <n v="0"/>
    <n v="37.4"/>
    <n v="9634.5380000000005"/>
    <n v="52"/>
    <s v="Old"/>
    <x v="1"/>
  </r>
  <r>
    <s v="female"/>
    <x v="0"/>
    <x v="2"/>
    <n v="2"/>
    <n v="17.765000000000001"/>
    <n v="32734.186300000001"/>
    <n v="32"/>
    <s v="Mature"/>
    <x v="3"/>
  </r>
  <r>
    <s v="male"/>
    <x v="1"/>
    <x v="0"/>
    <n v="2"/>
    <n v="34.700000000000003"/>
    <n v="6082.4049999999997"/>
    <n v="38"/>
    <s v="Mature"/>
    <x v="1"/>
  </r>
  <r>
    <s v="female"/>
    <x v="1"/>
    <x v="3"/>
    <n v="0"/>
    <n v="26.504999999999999"/>
    <n v="12815.444949999999"/>
    <n v="59"/>
    <s v="Old"/>
    <x v="0"/>
  </r>
  <r>
    <s v="female"/>
    <x v="1"/>
    <x v="3"/>
    <n v="0"/>
    <n v="22.04"/>
    <n v="13616.3586"/>
    <n v="61"/>
    <s v="Old"/>
    <x v="2"/>
  </r>
  <r>
    <s v="female"/>
    <x v="1"/>
    <x v="0"/>
    <n v="2"/>
    <n v="35.9"/>
    <n v="11163.567999999999"/>
    <n v="53"/>
    <s v="Old"/>
    <x v="1"/>
  </r>
  <r>
    <s v="male"/>
    <x v="1"/>
    <x v="2"/>
    <n v="0"/>
    <n v="25.555"/>
    <n v="1632.5644500000001"/>
    <n v="19"/>
    <s v="Young"/>
    <x v="0"/>
  </r>
  <r>
    <s v="female"/>
    <x v="1"/>
    <x v="3"/>
    <n v="0"/>
    <n v="28.785"/>
    <n v="2457.2111500000001"/>
    <n v="20"/>
    <s v="Young"/>
    <x v="0"/>
  </r>
  <r>
    <s v="female"/>
    <x v="1"/>
    <x v="1"/>
    <n v="0"/>
    <n v="28.05"/>
    <n v="2155.6815000000001"/>
    <n v="22"/>
    <s v="Young"/>
    <x v="0"/>
  </r>
  <r>
    <s v="male"/>
    <x v="1"/>
    <x v="0"/>
    <n v="0"/>
    <n v="34.1"/>
    <n v="1261.442"/>
    <n v="19"/>
    <s v="Young"/>
    <x v="1"/>
  </r>
  <r>
    <s v="male"/>
    <x v="1"/>
    <x v="2"/>
    <n v="0"/>
    <n v="25.175000000000001"/>
    <n v="2045.68525"/>
    <n v="22"/>
    <s v="Young"/>
    <x v="0"/>
  </r>
  <r>
    <s v="female"/>
    <x v="1"/>
    <x v="1"/>
    <n v="3"/>
    <n v="31.9"/>
    <n v="27322.73386"/>
    <n v="54"/>
    <s v="Old"/>
    <x v="1"/>
  </r>
  <r>
    <s v="female"/>
    <x v="1"/>
    <x v="0"/>
    <n v="0"/>
    <n v="36"/>
    <n v="2166.732"/>
    <n v="22"/>
    <s v="Young"/>
    <x v="1"/>
  </r>
  <r>
    <s v="male"/>
    <x v="1"/>
    <x v="3"/>
    <n v="2"/>
    <n v="22.42"/>
    <n v="27375.904780000001"/>
    <n v="34"/>
    <s v="Mature"/>
    <x v="2"/>
  </r>
  <r>
    <s v="male"/>
    <x v="1"/>
    <x v="3"/>
    <n v="1"/>
    <n v="32.49"/>
    <n v="3490.5491000000002"/>
    <n v="26"/>
    <s v="Mature"/>
    <x v="1"/>
  </r>
  <r>
    <s v="male"/>
    <x v="0"/>
    <x v="1"/>
    <n v="2"/>
    <n v="25.3"/>
    <n v="18972.494999999999"/>
    <n v="34"/>
    <s v="Mature"/>
    <x v="0"/>
  </r>
  <r>
    <s v="male"/>
    <x v="1"/>
    <x v="2"/>
    <n v="2"/>
    <n v="29.734999999999999"/>
    <n v="18157.876"/>
    <n v="29"/>
    <s v="Mature"/>
    <x v="0"/>
  </r>
  <r>
    <s v="male"/>
    <x v="0"/>
    <x v="2"/>
    <n v="3"/>
    <n v="28.69"/>
    <n v="20745.989099999999"/>
    <n v="30"/>
    <s v="Mature"/>
    <x v="0"/>
  </r>
  <r>
    <s v="female"/>
    <x v="1"/>
    <x v="1"/>
    <n v="3"/>
    <n v="38.83"/>
    <n v="5138.2566999999999"/>
    <n v="29"/>
    <s v="Mature"/>
    <x v="1"/>
  </r>
  <r>
    <s v="male"/>
    <x v="0"/>
    <x v="2"/>
    <n v="3"/>
    <n v="30.495000000000001"/>
    <n v="40720.551050000002"/>
    <n v="46"/>
    <s v="Mid-Age"/>
    <x v="1"/>
  </r>
  <r>
    <s v="female"/>
    <x v="1"/>
    <x v="1"/>
    <n v="1"/>
    <n v="37.729999999999997"/>
    <n v="9877.6077000000005"/>
    <n v="51"/>
    <s v="Old"/>
    <x v="1"/>
  </r>
  <r>
    <s v="female"/>
    <x v="1"/>
    <x v="2"/>
    <n v="1"/>
    <n v="37.43"/>
    <n v="10959.6947"/>
    <n v="53"/>
    <s v="Old"/>
    <x v="1"/>
  </r>
  <r>
    <s v="male"/>
    <x v="1"/>
    <x v="0"/>
    <n v="1"/>
    <n v="28.4"/>
    <n v="1842.519"/>
    <n v="19"/>
    <s v="Young"/>
    <x v="0"/>
  </r>
  <r>
    <s v="male"/>
    <x v="1"/>
    <x v="2"/>
    <n v="1"/>
    <n v="24.13"/>
    <n v="5125.2156999999997"/>
    <n v="35"/>
    <s v="Mature"/>
    <x v="2"/>
  </r>
  <r>
    <s v="male"/>
    <x v="1"/>
    <x v="1"/>
    <n v="0"/>
    <n v="29.7"/>
    <n v="7789.6350000000002"/>
    <n v="48"/>
    <s v="Mid-Age"/>
    <x v="0"/>
  </r>
  <r>
    <s v="female"/>
    <x v="1"/>
    <x v="3"/>
    <n v="3"/>
    <n v="37.145000000000003"/>
    <n v="6334.3435499999996"/>
    <n v="32"/>
    <s v="Mature"/>
    <x v="1"/>
  </r>
  <r>
    <s v="female"/>
    <x v="0"/>
    <x v="3"/>
    <n v="0"/>
    <n v="23.37"/>
    <n v="19964.746299999999"/>
    <n v="42"/>
    <s v="Mid-Age"/>
    <x v="2"/>
  </r>
  <r>
    <s v="female"/>
    <x v="1"/>
    <x v="3"/>
    <n v="1"/>
    <n v="25.46"/>
    <n v="7077.1894000000002"/>
    <n v="40"/>
    <s v="Mature"/>
    <x v="0"/>
  </r>
  <r>
    <s v="male"/>
    <x v="1"/>
    <x v="2"/>
    <n v="0"/>
    <n v="39.520000000000003"/>
    <n v="6948.7007999999996"/>
    <n v="44"/>
    <s v="Mid-Age"/>
    <x v="1"/>
  </r>
  <r>
    <s v="male"/>
    <x v="0"/>
    <x v="1"/>
    <n v="0"/>
    <n v="24.42"/>
    <n v="21223.675800000001"/>
    <n v="48"/>
    <s v="Mid-Age"/>
    <x v="2"/>
  </r>
  <r>
    <s v="male"/>
    <x v="0"/>
    <x v="3"/>
    <n v="0"/>
    <n v="25.175000000000001"/>
    <n v="15518.180249999999"/>
    <n v="18"/>
    <s v="Young"/>
    <x v="0"/>
  </r>
  <r>
    <s v="male"/>
    <x v="0"/>
    <x v="1"/>
    <n v="0"/>
    <n v="35.53"/>
    <n v="36950.256699999998"/>
    <n v="30"/>
    <s v="Mature"/>
    <x v="1"/>
  </r>
  <r>
    <s v="female"/>
    <x v="1"/>
    <x v="1"/>
    <n v="3"/>
    <n v="27.83"/>
    <n v="19749.383379999999"/>
    <n v="50"/>
    <s v="Mid-Age"/>
    <x v="0"/>
  </r>
  <r>
    <s v="female"/>
    <x v="0"/>
    <x v="2"/>
    <n v="0"/>
    <n v="26.6"/>
    <n v="21348.705999999998"/>
    <n v="42"/>
    <s v="Mid-Age"/>
    <x v="0"/>
  </r>
  <r>
    <s v="female"/>
    <x v="0"/>
    <x v="1"/>
    <n v="0"/>
    <n v="36.85"/>
    <n v="36149.483500000002"/>
    <n v="18"/>
    <s v="Young"/>
    <x v="1"/>
  </r>
  <r>
    <s v="male"/>
    <x v="1"/>
    <x v="0"/>
    <n v="1"/>
    <n v="39.6"/>
    <n v="10450.552"/>
    <n v="54"/>
    <s v="Old"/>
    <x v="1"/>
  </r>
  <r>
    <s v="female"/>
    <x v="1"/>
    <x v="0"/>
    <n v="2"/>
    <n v="29.8"/>
    <n v="5152.134"/>
    <n v="32"/>
    <s v="Mature"/>
    <x v="0"/>
  </r>
  <r>
    <s v="male"/>
    <x v="1"/>
    <x v="2"/>
    <n v="0"/>
    <n v="29.64"/>
    <n v="5028.1466"/>
    <n v="37"/>
    <s v="Mature"/>
    <x v="0"/>
  </r>
  <r>
    <s v="male"/>
    <x v="1"/>
    <x v="3"/>
    <n v="4"/>
    <n v="28.215"/>
    <n v="10407.085849999999"/>
    <n v="47"/>
    <s v="Mid-Age"/>
    <x v="0"/>
  </r>
  <r>
    <s v="female"/>
    <x v="1"/>
    <x v="0"/>
    <n v="5"/>
    <n v="37"/>
    <n v="4830.63"/>
    <n v="20"/>
    <s v="Young"/>
    <x v="1"/>
  </r>
  <r>
    <s v="female"/>
    <x v="1"/>
    <x v="2"/>
    <n v="3"/>
    <n v="33.155000000000001"/>
    <n v="6128.79745"/>
    <n v="32"/>
    <s v="Mature"/>
    <x v="1"/>
  </r>
  <r>
    <s v="female"/>
    <x v="1"/>
    <x v="2"/>
    <n v="1"/>
    <n v="31.824999999999999"/>
    <n v="2719.2797500000001"/>
    <n v="19"/>
    <s v="Young"/>
    <x v="1"/>
  </r>
  <r>
    <s v="male"/>
    <x v="1"/>
    <x v="3"/>
    <n v="3"/>
    <n v="18.905000000000001"/>
    <n v="4827.9049500000001"/>
    <n v="27"/>
    <s v="Mature"/>
    <x v="2"/>
  </r>
  <r>
    <s v="male"/>
    <x v="1"/>
    <x v="1"/>
    <n v="0"/>
    <n v="41.47"/>
    <n v="13405.390299999999"/>
    <n v="63"/>
    <s v="Old"/>
    <x v="1"/>
  </r>
  <r>
    <s v="male"/>
    <x v="1"/>
    <x v="0"/>
    <n v="0"/>
    <n v="30.3"/>
    <n v="8116.68"/>
    <n v="49"/>
    <s v="Mid-Age"/>
    <x v="1"/>
  </r>
  <r>
    <s v="male"/>
    <x v="1"/>
    <x v="3"/>
    <n v="0"/>
    <n v="15.96"/>
    <n v="1694.7963999999999"/>
    <n v="18"/>
    <s v="Young"/>
    <x v="3"/>
  </r>
  <r>
    <s v="female"/>
    <x v="1"/>
    <x v="0"/>
    <n v="1"/>
    <n v="34.799999999999997"/>
    <n v="5246.0469999999996"/>
    <n v="35"/>
    <s v="Mature"/>
    <x v="1"/>
  </r>
  <r>
    <s v="female"/>
    <x v="1"/>
    <x v="2"/>
    <n v="0"/>
    <n v="33.344999999999999"/>
    <n v="2855.4375500000001"/>
    <n v="24"/>
    <s v="Young"/>
    <x v="1"/>
  </r>
  <r>
    <s v="female"/>
    <x v="0"/>
    <x v="0"/>
    <n v="0"/>
    <n v="37.700000000000003"/>
    <n v="48824.45"/>
    <n v="63"/>
    <s v="Old"/>
    <x v="1"/>
  </r>
  <r>
    <s v="male"/>
    <x v="1"/>
    <x v="2"/>
    <n v="2"/>
    <n v="27.835000000000001"/>
    <n v="6455.86265"/>
    <n v="38"/>
    <s v="Mature"/>
    <x v="0"/>
  </r>
  <r>
    <s v="male"/>
    <x v="1"/>
    <x v="0"/>
    <n v="1"/>
    <n v="29.2"/>
    <n v="10436.096"/>
    <n v="54"/>
    <s v="Old"/>
    <x v="0"/>
  </r>
  <r>
    <s v="female"/>
    <x v="1"/>
    <x v="0"/>
    <n v="2"/>
    <n v="28.9"/>
    <n v="8823.2790000000005"/>
    <n v="46"/>
    <s v="Mid-Age"/>
    <x v="0"/>
  </r>
  <r>
    <s v="female"/>
    <x v="1"/>
    <x v="3"/>
    <n v="3"/>
    <n v="33.155000000000001"/>
    <n v="8538.28845"/>
    <n v="41"/>
    <s v="Mid-Age"/>
    <x v="1"/>
  </r>
  <r>
    <s v="male"/>
    <x v="1"/>
    <x v="2"/>
    <n v="0"/>
    <n v="28.594999999999999"/>
    <n v="11735.87905"/>
    <n v="58"/>
    <s v="Old"/>
    <x v="0"/>
  </r>
  <r>
    <s v="female"/>
    <x v="1"/>
    <x v="1"/>
    <n v="0"/>
    <n v="38.28"/>
    <n v="1631.8212000000001"/>
    <n v="18"/>
    <s v="Young"/>
    <x v="1"/>
  </r>
  <r>
    <s v="male"/>
    <x v="1"/>
    <x v="3"/>
    <n v="3"/>
    <n v="19.95"/>
    <n v="4005.4225000000001"/>
    <n v="22"/>
    <s v="Young"/>
    <x v="2"/>
  </r>
  <r>
    <s v="female"/>
    <x v="1"/>
    <x v="2"/>
    <n v="0"/>
    <n v="26.41"/>
    <n v="7419.4778999999999"/>
    <n v="44"/>
    <s v="Mid-Age"/>
    <x v="0"/>
  </r>
  <r>
    <s v="male"/>
    <x v="1"/>
    <x v="1"/>
    <n v="2"/>
    <n v="30.69"/>
    <n v="7731.4270999999999"/>
    <n v="44"/>
    <s v="Mid-Age"/>
    <x v="1"/>
  </r>
  <r>
    <s v="male"/>
    <x v="0"/>
    <x v="3"/>
    <n v="3"/>
    <n v="41.895000000000003"/>
    <n v="43753.337050000002"/>
    <n v="36"/>
    <s v="Mature"/>
    <x v="1"/>
  </r>
  <r>
    <s v="female"/>
    <x v="1"/>
    <x v="1"/>
    <n v="2"/>
    <n v="29.92"/>
    <n v="3981.9767999999999"/>
    <n v="26"/>
    <s v="Mature"/>
    <x v="0"/>
  </r>
  <r>
    <s v="female"/>
    <x v="1"/>
    <x v="0"/>
    <n v="3"/>
    <n v="30.9"/>
    <n v="5325.6509999999998"/>
    <n v="30"/>
    <s v="Mature"/>
    <x v="1"/>
  </r>
  <r>
    <s v="female"/>
    <x v="1"/>
    <x v="0"/>
    <n v="1"/>
    <n v="32.200000000000003"/>
    <n v="6775.9610000000002"/>
    <n v="41"/>
    <s v="Mid-Age"/>
    <x v="1"/>
  </r>
  <r>
    <s v="female"/>
    <x v="1"/>
    <x v="2"/>
    <n v="2"/>
    <n v="32.11"/>
    <n v="4922.9159"/>
    <n v="29"/>
    <s v="Mature"/>
    <x v="1"/>
  </r>
  <r>
    <s v="male"/>
    <x v="1"/>
    <x v="1"/>
    <n v="0"/>
    <n v="31.57"/>
    <n v="12557.605299999999"/>
    <n v="61"/>
    <s v="Old"/>
    <x v="1"/>
  </r>
  <r>
    <s v="female"/>
    <x v="1"/>
    <x v="0"/>
    <n v="0"/>
    <n v="26.2"/>
    <n v="4883.866"/>
    <n v="36"/>
    <s v="Mature"/>
    <x v="0"/>
  </r>
  <r>
    <s v="male"/>
    <x v="1"/>
    <x v="1"/>
    <n v="0"/>
    <n v="25.74"/>
    <n v="2137.6536000000001"/>
    <n v="25"/>
    <s v="Young"/>
    <x v="0"/>
  </r>
  <r>
    <s v="female"/>
    <x v="1"/>
    <x v="2"/>
    <n v="1"/>
    <n v="26.6"/>
    <n v="12044.342000000001"/>
    <n v="56"/>
    <s v="Old"/>
    <x v="0"/>
  </r>
  <r>
    <s v="male"/>
    <x v="1"/>
    <x v="1"/>
    <n v="0"/>
    <n v="34.43"/>
    <n v="1137.4697000000001"/>
    <n v="18"/>
    <s v="Young"/>
    <x v="1"/>
  </r>
  <r>
    <s v="male"/>
    <x v="1"/>
    <x v="2"/>
    <n v="0"/>
    <n v="30.59"/>
    <n v="1639.5631000000001"/>
    <n v="19"/>
    <s v="Young"/>
    <x v="1"/>
  </r>
  <r>
    <s v="female"/>
    <x v="1"/>
    <x v="0"/>
    <n v="0"/>
    <n v="32.799999999999997"/>
    <n v="5649.7150000000001"/>
    <n v="39"/>
    <s v="Mature"/>
    <x v="1"/>
  </r>
  <r>
    <s v="female"/>
    <x v="1"/>
    <x v="1"/>
    <n v="2"/>
    <n v="28.6"/>
    <n v="8516.8289999999997"/>
    <n v="45"/>
    <s v="Mid-Age"/>
    <x v="0"/>
  </r>
  <r>
    <s v="female"/>
    <x v="1"/>
    <x v="2"/>
    <n v="0"/>
    <n v="18.05"/>
    <n v="9644.2525000000005"/>
    <n v="51"/>
    <s v="Old"/>
    <x v="3"/>
  </r>
  <r>
    <s v="female"/>
    <x v="1"/>
    <x v="3"/>
    <n v="0"/>
    <n v="39.33"/>
    <n v="14901.5167"/>
    <n v="64"/>
    <s v="Old"/>
    <x v="1"/>
  </r>
  <r>
    <s v="female"/>
    <x v="1"/>
    <x v="2"/>
    <n v="0"/>
    <n v="32.11"/>
    <n v="2130.6759000000002"/>
    <n v="19"/>
    <s v="Young"/>
    <x v="1"/>
  </r>
  <r>
    <s v="female"/>
    <x v="1"/>
    <x v="1"/>
    <n v="1"/>
    <n v="32.229999999999997"/>
    <n v="8871.1517000000003"/>
    <n v="48"/>
    <s v="Mid-Age"/>
    <x v="1"/>
  </r>
  <r>
    <s v="female"/>
    <x v="1"/>
    <x v="2"/>
    <n v="0"/>
    <n v="24.035"/>
    <n v="13012.20865"/>
    <n v="60"/>
    <s v="Old"/>
    <x v="2"/>
  </r>
  <r>
    <s v="female"/>
    <x v="0"/>
    <x v="1"/>
    <n v="0"/>
    <n v="36.08"/>
    <n v="37133.898200000003"/>
    <n v="27"/>
    <s v="Mature"/>
    <x v="1"/>
  </r>
  <r>
    <s v="male"/>
    <x v="1"/>
    <x v="0"/>
    <n v="0"/>
    <n v="22.3"/>
    <n v="7147.1049999999996"/>
    <n v="46"/>
    <s v="Mid-Age"/>
    <x v="2"/>
  </r>
  <r>
    <s v="female"/>
    <x v="1"/>
    <x v="3"/>
    <n v="1"/>
    <n v="28.88"/>
    <n v="4337.7352000000001"/>
    <n v="28"/>
    <s v="Mature"/>
    <x v="0"/>
  </r>
  <r>
    <s v="male"/>
    <x v="1"/>
    <x v="1"/>
    <n v="0"/>
    <n v="26.4"/>
    <n v="11743.299000000001"/>
    <n v="59"/>
    <s v="Old"/>
    <x v="0"/>
  </r>
  <r>
    <s v="male"/>
    <x v="0"/>
    <x v="3"/>
    <n v="2"/>
    <n v="27.74"/>
    <n v="20984.0936"/>
    <n v="35"/>
    <s v="Mature"/>
    <x v="0"/>
  </r>
  <r>
    <s v="female"/>
    <x v="1"/>
    <x v="0"/>
    <n v="0"/>
    <n v="31.8"/>
    <n v="13880.949000000001"/>
    <n v="63"/>
    <s v="Old"/>
    <x v="1"/>
  </r>
  <r>
    <s v="male"/>
    <x v="1"/>
    <x v="3"/>
    <n v="1"/>
    <n v="41.23"/>
    <n v="6610.1097"/>
    <n v="40"/>
    <s v="Mature"/>
    <x v="1"/>
  </r>
  <r>
    <s v="male"/>
    <x v="1"/>
    <x v="0"/>
    <n v="1"/>
    <n v="33"/>
    <n v="1980.07"/>
    <n v="20"/>
    <s v="Young"/>
    <x v="1"/>
  </r>
  <r>
    <s v="male"/>
    <x v="1"/>
    <x v="2"/>
    <n v="4"/>
    <n v="30.875"/>
    <n v="8162.7162500000004"/>
    <n v="40"/>
    <s v="Mature"/>
    <x v="1"/>
  </r>
  <r>
    <s v="male"/>
    <x v="1"/>
    <x v="2"/>
    <n v="2"/>
    <n v="28.5"/>
    <n v="3537.703"/>
    <n v="24"/>
    <s v="Young"/>
    <x v="0"/>
  </r>
  <r>
    <s v="female"/>
    <x v="1"/>
    <x v="1"/>
    <n v="1"/>
    <n v="26.73"/>
    <n v="5002.7826999999997"/>
    <n v="34"/>
    <s v="Mature"/>
    <x v="0"/>
  </r>
  <r>
    <s v="female"/>
    <x v="1"/>
    <x v="0"/>
    <n v="2"/>
    <n v="30.9"/>
    <n v="8520.0259999999998"/>
    <n v="45"/>
    <s v="Mid-Age"/>
    <x v="1"/>
  </r>
  <r>
    <s v="female"/>
    <x v="1"/>
    <x v="0"/>
    <n v="2"/>
    <n v="37.1"/>
    <n v="7371.7719999999999"/>
    <n v="41"/>
    <s v="Mid-Age"/>
    <x v="1"/>
  </r>
  <r>
    <s v="female"/>
    <x v="1"/>
    <x v="2"/>
    <n v="0"/>
    <n v="26.6"/>
    <n v="10355.641"/>
    <n v="53"/>
    <s v="Old"/>
    <x v="0"/>
  </r>
  <r>
    <s v="male"/>
    <x v="1"/>
    <x v="1"/>
    <n v="0"/>
    <n v="23.1"/>
    <n v="2483.7359999999999"/>
    <n v="27"/>
    <s v="Mature"/>
    <x v="2"/>
  </r>
  <r>
    <s v="female"/>
    <x v="1"/>
    <x v="1"/>
    <n v="1"/>
    <n v="29.92"/>
    <n v="3392.9767999999999"/>
    <n v="26"/>
    <s v="Mature"/>
    <x v="0"/>
  </r>
  <r>
    <s v="female"/>
    <x v="1"/>
    <x v="1"/>
    <n v="0"/>
    <n v="23.21"/>
    <n v="25081.76784"/>
    <n v="24"/>
    <s v="Young"/>
    <x v="2"/>
  </r>
  <r>
    <s v="female"/>
    <x v="1"/>
    <x v="0"/>
    <n v="1"/>
    <n v="33.700000000000003"/>
    <n v="5012.4709999999995"/>
    <n v="34"/>
    <s v="Mature"/>
    <x v="1"/>
  </r>
  <r>
    <s v="female"/>
    <x v="1"/>
    <x v="3"/>
    <n v="0"/>
    <n v="33.25"/>
    <n v="10564.8845"/>
    <n v="53"/>
    <s v="Old"/>
    <x v="1"/>
  </r>
  <r>
    <s v="male"/>
    <x v="1"/>
    <x v="0"/>
    <n v="3"/>
    <n v="30.8"/>
    <n v="5253.5240000000003"/>
    <n v="32"/>
    <s v="Mature"/>
    <x v="1"/>
  </r>
  <r>
    <s v="male"/>
    <x v="0"/>
    <x v="0"/>
    <n v="0"/>
    <n v="34.799999999999997"/>
    <n v="34779.614999999998"/>
    <n v="19"/>
    <s v="Young"/>
    <x v="1"/>
  </r>
  <r>
    <s v="male"/>
    <x v="0"/>
    <x v="1"/>
    <n v="0"/>
    <n v="24.64"/>
    <n v="19515.5416"/>
    <n v="42"/>
    <s v="Mid-Age"/>
    <x v="2"/>
  </r>
  <r>
    <s v="male"/>
    <x v="1"/>
    <x v="1"/>
    <n v="3"/>
    <n v="33.880000000000003"/>
    <n v="11987.1682"/>
    <n v="55"/>
    <s v="Old"/>
    <x v="1"/>
  </r>
  <r>
    <s v="male"/>
    <x v="1"/>
    <x v="1"/>
    <n v="0"/>
    <n v="38.06"/>
    <n v="2689.4953999999998"/>
    <n v="28"/>
    <s v="Mature"/>
    <x v="1"/>
  </r>
  <r>
    <s v="female"/>
    <x v="1"/>
    <x v="1"/>
    <n v="0"/>
    <n v="41.91"/>
    <n v="24227.337240000001"/>
    <n v="58"/>
    <s v="Old"/>
    <x v="1"/>
  </r>
  <r>
    <s v="female"/>
    <x v="1"/>
    <x v="3"/>
    <n v="1"/>
    <n v="31.635000000000002"/>
    <n v="7358.1756500000001"/>
    <n v="41"/>
    <s v="Mid-Age"/>
    <x v="1"/>
  </r>
  <r>
    <s v="male"/>
    <x v="1"/>
    <x v="3"/>
    <n v="2"/>
    <n v="25.46"/>
    <n v="9225.2564000000002"/>
    <n v="47"/>
    <s v="Mid-Age"/>
    <x v="0"/>
  </r>
  <r>
    <s v="female"/>
    <x v="1"/>
    <x v="2"/>
    <n v="1"/>
    <n v="36.195"/>
    <n v="7443.6430499999997"/>
    <n v="42"/>
    <s v="Mid-Age"/>
    <x v="1"/>
  </r>
  <r>
    <s v="female"/>
    <x v="1"/>
    <x v="1"/>
    <n v="3"/>
    <n v="27.83"/>
    <n v="14001.286700000001"/>
    <n v="59"/>
    <s v="Old"/>
    <x v="0"/>
  </r>
  <r>
    <s v="female"/>
    <x v="1"/>
    <x v="0"/>
    <n v="0"/>
    <n v="17.8"/>
    <n v="1727.7850000000001"/>
    <n v="19"/>
    <s v="Young"/>
    <x v="3"/>
  </r>
  <r>
    <s v="male"/>
    <x v="1"/>
    <x v="0"/>
    <n v="1"/>
    <n v="27.5"/>
    <n v="12333.828"/>
    <n v="59"/>
    <s v="Old"/>
    <x v="0"/>
  </r>
  <r>
    <s v="male"/>
    <x v="1"/>
    <x v="2"/>
    <n v="2"/>
    <n v="24.51"/>
    <n v="6710.1918999999998"/>
    <n v="39"/>
    <s v="Mature"/>
    <x v="2"/>
  </r>
  <r>
    <s v="female"/>
    <x v="0"/>
    <x v="1"/>
    <n v="2"/>
    <n v="22.22"/>
    <n v="19444.265800000001"/>
    <n v="40"/>
    <s v="Mature"/>
    <x v="2"/>
  </r>
  <r>
    <s v="female"/>
    <x v="1"/>
    <x v="1"/>
    <n v="0"/>
    <n v="26.73"/>
    <n v="1615.7666999999999"/>
    <n v="18"/>
    <s v="Young"/>
    <x v="0"/>
  </r>
  <r>
    <s v="male"/>
    <x v="1"/>
    <x v="1"/>
    <n v="2"/>
    <n v="38.39"/>
    <n v="4463.2051000000001"/>
    <n v="31"/>
    <s v="Mature"/>
    <x v="1"/>
  </r>
  <r>
    <s v="male"/>
    <x v="0"/>
    <x v="2"/>
    <n v="0"/>
    <n v="29.07"/>
    <n v="17352.6803"/>
    <n v="19"/>
    <s v="Young"/>
    <x v="0"/>
  </r>
  <r>
    <s v="male"/>
    <x v="1"/>
    <x v="1"/>
    <n v="1"/>
    <n v="38.06"/>
    <n v="7152.6714000000002"/>
    <n v="44"/>
    <s v="Mid-Age"/>
    <x v="1"/>
  </r>
  <r>
    <s v="female"/>
    <x v="0"/>
    <x v="3"/>
    <n v="2"/>
    <n v="36.67"/>
    <n v="38511.628299999997"/>
    <n v="23"/>
    <s v="Young"/>
    <x v="1"/>
  </r>
  <r>
    <s v="female"/>
    <x v="1"/>
    <x v="3"/>
    <n v="1"/>
    <n v="22.135000000000002"/>
    <n v="5354.0746499999996"/>
    <n v="33"/>
    <s v="Mature"/>
    <x v="2"/>
  </r>
  <r>
    <s v="female"/>
    <x v="1"/>
    <x v="0"/>
    <n v="1"/>
    <n v="26.8"/>
    <n v="35160.134570000002"/>
    <n v="55"/>
    <s v="Old"/>
    <x v="0"/>
  </r>
  <r>
    <s v="male"/>
    <x v="1"/>
    <x v="0"/>
    <n v="3"/>
    <n v="35.299999999999997"/>
    <n v="7196.8670000000002"/>
    <n v="40"/>
    <s v="Mature"/>
    <x v="1"/>
  </r>
  <r>
    <s v="female"/>
    <x v="0"/>
    <x v="3"/>
    <n v="0"/>
    <n v="27.74"/>
    <n v="29523.1656"/>
    <n v="63"/>
    <s v="Old"/>
    <x v="0"/>
  </r>
  <r>
    <s v="male"/>
    <x v="1"/>
    <x v="2"/>
    <n v="0"/>
    <n v="30.02"/>
    <n v="24476.478510000001"/>
    <n v="54"/>
    <s v="Old"/>
    <x v="1"/>
  </r>
  <r>
    <s v="female"/>
    <x v="1"/>
    <x v="1"/>
    <n v="0"/>
    <n v="38.06"/>
    <n v="12648.7034"/>
    <n v="60"/>
    <s v="Old"/>
    <x v="1"/>
  </r>
  <r>
    <s v="male"/>
    <x v="1"/>
    <x v="1"/>
    <n v="0"/>
    <n v="35.86"/>
    <n v="1986.9333999999999"/>
    <n v="24"/>
    <s v="Young"/>
    <x v="1"/>
  </r>
  <r>
    <s v="male"/>
    <x v="1"/>
    <x v="0"/>
    <n v="1"/>
    <n v="20.9"/>
    <n v="1832.0940000000001"/>
    <n v="19"/>
    <s v="Young"/>
    <x v="2"/>
  </r>
  <r>
    <s v="male"/>
    <x v="1"/>
    <x v="3"/>
    <n v="1"/>
    <n v="28.975000000000001"/>
    <n v="4040.55825"/>
    <n v="29"/>
    <s v="Mature"/>
    <x v="0"/>
  </r>
  <r>
    <s v="male"/>
    <x v="0"/>
    <x v="3"/>
    <n v="2"/>
    <n v="17.29"/>
    <n v="12829.455099999999"/>
    <n v="18"/>
    <s v="Young"/>
    <x v="3"/>
  </r>
  <r>
    <s v="female"/>
    <x v="0"/>
    <x v="0"/>
    <n v="2"/>
    <n v="32.200000000000003"/>
    <n v="47305.305"/>
    <n v="63"/>
    <s v="Old"/>
    <x v="1"/>
  </r>
  <r>
    <s v="male"/>
    <x v="0"/>
    <x v="1"/>
    <n v="2"/>
    <n v="34.21"/>
    <n v="44260.749900000003"/>
    <n v="54"/>
    <s v="Old"/>
    <x v="1"/>
  </r>
  <r>
    <s v="male"/>
    <x v="1"/>
    <x v="0"/>
    <n v="3"/>
    <n v="30.3"/>
    <n v="4260.7439999999997"/>
    <n v="27"/>
    <s v="Mature"/>
    <x v="1"/>
  </r>
  <r>
    <s v="male"/>
    <x v="0"/>
    <x v="3"/>
    <n v="0"/>
    <n v="31.824999999999999"/>
    <n v="41097.161749999999"/>
    <n v="50"/>
    <s v="Mid-Age"/>
    <x v="1"/>
  </r>
  <r>
    <s v="female"/>
    <x v="1"/>
    <x v="3"/>
    <n v="3"/>
    <n v="25.364999999999998"/>
    <n v="13047.332350000001"/>
    <n v="55"/>
    <s v="Old"/>
    <x v="0"/>
  </r>
  <r>
    <s v="male"/>
    <x v="0"/>
    <x v="2"/>
    <n v="0"/>
    <n v="33.630000000000003"/>
    <n v="43921.183700000001"/>
    <n v="56"/>
    <s v="Old"/>
    <x v="1"/>
  </r>
  <r>
    <s v="female"/>
    <x v="1"/>
    <x v="1"/>
    <n v="0"/>
    <n v="40.15"/>
    <n v="5400.9804999999997"/>
    <n v="38"/>
    <s v="Mature"/>
    <x v="1"/>
  </r>
  <r>
    <s v="male"/>
    <x v="1"/>
    <x v="2"/>
    <n v="4"/>
    <n v="24.414999999999999"/>
    <n v="11520.099850000001"/>
    <n v="51"/>
    <s v="Old"/>
    <x v="2"/>
  </r>
  <r>
    <s v="male"/>
    <x v="0"/>
    <x v="2"/>
    <n v="0"/>
    <n v="31.92"/>
    <n v="33750.291799999999"/>
    <n v="19"/>
    <s v="Young"/>
    <x v="1"/>
  </r>
  <r>
    <s v="female"/>
    <x v="1"/>
    <x v="0"/>
    <n v="0"/>
    <n v="25.2"/>
    <n v="11837.16"/>
    <n v="58"/>
    <s v="Old"/>
    <x v="0"/>
  </r>
  <r>
    <s v="female"/>
    <x v="0"/>
    <x v="1"/>
    <n v="1"/>
    <n v="26.84"/>
    <n v="17085.267599999999"/>
    <n v="20"/>
    <s v="Young"/>
    <x v="0"/>
  </r>
  <r>
    <s v="male"/>
    <x v="0"/>
    <x v="3"/>
    <n v="3"/>
    <n v="24.32"/>
    <n v="24869.836800000001"/>
    <n v="52"/>
    <s v="Old"/>
    <x v="2"/>
  </r>
  <r>
    <s v="male"/>
    <x v="0"/>
    <x v="2"/>
    <n v="0"/>
    <n v="36.954999999999998"/>
    <n v="36219.405449999998"/>
    <n v="19"/>
    <s v="Young"/>
    <x v="1"/>
  </r>
  <r>
    <s v="female"/>
    <x v="1"/>
    <x v="1"/>
    <n v="3"/>
    <n v="38.06"/>
    <n v="20462.997660000001"/>
    <n v="53"/>
    <s v="Old"/>
    <x v="1"/>
  </r>
  <r>
    <s v="male"/>
    <x v="0"/>
    <x v="1"/>
    <n v="3"/>
    <n v="42.35"/>
    <n v="46151.124499999998"/>
    <n v="46"/>
    <s v="Mid-Age"/>
    <x v="1"/>
  </r>
  <r>
    <s v="male"/>
    <x v="0"/>
    <x v="1"/>
    <n v="1"/>
    <n v="19.8"/>
    <n v="17179.522000000001"/>
    <n v="40"/>
    <s v="Mature"/>
    <x v="2"/>
  </r>
  <r>
    <s v="female"/>
    <x v="1"/>
    <x v="3"/>
    <n v="3"/>
    <n v="32.395000000000003"/>
    <n v="14590.63205"/>
    <n v="59"/>
    <s v="Old"/>
    <x v="1"/>
  </r>
  <r>
    <s v="male"/>
    <x v="1"/>
    <x v="0"/>
    <n v="1"/>
    <n v="30.2"/>
    <n v="7441.0529999999999"/>
    <n v="45"/>
    <s v="Mid-Age"/>
    <x v="1"/>
  </r>
  <r>
    <s v="male"/>
    <x v="1"/>
    <x v="3"/>
    <n v="1"/>
    <n v="25.84"/>
    <n v="9282.4806000000008"/>
    <n v="49"/>
    <s v="Mid-Age"/>
    <x v="0"/>
  </r>
  <r>
    <s v="male"/>
    <x v="1"/>
    <x v="1"/>
    <n v="1"/>
    <n v="29.37"/>
    <n v="1719.4363000000001"/>
    <n v="18"/>
    <s v="Young"/>
    <x v="0"/>
  </r>
  <r>
    <s v="male"/>
    <x v="0"/>
    <x v="0"/>
    <n v="2"/>
    <n v="34.200000000000003"/>
    <n v="42856.838000000003"/>
    <n v="50"/>
    <s v="Mid-Age"/>
    <x v="1"/>
  </r>
  <r>
    <s v="male"/>
    <x v="1"/>
    <x v="2"/>
    <n v="2"/>
    <n v="37.049999999999997"/>
    <n v="7265.7025000000003"/>
    <n v="41"/>
    <s v="Mid-Age"/>
    <x v="1"/>
  </r>
  <r>
    <s v="male"/>
    <x v="1"/>
    <x v="3"/>
    <n v="1"/>
    <n v="27.454999999999998"/>
    <n v="9617.6624499999998"/>
    <n v="50"/>
    <s v="Mid-Age"/>
    <x v="0"/>
  </r>
  <r>
    <s v="male"/>
    <x v="1"/>
    <x v="2"/>
    <n v="0"/>
    <n v="27.55"/>
    <n v="2523.1695"/>
    <n v="25"/>
    <s v="Young"/>
    <x v="0"/>
  </r>
  <r>
    <s v="female"/>
    <x v="1"/>
    <x v="3"/>
    <n v="2"/>
    <n v="26.6"/>
    <n v="9715.8410000000003"/>
    <n v="47"/>
    <s v="Mid-Age"/>
    <x v="0"/>
  </r>
  <r>
    <s v="male"/>
    <x v="1"/>
    <x v="2"/>
    <n v="2"/>
    <n v="20.614999999999998"/>
    <n v="2803.69785"/>
    <n v="19"/>
    <s v="Young"/>
    <x v="2"/>
  </r>
  <r>
    <s v="female"/>
    <x v="1"/>
    <x v="0"/>
    <n v="0"/>
    <n v="24.3"/>
    <n v="2150.4690000000001"/>
    <n v="22"/>
    <s v="Young"/>
    <x v="2"/>
  </r>
  <r>
    <s v="male"/>
    <x v="1"/>
    <x v="1"/>
    <n v="2"/>
    <n v="31.79"/>
    <n v="12928.7911"/>
    <n v="59"/>
    <s v="Old"/>
    <x v="1"/>
  </r>
  <r>
    <s v="female"/>
    <x v="1"/>
    <x v="1"/>
    <n v="1"/>
    <n v="21.56"/>
    <n v="9855.1314000000002"/>
    <n v="51"/>
    <s v="Old"/>
    <x v="2"/>
  </r>
  <r>
    <s v="female"/>
    <x v="0"/>
    <x v="3"/>
    <n v="1"/>
    <n v="28.12"/>
    <n v="22331.566800000001"/>
    <n v="40"/>
    <s v="Mature"/>
    <x v="0"/>
  </r>
  <r>
    <s v="male"/>
    <x v="0"/>
    <x v="3"/>
    <n v="3"/>
    <n v="40.564999999999998"/>
    <n v="48549.178350000002"/>
    <n v="54"/>
    <s v="Old"/>
    <x v="1"/>
  </r>
  <r>
    <s v="male"/>
    <x v="1"/>
    <x v="3"/>
    <n v="1"/>
    <n v="27.645"/>
    <n v="4237.12655"/>
    <n v="30"/>
    <s v="Mature"/>
    <x v="0"/>
  </r>
  <r>
    <s v="female"/>
    <x v="1"/>
    <x v="3"/>
    <n v="1"/>
    <n v="32.395000000000003"/>
    <n v="11879.10405"/>
    <n v="55"/>
    <s v="Old"/>
    <x v="1"/>
  </r>
  <r>
    <s v="female"/>
    <x v="1"/>
    <x v="0"/>
    <n v="0"/>
    <n v="31.2"/>
    <n v="9625.92"/>
    <n v="52"/>
    <s v="Old"/>
    <x v="1"/>
  </r>
  <r>
    <s v="male"/>
    <x v="1"/>
    <x v="1"/>
    <n v="1"/>
    <n v="26.62"/>
    <n v="7742.1098000000002"/>
    <n v="46"/>
    <s v="Mid-Age"/>
    <x v="0"/>
  </r>
  <r>
    <s v="female"/>
    <x v="1"/>
    <x v="3"/>
    <n v="2"/>
    <n v="48.07"/>
    <n v="9432.9253000000008"/>
    <n v="46"/>
    <s v="Mid-Age"/>
    <x v="1"/>
  </r>
  <r>
    <s v="female"/>
    <x v="1"/>
    <x v="2"/>
    <n v="0"/>
    <n v="26.22"/>
    <n v="14256.192800000001"/>
    <n v="63"/>
    <s v="Old"/>
    <x v="0"/>
  </r>
  <r>
    <s v="female"/>
    <x v="0"/>
    <x v="3"/>
    <n v="1"/>
    <n v="36.765000000000001"/>
    <n v="47896.79135"/>
    <n v="59"/>
    <s v="Old"/>
    <x v="1"/>
  </r>
  <r>
    <s v="male"/>
    <x v="1"/>
    <x v="1"/>
    <n v="3"/>
    <n v="26.4"/>
    <n v="25992.821039999999"/>
    <n v="52"/>
    <s v="Old"/>
    <x v="0"/>
  </r>
  <r>
    <s v="female"/>
    <x v="1"/>
    <x v="0"/>
    <n v="0"/>
    <n v="33.4"/>
    <n v="3172.018"/>
    <n v="28"/>
    <s v="Mature"/>
    <x v="1"/>
  </r>
  <r>
    <s v="male"/>
    <x v="1"/>
    <x v="3"/>
    <n v="1"/>
    <n v="29.64"/>
    <n v="20277.807509999999"/>
    <n v="29"/>
    <s v="Mature"/>
    <x v="0"/>
  </r>
  <r>
    <s v="male"/>
    <x v="0"/>
    <x v="1"/>
    <n v="2"/>
    <n v="45.54"/>
    <n v="42112.2356"/>
    <n v="25"/>
    <s v="Young"/>
    <x v="1"/>
  </r>
  <r>
    <s v="female"/>
    <x v="1"/>
    <x v="1"/>
    <n v="0"/>
    <n v="28.82"/>
    <n v="2156.7518"/>
    <n v="22"/>
    <s v="Young"/>
    <x v="0"/>
  </r>
  <r>
    <s v="male"/>
    <x v="1"/>
    <x v="0"/>
    <n v="3"/>
    <n v="26.8"/>
    <n v="3906.127"/>
    <n v="25"/>
    <s v="Young"/>
    <x v="0"/>
  </r>
  <r>
    <s v="male"/>
    <x v="1"/>
    <x v="3"/>
    <n v="0"/>
    <n v="22.99"/>
    <n v="1704.5681"/>
    <n v="18"/>
    <s v="Young"/>
    <x v="2"/>
  </r>
  <r>
    <s v="male"/>
    <x v="0"/>
    <x v="0"/>
    <n v="0"/>
    <n v="27.7"/>
    <n v="16297.846"/>
    <n v="19"/>
    <s v="Young"/>
    <x v="0"/>
  </r>
  <r>
    <s v="male"/>
    <x v="0"/>
    <x v="1"/>
    <n v="1"/>
    <n v="25.41"/>
    <n v="21978.676899999999"/>
    <n v="47"/>
    <s v="Mid-Age"/>
    <x v="0"/>
  </r>
  <r>
    <s v="male"/>
    <x v="0"/>
    <x v="2"/>
    <n v="3"/>
    <n v="34.39"/>
    <n v="38746.355100000001"/>
    <n v="31"/>
    <s v="Mature"/>
    <x v="1"/>
  </r>
  <r>
    <s v="female"/>
    <x v="1"/>
    <x v="2"/>
    <n v="1"/>
    <n v="28.88"/>
    <n v="9249.4951999999994"/>
    <n v="48"/>
    <s v="Mid-Age"/>
    <x v="0"/>
  </r>
  <r>
    <s v="male"/>
    <x v="1"/>
    <x v="3"/>
    <n v="3"/>
    <n v="27.55"/>
    <n v="6746.7425000000003"/>
    <n v="36"/>
    <s v="Mature"/>
    <x v="0"/>
  </r>
  <r>
    <s v="female"/>
    <x v="0"/>
    <x v="3"/>
    <n v="3"/>
    <n v="22.61"/>
    <n v="24873.384900000001"/>
    <n v="53"/>
    <s v="Old"/>
    <x v="2"/>
  </r>
  <r>
    <s v="female"/>
    <x v="1"/>
    <x v="1"/>
    <n v="2"/>
    <n v="37.51"/>
    <n v="12265.5069"/>
    <n v="56"/>
    <s v="Old"/>
    <x v="1"/>
  </r>
  <r>
    <s v="female"/>
    <x v="1"/>
    <x v="1"/>
    <n v="2"/>
    <n v="33"/>
    <n v="4349.4620000000004"/>
    <n v="28"/>
    <s v="Mature"/>
    <x v="1"/>
  </r>
  <r>
    <s v="female"/>
    <x v="1"/>
    <x v="0"/>
    <n v="2"/>
    <n v="38"/>
    <n v="12646.207"/>
    <n v="57"/>
    <s v="Old"/>
    <x v="1"/>
  </r>
  <r>
    <s v="male"/>
    <x v="1"/>
    <x v="2"/>
    <n v="2"/>
    <n v="33.344999999999999"/>
    <n v="19442.353500000001"/>
    <n v="29"/>
    <s v="Mature"/>
    <x v="1"/>
  </r>
  <r>
    <s v="female"/>
    <x v="1"/>
    <x v="0"/>
    <n v="2"/>
    <n v="27.5"/>
    <n v="20177.671129999999"/>
    <n v="28"/>
    <s v="Mature"/>
    <x v="0"/>
  </r>
  <r>
    <s v="female"/>
    <x v="1"/>
    <x v="1"/>
    <n v="1"/>
    <n v="33.33"/>
    <n v="4151.0286999999998"/>
    <n v="30"/>
    <s v="Mature"/>
    <x v="1"/>
  </r>
  <r>
    <s v="male"/>
    <x v="1"/>
    <x v="3"/>
    <n v="0"/>
    <n v="34.865000000000002"/>
    <n v="11944.594349999999"/>
    <n v="58"/>
    <s v="Old"/>
    <x v="1"/>
  </r>
  <r>
    <s v="female"/>
    <x v="1"/>
    <x v="2"/>
    <n v="2"/>
    <n v="33.06"/>
    <n v="7749.1563999999998"/>
    <n v="41"/>
    <s v="Mid-Age"/>
    <x v="1"/>
  </r>
  <r>
    <s v="male"/>
    <x v="1"/>
    <x v="0"/>
    <n v="0"/>
    <n v="26.6"/>
    <n v="8444.4740000000002"/>
    <n v="50"/>
    <s v="Mid-Age"/>
    <x v="0"/>
  </r>
  <r>
    <s v="female"/>
    <x v="1"/>
    <x v="0"/>
    <n v="0"/>
    <n v="24.7"/>
    <n v="1737.376"/>
    <n v="19"/>
    <s v="Young"/>
    <x v="2"/>
  </r>
  <r>
    <s v="male"/>
    <x v="0"/>
    <x v="1"/>
    <n v="3"/>
    <n v="35.97"/>
    <n v="42124.515299999999"/>
    <n v="43"/>
    <s v="Mid-Age"/>
    <x v="1"/>
  </r>
  <r>
    <s v="male"/>
    <x v="1"/>
    <x v="1"/>
    <n v="0"/>
    <n v="35.86"/>
    <n v="8124.4084000000003"/>
    <n v="49"/>
    <s v="Mid-Age"/>
    <x v="1"/>
  </r>
  <r>
    <s v="female"/>
    <x v="0"/>
    <x v="0"/>
    <n v="0"/>
    <n v="31.4"/>
    <n v="34838.873"/>
    <n v="27"/>
    <s v="Mature"/>
    <x v="1"/>
  </r>
  <r>
    <s v="male"/>
    <x v="1"/>
    <x v="3"/>
    <n v="0"/>
    <n v="33.25"/>
    <n v="9722.7695000000003"/>
    <n v="52"/>
    <s v="Old"/>
    <x v="1"/>
  </r>
  <r>
    <s v="male"/>
    <x v="1"/>
    <x v="2"/>
    <n v="0"/>
    <n v="32.204999999999998"/>
    <n v="8835.2649500000007"/>
    <n v="50"/>
    <s v="Mid-Age"/>
    <x v="1"/>
  </r>
  <r>
    <s v="male"/>
    <x v="1"/>
    <x v="3"/>
    <n v="0"/>
    <n v="32.774999999999999"/>
    <n v="10435.06525"/>
    <n v="54"/>
    <s v="Old"/>
    <x v="1"/>
  </r>
  <r>
    <s v="female"/>
    <x v="1"/>
    <x v="2"/>
    <n v="0"/>
    <n v="27.645"/>
    <n v="7421.1945500000002"/>
    <n v="44"/>
    <s v="Mid-Age"/>
    <x v="0"/>
  </r>
  <r>
    <s v="male"/>
    <x v="1"/>
    <x v="3"/>
    <n v="1"/>
    <n v="37.335000000000001"/>
    <n v="4667.6076499999999"/>
    <n v="32"/>
    <s v="Mature"/>
    <x v="1"/>
  </r>
  <r>
    <s v="male"/>
    <x v="1"/>
    <x v="2"/>
    <n v="1"/>
    <n v="25.27"/>
    <n v="4894.7533000000003"/>
    <n v="34"/>
    <s v="Mature"/>
    <x v="0"/>
  </r>
  <r>
    <s v="female"/>
    <x v="1"/>
    <x v="3"/>
    <n v="4"/>
    <n v="29.64"/>
    <n v="24671.663339999999"/>
    <n v="26"/>
    <s v="Mature"/>
    <x v="0"/>
  </r>
  <r>
    <s v="male"/>
    <x v="0"/>
    <x v="0"/>
    <n v="0"/>
    <n v="30.8"/>
    <n v="35491.64"/>
    <n v="34"/>
    <s v="Mature"/>
    <x v="1"/>
  </r>
  <r>
    <s v="male"/>
    <x v="1"/>
    <x v="3"/>
    <n v="0"/>
    <n v="40.945"/>
    <n v="11566.30055"/>
    <n v="57"/>
    <s v="Old"/>
    <x v="1"/>
  </r>
  <r>
    <s v="male"/>
    <x v="1"/>
    <x v="0"/>
    <n v="0"/>
    <n v="27.2"/>
    <n v="2866.0909999999999"/>
    <n v="29"/>
    <s v="Mature"/>
    <x v="0"/>
  </r>
  <r>
    <s v="male"/>
    <x v="1"/>
    <x v="3"/>
    <n v="1"/>
    <n v="34.104999999999997"/>
    <n v="6600.2059499999996"/>
    <n v="40"/>
    <s v="Mature"/>
    <x v="1"/>
  </r>
  <r>
    <s v="female"/>
    <x v="1"/>
    <x v="1"/>
    <n v="1"/>
    <n v="23.21"/>
    <n v="3561.8888999999999"/>
    <n v="27"/>
    <s v="Mature"/>
    <x v="2"/>
  </r>
  <r>
    <s v="male"/>
    <x v="0"/>
    <x v="2"/>
    <n v="2"/>
    <n v="36.479999999999997"/>
    <n v="42760.502200000003"/>
    <n v="45"/>
    <s v="Mid-Age"/>
    <x v="1"/>
  </r>
  <r>
    <s v="female"/>
    <x v="0"/>
    <x v="0"/>
    <n v="1"/>
    <n v="33.799999999999997"/>
    <n v="47928.03"/>
    <n v="64"/>
    <s v="Old"/>
    <x v="1"/>
  </r>
  <r>
    <s v="male"/>
    <x v="1"/>
    <x v="0"/>
    <n v="0"/>
    <n v="36.700000000000003"/>
    <n v="9144.5650000000005"/>
    <n v="52"/>
    <s v="Old"/>
    <x v="1"/>
  </r>
  <r>
    <s v="female"/>
    <x v="0"/>
    <x v="3"/>
    <n v="1"/>
    <n v="36.384999999999998"/>
    <n v="48517.563150000002"/>
    <n v="61"/>
    <s v="Old"/>
    <x v="1"/>
  </r>
  <r>
    <s v="male"/>
    <x v="0"/>
    <x v="2"/>
    <n v="0"/>
    <n v="27.36"/>
    <n v="24393.6224"/>
    <n v="52"/>
    <s v="Old"/>
    <x v="0"/>
  </r>
  <r>
    <s v="female"/>
    <x v="1"/>
    <x v="2"/>
    <n v="0"/>
    <n v="31.16"/>
    <n v="13429.035400000001"/>
    <n v="61"/>
    <s v="Old"/>
    <x v="1"/>
  </r>
  <r>
    <s v="female"/>
    <x v="1"/>
    <x v="3"/>
    <n v="0"/>
    <n v="28.785"/>
    <n v="11658.379150000001"/>
    <n v="56"/>
    <s v="Old"/>
    <x v="0"/>
  </r>
  <r>
    <s v="female"/>
    <x v="1"/>
    <x v="3"/>
    <n v="2"/>
    <n v="35.72"/>
    <n v="19144.576519999999"/>
    <n v="43"/>
    <s v="Mid-Age"/>
    <x v="1"/>
  </r>
  <r>
    <s v="male"/>
    <x v="1"/>
    <x v="0"/>
    <n v="0"/>
    <n v="34.5"/>
    <n v="13822.803"/>
    <n v="64"/>
    <s v="Old"/>
    <x v="1"/>
  </r>
  <r>
    <s v="male"/>
    <x v="1"/>
    <x v="1"/>
    <n v="0"/>
    <n v="25.74"/>
    <n v="12142.578600000001"/>
    <n v="60"/>
    <s v="Old"/>
    <x v="0"/>
  </r>
  <r>
    <s v="male"/>
    <x v="1"/>
    <x v="2"/>
    <n v="1"/>
    <n v="27.55"/>
    <n v="13937.666499999999"/>
    <n v="62"/>
    <s v="Old"/>
    <x v="0"/>
  </r>
  <r>
    <s v="male"/>
    <x v="0"/>
    <x v="3"/>
    <n v="1"/>
    <n v="32.299999999999997"/>
    <n v="41919.097000000002"/>
    <n v="50"/>
    <s v="Mid-Age"/>
    <x v="1"/>
  </r>
  <r>
    <s v="female"/>
    <x v="1"/>
    <x v="1"/>
    <n v="1"/>
    <n v="27.72"/>
    <n v="8232.6388000000006"/>
    <n v="46"/>
    <s v="Mid-Age"/>
    <x v="0"/>
  </r>
  <r>
    <s v="female"/>
    <x v="1"/>
    <x v="0"/>
    <n v="0"/>
    <n v="27.6"/>
    <n v="18955.220170000001"/>
    <n v="24"/>
    <s v="Young"/>
    <x v="0"/>
  </r>
  <r>
    <s v="male"/>
    <x v="1"/>
    <x v="2"/>
    <n v="0"/>
    <n v="30.02"/>
    <n v="13352.0998"/>
    <n v="62"/>
    <s v="Old"/>
    <x v="1"/>
  </r>
  <r>
    <s v="female"/>
    <x v="1"/>
    <x v="3"/>
    <n v="0"/>
    <n v="27.55"/>
    <n v="13217.094499999999"/>
    <n v="60"/>
    <s v="Old"/>
    <x v="0"/>
  </r>
  <r>
    <s v="male"/>
    <x v="1"/>
    <x v="3"/>
    <n v="0"/>
    <n v="36.765000000000001"/>
    <n v="13981.850350000001"/>
    <n v="63"/>
    <s v="Old"/>
    <x v="1"/>
  </r>
  <r>
    <s v="female"/>
    <x v="1"/>
    <x v="1"/>
    <n v="4"/>
    <n v="41.47"/>
    <n v="10977.2063"/>
    <n v="49"/>
    <s v="Mid-Age"/>
    <x v="1"/>
  </r>
  <r>
    <s v="female"/>
    <x v="1"/>
    <x v="1"/>
    <n v="3"/>
    <n v="29.26"/>
    <n v="6184.2993999999999"/>
    <n v="34"/>
    <s v="Mature"/>
    <x v="0"/>
  </r>
  <r>
    <s v="male"/>
    <x v="1"/>
    <x v="1"/>
    <n v="2"/>
    <n v="35.75"/>
    <n v="4889.9994999999999"/>
    <n v="33"/>
    <s v="Mature"/>
    <x v="1"/>
  </r>
  <r>
    <s v="male"/>
    <x v="1"/>
    <x v="3"/>
    <n v="1"/>
    <n v="33.344999999999999"/>
    <n v="8334.4575499999992"/>
    <n v="46"/>
    <s v="Mid-Age"/>
    <x v="1"/>
  </r>
  <r>
    <s v="female"/>
    <x v="1"/>
    <x v="1"/>
    <n v="1"/>
    <n v="29.92"/>
    <n v="5478.0367999999999"/>
    <n v="36"/>
    <s v="Mature"/>
    <x v="0"/>
  </r>
  <r>
    <s v="male"/>
    <x v="1"/>
    <x v="2"/>
    <n v="0"/>
    <n v="27.835000000000001"/>
    <n v="1635.7336499999999"/>
    <n v="19"/>
    <s v="Young"/>
    <x v="0"/>
  </r>
  <r>
    <s v="female"/>
    <x v="1"/>
    <x v="2"/>
    <n v="0"/>
    <n v="23.18"/>
    <n v="11830.6072"/>
    <n v="57"/>
    <s v="Old"/>
    <x v="2"/>
  </r>
  <r>
    <s v="female"/>
    <x v="1"/>
    <x v="0"/>
    <n v="0"/>
    <n v="25.6"/>
    <n v="8932.0840000000007"/>
    <n v="50"/>
    <s v="Mid-Age"/>
    <x v="0"/>
  </r>
  <r>
    <s v="female"/>
    <x v="1"/>
    <x v="0"/>
    <n v="0"/>
    <n v="27.7"/>
    <n v="3554.203"/>
    <n v="30"/>
    <s v="Mature"/>
    <x v="0"/>
  </r>
  <r>
    <s v="male"/>
    <x v="1"/>
    <x v="3"/>
    <n v="0"/>
    <n v="35.244999999999997"/>
    <n v="12404.8791"/>
    <n v="33"/>
    <s v="Mature"/>
    <x v="1"/>
  </r>
  <r>
    <s v="female"/>
    <x v="1"/>
    <x v="1"/>
    <n v="0"/>
    <n v="38.28"/>
    <n v="14133.03775"/>
    <n v="18"/>
    <s v="Young"/>
    <x v="1"/>
  </r>
  <r>
    <s v="male"/>
    <x v="1"/>
    <x v="0"/>
    <n v="0"/>
    <n v="27.6"/>
    <n v="24603.04837"/>
    <n v="46"/>
    <s v="Mid-Age"/>
    <x v="0"/>
  </r>
  <r>
    <s v="male"/>
    <x v="1"/>
    <x v="1"/>
    <n v="3"/>
    <n v="43.89"/>
    <n v="8944.1151000000009"/>
    <n v="46"/>
    <s v="Mid-Age"/>
    <x v="1"/>
  </r>
  <r>
    <s v="male"/>
    <x v="1"/>
    <x v="2"/>
    <n v="3"/>
    <n v="29.83"/>
    <n v="9620.3307000000004"/>
    <n v="47"/>
    <s v="Mid-Age"/>
    <x v="0"/>
  </r>
  <r>
    <s v="male"/>
    <x v="1"/>
    <x v="1"/>
    <n v="0"/>
    <n v="41.91"/>
    <n v="1837.2819"/>
    <n v="23"/>
    <s v="Young"/>
    <x v="1"/>
  </r>
  <r>
    <s v="female"/>
    <x v="1"/>
    <x v="1"/>
    <n v="0"/>
    <n v="20.79"/>
    <n v="1607.5101"/>
    <n v="18"/>
    <s v="Young"/>
    <x v="2"/>
  </r>
  <r>
    <s v="female"/>
    <x v="1"/>
    <x v="3"/>
    <n v="2"/>
    <n v="32.299999999999997"/>
    <n v="10043.249"/>
    <n v="48"/>
    <s v="Mid-Age"/>
    <x v="1"/>
  </r>
  <r>
    <s v="male"/>
    <x v="1"/>
    <x v="0"/>
    <n v="1"/>
    <n v="30.5"/>
    <n v="4751.07"/>
    <n v="35"/>
    <s v="Mature"/>
    <x v="1"/>
  </r>
  <r>
    <s v="female"/>
    <x v="0"/>
    <x v="0"/>
    <n v="0"/>
    <n v="21.7"/>
    <n v="13844.505999999999"/>
    <n v="19"/>
    <s v="Young"/>
    <x v="2"/>
  </r>
  <r>
    <s v="female"/>
    <x v="1"/>
    <x v="0"/>
    <n v="1"/>
    <n v="26.4"/>
    <n v="2597.779"/>
    <n v="21"/>
    <s v="Young"/>
    <x v="0"/>
  </r>
  <r>
    <s v="female"/>
    <x v="1"/>
    <x v="1"/>
    <n v="2"/>
    <n v="21.89"/>
    <n v="3180.5101"/>
    <n v="21"/>
    <s v="Young"/>
    <x v="2"/>
  </r>
  <r>
    <s v="female"/>
    <x v="1"/>
    <x v="3"/>
    <n v="1"/>
    <n v="30.78"/>
    <n v="9778.3472000000002"/>
    <n v="49"/>
    <s v="Mid-Age"/>
    <x v="1"/>
  </r>
  <r>
    <s v="female"/>
    <x v="1"/>
    <x v="3"/>
    <n v="3"/>
    <n v="32.299999999999997"/>
    <n v="13430.264999999999"/>
    <n v="56"/>
    <s v="Old"/>
    <x v="1"/>
  </r>
  <r>
    <s v="female"/>
    <x v="1"/>
    <x v="2"/>
    <n v="2"/>
    <n v="24.984999999999999"/>
    <n v="8017.0611500000005"/>
    <n v="42"/>
    <s v="Mid-Age"/>
    <x v="2"/>
  </r>
  <r>
    <s v="male"/>
    <x v="1"/>
    <x v="2"/>
    <n v="2"/>
    <n v="32.015000000000001"/>
    <n v="8116.2688500000004"/>
    <n v="44"/>
    <s v="Mid-Age"/>
    <x v="1"/>
  </r>
  <r>
    <s v="male"/>
    <x v="1"/>
    <x v="3"/>
    <n v="3"/>
    <n v="30.4"/>
    <n v="3481.8679999999999"/>
    <n v="18"/>
    <s v="Young"/>
    <x v="1"/>
  </r>
  <r>
    <s v="female"/>
    <x v="1"/>
    <x v="2"/>
    <n v="0"/>
    <n v="21.09"/>
    <n v="13415.0381"/>
    <n v="61"/>
    <s v="Old"/>
    <x v="2"/>
  </r>
  <r>
    <s v="female"/>
    <x v="1"/>
    <x v="3"/>
    <n v="0"/>
    <n v="22.23"/>
    <n v="12029.286700000001"/>
    <n v="57"/>
    <s v="Old"/>
    <x v="2"/>
  </r>
  <r>
    <s v="female"/>
    <x v="1"/>
    <x v="3"/>
    <n v="1"/>
    <n v="33.155000000000001"/>
    <n v="7639.4174499999999"/>
    <n v="42"/>
    <s v="Mid-Age"/>
    <x v="1"/>
  </r>
  <r>
    <s v="male"/>
    <x v="0"/>
    <x v="0"/>
    <n v="2"/>
    <n v="32.9"/>
    <n v="36085.218999999997"/>
    <n v="26"/>
    <s v="Mature"/>
    <x v="1"/>
  </r>
  <r>
    <s v="male"/>
    <x v="1"/>
    <x v="1"/>
    <n v="0"/>
    <n v="33.33"/>
    <n v="1391.5287000000001"/>
    <n v="20"/>
    <s v="Young"/>
    <x v="1"/>
  </r>
  <r>
    <s v="female"/>
    <x v="0"/>
    <x v="2"/>
    <n v="0"/>
    <n v="28.31"/>
    <n v="18033.9679"/>
    <n v="23"/>
    <s v="Young"/>
    <x v="0"/>
  </r>
  <r>
    <s v="female"/>
    <x v="0"/>
    <x v="3"/>
    <n v="3"/>
    <n v="24.89"/>
    <n v="21659.930100000001"/>
    <n v="39"/>
    <s v="Mature"/>
    <x v="2"/>
  </r>
  <r>
    <s v="male"/>
    <x v="0"/>
    <x v="1"/>
    <n v="0"/>
    <n v="40.15"/>
    <n v="38126.246500000001"/>
    <n v="24"/>
    <s v="Young"/>
    <x v="1"/>
  </r>
  <r>
    <s v="female"/>
    <x v="1"/>
    <x v="2"/>
    <n v="3"/>
    <n v="30.114999999999998"/>
    <n v="16455.707849999999"/>
    <n v="64"/>
    <s v="Old"/>
    <x v="1"/>
  </r>
  <r>
    <s v="male"/>
    <x v="1"/>
    <x v="1"/>
    <n v="1"/>
    <n v="31.46"/>
    <n v="27000.98473"/>
    <n v="62"/>
    <s v="Old"/>
    <x v="1"/>
  </r>
  <r>
    <s v="female"/>
    <x v="0"/>
    <x v="3"/>
    <n v="2"/>
    <n v="17.954999999999998"/>
    <n v="15006.579449999999"/>
    <n v="27"/>
    <s v="Mature"/>
    <x v="3"/>
  </r>
  <r>
    <s v="male"/>
    <x v="0"/>
    <x v="3"/>
    <n v="0"/>
    <n v="30.684999999999999"/>
    <n v="42303.692150000003"/>
    <n v="55"/>
    <s v="Old"/>
    <x v="1"/>
  </r>
  <r>
    <s v="male"/>
    <x v="1"/>
    <x v="1"/>
    <n v="0"/>
    <n v="33"/>
    <n v="20781.48892"/>
    <n v="55"/>
    <s v="Old"/>
    <x v="1"/>
  </r>
  <r>
    <s v="female"/>
    <x v="1"/>
    <x v="1"/>
    <n v="2"/>
    <n v="43.34"/>
    <n v="5846.9175999999998"/>
    <n v="35"/>
    <s v="Mature"/>
    <x v="1"/>
  </r>
  <r>
    <s v="male"/>
    <x v="1"/>
    <x v="3"/>
    <n v="2"/>
    <n v="22.135000000000002"/>
    <n v="8302.5356499999998"/>
    <n v="44"/>
    <s v="Mid-Age"/>
    <x v="2"/>
  </r>
  <r>
    <s v="male"/>
    <x v="1"/>
    <x v="0"/>
    <n v="0"/>
    <n v="34.4"/>
    <n v="1261.8589999999999"/>
    <n v="19"/>
    <s v="Young"/>
    <x v="1"/>
  </r>
  <r>
    <s v="female"/>
    <x v="1"/>
    <x v="1"/>
    <n v="0"/>
    <n v="39.049999999999997"/>
    <n v="11856.4115"/>
    <n v="58"/>
    <s v="Old"/>
    <x v="1"/>
  </r>
  <r>
    <s v="male"/>
    <x v="1"/>
    <x v="2"/>
    <n v="2"/>
    <n v="25.364999999999998"/>
    <n v="30284.642940000002"/>
    <n v="50"/>
    <s v="Mid-Age"/>
    <x v="0"/>
  </r>
  <r>
    <s v="female"/>
    <x v="1"/>
    <x v="2"/>
    <n v="0"/>
    <n v="22.61"/>
    <n v="3176.8159000000001"/>
    <n v="26"/>
    <s v="Mature"/>
    <x v="2"/>
  </r>
  <r>
    <s v="female"/>
    <x v="1"/>
    <x v="2"/>
    <n v="3"/>
    <n v="30.21"/>
    <n v="4618.0798999999997"/>
    <n v="24"/>
    <s v="Young"/>
    <x v="1"/>
  </r>
  <r>
    <s v="male"/>
    <x v="1"/>
    <x v="3"/>
    <n v="4"/>
    <n v="35.625"/>
    <n v="10736.87075"/>
    <n v="48"/>
    <s v="Mid-Age"/>
    <x v="1"/>
  </r>
  <r>
    <s v="female"/>
    <x v="1"/>
    <x v="2"/>
    <n v="0"/>
    <n v="37.43"/>
    <n v="2138.0707000000002"/>
    <n v="19"/>
    <s v="Young"/>
    <x v="1"/>
  </r>
  <r>
    <s v="male"/>
    <x v="1"/>
    <x v="3"/>
    <n v="1"/>
    <n v="31.445"/>
    <n v="8964.0605500000001"/>
    <n v="48"/>
    <s v="Mid-Age"/>
    <x v="1"/>
  </r>
  <r>
    <s v="male"/>
    <x v="1"/>
    <x v="3"/>
    <n v="1"/>
    <n v="31.35"/>
    <n v="9290.1394999999993"/>
    <n v="49"/>
    <s v="Mid-Age"/>
    <x v="1"/>
  </r>
  <r>
    <s v="female"/>
    <x v="1"/>
    <x v="3"/>
    <n v="2"/>
    <n v="32.299999999999997"/>
    <n v="9411.0049999999992"/>
    <n v="46"/>
    <s v="Mid-Age"/>
    <x v="1"/>
  </r>
  <r>
    <s v="male"/>
    <x v="1"/>
    <x v="2"/>
    <n v="0"/>
    <n v="19.855"/>
    <n v="7526.7064499999997"/>
    <n v="46"/>
    <s v="Mid-Age"/>
    <x v="2"/>
  </r>
  <r>
    <s v="female"/>
    <x v="1"/>
    <x v="0"/>
    <n v="3"/>
    <n v="34.4"/>
    <n v="8522.0030000000006"/>
    <n v="43"/>
    <s v="Mid-Age"/>
    <x v="1"/>
  </r>
  <r>
    <s v="male"/>
    <x v="1"/>
    <x v="1"/>
    <n v="0"/>
    <n v="31.02"/>
    <n v="16586.49771"/>
    <n v="21"/>
    <s v="Young"/>
    <x v="1"/>
  </r>
  <r>
    <s v="male"/>
    <x v="1"/>
    <x v="0"/>
    <n v="2"/>
    <n v="25.6"/>
    <n v="14988.432000000001"/>
    <n v="64"/>
    <s v="Old"/>
    <x v="0"/>
  </r>
  <r>
    <s v="female"/>
    <x v="1"/>
    <x v="1"/>
    <n v="0"/>
    <n v="38.17"/>
    <n v="1631.6683"/>
    <n v="18"/>
    <s v="Young"/>
    <x v="1"/>
  </r>
  <r>
    <s v="female"/>
    <x v="1"/>
    <x v="0"/>
    <n v="0"/>
    <n v="20.6"/>
    <n v="9264.7970000000005"/>
    <n v="51"/>
    <s v="Old"/>
    <x v="2"/>
  </r>
  <r>
    <s v="male"/>
    <x v="1"/>
    <x v="1"/>
    <n v="1"/>
    <n v="47.52"/>
    <n v="8083.9197999999997"/>
    <n v="47"/>
    <s v="Mid-Age"/>
    <x v="1"/>
  </r>
  <r>
    <s v="female"/>
    <x v="1"/>
    <x v="2"/>
    <n v="0"/>
    <n v="32.965000000000003"/>
    <n v="14692.66935"/>
    <n v="64"/>
    <s v="Old"/>
    <x v="1"/>
  </r>
  <r>
    <s v="male"/>
    <x v="1"/>
    <x v="2"/>
    <n v="3"/>
    <n v="32.299999999999997"/>
    <n v="10269.459999999999"/>
    <n v="49"/>
    <s v="Mid-Age"/>
    <x v="1"/>
  </r>
  <r>
    <s v="male"/>
    <x v="1"/>
    <x v="0"/>
    <n v="0"/>
    <n v="20.399999999999999"/>
    <n v="3260.1990000000001"/>
    <n v="31"/>
    <s v="Mature"/>
    <x v="2"/>
  </r>
  <r>
    <s v="female"/>
    <x v="1"/>
    <x v="3"/>
    <n v="2"/>
    <n v="38.380000000000003"/>
    <n v="11396.9002"/>
    <n v="52"/>
    <s v="Old"/>
    <x v="1"/>
  </r>
  <r>
    <s v="female"/>
    <x v="1"/>
    <x v="1"/>
    <n v="0"/>
    <n v="24.31"/>
    <n v="4185.0978999999998"/>
    <n v="33"/>
    <s v="Mature"/>
    <x v="2"/>
  </r>
  <r>
    <s v="female"/>
    <x v="1"/>
    <x v="0"/>
    <n v="1"/>
    <n v="23.6"/>
    <n v="8539.6710000000003"/>
    <n v="47"/>
    <s v="Mid-Age"/>
    <x v="2"/>
  </r>
  <r>
    <s v="male"/>
    <x v="1"/>
    <x v="1"/>
    <n v="3"/>
    <n v="21.12"/>
    <n v="6652.5288"/>
    <n v="38"/>
    <s v="Mature"/>
    <x v="2"/>
  </r>
  <r>
    <s v="male"/>
    <x v="1"/>
    <x v="1"/>
    <n v="1"/>
    <n v="30.03"/>
    <n v="4074.4537"/>
    <n v="32"/>
    <s v="Mature"/>
    <x v="1"/>
  </r>
  <r>
    <s v="male"/>
    <x v="1"/>
    <x v="2"/>
    <n v="0"/>
    <n v="17.48"/>
    <n v="1621.3402000000001"/>
    <n v="19"/>
    <s v="Young"/>
    <x v="3"/>
  </r>
  <r>
    <s v="female"/>
    <x v="0"/>
    <x v="3"/>
    <n v="1"/>
    <n v="20.234999999999999"/>
    <n v="19594.809649999999"/>
    <n v="44"/>
    <s v="Mid-Age"/>
    <x v="2"/>
  </r>
  <r>
    <s v="female"/>
    <x v="0"/>
    <x v="3"/>
    <n v="2"/>
    <n v="17.195"/>
    <n v="14455.644050000001"/>
    <n v="26"/>
    <s v="Mature"/>
    <x v="3"/>
  </r>
  <r>
    <s v="male"/>
    <x v="1"/>
    <x v="0"/>
    <n v="5"/>
    <n v="23.9"/>
    <n v="5080.0959999999995"/>
    <n v="25"/>
    <s v="Young"/>
    <x v="2"/>
  </r>
  <r>
    <s v="female"/>
    <x v="1"/>
    <x v="2"/>
    <n v="0"/>
    <n v="35.15"/>
    <n v="2134.9014999999999"/>
    <n v="19"/>
    <s v="Young"/>
    <x v="1"/>
  </r>
  <r>
    <s v="female"/>
    <x v="1"/>
    <x v="1"/>
    <n v="1"/>
    <n v="35.64"/>
    <n v="7345.7266"/>
    <n v="43"/>
    <s v="Mid-Age"/>
    <x v="1"/>
  </r>
  <r>
    <s v="male"/>
    <x v="1"/>
    <x v="1"/>
    <n v="0"/>
    <n v="34.1"/>
    <n v="9140.9509999999991"/>
    <n v="52"/>
    <s v="Old"/>
    <x v="1"/>
  </r>
  <r>
    <s v="female"/>
    <x v="0"/>
    <x v="0"/>
    <n v="2"/>
    <n v="22.6"/>
    <n v="18608.261999999999"/>
    <n v="36"/>
    <s v="Mature"/>
    <x v="2"/>
  </r>
  <r>
    <s v="male"/>
    <x v="1"/>
    <x v="1"/>
    <n v="1"/>
    <n v="39.159999999999997"/>
    <n v="14418.2804"/>
    <n v="64"/>
    <s v="Old"/>
    <x v="1"/>
  </r>
  <r>
    <s v="female"/>
    <x v="0"/>
    <x v="2"/>
    <n v="0"/>
    <n v="26.98"/>
    <n v="28950.4692"/>
    <n v="63"/>
    <s v="Old"/>
    <x v="0"/>
  </r>
  <r>
    <s v="male"/>
    <x v="0"/>
    <x v="1"/>
    <n v="0"/>
    <n v="33.880000000000003"/>
    <n v="46889.261200000001"/>
    <n v="64"/>
    <s v="Old"/>
    <x v="1"/>
  </r>
  <r>
    <s v="male"/>
    <x v="0"/>
    <x v="1"/>
    <n v="0"/>
    <n v="35.86"/>
    <n v="46599.108399999997"/>
    <n v="61"/>
    <s v="Old"/>
    <x v="1"/>
  </r>
  <r>
    <s v="male"/>
    <x v="0"/>
    <x v="3"/>
    <n v="1"/>
    <n v="32.774999999999999"/>
    <n v="39125.332249999999"/>
    <n v="40"/>
    <s v="Mature"/>
    <x v="1"/>
  </r>
  <r>
    <s v="male"/>
    <x v="1"/>
    <x v="3"/>
    <n v="0"/>
    <n v="30.59"/>
    <n v="2727.3951000000002"/>
    <n v="25"/>
    <s v="Young"/>
    <x v="1"/>
  </r>
  <r>
    <s v="male"/>
    <x v="1"/>
    <x v="0"/>
    <n v="2"/>
    <n v="30.2"/>
    <n v="8968.33"/>
    <n v="48"/>
    <s v="Mid-Age"/>
    <x v="1"/>
  </r>
  <r>
    <s v="male"/>
    <x v="1"/>
    <x v="1"/>
    <n v="5"/>
    <n v="24.31"/>
    <n v="9788.8659000000007"/>
    <n v="45"/>
    <s v="Mid-Age"/>
    <x v="2"/>
  </r>
  <r>
    <s v="female"/>
    <x v="1"/>
    <x v="3"/>
    <n v="1"/>
    <n v="27.265000000000001"/>
    <n v="6555.07035"/>
    <n v="38"/>
    <s v="Mature"/>
    <x v="0"/>
  </r>
  <r>
    <s v="female"/>
    <x v="1"/>
    <x v="3"/>
    <n v="0"/>
    <n v="29.164999999999999"/>
    <n v="7323.7348190000002"/>
    <n v="18"/>
    <s v="Young"/>
    <x v="0"/>
  </r>
  <r>
    <s v="female"/>
    <x v="1"/>
    <x v="3"/>
    <n v="1"/>
    <n v="16.815000000000001"/>
    <n v="3167.4558499999998"/>
    <n v="21"/>
    <s v="Young"/>
    <x v="3"/>
  </r>
  <r>
    <s v="female"/>
    <x v="1"/>
    <x v="2"/>
    <n v="3"/>
    <n v="30.4"/>
    <n v="18804.752400000001"/>
    <n v="27"/>
    <s v="Mature"/>
    <x v="1"/>
  </r>
  <r>
    <s v="male"/>
    <x v="1"/>
    <x v="0"/>
    <n v="0"/>
    <n v="33.1"/>
    <n v="23082.955330000001"/>
    <n v="19"/>
    <s v="Young"/>
    <x v="1"/>
  </r>
  <r>
    <s v="female"/>
    <x v="1"/>
    <x v="2"/>
    <n v="2"/>
    <n v="20.234999999999999"/>
    <n v="4906.4096499999996"/>
    <n v="29"/>
    <s v="Mature"/>
    <x v="2"/>
  </r>
  <r>
    <s v="male"/>
    <x v="1"/>
    <x v="0"/>
    <n v="0"/>
    <n v="26.9"/>
    <n v="5969.723"/>
    <n v="42"/>
    <s v="Mid-Age"/>
    <x v="0"/>
  </r>
  <r>
    <s v="female"/>
    <x v="1"/>
    <x v="0"/>
    <n v="0"/>
    <n v="30.5"/>
    <n v="12638.195"/>
    <n v="60"/>
    <s v="Old"/>
    <x v="1"/>
  </r>
  <r>
    <s v="male"/>
    <x v="1"/>
    <x v="2"/>
    <n v="1"/>
    <n v="28.594999999999999"/>
    <n v="4243.5900499999998"/>
    <n v="31"/>
    <s v="Mature"/>
    <x v="0"/>
  </r>
  <r>
    <s v="male"/>
    <x v="1"/>
    <x v="1"/>
    <n v="3"/>
    <n v="33.11"/>
    <n v="13919.822899999999"/>
    <n v="60"/>
    <s v="Old"/>
    <x v="1"/>
  </r>
  <r>
    <s v="male"/>
    <x v="1"/>
    <x v="3"/>
    <n v="0"/>
    <n v="31.73"/>
    <n v="2254.7966999999999"/>
    <n v="22"/>
    <s v="Young"/>
    <x v="1"/>
  </r>
  <r>
    <s v="male"/>
    <x v="1"/>
    <x v="0"/>
    <n v="3"/>
    <n v="28.9"/>
    <n v="5926.8459999999995"/>
    <n v="35"/>
    <s v="Mature"/>
    <x v="0"/>
  </r>
  <r>
    <s v="female"/>
    <x v="1"/>
    <x v="1"/>
    <n v="5"/>
    <n v="46.75"/>
    <n v="12592.5345"/>
    <n v="52"/>
    <s v="Old"/>
    <x v="1"/>
  </r>
  <r>
    <s v="male"/>
    <x v="1"/>
    <x v="3"/>
    <n v="0"/>
    <n v="29.45"/>
    <n v="2897.3235"/>
    <n v="26"/>
    <s v="Mature"/>
    <x v="0"/>
  </r>
  <r>
    <s v="female"/>
    <x v="1"/>
    <x v="2"/>
    <n v="1"/>
    <n v="32.68"/>
    <n v="4738.2682000000004"/>
    <n v="31"/>
    <s v="Mature"/>
    <x v="1"/>
  </r>
  <r>
    <s v="female"/>
    <x v="0"/>
    <x v="0"/>
    <n v="0"/>
    <n v="33.5"/>
    <n v="37079.372000000003"/>
    <n v="33"/>
    <s v="Mature"/>
    <x v="1"/>
  </r>
  <r>
    <s v="male"/>
    <x v="1"/>
    <x v="1"/>
    <n v="0"/>
    <n v="43.01"/>
    <n v="1149.3959"/>
    <n v="18"/>
    <s v="Young"/>
    <x v="1"/>
  </r>
  <r>
    <s v="female"/>
    <x v="1"/>
    <x v="1"/>
    <n v="1"/>
    <n v="36.520000000000003"/>
    <n v="28287.897659999999"/>
    <n v="59"/>
    <s v="Old"/>
    <x v="1"/>
  </r>
  <r>
    <s v="male"/>
    <x v="0"/>
    <x v="2"/>
    <n v="1"/>
    <n v="26.695"/>
    <n v="26109.32905"/>
    <n v="56"/>
    <s v="Old"/>
    <x v="0"/>
  </r>
  <r>
    <s v="female"/>
    <x v="1"/>
    <x v="0"/>
    <n v="0"/>
    <n v="33.1"/>
    <n v="7345.0839999999998"/>
    <n v="45"/>
    <s v="Mid-Age"/>
    <x v="1"/>
  </r>
  <r>
    <s v="male"/>
    <x v="1"/>
    <x v="3"/>
    <n v="0"/>
    <n v="29.64"/>
    <n v="12730.999599999999"/>
    <n v="60"/>
    <s v="Old"/>
    <x v="0"/>
  </r>
  <r>
    <s v="female"/>
    <x v="1"/>
    <x v="2"/>
    <n v="0"/>
    <n v="25.65"/>
    <n v="11454.021500000001"/>
    <n v="56"/>
    <s v="Old"/>
    <x v="0"/>
  </r>
  <r>
    <s v="female"/>
    <x v="1"/>
    <x v="0"/>
    <n v="0"/>
    <n v="29.6"/>
    <n v="5910.9440000000004"/>
    <n v="40"/>
    <s v="Mature"/>
    <x v="0"/>
  </r>
  <r>
    <s v="male"/>
    <x v="1"/>
    <x v="0"/>
    <n v="1"/>
    <n v="38.6"/>
    <n v="4762.3289999999997"/>
    <n v="35"/>
    <s v="Mature"/>
    <x v="1"/>
  </r>
  <r>
    <s v="male"/>
    <x v="1"/>
    <x v="0"/>
    <n v="4"/>
    <n v="29.6"/>
    <n v="7512.2669999999998"/>
    <n v="39"/>
    <s v="Mature"/>
    <x v="0"/>
  </r>
  <r>
    <s v="male"/>
    <x v="1"/>
    <x v="2"/>
    <n v="1"/>
    <n v="24.13"/>
    <n v="4032.2406999999998"/>
    <n v="30"/>
    <s v="Mature"/>
    <x v="2"/>
  </r>
  <r>
    <s v="male"/>
    <x v="1"/>
    <x v="0"/>
    <n v="0"/>
    <n v="23.4"/>
    <n v="1969.614"/>
    <n v="24"/>
    <s v="Young"/>
    <x v="2"/>
  </r>
  <r>
    <s v="male"/>
    <x v="1"/>
    <x v="2"/>
    <n v="0"/>
    <n v="29.734999999999999"/>
    <n v="1769.5316499999999"/>
    <n v="20"/>
    <s v="Young"/>
    <x v="0"/>
  </r>
  <r>
    <s v="male"/>
    <x v="1"/>
    <x v="1"/>
    <n v="2"/>
    <n v="46.53"/>
    <n v="4686.3887000000004"/>
    <n v="32"/>
    <s v="Mature"/>
    <x v="1"/>
  </r>
  <r>
    <s v="male"/>
    <x v="1"/>
    <x v="0"/>
    <n v="0"/>
    <n v="37.4"/>
    <n v="21797.000400000001"/>
    <n v="59"/>
    <s v="Old"/>
    <x v="1"/>
  </r>
  <r>
    <s v="female"/>
    <x v="1"/>
    <x v="1"/>
    <n v="2"/>
    <n v="30.14"/>
    <n v="11881.9696"/>
    <n v="55"/>
    <s v="Old"/>
    <x v="1"/>
  </r>
  <r>
    <s v="female"/>
    <x v="1"/>
    <x v="2"/>
    <n v="0"/>
    <n v="30.495000000000001"/>
    <n v="11840.77505"/>
    <n v="57"/>
    <s v="Old"/>
    <x v="1"/>
  </r>
  <r>
    <s v="male"/>
    <x v="1"/>
    <x v="0"/>
    <n v="0"/>
    <n v="39.6"/>
    <n v="10601.412"/>
    <n v="56"/>
    <s v="Old"/>
    <x v="1"/>
  </r>
  <r>
    <s v="female"/>
    <x v="1"/>
    <x v="1"/>
    <n v="3"/>
    <n v="33"/>
    <n v="7682.67"/>
    <n v="40"/>
    <s v="Mature"/>
    <x v="1"/>
  </r>
  <r>
    <s v="female"/>
    <x v="1"/>
    <x v="1"/>
    <n v="3"/>
    <n v="36.630000000000003"/>
    <n v="10381.4787"/>
    <n v="49"/>
    <s v="Mid-Age"/>
    <x v="1"/>
  </r>
  <r>
    <s v="male"/>
    <x v="0"/>
    <x v="0"/>
    <n v="0"/>
    <n v="30"/>
    <n v="22144.031999999999"/>
    <n v="42"/>
    <s v="Mid-Age"/>
    <x v="0"/>
  </r>
  <r>
    <s v="female"/>
    <x v="1"/>
    <x v="3"/>
    <n v="2"/>
    <n v="38.094999999999999"/>
    <n v="15230.324049999999"/>
    <n v="62"/>
    <s v="Old"/>
    <x v="1"/>
  </r>
  <r>
    <s v="male"/>
    <x v="1"/>
    <x v="3"/>
    <n v="0"/>
    <n v="25.934999999999999"/>
    <n v="11165.417649999999"/>
    <n v="56"/>
    <s v="Old"/>
    <x v="0"/>
  </r>
  <r>
    <s v="male"/>
    <x v="1"/>
    <x v="2"/>
    <n v="0"/>
    <n v="25.175000000000001"/>
    <n v="1632.0362500000001"/>
    <n v="19"/>
    <s v="Young"/>
    <x v="0"/>
  </r>
  <r>
    <s v="female"/>
    <x v="0"/>
    <x v="1"/>
    <n v="1"/>
    <n v="28.38"/>
    <n v="19521.968199999999"/>
    <n v="30"/>
    <s v="Mature"/>
    <x v="0"/>
  </r>
  <r>
    <s v="female"/>
    <x v="1"/>
    <x v="0"/>
    <n v="1"/>
    <n v="28.7"/>
    <n v="13224.692999999999"/>
    <n v="60"/>
    <s v="Old"/>
    <x v="0"/>
  </r>
  <r>
    <s v="female"/>
    <x v="1"/>
    <x v="2"/>
    <n v="2"/>
    <n v="33.82"/>
    <n v="12643.3778"/>
    <n v="56"/>
    <s v="Old"/>
    <x v="1"/>
  </r>
  <r>
    <s v="female"/>
    <x v="1"/>
    <x v="3"/>
    <n v="1"/>
    <n v="24.32"/>
    <n v="23288.928400000001"/>
    <n v="28"/>
    <s v="Mature"/>
    <x v="2"/>
  </r>
  <r>
    <s v="female"/>
    <x v="1"/>
    <x v="1"/>
    <n v="1"/>
    <n v="24.09"/>
    <n v="2201.0971"/>
    <n v="18"/>
    <s v="Young"/>
    <x v="2"/>
  </r>
  <r>
    <s v="male"/>
    <x v="1"/>
    <x v="1"/>
    <n v="0"/>
    <n v="32.67"/>
    <n v="2497.0383000000002"/>
    <n v="27"/>
    <s v="Mature"/>
    <x v="1"/>
  </r>
  <r>
    <s v="female"/>
    <x v="1"/>
    <x v="3"/>
    <n v="0"/>
    <n v="30.114999999999998"/>
    <n v="2203.4718499999999"/>
    <n v="18"/>
    <s v="Young"/>
    <x v="1"/>
  </r>
  <r>
    <s v="female"/>
    <x v="1"/>
    <x v="0"/>
    <n v="0"/>
    <n v="29.8"/>
    <n v="1744.4649999999999"/>
    <n v="19"/>
    <s v="Young"/>
    <x v="0"/>
  </r>
  <r>
    <s v="female"/>
    <x v="1"/>
    <x v="3"/>
    <n v="0"/>
    <n v="33.344999999999999"/>
    <n v="20878.78443"/>
    <n v="47"/>
    <s v="Mid-Age"/>
    <x v="1"/>
  </r>
  <r>
    <s v="male"/>
    <x v="0"/>
    <x v="0"/>
    <n v="3"/>
    <n v="25.1"/>
    <n v="25382.296999999999"/>
    <n v="54"/>
    <s v="Old"/>
    <x v="0"/>
  </r>
  <r>
    <s v="male"/>
    <x v="0"/>
    <x v="2"/>
    <n v="1"/>
    <n v="28.31"/>
    <n v="28868.6639"/>
    <n v="61"/>
    <s v="Old"/>
    <x v="0"/>
  </r>
  <r>
    <s v="male"/>
    <x v="0"/>
    <x v="3"/>
    <n v="0"/>
    <n v="28.5"/>
    <n v="35147.528480000001"/>
    <n v="24"/>
    <s v="Young"/>
    <x v="0"/>
  </r>
  <r>
    <s v="male"/>
    <x v="1"/>
    <x v="2"/>
    <n v="0"/>
    <n v="35.625"/>
    <n v="2534.3937500000002"/>
    <n v="25"/>
    <s v="Young"/>
    <x v="1"/>
  </r>
  <r>
    <s v="male"/>
    <x v="1"/>
    <x v="1"/>
    <n v="0"/>
    <n v="36.85"/>
    <n v="1534.3045"/>
    <n v="21"/>
    <s v="Young"/>
    <x v="1"/>
  </r>
  <r>
    <s v="male"/>
    <x v="1"/>
    <x v="1"/>
    <n v="0"/>
    <n v="32.56"/>
    <n v="1824.2854"/>
    <n v="23"/>
    <s v="Young"/>
    <x v="1"/>
  </r>
  <r>
    <s v="male"/>
    <x v="1"/>
    <x v="2"/>
    <n v="3"/>
    <n v="41.325000000000003"/>
    <n v="15555.188749999999"/>
    <n v="63"/>
    <s v="Old"/>
    <x v="1"/>
  </r>
  <r>
    <s v="male"/>
    <x v="1"/>
    <x v="1"/>
    <n v="2"/>
    <n v="37.51"/>
    <n v="9304.7019"/>
    <n v="49"/>
    <s v="Mid-Age"/>
    <x v="1"/>
  </r>
  <r>
    <s v="female"/>
    <x v="1"/>
    <x v="1"/>
    <n v="0"/>
    <n v="31.35"/>
    <n v="1622.1885"/>
    <n v="18"/>
    <s v="Young"/>
    <x v="1"/>
  </r>
  <r>
    <s v="female"/>
    <x v="1"/>
    <x v="0"/>
    <n v="1"/>
    <n v="39.5"/>
    <n v="9880.0679999999993"/>
    <n v="51"/>
    <s v="Old"/>
    <x v="1"/>
  </r>
  <r>
    <s v="male"/>
    <x v="1"/>
    <x v="0"/>
    <n v="3"/>
    <n v="34.299999999999997"/>
    <n v="9563.0290000000005"/>
    <n v="48"/>
    <s v="Mid-Age"/>
    <x v="1"/>
  </r>
  <r>
    <s v="female"/>
    <x v="1"/>
    <x v="3"/>
    <n v="0"/>
    <n v="31.065000000000001"/>
    <n v="4347.0233500000004"/>
    <n v="31"/>
    <s v="Mature"/>
    <x v="1"/>
  </r>
  <r>
    <s v="female"/>
    <x v="1"/>
    <x v="2"/>
    <n v="3"/>
    <n v="21.47"/>
    <n v="12475.3513"/>
    <n v="54"/>
    <s v="Old"/>
    <x v="2"/>
  </r>
  <r>
    <s v="male"/>
    <x v="1"/>
    <x v="0"/>
    <n v="0"/>
    <n v="28.7"/>
    <n v="1253.9359999999999"/>
    <n v="19"/>
    <s v="Young"/>
    <x v="0"/>
  </r>
  <r>
    <s v="female"/>
    <x v="0"/>
    <x v="1"/>
    <n v="0"/>
    <n v="38.06"/>
    <n v="48885.135609999998"/>
    <n v="44"/>
    <s v="Mid-Age"/>
    <x v="1"/>
  </r>
  <r>
    <s v="male"/>
    <x v="1"/>
    <x v="2"/>
    <n v="1"/>
    <n v="31.16"/>
    <n v="10461.9794"/>
    <n v="53"/>
    <s v="Old"/>
    <x v="1"/>
  </r>
  <r>
    <s v="female"/>
    <x v="1"/>
    <x v="0"/>
    <n v="0"/>
    <n v="32.9"/>
    <n v="1748.7739999999999"/>
    <n v="19"/>
    <s v="Young"/>
    <x v="1"/>
  </r>
  <r>
    <s v="female"/>
    <x v="1"/>
    <x v="1"/>
    <n v="0"/>
    <n v="25.08"/>
    <n v="24513.091260000001"/>
    <n v="61"/>
    <s v="Old"/>
    <x v="0"/>
  </r>
  <r>
    <s v="female"/>
    <x v="1"/>
    <x v="3"/>
    <n v="0"/>
    <n v="25.08"/>
    <n v="2196.4731999999999"/>
    <n v="18"/>
    <s v="Young"/>
    <x v="0"/>
  </r>
  <r>
    <s v="male"/>
    <x v="1"/>
    <x v="0"/>
    <n v="0"/>
    <n v="43.4"/>
    <n v="12574.049000000001"/>
    <n v="61"/>
    <s v="Old"/>
    <x v="1"/>
  </r>
  <r>
    <s v="male"/>
    <x v="0"/>
    <x v="0"/>
    <n v="4"/>
    <n v="25.7"/>
    <n v="17942.106"/>
    <n v="21"/>
    <s v="Young"/>
    <x v="0"/>
  </r>
  <r>
    <s v="male"/>
    <x v="1"/>
    <x v="3"/>
    <n v="0"/>
    <n v="27.93"/>
    <n v="1967.0227"/>
    <n v="20"/>
    <s v="Young"/>
    <x v="0"/>
  </r>
  <r>
    <s v="female"/>
    <x v="1"/>
    <x v="0"/>
    <n v="2"/>
    <n v="23.6"/>
    <n v="4931.6469999999999"/>
    <n v="31"/>
    <s v="Mature"/>
    <x v="2"/>
  </r>
  <r>
    <s v="male"/>
    <x v="1"/>
    <x v="0"/>
    <n v="2"/>
    <n v="28.7"/>
    <n v="8027.9679999999998"/>
    <n v="45"/>
    <s v="Mid-Age"/>
    <x v="0"/>
  </r>
  <r>
    <s v="female"/>
    <x v="1"/>
    <x v="1"/>
    <n v="2"/>
    <n v="23.98"/>
    <n v="8211.1002000000008"/>
    <n v="44"/>
    <s v="Mid-Age"/>
    <x v="2"/>
  </r>
  <r>
    <s v="female"/>
    <x v="1"/>
    <x v="0"/>
    <n v="0"/>
    <n v="39.200000000000003"/>
    <n v="13470.86"/>
    <n v="62"/>
    <s v="Old"/>
    <x v="1"/>
  </r>
  <r>
    <s v="male"/>
    <x v="0"/>
    <x v="0"/>
    <n v="0"/>
    <n v="34.4"/>
    <n v="36197.699000000001"/>
    <n v="29"/>
    <s v="Mature"/>
    <x v="1"/>
  </r>
  <r>
    <s v="male"/>
    <x v="1"/>
    <x v="3"/>
    <n v="0"/>
    <n v="26.03"/>
    <n v="6837.3687"/>
    <n v="43"/>
    <s v="Mid-Age"/>
    <x v="0"/>
  </r>
  <r>
    <s v="male"/>
    <x v="0"/>
    <x v="1"/>
    <n v="1"/>
    <n v="23.21"/>
    <n v="22218.1149"/>
    <n v="51"/>
    <s v="Old"/>
    <x v="2"/>
  </r>
  <r>
    <s v="male"/>
    <x v="0"/>
    <x v="1"/>
    <n v="0"/>
    <n v="30.25"/>
    <n v="32548.340499999998"/>
    <n v="19"/>
    <s v="Young"/>
    <x v="1"/>
  </r>
  <r>
    <s v="female"/>
    <x v="1"/>
    <x v="1"/>
    <n v="1"/>
    <n v="28.93"/>
    <n v="5974.3846999999996"/>
    <n v="38"/>
    <s v="Mature"/>
    <x v="0"/>
  </r>
  <r>
    <s v="male"/>
    <x v="1"/>
    <x v="2"/>
    <n v="3"/>
    <n v="30.875"/>
    <n v="6796.8632500000003"/>
    <n v="37"/>
    <s v="Mature"/>
    <x v="1"/>
  </r>
  <r>
    <s v="male"/>
    <x v="1"/>
    <x v="2"/>
    <n v="1"/>
    <n v="31.35"/>
    <n v="2643.2685000000001"/>
    <n v="22"/>
    <s v="Young"/>
    <x v="1"/>
  </r>
  <r>
    <s v="male"/>
    <x v="1"/>
    <x v="2"/>
    <n v="2"/>
    <n v="23.75"/>
    <n v="3077.0954999999999"/>
    <n v="21"/>
    <s v="Young"/>
    <x v="2"/>
  </r>
  <r>
    <s v="female"/>
    <x v="1"/>
    <x v="3"/>
    <n v="0"/>
    <n v="25.27"/>
    <n v="3044.2132999999999"/>
    <n v="24"/>
    <s v="Young"/>
    <x v="0"/>
  </r>
  <r>
    <s v="female"/>
    <x v="1"/>
    <x v="0"/>
    <n v="0"/>
    <n v="28.7"/>
    <n v="11455.28"/>
    <n v="57"/>
    <s v="Old"/>
    <x v="0"/>
  </r>
  <r>
    <s v="male"/>
    <x v="1"/>
    <x v="3"/>
    <n v="1"/>
    <n v="32.11"/>
    <n v="11763.000899999999"/>
    <n v="56"/>
    <s v="Old"/>
    <x v="1"/>
  </r>
  <r>
    <s v="male"/>
    <x v="1"/>
    <x v="1"/>
    <n v="0"/>
    <n v="33.659999999999997"/>
    <n v="2498.4144000000001"/>
    <n v="27"/>
    <s v="Mature"/>
    <x v="1"/>
  </r>
  <r>
    <s v="male"/>
    <x v="1"/>
    <x v="3"/>
    <n v="0"/>
    <n v="22.42"/>
    <n v="9361.3268000000007"/>
    <n v="51"/>
    <s v="Old"/>
    <x v="2"/>
  </r>
  <r>
    <s v="male"/>
    <x v="1"/>
    <x v="0"/>
    <n v="0"/>
    <n v="30.4"/>
    <n v="1256.299"/>
    <n v="19"/>
    <s v="Young"/>
    <x v="1"/>
  </r>
  <r>
    <s v="male"/>
    <x v="0"/>
    <x v="0"/>
    <n v="1"/>
    <n v="28.3"/>
    <n v="21082.16"/>
    <n v="39"/>
    <s v="Mature"/>
    <x v="0"/>
  </r>
  <r>
    <s v="male"/>
    <x v="1"/>
    <x v="0"/>
    <n v="0"/>
    <n v="35.700000000000003"/>
    <n v="11362.754999999999"/>
    <n v="58"/>
    <s v="Old"/>
    <x v="1"/>
  </r>
  <r>
    <s v="male"/>
    <x v="1"/>
    <x v="1"/>
    <n v="1"/>
    <n v="35.31"/>
    <n v="27724.28875"/>
    <n v="20"/>
    <s v="Young"/>
    <x v="1"/>
  </r>
  <r>
    <s v="male"/>
    <x v="1"/>
    <x v="2"/>
    <n v="2"/>
    <n v="30.495000000000001"/>
    <n v="8413.4630500000003"/>
    <n v="45"/>
    <s v="Mid-Age"/>
    <x v="1"/>
  </r>
  <r>
    <s v="female"/>
    <x v="1"/>
    <x v="0"/>
    <n v="1"/>
    <n v="31"/>
    <n v="5240.7650000000003"/>
    <n v="35"/>
    <s v="Mature"/>
    <x v="1"/>
  </r>
  <r>
    <s v="male"/>
    <x v="1"/>
    <x v="3"/>
    <n v="0"/>
    <n v="30.875"/>
    <n v="3857.7592500000001"/>
    <n v="31"/>
    <s v="Mature"/>
    <x v="1"/>
  </r>
  <r>
    <s v="female"/>
    <x v="1"/>
    <x v="3"/>
    <n v="0"/>
    <n v="27.36"/>
    <n v="25656.575260000001"/>
    <n v="50"/>
    <s v="Mid-Age"/>
    <x v="0"/>
  </r>
  <r>
    <s v="female"/>
    <x v="1"/>
    <x v="1"/>
    <n v="0"/>
    <n v="44.22"/>
    <n v="3994.1777999999999"/>
    <n v="32"/>
    <s v="Mature"/>
    <x v="1"/>
  </r>
  <r>
    <s v="female"/>
    <x v="1"/>
    <x v="3"/>
    <n v="0"/>
    <n v="33.914999999999999"/>
    <n v="9866.3048500000004"/>
    <n v="51"/>
    <s v="Old"/>
    <x v="1"/>
  </r>
  <r>
    <s v="female"/>
    <x v="1"/>
    <x v="1"/>
    <n v="0"/>
    <n v="37.729999999999997"/>
    <n v="5397.6166999999996"/>
    <n v="38"/>
    <s v="Mature"/>
    <x v="1"/>
  </r>
  <r>
    <s v="male"/>
    <x v="0"/>
    <x v="1"/>
    <n v="1"/>
    <n v="26.07"/>
    <n v="38245.593269999998"/>
    <n v="42"/>
    <s v="Mid-Age"/>
    <x v="0"/>
  </r>
  <r>
    <s v="female"/>
    <x v="1"/>
    <x v="1"/>
    <n v="0"/>
    <n v="33.880000000000003"/>
    <n v="11482.63485"/>
    <n v="18"/>
    <s v="Young"/>
    <x v="1"/>
  </r>
  <r>
    <s v="female"/>
    <x v="1"/>
    <x v="2"/>
    <n v="2"/>
    <n v="30.59"/>
    <n v="24059.680189999999"/>
    <n v="19"/>
    <s v="Young"/>
    <x v="1"/>
  </r>
  <r>
    <s v="female"/>
    <x v="1"/>
    <x v="0"/>
    <n v="1"/>
    <n v="25.8"/>
    <n v="9861.0249999999996"/>
    <n v="51"/>
    <s v="Old"/>
    <x v="0"/>
  </r>
  <r>
    <s v="male"/>
    <x v="1"/>
    <x v="3"/>
    <n v="1"/>
    <n v="39.424999999999997"/>
    <n v="8342.9087500000005"/>
    <n v="46"/>
    <s v="Mid-Age"/>
    <x v="1"/>
  </r>
  <r>
    <s v="male"/>
    <x v="1"/>
    <x v="3"/>
    <n v="0"/>
    <n v="25.46"/>
    <n v="1708.0014000000001"/>
    <n v="18"/>
    <s v="Young"/>
    <x v="0"/>
  </r>
  <r>
    <s v="male"/>
    <x v="0"/>
    <x v="1"/>
    <n v="1"/>
    <n v="42.13"/>
    <n v="48675.517699999997"/>
    <n v="57"/>
    <s v="Old"/>
    <x v="1"/>
  </r>
  <r>
    <s v="female"/>
    <x v="1"/>
    <x v="3"/>
    <n v="0"/>
    <n v="31.73"/>
    <n v="14043.476699999999"/>
    <n v="62"/>
    <s v="Old"/>
    <x v="1"/>
  </r>
  <r>
    <s v="male"/>
    <x v="1"/>
    <x v="1"/>
    <n v="2"/>
    <n v="29.7"/>
    <n v="12925.886"/>
    <n v="59"/>
    <s v="Old"/>
    <x v="0"/>
  </r>
  <r>
    <s v="male"/>
    <x v="1"/>
    <x v="1"/>
    <n v="0"/>
    <n v="36.19"/>
    <n v="19214.705529999999"/>
    <n v="37"/>
    <s v="Mature"/>
    <x v="1"/>
  </r>
  <r>
    <s v="male"/>
    <x v="1"/>
    <x v="1"/>
    <n v="0"/>
    <n v="40.479999999999997"/>
    <n v="13831.1152"/>
    <n v="64"/>
    <s v="Old"/>
    <x v="1"/>
  </r>
  <r>
    <s v="male"/>
    <x v="1"/>
    <x v="3"/>
    <n v="1"/>
    <n v="28.024999999999999"/>
    <n v="6067.1267500000004"/>
    <n v="38"/>
    <s v="Mature"/>
    <x v="0"/>
  </r>
  <r>
    <s v="female"/>
    <x v="1"/>
    <x v="0"/>
    <n v="3"/>
    <n v="38.9"/>
    <n v="5972.3779999999997"/>
    <n v="33"/>
    <s v="Mature"/>
    <x v="1"/>
  </r>
  <r>
    <s v="female"/>
    <x v="1"/>
    <x v="0"/>
    <n v="2"/>
    <n v="30.2"/>
    <n v="8825.0859999999993"/>
    <n v="46"/>
    <s v="Mid-Age"/>
    <x v="1"/>
  </r>
  <r>
    <s v="female"/>
    <x v="1"/>
    <x v="1"/>
    <n v="1"/>
    <n v="28.05"/>
    <n v="8233.0974999999999"/>
    <n v="46"/>
    <s v="Mid-Age"/>
    <x v="0"/>
  </r>
  <r>
    <s v="male"/>
    <x v="1"/>
    <x v="1"/>
    <n v="0"/>
    <n v="31.35"/>
    <n v="27346.04207"/>
    <n v="53"/>
    <s v="Old"/>
    <x v="1"/>
  </r>
  <r>
    <s v="female"/>
    <x v="1"/>
    <x v="0"/>
    <n v="3"/>
    <n v="38"/>
    <n v="6196.4480000000003"/>
    <n v="34"/>
    <s v="Mature"/>
    <x v="1"/>
  </r>
  <r>
    <s v="female"/>
    <x v="1"/>
    <x v="1"/>
    <n v="2"/>
    <n v="31.79"/>
    <n v="3056.3881000000001"/>
    <n v="20"/>
    <s v="Young"/>
    <x v="1"/>
  </r>
  <r>
    <s v="female"/>
    <x v="1"/>
    <x v="1"/>
    <n v="0"/>
    <n v="36.299999999999997"/>
    <n v="13887.204"/>
    <n v="63"/>
    <s v="Old"/>
    <x v="1"/>
  </r>
  <r>
    <s v="female"/>
    <x v="0"/>
    <x v="1"/>
    <n v="0"/>
    <n v="47.41"/>
    <n v="63770.428010000003"/>
    <n v="54"/>
    <s v="Old"/>
    <x v="1"/>
  </r>
  <r>
    <s v="male"/>
    <x v="1"/>
    <x v="2"/>
    <n v="0"/>
    <n v="30.21"/>
    <n v="10231.499900000001"/>
    <n v="54"/>
    <s v="Old"/>
    <x v="1"/>
  </r>
  <r>
    <s v="male"/>
    <x v="0"/>
    <x v="2"/>
    <n v="2"/>
    <n v="25.84"/>
    <n v="23807.240600000001"/>
    <n v="49"/>
    <s v="Mid-Age"/>
    <x v="0"/>
  </r>
  <r>
    <s v="male"/>
    <x v="1"/>
    <x v="3"/>
    <n v="0"/>
    <n v="35.435000000000002"/>
    <n v="3268.84665"/>
    <n v="28"/>
    <s v="Mature"/>
    <x v="1"/>
  </r>
  <r>
    <s v="female"/>
    <x v="1"/>
    <x v="0"/>
    <n v="2"/>
    <n v="46.7"/>
    <n v="11538.421"/>
    <n v="54"/>
    <s v="Old"/>
    <x v="1"/>
  </r>
  <r>
    <s v="female"/>
    <x v="1"/>
    <x v="3"/>
    <n v="0"/>
    <n v="28.594999999999999"/>
    <n v="3213.6220499999999"/>
    <n v="25"/>
    <s v="Young"/>
    <x v="0"/>
  </r>
  <r>
    <s v="female"/>
    <x v="0"/>
    <x v="1"/>
    <n v="0"/>
    <n v="46.2"/>
    <n v="45863.205000000002"/>
    <n v="43"/>
    <s v="Mid-Age"/>
    <x v="1"/>
  </r>
  <r>
    <s v="male"/>
    <x v="1"/>
    <x v="0"/>
    <n v="0"/>
    <n v="30.8"/>
    <n v="13390.558999999999"/>
    <n v="63"/>
    <s v="Old"/>
    <x v="1"/>
  </r>
  <r>
    <s v="female"/>
    <x v="1"/>
    <x v="1"/>
    <n v="0"/>
    <n v="28.93"/>
    <n v="3972.9247"/>
    <n v="32"/>
    <s v="Mature"/>
    <x v="0"/>
  </r>
  <r>
    <s v="male"/>
    <x v="1"/>
    <x v="0"/>
    <n v="0"/>
    <n v="21.4"/>
    <n v="12957.118"/>
    <n v="62"/>
    <s v="Old"/>
    <x v="2"/>
  </r>
  <r>
    <s v="female"/>
    <x v="1"/>
    <x v="2"/>
    <n v="2"/>
    <n v="31.73"/>
    <n v="11187.6567"/>
    <n v="52"/>
    <s v="Old"/>
    <x v="1"/>
  </r>
  <r>
    <s v="female"/>
    <x v="1"/>
    <x v="3"/>
    <n v="0"/>
    <n v="41.325000000000003"/>
    <n v="17878.900679999999"/>
    <n v="25"/>
    <s v="Young"/>
    <x v="1"/>
  </r>
  <r>
    <s v="male"/>
    <x v="1"/>
    <x v="0"/>
    <n v="2"/>
    <n v="23.8"/>
    <n v="3847.674"/>
    <n v="28"/>
    <s v="Mature"/>
    <x v="2"/>
  </r>
  <r>
    <s v="male"/>
    <x v="1"/>
    <x v="3"/>
    <n v="1"/>
    <n v="33.44"/>
    <n v="8334.5895999999993"/>
    <n v="46"/>
    <s v="Mid-Age"/>
    <x v="1"/>
  </r>
  <r>
    <s v="male"/>
    <x v="1"/>
    <x v="1"/>
    <n v="0"/>
    <n v="34.21"/>
    <n v="3935.1799000000001"/>
    <n v="34"/>
    <s v="Mature"/>
    <x v="1"/>
  </r>
  <r>
    <s v="female"/>
    <x v="0"/>
    <x v="2"/>
    <n v="3"/>
    <n v="34.104999999999997"/>
    <n v="39983.425949999997"/>
    <n v="35"/>
    <s v="Mature"/>
    <x v="1"/>
  </r>
  <r>
    <s v="male"/>
    <x v="1"/>
    <x v="2"/>
    <n v="0"/>
    <n v="35.53"/>
    <n v="1646.4296999999999"/>
    <n v="19"/>
    <s v="Young"/>
    <x v="1"/>
  </r>
  <r>
    <s v="female"/>
    <x v="1"/>
    <x v="2"/>
    <n v="2"/>
    <n v="19.95"/>
    <n v="9193.8384999999998"/>
    <n v="46"/>
    <s v="Mid-Age"/>
    <x v="2"/>
  </r>
  <r>
    <s v="female"/>
    <x v="1"/>
    <x v="3"/>
    <n v="0"/>
    <n v="32.68"/>
    <n v="10923.933199999999"/>
    <n v="54"/>
    <s v="Old"/>
    <x v="1"/>
  </r>
  <r>
    <s v="male"/>
    <x v="1"/>
    <x v="0"/>
    <n v="0"/>
    <n v="30.5"/>
    <n v="2494.0219999999999"/>
    <n v="27"/>
    <s v="Mature"/>
    <x v="1"/>
  </r>
  <r>
    <s v="male"/>
    <x v="1"/>
    <x v="1"/>
    <n v="1"/>
    <n v="44.77"/>
    <n v="9058.7302999999993"/>
    <n v="50"/>
    <s v="Mid-Age"/>
    <x v="1"/>
  </r>
  <r>
    <s v="female"/>
    <x v="1"/>
    <x v="1"/>
    <n v="2"/>
    <n v="32.119999999999997"/>
    <n v="2801.2588000000001"/>
    <n v="18"/>
    <s v="Young"/>
    <x v="1"/>
  </r>
  <r>
    <s v="female"/>
    <x v="1"/>
    <x v="2"/>
    <n v="0"/>
    <n v="30.495000000000001"/>
    <n v="2128.4310500000001"/>
    <n v="19"/>
    <s v="Young"/>
    <x v="1"/>
  </r>
  <r>
    <s v="female"/>
    <x v="1"/>
    <x v="2"/>
    <n v="1"/>
    <n v="40.564999999999998"/>
    <n v="6373.55735"/>
    <n v="38"/>
    <s v="Mature"/>
    <x v="1"/>
  </r>
  <r>
    <s v="male"/>
    <x v="1"/>
    <x v="2"/>
    <n v="2"/>
    <n v="30.59"/>
    <n v="7256.7231000000002"/>
    <n v="41"/>
    <s v="Mid-Age"/>
    <x v="1"/>
  </r>
  <r>
    <s v="female"/>
    <x v="1"/>
    <x v="0"/>
    <n v="5"/>
    <n v="31.9"/>
    <n v="11552.904"/>
    <n v="49"/>
    <s v="Mid-Age"/>
    <x v="1"/>
  </r>
  <r>
    <s v="male"/>
    <x v="0"/>
    <x v="2"/>
    <n v="2"/>
    <n v="40.564999999999998"/>
    <n v="45702.022349999999"/>
    <n v="48"/>
    <s v="Mid-Age"/>
    <x v="1"/>
  </r>
  <r>
    <s v="female"/>
    <x v="1"/>
    <x v="0"/>
    <n v="0"/>
    <n v="29.1"/>
    <n v="3761.2919999999999"/>
    <n v="31"/>
    <s v="Mature"/>
    <x v="0"/>
  </r>
  <r>
    <s v="female"/>
    <x v="1"/>
    <x v="1"/>
    <n v="1"/>
    <n v="37.29"/>
    <n v="2219.4450999999999"/>
    <n v="18"/>
    <s v="Young"/>
    <x v="1"/>
  </r>
  <r>
    <s v="female"/>
    <x v="1"/>
    <x v="1"/>
    <n v="2"/>
    <n v="43.12"/>
    <n v="4753.6368000000002"/>
    <n v="30"/>
    <s v="Mature"/>
    <x v="1"/>
  </r>
  <r>
    <s v="female"/>
    <x v="1"/>
    <x v="3"/>
    <n v="1"/>
    <n v="36.86"/>
    <n v="31620.001059999999"/>
    <n v="62"/>
    <s v="Old"/>
    <x v="1"/>
  </r>
  <r>
    <s v="female"/>
    <x v="1"/>
    <x v="3"/>
    <n v="2"/>
    <n v="34.295000000000002"/>
    <n v="13224.057049999999"/>
    <n v="57"/>
    <s v="Old"/>
    <x v="1"/>
  </r>
  <r>
    <s v="female"/>
    <x v="1"/>
    <x v="2"/>
    <n v="0"/>
    <n v="27.17"/>
    <n v="12222.898300000001"/>
    <n v="58"/>
    <s v="Old"/>
    <x v="0"/>
  </r>
  <r>
    <s v="male"/>
    <x v="1"/>
    <x v="1"/>
    <n v="0"/>
    <n v="26.84"/>
    <n v="1664.9996000000001"/>
    <n v="22"/>
    <s v="Young"/>
    <x v="0"/>
  </r>
  <r>
    <s v="female"/>
    <x v="0"/>
    <x v="3"/>
    <n v="1"/>
    <n v="38.094999999999999"/>
    <n v="58571.074480000003"/>
    <n v="31"/>
    <s v="Mature"/>
    <x v="1"/>
  </r>
  <r>
    <s v="male"/>
    <x v="1"/>
    <x v="0"/>
    <n v="1"/>
    <n v="30.2"/>
    <n v="9724.5300000000007"/>
    <n v="52"/>
    <s v="Old"/>
    <x v="1"/>
  </r>
  <r>
    <s v="female"/>
    <x v="1"/>
    <x v="3"/>
    <n v="0"/>
    <n v="23.465"/>
    <n v="3206.4913499999998"/>
    <n v="25"/>
    <s v="Young"/>
    <x v="2"/>
  </r>
  <r>
    <s v="male"/>
    <x v="1"/>
    <x v="3"/>
    <n v="1"/>
    <n v="25.46"/>
    <n v="12913.992399999999"/>
    <n v="59"/>
    <s v="Old"/>
    <x v="0"/>
  </r>
  <r>
    <s v="male"/>
    <x v="1"/>
    <x v="2"/>
    <n v="0"/>
    <n v="30.59"/>
    <n v="1639.5631000000001"/>
    <n v="19"/>
    <s v="Young"/>
    <x v="1"/>
  </r>
  <r>
    <s v="male"/>
    <x v="1"/>
    <x v="1"/>
    <n v="2"/>
    <n v="45.43"/>
    <n v="6356.2707"/>
    <n v="39"/>
    <s v="Mature"/>
    <x v="1"/>
  </r>
  <r>
    <s v="female"/>
    <x v="1"/>
    <x v="1"/>
    <n v="1"/>
    <n v="23.65"/>
    <n v="17626.239509999999"/>
    <n v="32"/>
    <s v="Mature"/>
    <x v="2"/>
  </r>
  <r>
    <s v="male"/>
    <x v="1"/>
    <x v="0"/>
    <n v="0"/>
    <n v="20.7"/>
    <n v="1242.816"/>
    <n v="19"/>
    <s v="Young"/>
    <x v="2"/>
  </r>
  <r>
    <s v="female"/>
    <x v="1"/>
    <x v="1"/>
    <n v="1"/>
    <n v="28.27"/>
    <n v="4779.6022999999996"/>
    <n v="33"/>
    <s v="Mature"/>
    <x v="0"/>
  </r>
  <r>
    <s v="male"/>
    <x v="1"/>
    <x v="3"/>
    <n v="3"/>
    <n v="20.234999999999999"/>
    <n v="3861.2096499999998"/>
    <n v="21"/>
    <s v="Young"/>
    <x v="2"/>
  </r>
  <r>
    <s v="female"/>
    <x v="0"/>
    <x v="2"/>
    <n v="1"/>
    <n v="30.21"/>
    <n v="43943.876100000001"/>
    <n v="34"/>
    <s v="Mature"/>
    <x v="1"/>
  </r>
  <r>
    <s v="female"/>
    <x v="1"/>
    <x v="3"/>
    <n v="0"/>
    <n v="35.909999999999997"/>
    <n v="13635.6379"/>
    <n v="61"/>
    <s v="Old"/>
    <x v="1"/>
  </r>
  <r>
    <s v="female"/>
    <x v="1"/>
    <x v="1"/>
    <n v="1"/>
    <n v="30.69"/>
    <n v="5976.8311000000003"/>
    <n v="38"/>
    <s v="Mature"/>
    <x v="1"/>
  </r>
  <r>
    <s v="female"/>
    <x v="1"/>
    <x v="0"/>
    <n v="0"/>
    <n v="29"/>
    <n v="11842.441999999999"/>
    <n v="58"/>
    <s v="Old"/>
    <x v="0"/>
  </r>
  <r>
    <s v="male"/>
    <x v="1"/>
    <x v="2"/>
    <n v="1"/>
    <n v="19.57"/>
    <n v="8428.0692999999992"/>
    <n v="47"/>
    <s v="Mid-Age"/>
    <x v="2"/>
  </r>
  <r>
    <s v="male"/>
    <x v="1"/>
    <x v="1"/>
    <n v="2"/>
    <n v="31.13"/>
    <n v="2566.4706999999999"/>
    <n v="20"/>
    <s v="Young"/>
    <x v="1"/>
  </r>
  <r>
    <s v="female"/>
    <x v="0"/>
    <x v="3"/>
    <n v="1"/>
    <n v="21.85"/>
    <n v="15359.104499999999"/>
    <n v="21"/>
    <s v="Young"/>
    <x v="2"/>
  </r>
  <r>
    <s v="male"/>
    <x v="1"/>
    <x v="1"/>
    <n v="0"/>
    <n v="40.26"/>
    <n v="5709.1643999999997"/>
    <n v="41"/>
    <s v="Mid-Age"/>
    <x v="1"/>
  </r>
  <r>
    <s v="female"/>
    <x v="1"/>
    <x v="3"/>
    <n v="1"/>
    <n v="33.725000000000001"/>
    <n v="8823.9857499999998"/>
    <n v="46"/>
    <s v="Mid-Age"/>
    <x v="1"/>
  </r>
  <r>
    <s v="female"/>
    <x v="1"/>
    <x v="1"/>
    <n v="2"/>
    <n v="29.48"/>
    <n v="7640.3091999999997"/>
    <n v="42"/>
    <s v="Mid-Age"/>
    <x v="0"/>
  </r>
  <r>
    <s v="female"/>
    <x v="1"/>
    <x v="3"/>
    <n v="1"/>
    <n v="33.25"/>
    <n v="5594.8455000000004"/>
    <n v="34"/>
    <s v="Mature"/>
    <x v="1"/>
  </r>
  <r>
    <s v="male"/>
    <x v="1"/>
    <x v="0"/>
    <n v="2"/>
    <n v="32.6"/>
    <n v="7441.5010000000002"/>
    <n v="43"/>
    <s v="Mid-Age"/>
    <x v="1"/>
  </r>
  <r>
    <s v="female"/>
    <x v="1"/>
    <x v="2"/>
    <n v="2"/>
    <n v="37.524999999999999"/>
    <n v="33471.971890000001"/>
    <n v="52"/>
    <s v="Old"/>
    <x v="1"/>
  </r>
  <r>
    <s v="female"/>
    <x v="1"/>
    <x v="1"/>
    <n v="0"/>
    <n v="39.159999999999997"/>
    <n v="1633.0444"/>
    <n v="18"/>
    <s v="Young"/>
    <x v="1"/>
  </r>
  <r>
    <s v="male"/>
    <x v="1"/>
    <x v="2"/>
    <n v="0"/>
    <n v="31.635000000000002"/>
    <n v="9174.1356500000002"/>
    <n v="51"/>
    <s v="Old"/>
    <x v="1"/>
  </r>
  <r>
    <s v="female"/>
    <x v="1"/>
    <x v="0"/>
    <n v="0"/>
    <n v="25.3"/>
    <n v="11070.535"/>
    <n v="56"/>
    <s v="Old"/>
    <x v="0"/>
  </r>
  <r>
    <s v="female"/>
    <x v="1"/>
    <x v="1"/>
    <n v="3"/>
    <n v="39.049999999999997"/>
    <n v="16085.127500000001"/>
    <n v="64"/>
    <s v="Old"/>
    <x v="1"/>
  </r>
  <r>
    <s v="female"/>
    <x v="0"/>
    <x v="2"/>
    <n v="0"/>
    <n v="28.31"/>
    <n v="17468.983899999999"/>
    <n v="19"/>
    <s v="Young"/>
    <x v="0"/>
  </r>
  <r>
    <s v="female"/>
    <x v="1"/>
    <x v="1"/>
    <n v="0"/>
    <n v="34.1"/>
    <n v="9283.5619999999999"/>
    <n v="51"/>
    <s v="Old"/>
    <x v="1"/>
  </r>
  <r>
    <s v="female"/>
    <x v="1"/>
    <x v="3"/>
    <n v="0"/>
    <n v="25.175000000000001"/>
    <n v="3558.6202499999999"/>
    <n v="27"/>
    <s v="Mature"/>
    <x v="0"/>
  </r>
  <r>
    <s v="female"/>
    <x v="0"/>
    <x v="2"/>
    <n v="0"/>
    <n v="23.655000000000001"/>
    <n v="25678.778450000002"/>
    <n v="59"/>
    <s v="Old"/>
    <x v="2"/>
  </r>
  <r>
    <s v="male"/>
    <x v="1"/>
    <x v="3"/>
    <n v="2"/>
    <n v="26.98"/>
    <n v="4435.0941999999995"/>
    <n v="28"/>
    <s v="Mature"/>
    <x v="0"/>
  </r>
  <r>
    <s v="male"/>
    <x v="0"/>
    <x v="0"/>
    <n v="2"/>
    <n v="37.799999999999997"/>
    <n v="39241.442000000003"/>
    <n v="30"/>
    <s v="Mature"/>
    <x v="1"/>
  </r>
  <r>
    <s v="female"/>
    <x v="1"/>
    <x v="1"/>
    <n v="1"/>
    <n v="29.37"/>
    <n v="8547.6913000000004"/>
    <n v="47"/>
    <s v="Mid-Age"/>
    <x v="0"/>
  </r>
  <r>
    <s v="female"/>
    <x v="1"/>
    <x v="0"/>
    <n v="2"/>
    <n v="34.799999999999997"/>
    <n v="6571.5439999999999"/>
    <n v="38"/>
    <s v="Mature"/>
    <x v="1"/>
  </r>
  <r>
    <s v="female"/>
    <x v="1"/>
    <x v="3"/>
    <n v="0"/>
    <n v="33.155000000000001"/>
    <n v="2207.6974500000001"/>
    <n v="18"/>
    <s v="Young"/>
    <x v="1"/>
  </r>
  <r>
    <s v="female"/>
    <x v="1"/>
    <x v="3"/>
    <n v="3"/>
    <n v="19"/>
    <n v="6753.0379999999996"/>
    <n v="34"/>
    <s v="Mature"/>
    <x v="2"/>
  </r>
  <r>
    <s v="female"/>
    <x v="1"/>
    <x v="1"/>
    <n v="0"/>
    <n v="33"/>
    <n v="1880.07"/>
    <n v="20"/>
    <s v="Young"/>
    <x v="1"/>
  </r>
  <r>
    <s v="female"/>
    <x v="0"/>
    <x v="1"/>
    <n v="1"/>
    <n v="36.630000000000003"/>
    <n v="42969.852700000003"/>
    <n v="47"/>
    <s v="Mid-Age"/>
    <x v="1"/>
  </r>
  <r>
    <s v="female"/>
    <x v="1"/>
    <x v="3"/>
    <n v="0"/>
    <n v="28.594999999999999"/>
    <n v="11658.11505"/>
    <n v="56"/>
    <s v="Old"/>
    <x v="0"/>
  </r>
  <r>
    <s v="male"/>
    <x v="0"/>
    <x v="0"/>
    <n v="2"/>
    <n v="25.6"/>
    <n v="23306.546999999999"/>
    <n v="49"/>
    <s v="Mid-Age"/>
    <x v="0"/>
  </r>
  <r>
    <s v="female"/>
    <x v="0"/>
    <x v="1"/>
    <n v="0"/>
    <n v="33.11"/>
    <n v="34439.855900000002"/>
    <n v="19"/>
    <s v="Young"/>
    <x v="1"/>
  </r>
  <r>
    <s v="female"/>
    <x v="1"/>
    <x v="0"/>
    <n v="0"/>
    <n v="37.1"/>
    <n v="10713.644"/>
    <n v="55"/>
    <s v="Old"/>
    <x v="1"/>
  </r>
  <r>
    <s v="male"/>
    <x v="1"/>
    <x v="0"/>
    <n v="1"/>
    <n v="31.4"/>
    <n v="3659.346"/>
    <n v="30"/>
    <s v="Mature"/>
    <x v="1"/>
  </r>
  <r>
    <s v="male"/>
    <x v="0"/>
    <x v="0"/>
    <n v="4"/>
    <n v="34.1"/>
    <n v="40182.245999999999"/>
    <n v="37"/>
    <s v="Mature"/>
    <x v="1"/>
  </r>
  <r>
    <s v="female"/>
    <x v="1"/>
    <x v="0"/>
    <n v="1"/>
    <n v="21.3"/>
    <n v="9182.17"/>
    <n v="49"/>
    <s v="Mid-Age"/>
    <x v="2"/>
  </r>
  <r>
    <s v="male"/>
    <x v="0"/>
    <x v="3"/>
    <n v="0"/>
    <n v="33.534999999999997"/>
    <n v="34617.840649999998"/>
    <n v="18"/>
    <s v="Young"/>
    <x v="1"/>
  </r>
  <r>
    <s v="male"/>
    <x v="1"/>
    <x v="2"/>
    <n v="0"/>
    <n v="28.785"/>
    <n v="12129.614149999999"/>
    <n v="59"/>
    <s v="Old"/>
    <x v="0"/>
  </r>
  <r>
    <s v="female"/>
    <x v="1"/>
    <x v="2"/>
    <n v="0"/>
    <n v="26.03"/>
    <n v="3736.4647"/>
    <n v="29"/>
    <s v="Mature"/>
    <x v="0"/>
  </r>
  <r>
    <s v="male"/>
    <x v="1"/>
    <x v="3"/>
    <n v="3"/>
    <n v="28.88"/>
    <n v="6748.5911999999998"/>
    <n v="36"/>
    <s v="Mature"/>
    <x v="0"/>
  </r>
  <r>
    <s v="male"/>
    <x v="1"/>
    <x v="1"/>
    <n v="1"/>
    <n v="42.46"/>
    <n v="11326.71487"/>
    <n v="33"/>
    <s v="Mature"/>
    <x v="1"/>
  </r>
  <r>
    <s v="male"/>
    <x v="1"/>
    <x v="0"/>
    <n v="0"/>
    <n v="38"/>
    <n v="11365.951999999999"/>
    <n v="58"/>
    <s v="Old"/>
    <x v="1"/>
  </r>
  <r>
    <s v="female"/>
    <x v="0"/>
    <x v="2"/>
    <n v="0"/>
    <n v="38.950000000000003"/>
    <n v="42983.458500000001"/>
    <n v="44"/>
    <s v="Mid-Age"/>
    <x v="1"/>
  </r>
  <r>
    <s v="male"/>
    <x v="1"/>
    <x v="0"/>
    <n v="1"/>
    <n v="36.1"/>
    <n v="10085.846"/>
    <n v="53"/>
    <s v="Old"/>
    <x v="1"/>
  </r>
  <r>
    <s v="male"/>
    <x v="1"/>
    <x v="0"/>
    <n v="0"/>
    <n v="29.3"/>
    <n v="1977.8150000000001"/>
    <n v="24"/>
    <s v="Young"/>
    <x v="0"/>
  </r>
  <r>
    <s v="female"/>
    <x v="1"/>
    <x v="1"/>
    <n v="0"/>
    <n v="35.53"/>
    <n v="3366.6696999999999"/>
    <n v="29"/>
    <s v="Mature"/>
    <x v="1"/>
  </r>
  <r>
    <s v="male"/>
    <x v="1"/>
    <x v="3"/>
    <n v="2"/>
    <n v="22.704999999999998"/>
    <n v="7173.35995"/>
    <n v="40"/>
    <s v="Mature"/>
    <x v="2"/>
  </r>
  <r>
    <s v="male"/>
    <x v="1"/>
    <x v="0"/>
    <n v="1"/>
    <n v="39.700000000000003"/>
    <n v="9391.3459999999995"/>
    <n v="51"/>
    <s v="Old"/>
    <x v="1"/>
  </r>
  <r>
    <s v="male"/>
    <x v="1"/>
    <x v="3"/>
    <n v="0"/>
    <n v="38.19"/>
    <n v="14410.9321"/>
    <n v="64"/>
    <s v="Old"/>
    <x v="1"/>
  </r>
  <r>
    <s v="female"/>
    <x v="1"/>
    <x v="2"/>
    <n v="1"/>
    <n v="24.51"/>
    <n v="2709.1118999999999"/>
    <n v="19"/>
    <s v="Young"/>
    <x v="2"/>
  </r>
  <r>
    <s v="female"/>
    <x v="1"/>
    <x v="3"/>
    <n v="2"/>
    <n v="38.094999999999999"/>
    <n v="24915.046259999999"/>
    <n v="35"/>
    <s v="Mature"/>
    <x v="1"/>
  </r>
  <r>
    <s v="male"/>
    <x v="0"/>
    <x v="3"/>
    <n v="0"/>
    <n v="26.41"/>
    <n v="20149.322899999999"/>
    <n v="39"/>
    <s v="Mature"/>
    <x v="0"/>
  </r>
  <r>
    <s v="male"/>
    <x v="1"/>
    <x v="1"/>
    <n v="4"/>
    <n v="33.659999999999997"/>
    <n v="12949.1554"/>
    <n v="56"/>
    <s v="Old"/>
    <x v="1"/>
  </r>
  <r>
    <s v="male"/>
    <x v="1"/>
    <x v="0"/>
    <n v="5"/>
    <n v="42.4"/>
    <n v="6666.2430000000004"/>
    <n v="33"/>
    <s v="Mature"/>
    <x v="1"/>
  </r>
  <r>
    <s v="male"/>
    <x v="0"/>
    <x v="2"/>
    <n v="3"/>
    <n v="28.31"/>
    <n v="32787.458590000002"/>
    <n v="42"/>
    <s v="Mid-Age"/>
    <x v="0"/>
  </r>
  <r>
    <s v="male"/>
    <x v="1"/>
    <x v="3"/>
    <n v="0"/>
    <n v="33.914999999999999"/>
    <n v="13143.86485"/>
    <n v="61"/>
    <s v="Old"/>
    <x v="1"/>
  </r>
  <r>
    <s v="female"/>
    <x v="1"/>
    <x v="2"/>
    <n v="3"/>
    <n v="34.96"/>
    <n v="4466.6214"/>
    <n v="23"/>
    <s v="Young"/>
    <x v="1"/>
  </r>
  <r>
    <s v="male"/>
    <x v="1"/>
    <x v="1"/>
    <n v="2"/>
    <n v="35.31"/>
    <n v="18806.145469999999"/>
    <n v="43"/>
    <s v="Mid-Age"/>
    <x v="1"/>
  </r>
  <r>
    <s v="male"/>
    <x v="1"/>
    <x v="3"/>
    <n v="3"/>
    <n v="30.78"/>
    <n v="10141.136200000001"/>
    <n v="48"/>
    <s v="Mid-Age"/>
    <x v="1"/>
  </r>
  <r>
    <s v="male"/>
    <x v="1"/>
    <x v="2"/>
    <n v="1"/>
    <n v="26.22"/>
    <n v="6123.5688"/>
    <n v="39"/>
    <s v="Mature"/>
    <x v="0"/>
  </r>
  <r>
    <s v="female"/>
    <x v="1"/>
    <x v="3"/>
    <n v="3"/>
    <n v="23.37"/>
    <n v="8252.2842999999993"/>
    <n v="40"/>
    <s v="Mature"/>
    <x v="2"/>
  </r>
  <r>
    <s v="male"/>
    <x v="1"/>
    <x v="3"/>
    <n v="0"/>
    <n v="28.5"/>
    <n v="1712.2270000000001"/>
    <n v="18"/>
    <s v="Young"/>
    <x v="0"/>
  </r>
  <r>
    <s v="female"/>
    <x v="1"/>
    <x v="3"/>
    <n v="0"/>
    <n v="32.965000000000003"/>
    <n v="12430.95335"/>
    <n v="58"/>
    <s v="Old"/>
    <x v="1"/>
  </r>
  <r>
    <s v="female"/>
    <x v="1"/>
    <x v="1"/>
    <n v="2"/>
    <n v="42.68"/>
    <n v="9800.8881999999994"/>
    <n v="49"/>
    <s v="Mid-Age"/>
    <x v="1"/>
  </r>
  <r>
    <s v="female"/>
    <x v="1"/>
    <x v="1"/>
    <n v="1"/>
    <n v="39.6"/>
    <n v="10579.710999999999"/>
    <n v="53"/>
    <s v="Old"/>
    <x v="1"/>
  </r>
  <r>
    <s v="female"/>
    <x v="1"/>
    <x v="1"/>
    <n v="0"/>
    <n v="31.13"/>
    <n v="8280.6226999999999"/>
    <n v="48"/>
    <s v="Mid-Age"/>
    <x v="1"/>
  </r>
  <r>
    <s v="female"/>
    <x v="1"/>
    <x v="1"/>
    <n v="2"/>
    <n v="36.299999999999997"/>
    <n v="8527.5319999999992"/>
    <n v="45"/>
    <s v="Mid-Age"/>
    <x v="1"/>
  </r>
  <r>
    <s v="female"/>
    <x v="1"/>
    <x v="1"/>
    <n v="0"/>
    <n v="35.200000000000003"/>
    <n v="12244.531000000001"/>
    <n v="59"/>
    <s v="Old"/>
    <x v="1"/>
  </r>
  <r>
    <s v="female"/>
    <x v="0"/>
    <x v="1"/>
    <n v="2"/>
    <n v="25.3"/>
    <n v="24667.419000000002"/>
    <n v="52"/>
    <s v="Old"/>
    <x v="0"/>
  </r>
  <r>
    <s v="female"/>
    <x v="1"/>
    <x v="0"/>
    <n v="1"/>
    <n v="42.4"/>
    <n v="3410.3240000000001"/>
    <n v="26"/>
    <s v="Mature"/>
    <x v="1"/>
  </r>
  <r>
    <s v="male"/>
    <x v="1"/>
    <x v="2"/>
    <n v="2"/>
    <n v="33.155000000000001"/>
    <n v="4058.71245"/>
    <n v="27"/>
    <s v="Mature"/>
    <x v="1"/>
  </r>
  <r>
    <s v="female"/>
    <x v="1"/>
    <x v="3"/>
    <n v="1"/>
    <n v="35.909999999999997"/>
    <n v="26392.260289999998"/>
    <n v="48"/>
    <s v="Mid-Age"/>
    <x v="1"/>
  </r>
  <r>
    <s v="female"/>
    <x v="1"/>
    <x v="3"/>
    <n v="4"/>
    <n v="28.785"/>
    <n v="14394.398150000001"/>
    <n v="57"/>
    <s v="Old"/>
    <x v="0"/>
  </r>
  <r>
    <s v="male"/>
    <x v="1"/>
    <x v="1"/>
    <n v="3"/>
    <n v="46.53"/>
    <n v="6435.6237000000001"/>
    <n v="37"/>
    <s v="Mature"/>
    <x v="1"/>
  </r>
  <r>
    <s v="female"/>
    <x v="1"/>
    <x v="1"/>
    <n v="1"/>
    <n v="23.98"/>
    <n v="22192.437109999999"/>
    <n v="57"/>
    <s v="Old"/>
    <x v="2"/>
  </r>
  <r>
    <s v="female"/>
    <x v="1"/>
    <x v="3"/>
    <n v="1"/>
    <n v="31.54"/>
    <n v="5148.5526"/>
    <n v="32"/>
    <s v="Mature"/>
    <x v="1"/>
  </r>
  <r>
    <s v="male"/>
    <x v="1"/>
    <x v="1"/>
    <n v="0"/>
    <n v="33.659999999999997"/>
    <n v="1136.3994"/>
    <n v="18"/>
    <s v="Young"/>
    <x v="1"/>
  </r>
  <r>
    <s v="female"/>
    <x v="0"/>
    <x v="1"/>
    <n v="0"/>
    <n v="22.99"/>
    <n v="27037.914100000002"/>
    <n v="64"/>
    <s v="Old"/>
    <x v="2"/>
  </r>
  <r>
    <s v="male"/>
    <x v="0"/>
    <x v="1"/>
    <n v="2"/>
    <n v="38.06"/>
    <n v="42560.430399999997"/>
    <n v="43"/>
    <s v="Mid-Age"/>
    <x v="1"/>
  </r>
  <r>
    <s v="male"/>
    <x v="1"/>
    <x v="0"/>
    <n v="1"/>
    <n v="28.7"/>
    <n v="8703.4560000000001"/>
    <n v="49"/>
    <s v="Mid-Age"/>
    <x v="0"/>
  </r>
  <r>
    <s v="female"/>
    <x v="0"/>
    <x v="2"/>
    <n v="2"/>
    <n v="32.774999999999999"/>
    <n v="40003.332249999999"/>
    <n v="40"/>
    <s v="Mature"/>
    <x v="1"/>
  </r>
  <r>
    <s v="male"/>
    <x v="0"/>
    <x v="3"/>
    <n v="0"/>
    <n v="32.015000000000001"/>
    <n v="45710.207849999999"/>
    <n v="62"/>
    <s v="Old"/>
    <x v="1"/>
  </r>
  <r>
    <s v="female"/>
    <x v="1"/>
    <x v="1"/>
    <n v="1"/>
    <n v="29.81"/>
    <n v="6500.2358999999997"/>
    <n v="40"/>
    <s v="Mature"/>
    <x v="0"/>
  </r>
  <r>
    <s v="male"/>
    <x v="1"/>
    <x v="1"/>
    <n v="3"/>
    <n v="31.57"/>
    <n v="4837.5823"/>
    <n v="30"/>
    <s v="Mature"/>
    <x v="1"/>
  </r>
  <r>
    <s v="female"/>
    <x v="1"/>
    <x v="3"/>
    <n v="0"/>
    <n v="31.16"/>
    <n v="3943.5954000000002"/>
    <n v="29"/>
    <s v="Mature"/>
    <x v="1"/>
  </r>
  <r>
    <s v="male"/>
    <x v="1"/>
    <x v="1"/>
    <n v="0"/>
    <n v="29.7"/>
    <n v="4399.7309999999998"/>
    <n v="36"/>
    <s v="Mature"/>
    <x v="0"/>
  </r>
  <r>
    <s v="female"/>
    <x v="1"/>
    <x v="1"/>
    <n v="0"/>
    <n v="31.02"/>
    <n v="6185.3208000000004"/>
    <n v="41"/>
    <s v="Mid-Age"/>
    <x v="1"/>
  </r>
  <r>
    <s v="female"/>
    <x v="0"/>
    <x v="1"/>
    <n v="2"/>
    <n v="43.89"/>
    <n v="46200.985099999998"/>
    <n v="44"/>
    <s v="Mid-Age"/>
    <x v="1"/>
  </r>
  <r>
    <s v="male"/>
    <x v="1"/>
    <x v="2"/>
    <n v="0"/>
    <n v="21.375"/>
    <n v="7222.7862500000001"/>
    <n v="45"/>
    <s v="Mid-Age"/>
    <x v="2"/>
  </r>
  <r>
    <s v="female"/>
    <x v="1"/>
    <x v="1"/>
    <n v="3"/>
    <n v="40.81"/>
    <n v="12485.8009"/>
    <n v="55"/>
    <s v="Old"/>
    <x v="1"/>
  </r>
  <r>
    <s v="male"/>
    <x v="0"/>
    <x v="2"/>
    <n v="3"/>
    <n v="31.35"/>
    <n v="46130.5265"/>
    <n v="60"/>
    <s v="Old"/>
    <x v="1"/>
  </r>
  <r>
    <s v="male"/>
    <x v="1"/>
    <x v="0"/>
    <n v="3"/>
    <n v="36.1"/>
    <n v="12363.547"/>
    <n v="56"/>
    <s v="Old"/>
    <x v="1"/>
  </r>
  <r>
    <s v="female"/>
    <x v="1"/>
    <x v="2"/>
    <n v="2"/>
    <n v="23.18"/>
    <n v="10156.7832"/>
    <n v="49"/>
    <s v="Mid-Age"/>
    <x v="2"/>
  </r>
  <r>
    <s v="female"/>
    <x v="1"/>
    <x v="0"/>
    <n v="1"/>
    <n v="17.399999999999999"/>
    <n v="2585.2689999999998"/>
    <n v="21"/>
    <s v="Young"/>
    <x v="3"/>
  </r>
  <r>
    <s v="male"/>
    <x v="1"/>
    <x v="0"/>
    <n v="0"/>
    <n v="20.3"/>
    <n v="1242.26"/>
    <n v="19"/>
    <s v="Young"/>
    <x v="2"/>
  </r>
  <r>
    <s v="male"/>
    <x v="0"/>
    <x v="0"/>
    <n v="2"/>
    <n v="35.299999999999997"/>
    <n v="40103.89"/>
    <n v="39"/>
    <s v="Mature"/>
    <x v="1"/>
  </r>
  <r>
    <s v="male"/>
    <x v="1"/>
    <x v="2"/>
    <n v="0"/>
    <n v="24.32"/>
    <n v="9863.4717999999993"/>
    <n v="53"/>
    <s v="Old"/>
    <x v="2"/>
  </r>
  <r>
    <s v="female"/>
    <x v="1"/>
    <x v="0"/>
    <n v="1"/>
    <n v="18.5"/>
    <n v="4766.0219999999999"/>
    <n v="33"/>
    <s v="Mature"/>
    <x v="3"/>
  </r>
  <r>
    <s v="male"/>
    <x v="1"/>
    <x v="3"/>
    <n v="2"/>
    <n v="26.41"/>
    <n v="11244.376899999999"/>
    <n v="53"/>
    <s v="Old"/>
    <x v="0"/>
  </r>
  <r>
    <s v="male"/>
    <x v="1"/>
    <x v="3"/>
    <n v="2"/>
    <n v="26.125"/>
    <n v="7729.6457499999997"/>
    <n v="42"/>
    <s v="Mid-Age"/>
    <x v="0"/>
  </r>
  <r>
    <s v="male"/>
    <x v="1"/>
    <x v="1"/>
    <n v="0"/>
    <n v="41.69"/>
    <n v="5438.7491"/>
    <n v="40"/>
    <s v="Mature"/>
    <x v="1"/>
  </r>
  <r>
    <s v="female"/>
    <x v="1"/>
    <x v="0"/>
    <n v="1"/>
    <n v="24.1"/>
    <n v="26236.579969999999"/>
    <n v="47"/>
    <s v="Mid-Age"/>
    <x v="2"/>
  </r>
  <r>
    <s v="male"/>
    <x v="0"/>
    <x v="1"/>
    <n v="1"/>
    <n v="31.13"/>
    <n v="34806.467700000001"/>
    <n v="27"/>
    <s v="Mature"/>
    <x v="1"/>
  </r>
  <r>
    <s v="male"/>
    <x v="1"/>
    <x v="3"/>
    <n v="0"/>
    <n v="27.36"/>
    <n v="2104.1134000000002"/>
    <n v="21"/>
    <s v="Young"/>
    <x v="0"/>
  </r>
  <r>
    <s v="male"/>
    <x v="1"/>
    <x v="0"/>
    <n v="1"/>
    <n v="36.200000000000003"/>
    <n v="8068.1850000000004"/>
    <n v="47"/>
    <s v="Mid-Age"/>
    <x v="1"/>
  </r>
  <r>
    <s v="male"/>
    <x v="1"/>
    <x v="2"/>
    <n v="1"/>
    <n v="32.395000000000003"/>
    <n v="2362.2290499999999"/>
    <n v="20"/>
    <s v="Young"/>
    <x v="1"/>
  </r>
  <r>
    <s v="male"/>
    <x v="1"/>
    <x v="2"/>
    <n v="0"/>
    <n v="23.655000000000001"/>
    <n v="2352.9684499999998"/>
    <n v="24"/>
    <s v="Young"/>
    <x v="2"/>
  </r>
  <r>
    <s v="female"/>
    <x v="1"/>
    <x v="0"/>
    <n v="1"/>
    <n v="34.799999999999997"/>
    <n v="3577.9989999999998"/>
    <n v="27"/>
    <s v="Mature"/>
    <x v="1"/>
  </r>
  <r>
    <s v="female"/>
    <x v="1"/>
    <x v="2"/>
    <n v="0"/>
    <n v="40.185000000000002"/>
    <n v="3201.2451500000002"/>
    <n v="26"/>
    <s v="Mature"/>
    <x v="1"/>
  </r>
  <r>
    <s v="female"/>
    <x v="1"/>
    <x v="3"/>
    <n v="2"/>
    <n v="32.299999999999997"/>
    <n v="29186.482360000002"/>
    <n v="53"/>
    <s v="Old"/>
    <x v="1"/>
  </r>
  <r>
    <s v="male"/>
    <x v="0"/>
    <x v="1"/>
    <n v="1"/>
    <n v="35.75"/>
    <n v="40273.645499999999"/>
    <n v="41"/>
    <s v="Mid-Age"/>
    <x v="1"/>
  </r>
  <r>
    <s v="male"/>
    <x v="1"/>
    <x v="2"/>
    <n v="0"/>
    <n v="33.725000000000001"/>
    <n v="10976.24575"/>
    <n v="56"/>
    <s v="Old"/>
    <x v="1"/>
  </r>
  <r>
    <s v="female"/>
    <x v="1"/>
    <x v="1"/>
    <n v="2"/>
    <n v="39.270000000000003"/>
    <n v="3500.6122999999998"/>
    <n v="23"/>
    <s v="Young"/>
    <x v="1"/>
  </r>
  <r>
    <s v="female"/>
    <x v="1"/>
    <x v="1"/>
    <n v="0"/>
    <n v="34.869999999999997"/>
    <n v="2020.5523000000001"/>
    <n v="21"/>
    <s v="Young"/>
    <x v="1"/>
  </r>
  <r>
    <s v="female"/>
    <x v="1"/>
    <x v="3"/>
    <n v="0"/>
    <n v="44.744999999999997"/>
    <n v="9541.6955500000004"/>
    <n v="50"/>
    <s v="Mid-Age"/>
    <x v="1"/>
  </r>
  <r>
    <s v="male"/>
    <x v="1"/>
    <x v="1"/>
    <n v="0"/>
    <n v="41.47"/>
    <n v="9504.3102999999992"/>
    <n v="53"/>
    <s v="Old"/>
    <x v="1"/>
  </r>
  <r>
    <s v="female"/>
    <x v="1"/>
    <x v="2"/>
    <n v="1"/>
    <n v="26.41"/>
    <n v="5385.3379000000004"/>
    <n v="34"/>
    <s v="Mature"/>
    <x v="0"/>
  </r>
  <r>
    <s v="female"/>
    <x v="1"/>
    <x v="2"/>
    <n v="1"/>
    <n v="29.545000000000002"/>
    <n v="8930.9345499999999"/>
    <n v="47"/>
    <s v="Mid-Age"/>
    <x v="0"/>
  </r>
  <r>
    <s v="female"/>
    <x v="1"/>
    <x v="0"/>
    <n v="2"/>
    <n v="32.9"/>
    <n v="5375.0379999999996"/>
    <n v="33"/>
    <s v="Mature"/>
    <x v="1"/>
  </r>
  <r>
    <s v="female"/>
    <x v="0"/>
    <x v="1"/>
    <n v="0"/>
    <n v="38.06"/>
    <n v="44400.4064"/>
    <n v="51"/>
    <s v="Old"/>
    <x v="1"/>
  </r>
  <r>
    <s v="male"/>
    <x v="1"/>
    <x v="2"/>
    <n v="3"/>
    <n v="28.69"/>
    <n v="10264.4421"/>
    <n v="49"/>
    <s v="Mid-Age"/>
    <x v="0"/>
  </r>
  <r>
    <s v="female"/>
    <x v="1"/>
    <x v="3"/>
    <n v="3"/>
    <n v="30.495000000000001"/>
    <n v="6113.2310500000003"/>
    <n v="31"/>
    <s v="Mature"/>
    <x v="1"/>
  </r>
  <r>
    <s v="female"/>
    <x v="1"/>
    <x v="3"/>
    <n v="0"/>
    <n v="27.74"/>
    <n v="5469.0065999999997"/>
    <n v="36"/>
    <s v="Mature"/>
    <x v="0"/>
  </r>
  <r>
    <s v="male"/>
    <x v="1"/>
    <x v="1"/>
    <n v="1"/>
    <n v="35.200000000000003"/>
    <n v="1727.54"/>
    <n v="18"/>
    <s v="Young"/>
    <x v="1"/>
  </r>
  <r>
    <s v="female"/>
    <x v="1"/>
    <x v="1"/>
    <n v="2"/>
    <n v="23.54"/>
    <n v="10107.220600000001"/>
    <n v="50"/>
    <s v="Mid-Age"/>
    <x v="2"/>
  </r>
  <r>
    <s v="female"/>
    <x v="1"/>
    <x v="2"/>
    <n v="2"/>
    <n v="30.684999999999999"/>
    <n v="8310.8391499999998"/>
    <n v="43"/>
    <s v="Mid-Age"/>
    <x v="1"/>
  </r>
  <r>
    <s v="male"/>
    <x v="1"/>
    <x v="3"/>
    <n v="0"/>
    <n v="40.47"/>
    <n v="1984.4532999999999"/>
    <n v="20"/>
    <s v="Young"/>
    <x v="1"/>
  </r>
  <r>
    <s v="female"/>
    <x v="1"/>
    <x v="0"/>
    <n v="0"/>
    <n v="22.6"/>
    <n v="2457.502"/>
    <n v="24"/>
    <s v="Young"/>
    <x v="2"/>
  </r>
  <r>
    <s v="male"/>
    <x v="1"/>
    <x v="0"/>
    <n v="0"/>
    <n v="28.9"/>
    <n v="12146.971"/>
    <n v="60"/>
    <s v="Old"/>
    <x v="0"/>
  </r>
  <r>
    <s v="female"/>
    <x v="1"/>
    <x v="2"/>
    <n v="1"/>
    <n v="22.61"/>
    <n v="9566.9909000000007"/>
    <n v="49"/>
    <s v="Mid-Age"/>
    <x v="2"/>
  </r>
  <r>
    <s v="male"/>
    <x v="1"/>
    <x v="2"/>
    <n v="1"/>
    <n v="24.32"/>
    <n v="13112.604799999999"/>
    <n v="60"/>
    <s v="Old"/>
    <x v="2"/>
  </r>
  <r>
    <s v="female"/>
    <x v="1"/>
    <x v="2"/>
    <n v="2"/>
    <n v="36.67"/>
    <n v="10848.1343"/>
    <n v="51"/>
    <s v="Old"/>
    <x v="1"/>
  </r>
  <r>
    <s v="female"/>
    <x v="1"/>
    <x v="2"/>
    <n v="0"/>
    <n v="33.44"/>
    <n v="12231.613600000001"/>
    <n v="58"/>
    <s v="Old"/>
    <x v="1"/>
  </r>
  <r>
    <s v="female"/>
    <x v="1"/>
    <x v="3"/>
    <n v="0"/>
    <n v="40.659999999999997"/>
    <n v="9875.6803999999993"/>
    <n v="51"/>
    <s v="Old"/>
    <x v="1"/>
  </r>
  <r>
    <s v="male"/>
    <x v="1"/>
    <x v="0"/>
    <n v="3"/>
    <n v="36.6"/>
    <n v="11264.540999999999"/>
    <n v="53"/>
    <s v="Old"/>
    <x v="1"/>
  </r>
  <r>
    <s v="male"/>
    <x v="1"/>
    <x v="0"/>
    <n v="0"/>
    <n v="37.4"/>
    <n v="12979.358"/>
    <n v="62"/>
    <s v="Old"/>
    <x v="1"/>
  </r>
  <r>
    <s v="male"/>
    <x v="1"/>
    <x v="0"/>
    <n v="0"/>
    <n v="35.4"/>
    <n v="1263.249"/>
    <n v="19"/>
    <s v="Young"/>
    <x v="1"/>
  </r>
  <r>
    <s v="female"/>
    <x v="1"/>
    <x v="3"/>
    <n v="1"/>
    <n v="27.074999999999999"/>
    <n v="10106.134249999999"/>
    <n v="50"/>
    <s v="Mid-Age"/>
    <x v="0"/>
  </r>
  <r>
    <s v="female"/>
    <x v="0"/>
    <x v="1"/>
    <n v="3"/>
    <n v="39.049999999999997"/>
    <n v="40932.429499999998"/>
    <n v="30"/>
    <s v="Mature"/>
    <x v="1"/>
  </r>
  <r>
    <s v="male"/>
    <x v="1"/>
    <x v="2"/>
    <n v="1"/>
    <n v="28.405000000000001"/>
    <n v="6664.68595"/>
    <n v="41"/>
    <s v="Mid-Age"/>
    <x v="0"/>
  </r>
  <r>
    <s v="female"/>
    <x v="0"/>
    <x v="3"/>
    <n v="1"/>
    <n v="21.754999999999999"/>
    <n v="16657.71745"/>
    <n v="29"/>
    <s v="Mature"/>
    <x v="2"/>
  </r>
  <r>
    <s v="female"/>
    <x v="1"/>
    <x v="3"/>
    <n v="0"/>
    <n v="40.28"/>
    <n v="2217.6012000000001"/>
    <n v="18"/>
    <s v="Young"/>
    <x v="1"/>
  </r>
  <r>
    <s v="female"/>
    <x v="1"/>
    <x v="1"/>
    <n v="1"/>
    <n v="36.08"/>
    <n v="6781.3541999999998"/>
    <n v="41"/>
    <s v="Mid-Age"/>
    <x v="1"/>
  </r>
  <r>
    <s v="male"/>
    <x v="0"/>
    <x v="1"/>
    <n v="3"/>
    <n v="24.42"/>
    <n v="19361.998800000001"/>
    <n v="35"/>
    <s v="Mature"/>
    <x v="2"/>
  </r>
  <r>
    <s v="male"/>
    <x v="1"/>
    <x v="0"/>
    <n v="1"/>
    <n v="21.4"/>
    <n v="10065.413"/>
    <n v="53"/>
    <s v="Old"/>
    <x v="2"/>
  </r>
  <r>
    <s v="female"/>
    <x v="1"/>
    <x v="0"/>
    <n v="3"/>
    <n v="30.1"/>
    <n v="4234.9269999999997"/>
    <n v="24"/>
    <s v="Young"/>
    <x v="1"/>
  </r>
  <r>
    <s v="female"/>
    <x v="1"/>
    <x v="3"/>
    <n v="1"/>
    <n v="27.265000000000001"/>
    <n v="9447.2503500000003"/>
    <n v="48"/>
    <s v="Mid-Age"/>
    <x v="0"/>
  </r>
  <r>
    <s v="female"/>
    <x v="1"/>
    <x v="0"/>
    <n v="3"/>
    <n v="32.1"/>
    <n v="14007.222"/>
    <n v="59"/>
    <s v="Old"/>
    <x v="1"/>
  </r>
  <r>
    <s v="female"/>
    <x v="1"/>
    <x v="2"/>
    <n v="1"/>
    <n v="34.770000000000003"/>
    <n v="9583.8932999999997"/>
    <n v="49"/>
    <s v="Mid-Age"/>
    <x v="1"/>
  </r>
  <r>
    <s v="female"/>
    <x v="0"/>
    <x v="1"/>
    <n v="0"/>
    <n v="38.39"/>
    <n v="40419.019099999998"/>
    <n v="37"/>
    <s v="Mature"/>
    <x v="1"/>
  </r>
  <r>
    <s v="male"/>
    <x v="1"/>
    <x v="0"/>
    <n v="2"/>
    <n v="23.7"/>
    <n v="3484.3310000000001"/>
    <n v="26"/>
    <s v="Mature"/>
    <x v="2"/>
  </r>
  <r>
    <s v="male"/>
    <x v="0"/>
    <x v="3"/>
    <n v="3"/>
    <n v="31.73"/>
    <n v="36189.101699999999"/>
    <n v="23"/>
    <s v="Young"/>
    <x v="1"/>
  </r>
  <r>
    <s v="male"/>
    <x v="0"/>
    <x v="0"/>
    <n v="2"/>
    <n v="35.5"/>
    <n v="44585.455869999998"/>
    <n v="29"/>
    <s v="Mature"/>
    <x v="1"/>
  </r>
  <r>
    <s v="male"/>
    <x v="1"/>
    <x v="3"/>
    <n v="2"/>
    <n v="24.035"/>
    <n v="8604.4836500000001"/>
    <n v="45"/>
    <s v="Mid-Age"/>
    <x v="2"/>
  </r>
  <r>
    <s v="male"/>
    <x v="0"/>
    <x v="1"/>
    <n v="0"/>
    <n v="29.15"/>
    <n v="18246.495500000001"/>
    <n v="27"/>
    <s v="Mature"/>
    <x v="0"/>
  </r>
  <r>
    <s v="male"/>
    <x v="0"/>
    <x v="3"/>
    <n v="0"/>
    <n v="34.104999999999997"/>
    <n v="43254.417950000003"/>
    <n v="53"/>
    <s v="Old"/>
    <x v="1"/>
  </r>
  <r>
    <s v="female"/>
    <x v="1"/>
    <x v="1"/>
    <n v="0"/>
    <n v="26.62"/>
    <n v="3757.8447999999999"/>
    <n v="31"/>
    <s v="Mature"/>
    <x v="0"/>
  </r>
  <r>
    <s v="male"/>
    <x v="1"/>
    <x v="2"/>
    <n v="0"/>
    <n v="26.41"/>
    <n v="8827.2098999999998"/>
    <n v="50"/>
    <s v="Mid-Age"/>
    <x v="0"/>
  </r>
  <r>
    <s v="female"/>
    <x v="1"/>
    <x v="2"/>
    <n v="1"/>
    <n v="30.114999999999998"/>
    <n v="9910.3598500000007"/>
    <n v="50"/>
    <s v="Mid-Age"/>
    <x v="1"/>
  </r>
  <r>
    <s v="male"/>
    <x v="1"/>
    <x v="0"/>
    <n v="2"/>
    <n v="27"/>
    <n v="11737.848840000001"/>
    <n v="34"/>
    <s v="Mature"/>
    <x v="0"/>
  </r>
  <r>
    <s v="male"/>
    <x v="1"/>
    <x v="2"/>
    <n v="0"/>
    <n v="21.754999999999999"/>
    <n v="1627.2824499999999"/>
    <n v="19"/>
    <s v="Young"/>
    <x v="2"/>
  </r>
  <r>
    <s v="female"/>
    <x v="1"/>
    <x v="0"/>
    <n v="1"/>
    <n v="36"/>
    <n v="8556.9069999999992"/>
    <n v="47"/>
    <s v="Mid-Age"/>
    <x v="1"/>
  </r>
  <r>
    <s v="male"/>
    <x v="1"/>
    <x v="2"/>
    <n v="0"/>
    <n v="30.875"/>
    <n v="3062.5082499999999"/>
    <n v="28"/>
    <s v="Mature"/>
    <x v="1"/>
  </r>
  <r>
    <s v="female"/>
    <x v="0"/>
    <x v="1"/>
    <n v="0"/>
    <n v="26.4"/>
    <n v="19539.242999999999"/>
    <n v="37"/>
    <s v="Mature"/>
    <x v="0"/>
  </r>
  <r>
    <s v="male"/>
    <x v="1"/>
    <x v="2"/>
    <n v="0"/>
    <n v="28.975000000000001"/>
    <n v="1906.35825"/>
    <n v="21"/>
    <s v="Young"/>
    <x v="0"/>
  </r>
  <r>
    <s v="male"/>
    <x v="1"/>
    <x v="2"/>
    <n v="0"/>
    <n v="37.905000000000001"/>
    <n v="14210.53595"/>
    <n v="64"/>
    <s v="Old"/>
    <x v="1"/>
  </r>
  <r>
    <s v="female"/>
    <x v="1"/>
    <x v="1"/>
    <n v="0"/>
    <n v="22.77"/>
    <n v="11833.782300000001"/>
    <n v="58"/>
    <s v="Old"/>
    <x v="2"/>
  </r>
  <r>
    <s v="male"/>
    <x v="1"/>
    <x v="3"/>
    <n v="4"/>
    <n v="33.630000000000003"/>
    <n v="17128.426080000001"/>
    <n v="24"/>
    <s v="Young"/>
    <x v="1"/>
  </r>
  <r>
    <s v="male"/>
    <x v="1"/>
    <x v="3"/>
    <n v="2"/>
    <n v="27.645"/>
    <n v="5031.26955"/>
    <n v="31"/>
    <s v="Mature"/>
    <x v="0"/>
  </r>
  <r>
    <s v="female"/>
    <x v="1"/>
    <x v="3"/>
    <n v="3"/>
    <n v="22.8"/>
    <n v="7985.8149999999996"/>
    <n v="39"/>
    <s v="Mature"/>
    <x v="2"/>
  </r>
  <r>
    <s v="female"/>
    <x v="0"/>
    <x v="1"/>
    <n v="0"/>
    <n v="27.83"/>
    <n v="23065.420699999999"/>
    <n v="47"/>
    <s v="Mid-Age"/>
    <x v="0"/>
  </r>
  <r>
    <s v="male"/>
    <x v="1"/>
    <x v="3"/>
    <n v="3"/>
    <n v="37.43"/>
    <n v="5428.7277000000004"/>
    <n v="30"/>
    <s v="Mature"/>
    <x v="1"/>
  </r>
  <r>
    <s v="male"/>
    <x v="0"/>
    <x v="1"/>
    <n v="0"/>
    <n v="38.17"/>
    <n v="36307.798300000002"/>
    <n v="18"/>
    <s v="Young"/>
    <x v="1"/>
  </r>
  <r>
    <s v="female"/>
    <x v="1"/>
    <x v="3"/>
    <n v="2"/>
    <n v="34.58"/>
    <n v="3925.7582000000002"/>
    <n v="22"/>
    <s v="Young"/>
    <x v="1"/>
  </r>
  <r>
    <s v="male"/>
    <x v="1"/>
    <x v="0"/>
    <n v="1"/>
    <n v="35.200000000000003"/>
    <n v="2416.9549999999999"/>
    <n v="23"/>
    <s v="Young"/>
    <x v="1"/>
  </r>
  <r>
    <s v="male"/>
    <x v="0"/>
    <x v="0"/>
    <n v="1"/>
    <n v="27.1"/>
    <n v="19040.876"/>
    <n v="33"/>
    <s v="Mature"/>
    <x v="0"/>
  </r>
  <r>
    <s v="male"/>
    <x v="1"/>
    <x v="3"/>
    <n v="0"/>
    <n v="26.03"/>
    <n v="3070.8087"/>
    <n v="27"/>
    <s v="Mature"/>
    <x v="0"/>
  </r>
  <r>
    <s v="female"/>
    <x v="1"/>
    <x v="3"/>
    <n v="2"/>
    <n v="25.175000000000001"/>
    <n v="9095.0682500000003"/>
    <n v="45"/>
    <s v="Mid-Age"/>
    <x v="0"/>
  </r>
  <r>
    <s v="female"/>
    <x v="1"/>
    <x v="2"/>
    <n v="0"/>
    <n v="31.824999999999999"/>
    <n v="11842.623750000001"/>
    <n v="57"/>
    <s v="Old"/>
    <x v="1"/>
  </r>
  <r>
    <s v="male"/>
    <x v="1"/>
    <x v="0"/>
    <n v="1"/>
    <n v="32.299999999999997"/>
    <n v="8062.7640000000001"/>
    <n v="47"/>
    <s v="Mid-Age"/>
    <x v="1"/>
  </r>
  <r>
    <s v="female"/>
    <x v="1"/>
    <x v="0"/>
    <n v="1"/>
    <n v="29"/>
    <n v="7050.6419999999998"/>
    <n v="42"/>
    <s v="Mid-Age"/>
    <x v="0"/>
  </r>
  <r>
    <s v="female"/>
    <x v="1"/>
    <x v="0"/>
    <n v="0"/>
    <n v="39.700000000000003"/>
    <n v="14319.031000000001"/>
    <n v="64"/>
    <s v="Old"/>
    <x v="1"/>
  </r>
  <r>
    <s v="female"/>
    <x v="1"/>
    <x v="2"/>
    <n v="2"/>
    <n v="19.475000000000001"/>
    <n v="6933.2422500000002"/>
    <n v="38"/>
    <s v="Mature"/>
    <x v="2"/>
  </r>
  <r>
    <s v="male"/>
    <x v="1"/>
    <x v="0"/>
    <n v="3"/>
    <n v="36.1"/>
    <n v="27941.28758"/>
    <n v="61"/>
    <s v="Old"/>
    <x v="1"/>
  </r>
  <r>
    <s v="female"/>
    <x v="1"/>
    <x v="0"/>
    <n v="2"/>
    <n v="26.7"/>
    <n v="11150.78"/>
    <n v="53"/>
    <s v="Old"/>
    <x v="0"/>
  </r>
  <r>
    <s v="female"/>
    <x v="1"/>
    <x v="3"/>
    <n v="0"/>
    <n v="36.479999999999997"/>
    <n v="12797.20962"/>
    <n v="44"/>
    <s v="Mid-Age"/>
    <x v="1"/>
  </r>
  <r>
    <s v="female"/>
    <x v="0"/>
    <x v="2"/>
    <n v="0"/>
    <n v="28.88"/>
    <n v="17748.5062"/>
    <n v="19"/>
    <s v="Young"/>
    <x v="0"/>
  </r>
  <r>
    <s v="male"/>
    <x v="1"/>
    <x v="2"/>
    <n v="2"/>
    <n v="34.200000000000003"/>
    <n v="7261.741"/>
    <n v="41"/>
    <s v="Mid-Age"/>
    <x v="1"/>
  </r>
  <r>
    <s v="male"/>
    <x v="1"/>
    <x v="1"/>
    <n v="3"/>
    <n v="33.33"/>
    <n v="10560.4917"/>
    <n v="51"/>
    <s v="Old"/>
    <x v="1"/>
  </r>
  <r>
    <s v="male"/>
    <x v="1"/>
    <x v="2"/>
    <n v="2"/>
    <n v="32.299999999999997"/>
    <n v="6986.6970000000001"/>
    <n v="40"/>
    <s v="Mature"/>
    <x v="1"/>
  </r>
  <r>
    <s v="male"/>
    <x v="1"/>
    <x v="3"/>
    <n v="0"/>
    <n v="39.805"/>
    <n v="7448.4039499999999"/>
    <n v="45"/>
    <s v="Mid-Age"/>
    <x v="1"/>
  </r>
  <r>
    <s v="male"/>
    <x v="1"/>
    <x v="1"/>
    <n v="3"/>
    <n v="34.32"/>
    <n v="5934.3797999999997"/>
    <n v="35"/>
    <s v="Mature"/>
    <x v="1"/>
  </r>
  <r>
    <s v="male"/>
    <x v="1"/>
    <x v="2"/>
    <n v="0"/>
    <n v="28.88"/>
    <n v="9869.8101999999999"/>
    <n v="53"/>
    <s v="Old"/>
    <x v="0"/>
  </r>
  <r>
    <s v="male"/>
    <x v="0"/>
    <x v="0"/>
    <n v="3"/>
    <n v="24.4"/>
    <n v="18259.216"/>
    <n v="30"/>
    <s v="Mature"/>
    <x v="2"/>
  </r>
  <r>
    <s v="male"/>
    <x v="1"/>
    <x v="1"/>
    <n v="0"/>
    <n v="41.14"/>
    <n v="1146.7965999999999"/>
    <n v="18"/>
    <s v="Young"/>
    <x v="1"/>
  </r>
  <r>
    <s v="male"/>
    <x v="1"/>
    <x v="1"/>
    <n v="1"/>
    <n v="35.97"/>
    <n v="9386.1612999999998"/>
    <n v="51"/>
    <s v="Old"/>
    <x v="1"/>
  </r>
  <r>
    <s v="female"/>
    <x v="0"/>
    <x v="0"/>
    <n v="1"/>
    <n v="27.6"/>
    <n v="24520.263999999999"/>
    <n v="50"/>
    <s v="Mid-Age"/>
    <x v="0"/>
  </r>
  <r>
    <s v="female"/>
    <x v="1"/>
    <x v="1"/>
    <n v="1"/>
    <n v="29.26"/>
    <n v="4350.5144"/>
    <n v="31"/>
    <s v="Mature"/>
    <x v="0"/>
  </r>
  <r>
    <s v="female"/>
    <x v="1"/>
    <x v="0"/>
    <n v="3"/>
    <n v="27.7"/>
    <n v="6414.1779999999999"/>
    <n v="35"/>
    <s v="Mature"/>
    <x v="0"/>
  </r>
  <r>
    <s v="male"/>
    <x v="1"/>
    <x v="3"/>
    <n v="0"/>
    <n v="36.954999999999998"/>
    <n v="12741.167450000001"/>
    <n v="60"/>
    <s v="Old"/>
    <x v="1"/>
  </r>
  <r>
    <s v="male"/>
    <x v="1"/>
    <x v="2"/>
    <n v="0"/>
    <n v="36.86"/>
    <n v="1917.3184000000001"/>
    <n v="21"/>
    <s v="Young"/>
    <x v="1"/>
  </r>
  <r>
    <s v="male"/>
    <x v="1"/>
    <x v="3"/>
    <n v="3"/>
    <n v="22.515000000000001"/>
    <n v="5209.5788499999999"/>
    <n v="29"/>
    <s v="Mature"/>
    <x v="2"/>
  </r>
  <r>
    <s v="female"/>
    <x v="1"/>
    <x v="1"/>
    <n v="0"/>
    <n v="29.92"/>
    <n v="13457.960800000001"/>
    <n v="62"/>
    <s v="Old"/>
    <x v="0"/>
  </r>
  <r>
    <s v="female"/>
    <x v="1"/>
    <x v="1"/>
    <n v="0"/>
    <n v="41.8"/>
    <n v="5662.2250000000004"/>
    <n v="39"/>
    <s v="Mature"/>
    <x v="1"/>
  </r>
  <r>
    <s v="male"/>
    <x v="1"/>
    <x v="0"/>
    <n v="0"/>
    <n v="27.6"/>
    <n v="1252.4069999999999"/>
    <n v="19"/>
    <s v="Young"/>
    <x v="0"/>
  </r>
  <r>
    <s v="female"/>
    <x v="1"/>
    <x v="3"/>
    <n v="0"/>
    <n v="23.18"/>
    <n v="2731.9122000000002"/>
    <n v="22"/>
    <s v="Young"/>
    <x v="2"/>
  </r>
  <r>
    <s v="male"/>
    <x v="0"/>
    <x v="1"/>
    <n v="0"/>
    <n v="20.9"/>
    <n v="21195.817999999999"/>
    <n v="53"/>
    <s v="Old"/>
    <x v="2"/>
  </r>
  <r>
    <s v="female"/>
    <x v="1"/>
    <x v="2"/>
    <n v="2"/>
    <n v="31.92"/>
    <n v="7209.4917999999998"/>
    <n v="39"/>
    <s v="Mature"/>
    <x v="1"/>
  </r>
  <r>
    <s v="male"/>
    <x v="0"/>
    <x v="2"/>
    <n v="0"/>
    <n v="28.5"/>
    <n v="18310.741999999998"/>
    <n v="27"/>
    <s v="Mature"/>
    <x v="0"/>
  </r>
  <r>
    <s v="male"/>
    <x v="1"/>
    <x v="1"/>
    <n v="2"/>
    <n v="44.22"/>
    <n v="4266.1657999999998"/>
    <n v="30"/>
    <s v="Mature"/>
    <x v="1"/>
  </r>
  <r>
    <s v="female"/>
    <x v="1"/>
    <x v="3"/>
    <n v="1"/>
    <n v="22.895"/>
    <n v="4719.52405"/>
    <n v="30"/>
    <s v="Mature"/>
    <x v="2"/>
  </r>
  <r>
    <s v="female"/>
    <x v="1"/>
    <x v="0"/>
    <n v="0"/>
    <n v="33.1"/>
    <n v="11848.141"/>
    <n v="58"/>
    <s v="Old"/>
    <x v="1"/>
  </r>
  <r>
    <s v="male"/>
    <x v="0"/>
    <x v="3"/>
    <n v="0"/>
    <n v="24.795000000000002"/>
    <n v="17904.527050000001"/>
    <n v="33"/>
    <s v="Mature"/>
    <x v="2"/>
  </r>
  <r>
    <s v="female"/>
    <x v="1"/>
    <x v="1"/>
    <n v="1"/>
    <n v="26.18"/>
    <n v="7046.7222000000002"/>
    <n v="42"/>
    <s v="Mid-Age"/>
    <x v="0"/>
  </r>
  <r>
    <s v="female"/>
    <x v="1"/>
    <x v="1"/>
    <n v="0"/>
    <n v="35.97"/>
    <n v="14313.846299999999"/>
    <n v="64"/>
    <s v="Old"/>
    <x v="1"/>
  </r>
  <r>
    <s v="male"/>
    <x v="1"/>
    <x v="0"/>
    <n v="1"/>
    <n v="22.3"/>
    <n v="2103.08"/>
    <n v="21"/>
    <s v="Young"/>
    <x v="2"/>
  </r>
  <r>
    <s v="female"/>
    <x v="0"/>
    <x v="1"/>
    <n v="0"/>
    <n v="42.24"/>
    <n v="38792.685599999997"/>
    <n v="18"/>
    <s v="Young"/>
    <x v="1"/>
  </r>
  <r>
    <s v="male"/>
    <x v="1"/>
    <x v="1"/>
    <n v="0"/>
    <n v="26.51"/>
    <n v="1815.8759"/>
    <n v="23"/>
    <s v="Young"/>
    <x v="0"/>
  </r>
  <r>
    <s v="female"/>
    <x v="1"/>
    <x v="2"/>
    <n v="0"/>
    <n v="35.814999999999998"/>
    <n v="7731.8578500000003"/>
    <n v="45"/>
    <s v="Mid-Age"/>
    <x v="1"/>
  </r>
  <r>
    <s v="female"/>
    <x v="1"/>
    <x v="2"/>
    <n v="1"/>
    <n v="41.42"/>
    <n v="28476.734990000001"/>
    <n v="40"/>
    <s v="Mature"/>
    <x v="1"/>
  </r>
  <r>
    <s v="female"/>
    <x v="1"/>
    <x v="2"/>
    <n v="0"/>
    <n v="36.575000000000003"/>
    <n v="2136.8822500000001"/>
    <n v="19"/>
    <s v="Young"/>
    <x v="1"/>
  </r>
  <r>
    <s v="male"/>
    <x v="1"/>
    <x v="1"/>
    <n v="0"/>
    <n v="30.14"/>
    <n v="1131.5065999999999"/>
    <n v="18"/>
    <s v="Young"/>
    <x v="1"/>
  </r>
  <r>
    <s v="male"/>
    <x v="1"/>
    <x v="3"/>
    <n v="1"/>
    <n v="25.84"/>
    <n v="3309.7926000000002"/>
    <n v="25"/>
    <s v="Young"/>
    <x v="0"/>
  </r>
  <r>
    <s v="female"/>
    <x v="1"/>
    <x v="0"/>
    <n v="3"/>
    <n v="30.8"/>
    <n v="9414.92"/>
    <n v="46"/>
    <s v="Mid-Age"/>
    <x v="1"/>
  </r>
  <r>
    <s v="female"/>
    <x v="1"/>
    <x v="2"/>
    <n v="3"/>
    <n v="42.94"/>
    <n v="6360.9935999999998"/>
    <n v="33"/>
    <s v="Mature"/>
    <x v="1"/>
  </r>
  <r>
    <s v="male"/>
    <x v="1"/>
    <x v="1"/>
    <n v="2"/>
    <n v="21.01"/>
    <n v="11013.7119"/>
    <n v="54"/>
    <s v="Old"/>
    <x v="2"/>
  </r>
  <r>
    <s v="male"/>
    <x v="1"/>
    <x v="3"/>
    <n v="2"/>
    <n v="22.515000000000001"/>
    <n v="4428.8878500000001"/>
    <n v="28"/>
    <s v="Mature"/>
    <x v="2"/>
  </r>
  <r>
    <s v="male"/>
    <x v="1"/>
    <x v="1"/>
    <n v="2"/>
    <n v="34.43"/>
    <n v="5584.3056999999999"/>
    <n v="36"/>
    <s v="Mature"/>
    <x v="1"/>
  </r>
  <r>
    <s v="female"/>
    <x v="1"/>
    <x v="1"/>
    <n v="0"/>
    <n v="31.46"/>
    <n v="1877.9294"/>
    <n v="20"/>
    <s v="Young"/>
    <x v="1"/>
  </r>
  <r>
    <s v="female"/>
    <x v="1"/>
    <x v="2"/>
    <n v="0"/>
    <n v="24.225000000000001"/>
    <n v="2842.7607499999999"/>
    <n v="24"/>
    <s v="Young"/>
    <x v="2"/>
  </r>
  <r>
    <s v="male"/>
    <x v="1"/>
    <x v="0"/>
    <n v="3"/>
    <n v="37.1"/>
    <n v="3597.596"/>
    <n v="23"/>
    <s v="Young"/>
    <x v="1"/>
  </r>
  <r>
    <s v="female"/>
    <x v="0"/>
    <x v="3"/>
    <n v="1"/>
    <n v="26.125"/>
    <n v="23401.30575"/>
    <n v="47"/>
    <s v="Mid-Age"/>
    <x v="0"/>
  </r>
  <r>
    <s v="female"/>
    <x v="0"/>
    <x v="2"/>
    <n v="0"/>
    <n v="35.53"/>
    <n v="55135.402090000003"/>
    <n v="33"/>
    <s v="Mature"/>
    <x v="1"/>
  </r>
  <r>
    <s v="male"/>
    <x v="1"/>
    <x v="0"/>
    <n v="1"/>
    <n v="33.700000000000003"/>
    <n v="7445.9179999999997"/>
    <n v="45"/>
    <s v="Mid-Age"/>
    <x v="1"/>
  </r>
  <r>
    <s v="male"/>
    <x v="1"/>
    <x v="2"/>
    <n v="0"/>
    <n v="17.670000000000002"/>
    <n v="2680.9493000000002"/>
    <n v="26"/>
    <s v="Mature"/>
    <x v="3"/>
  </r>
  <r>
    <s v="female"/>
    <x v="1"/>
    <x v="1"/>
    <n v="0"/>
    <n v="31.13"/>
    <n v="1621.8827000000001"/>
    <n v="18"/>
    <s v="Young"/>
    <x v="1"/>
  </r>
  <r>
    <s v="female"/>
    <x v="1"/>
    <x v="1"/>
    <n v="2"/>
    <n v="29.81"/>
    <n v="8219.2039000000004"/>
    <n v="44"/>
    <s v="Mid-Age"/>
    <x v="0"/>
  </r>
  <r>
    <s v="male"/>
    <x v="1"/>
    <x v="2"/>
    <n v="0"/>
    <n v="24.32"/>
    <n v="12523.604799999999"/>
    <n v="60"/>
    <s v="Old"/>
    <x v="2"/>
  </r>
  <r>
    <s v="female"/>
    <x v="1"/>
    <x v="3"/>
    <n v="2"/>
    <n v="31.824999999999999"/>
    <n v="16069.08475"/>
    <n v="64"/>
    <s v="Old"/>
    <x v="1"/>
  </r>
  <r>
    <s v="male"/>
    <x v="0"/>
    <x v="1"/>
    <n v="2"/>
    <n v="31.79"/>
    <n v="43813.866099999999"/>
    <n v="56"/>
    <s v="Old"/>
    <x v="1"/>
  </r>
  <r>
    <s v="male"/>
    <x v="0"/>
    <x v="3"/>
    <n v="1"/>
    <n v="28.024999999999999"/>
    <n v="20773.62775"/>
    <n v="36"/>
    <s v="Mature"/>
    <x v="0"/>
  </r>
  <r>
    <s v="male"/>
    <x v="0"/>
    <x v="3"/>
    <n v="3"/>
    <n v="30.78"/>
    <n v="39597.407200000001"/>
    <n v="41"/>
    <s v="Mid-Age"/>
    <x v="1"/>
  </r>
  <r>
    <s v="male"/>
    <x v="1"/>
    <x v="2"/>
    <n v="1"/>
    <n v="21.85"/>
    <n v="6117.4944999999998"/>
    <n v="39"/>
    <s v="Mature"/>
    <x v="2"/>
  </r>
  <r>
    <s v="male"/>
    <x v="1"/>
    <x v="0"/>
    <n v="0"/>
    <n v="33.1"/>
    <n v="13393.755999999999"/>
    <n v="63"/>
    <s v="Old"/>
    <x v="1"/>
  </r>
  <r>
    <s v="female"/>
    <x v="1"/>
    <x v="2"/>
    <n v="0"/>
    <n v="25.84"/>
    <n v="5266.3656000000001"/>
    <n v="36"/>
    <s v="Mature"/>
    <x v="0"/>
  </r>
  <r>
    <s v="female"/>
    <x v="1"/>
    <x v="2"/>
    <n v="2"/>
    <n v="23.844999999999999"/>
    <n v="4719.7365499999996"/>
    <n v="28"/>
    <s v="Mature"/>
    <x v="2"/>
  </r>
  <r>
    <s v="male"/>
    <x v="1"/>
    <x v="2"/>
    <n v="0"/>
    <n v="34.39"/>
    <n v="11743.9341"/>
    <n v="58"/>
    <s v="Old"/>
    <x v="1"/>
  </r>
  <r>
    <s v="male"/>
    <x v="1"/>
    <x v="2"/>
    <n v="1"/>
    <n v="33.82"/>
    <n v="5377.4578000000001"/>
    <n v="36"/>
    <s v="Mature"/>
    <x v="1"/>
  </r>
  <r>
    <s v="male"/>
    <x v="1"/>
    <x v="1"/>
    <n v="2"/>
    <n v="35.97"/>
    <n v="7160.3302999999996"/>
    <n v="42"/>
    <s v="Mid-Age"/>
    <x v="1"/>
  </r>
  <r>
    <s v="male"/>
    <x v="1"/>
    <x v="0"/>
    <n v="0"/>
    <n v="31.5"/>
    <n v="4402.2330000000002"/>
    <n v="36"/>
    <s v="Mature"/>
    <x v="1"/>
  </r>
  <r>
    <s v="female"/>
    <x v="1"/>
    <x v="3"/>
    <n v="0"/>
    <n v="28.31"/>
    <n v="11657.7189"/>
    <n v="56"/>
    <s v="Old"/>
    <x v="0"/>
  </r>
  <r>
    <s v="female"/>
    <x v="1"/>
    <x v="3"/>
    <n v="2"/>
    <n v="23.465"/>
    <n v="6402.2913500000004"/>
    <n v="35"/>
    <s v="Mature"/>
    <x v="2"/>
  </r>
  <r>
    <s v="female"/>
    <x v="1"/>
    <x v="2"/>
    <n v="0"/>
    <n v="31.35"/>
    <n v="12622.1795"/>
    <n v="59"/>
    <s v="Old"/>
    <x v="1"/>
  </r>
  <r>
    <s v="male"/>
    <x v="1"/>
    <x v="0"/>
    <n v="0"/>
    <n v="31.1"/>
    <n v="1526.3119999999999"/>
    <n v="21"/>
    <s v="Young"/>
    <x v="1"/>
  </r>
  <r>
    <s v="male"/>
    <x v="1"/>
    <x v="3"/>
    <n v="0"/>
    <n v="24.7"/>
    <n v="12323.936"/>
    <n v="59"/>
    <s v="Old"/>
    <x v="2"/>
  </r>
  <r>
    <s v="female"/>
    <x v="0"/>
    <x v="1"/>
    <n v="2"/>
    <n v="32.78"/>
    <n v="36021.011200000001"/>
    <n v="23"/>
    <s v="Young"/>
    <x v="1"/>
  </r>
  <r>
    <s v="female"/>
    <x v="0"/>
    <x v="1"/>
    <n v="0"/>
    <n v="29.81"/>
    <n v="27533.912899999999"/>
    <n v="57"/>
    <s v="Old"/>
    <x v="0"/>
  </r>
  <r>
    <s v="male"/>
    <x v="1"/>
    <x v="3"/>
    <n v="0"/>
    <n v="30.495000000000001"/>
    <n v="10072.055050000001"/>
    <n v="53"/>
    <s v="Old"/>
    <x v="1"/>
  </r>
  <r>
    <s v="female"/>
    <x v="0"/>
    <x v="1"/>
    <n v="0"/>
    <n v="32.450000000000003"/>
    <n v="45008.955499999996"/>
    <n v="60"/>
    <s v="Old"/>
    <x v="1"/>
  </r>
  <r>
    <s v="female"/>
    <x v="1"/>
    <x v="0"/>
    <n v="1"/>
    <n v="34.200000000000003"/>
    <n v="9872.7009999999991"/>
    <n v="51"/>
    <s v="Old"/>
    <x v="1"/>
  </r>
  <r>
    <s v="male"/>
    <x v="1"/>
    <x v="1"/>
    <n v="1"/>
    <n v="50.38"/>
    <n v="2438.0551999999998"/>
    <n v="23"/>
    <s v="Young"/>
    <x v="1"/>
  </r>
  <r>
    <s v="female"/>
    <x v="1"/>
    <x v="0"/>
    <n v="0"/>
    <n v="24.1"/>
    <n v="2974.1260000000002"/>
    <n v="27"/>
    <s v="Mature"/>
    <x v="2"/>
  </r>
  <r>
    <s v="male"/>
    <x v="1"/>
    <x v="2"/>
    <n v="0"/>
    <n v="32.774999999999999"/>
    <n v="10601.632250000001"/>
    <n v="55"/>
    <s v="Old"/>
    <x v="1"/>
  </r>
  <r>
    <s v="female"/>
    <x v="0"/>
    <x v="3"/>
    <n v="0"/>
    <n v="30.78"/>
    <n v="37270.1512"/>
    <n v="37"/>
    <s v="Mature"/>
    <x v="1"/>
  </r>
  <r>
    <s v="male"/>
    <x v="1"/>
    <x v="2"/>
    <n v="2"/>
    <n v="32.299999999999997"/>
    <n v="14119.62"/>
    <n v="61"/>
    <s v="Old"/>
    <x v="1"/>
  </r>
  <r>
    <s v="female"/>
    <x v="0"/>
    <x v="3"/>
    <n v="0"/>
    <n v="35.53"/>
    <n v="42111.664700000001"/>
    <n v="46"/>
    <s v="Mid-Age"/>
    <x v="1"/>
  </r>
  <r>
    <s v="female"/>
    <x v="1"/>
    <x v="3"/>
    <n v="2"/>
    <n v="23.75"/>
    <n v="11729.6795"/>
    <n v="53"/>
    <s v="Old"/>
    <x v="2"/>
  </r>
  <r>
    <s v="female"/>
    <x v="0"/>
    <x v="3"/>
    <n v="3"/>
    <n v="23.844999999999999"/>
    <n v="24106.912550000001"/>
    <n v="49"/>
    <s v="Mid-Age"/>
    <x v="2"/>
  </r>
  <r>
    <s v="female"/>
    <x v="1"/>
    <x v="0"/>
    <n v="0"/>
    <n v="29.6"/>
    <n v="1875.3440000000001"/>
    <n v="20"/>
    <s v="Young"/>
    <x v="0"/>
  </r>
  <r>
    <s v="female"/>
    <x v="0"/>
    <x v="1"/>
    <n v="0"/>
    <n v="33.11"/>
    <n v="40974.164900000003"/>
    <n v="48"/>
    <s v="Mid-Age"/>
    <x v="1"/>
  </r>
  <r>
    <s v="male"/>
    <x v="0"/>
    <x v="2"/>
    <n v="0"/>
    <n v="24.13"/>
    <n v="15817.985699999999"/>
    <n v="25"/>
    <s v="Young"/>
    <x v="2"/>
  </r>
  <r>
    <s v="female"/>
    <x v="1"/>
    <x v="1"/>
    <n v="1"/>
    <n v="32.229999999999997"/>
    <n v="18218.161390000001"/>
    <n v="25"/>
    <s v="Young"/>
    <x v="1"/>
  </r>
  <r>
    <s v="male"/>
    <x v="1"/>
    <x v="0"/>
    <n v="0"/>
    <n v="28.1"/>
    <n v="10965.446"/>
    <n v="57"/>
    <s v="Old"/>
    <x v="0"/>
  </r>
  <r>
    <s v="female"/>
    <x v="0"/>
    <x v="0"/>
    <n v="2"/>
    <n v="47.6"/>
    <n v="46113.510999999999"/>
    <n v="37"/>
    <s v="Mature"/>
    <x v="1"/>
  </r>
  <r>
    <s v="female"/>
    <x v="1"/>
    <x v="0"/>
    <n v="3"/>
    <n v="28"/>
    <n v="7151.0919999999996"/>
    <n v="38"/>
    <s v="Mature"/>
    <x v="0"/>
  </r>
  <r>
    <s v="female"/>
    <x v="1"/>
    <x v="2"/>
    <n v="2"/>
    <n v="33.534999999999997"/>
    <n v="12269.68865"/>
    <n v="55"/>
    <s v="Old"/>
    <x v="1"/>
  </r>
  <r>
    <s v="female"/>
    <x v="1"/>
    <x v="3"/>
    <n v="0"/>
    <n v="19.855"/>
    <n v="5458.0464499999998"/>
    <n v="36"/>
    <s v="Mature"/>
    <x v="2"/>
  </r>
  <r>
    <s v="male"/>
    <x v="1"/>
    <x v="0"/>
    <n v="0"/>
    <n v="25.4"/>
    <n v="8782.4689999999991"/>
    <n v="51"/>
    <s v="Old"/>
    <x v="0"/>
  </r>
  <r>
    <s v="male"/>
    <x v="1"/>
    <x v="0"/>
    <n v="2"/>
    <n v="29.9"/>
    <n v="6600.3609999999999"/>
    <n v="40"/>
    <s v="Mature"/>
    <x v="0"/>
  </r>
  <r>
    <s v="male"/>
    <x v="1"/>
    <x v="1"/>
    <n v="0"/>
    <n v="37.29"/>
    <n v="1141.4450999999999"/>
    <n v="18"/>
    <s v="Young"/>
    <x v="1"/>
  </r>
  <r>
    <s v="male"/>
    <x v="1"/>
    <x v="0"/>
    <n v="1"/>
    <n v="43.7"/>
    <n v="11576.13"/>
    <n v="57"/>
    <s v="Old"/>
    <x v="1"/>
  </r>
  <r>
    <s v="male"/>
    <x v="1"/>
    <x v="3"/>
    <n v="0"/>
    <n v="23.655000000000001"/>
    <n v="13129.603450000001"/>
    <n v="61"/>
    <s v="Old"/>
    <x v="2"/>
  </r>
  <r>
    <s v="female"/>
    <x v="1"/>
    <x v="0"/>
    <n v="3"/>
    <n v="24.3"/>
    <n v="4391.652"/>
    <n v="25"/>
    <s v="Young"/>
    <x v="2"/>
  </r>
  <r>
    <s v="male"/>
    <x v="1"/>
    <x v="0"/>
    <n v="0"/>
    <n v="36.200000000000003"/>
    <n v="8457.8179999999993"/>
    <n v="50"/>
    <s v="Mid-Age"/>
    <x v="1"/>
  </r>
  <r>
    <s v="female"/>
    <x v="1"/>
    <x v="1"/>
    <n v="1"/>
    <n v="29.48"/>
    <n v="3392.3652000000002"/>
    <n v="26"/>
    <s v="Mature"/>
    <x v="0"/>
  </r>
  <r>
    <s v="male"/>
    <x v="1"/>
    <x v="1"/>
    <n v="0"/>
    <n v="24.86"/>
    <n v="5966.8873999999996"/>
    <n v="42"/>
    <s v="Mid-Age"/>
    <x v="2"/>
  </r>
  <r>
    <s v="male"/>
    <x v="1"/>
    <x v="0"/>
    <n v="1"/>
    <n v="30.1"/>
    <n v="6849.0259999999998"/>
    <n v="43"/>
    <s v="Mid-Age"/>
    <x v="1"/>
  </r>
  <r>
    <s v="male"/>
    <x v="1"/>
    <x v="3"/>
    <n v="3"/>
    <n v="21.85"/>
    <n v="8891.1394999999993"/>
    <n v="44"/>
    <s v="Mid-Age"/>
    <x v="2"/>
  </r>
  <r>
    <s v="female"/>
    <x v="1"/>
    <x v="2"/>
    <n v="0"/>
    <n v="28.12"/>
    <n v="2690.1138000000001"/>
    <n v="23"/>
    <s v="Young"/>
    <x v="0"/>
  </r>
  <r>
    <s v="female"/>
    <x v="1"/>
    <x v="0"/>
    <n v="1"/>
    <n v="27.1"/>
    <n v="26140.3603"/>
    <n v="49"/>
    <s v="Mid-Age"/>
    <x v="0"/>
  </r>
  <r>
    <s v="male"/>
    <x v="1"/>
    <x v="1"/>
    <n v="5"/>
    <n v="33.44"/>
    <n v="6653.7885999999999"/>
    <n v="33"/>
    <s v="Mature"/>
    <x v="1"/>
  </r>
  <r>
    <s v="male"/>
    <x v="1"/>
    <x v="0"/>
    <n v="1"/>
    <n v="28.8"/>
    <n v="6282.2349999999997"/>
    <n v="41"/>
    <s v="Mid-Age"/>
    <x v="0"/>
  </r>
  <r>
    <s v="female"/>
    <x v="1"/>
    <x v="0"/>
    <n v="2"/>
    <n v="29.5"/>
    <n v="6311.9520000000002"/>
    <n v="37"/>
    <s v="Mature"/>
    <x v="0"/>
  </r>
  <r>
    <s v="male"/>
    <x v="1"/>
    <x v="0"/>
    <n v="3"/>
    <n v="34.799999999999997"/>
    <n v="3443.0639999999999"/>
    <n v="22"/>
    <s v="Young"/>
    <x v="1"/>
  </r>
  <r>
    <s v="male"/>
    <x v="1"/>
    <x v="2"/>
    <n v="1"/>
    <n v="27.36"/>
    <n v="2789.0574000000001"/>
    <n v="23"/>
    <s v="Young"/>
    <x v="0"/>
  </r>
  <r>
    <s v="female"/>
    <x v="1"/>
    <x v="3"/>
    <n v="0"/>
    <n v="22.135000000000002"/>
    <n v="2585.8506499999999"/>
    <n v="21"/>
    <s v="Young"/>
    <x v="2"/>
  </r>
  <r>
    <s v="female"/>
    <x v="0"/>
    <x v="3"/>
    <n v="3"/>
    <n v="37.049999999999997"/>
    <n v="46255.112500000003"/>
    <n v="51"/>
    <s v="Old"/>
    <x v="1"/>
  </r>
  <r>
    <s v="male"/>
    <x v="1"/>
    <x v="2"/>
    <n v="4"/>
    <n v="26.695"/>
    <n v="4877.9810500000003"/>
    <n v="25"/>
    <s v="Young"/>
    <x v="0"/>
  </r>
  <r>
    <s v="male"/>
    <x v="0"/>
    <x v="1"/>
    <n v="1"/>
    <n v="28.93"/>
    <n v="19719.6947"/>
    <n v="32"/>
    <s v="Mature"/>
    <x v="0"/>
  </r>
  <r>
    <s v="male"/>
    <x v="0"/>
    <x v="3"/>
    <n v="0"/>
    <n v="28.975000000000001"/>
    <n v="27218.437249999999"/>
    <n v="57"/>
    <s v="Old"/>
    <x v="0"/>
  </r>
  <r>
    <s v="female"/>
    <x v="1"/>
    <x v="2"/>
    <n v="0"/>
    <n v="30.02"/>
    <n v="5272.1758"/>
    <n v="36"/>
    <s v="Mature"/>
    <x v="1"/>
  </r>
  <r>
    <s v="male"/>
    <x v="1"/>
    <x v="0"/>
    <n v="0"/>
    <n v="39.5"/>
    <n v="1682.597"/>
    <n v="22"/>
    <s v="Young"/>
    <x v="1"/>
  </r>
  <r>
    <s v="male"/>
    <x v="1"/>
    <x v="2"/>
    <n v="1"/>
    <n v="33.630000000000003"/>
    <n v="11945.1327"/>
    <n v="57"/>
    <s v="Old"/>
    <x v="1"/>
  </r>
  <r>
    <s v="female"/>
    <x v="0"/>
    <x v="2"/>
    <n v="0"/>
    <n v="26.885000000000002"/>
    <n v="29330.98315"/>
    <n v="64"/>
    <s v="Old"/>
    <x v="0"/>
  </r>
  <r>
    <s v="female"/>
    <x v="1"/>
    <x v="1"/>
    <n v="4"/>
    <n v="29.04"/>
    <n v="7243.8136000000004"/>
    <n v="36"/>
    <s v="Mature"/>
    <x v="0"/>
  </r>
  <r>
    <s v="male"/>
    <x v="1"/>
    <x v="3"/>
    <n v="0"/>
    <n v="24.035"/>
    <n v="10422.916649999999"/>
    <n v="54"/>
    <s v="Old"/>
    <x v="2"/>
  </r>
  <r>
    <s v="male"/>
    <x v="0"/>
    <x v="1"/>
    <n v="2"/>
    <n v="38.94"/>
    <n v="44202.653599999998"/>
    <n v="47"/>
    <s v="Mid-Age"/>
    <x v="1"/>
  </r>
  <r>
    <s v="male"/>
    <x v="1"/>
    <x v="3"/>
    <n v="0"/>
    <n v="32.11"/>
    <n v="13555.0049"/>
    <n v="62"/>
    <s v="Old"/>
    <x v="1"/>
  </r>
  <r>
    <s v="female"/>
    <x v="1"/>
    <x v="0"/>
    <n v="0"/>
    <n v="44"/>
    <n v="13063.883"/>
    <n v="61"/>
    <s v="Old"/>
    <x v="1"/>
  </r>
  <r>
    <s v="female"/>
    <x v="0"/>
    <x v="3"/>
    <n v="2"/>
    <n v="20.045000000000002"/>
    <n v="19798.054550000001"/>
    <n v="43"/>
    <s v="Mid-Age"/>
    <x v="2"/>
  </r>
  <r>
    <s v="male"/>
    <x v="1"/>
    <x v="2"/>
    <n v="1"/>
    <n v="25.555"/>
    <n v="2221.5644499999999"/>
    <n v="19"/>
    <s v="Young"/>
    <x v="0"/>
  </r>
  <r>
    <s v="female"/>
    <x v="1"/>
    <x v="1"/>
    <n v="0"/>
    <n v="40.26"/>
    <n v="1634.5734"/>
    <n v="18"/>
    <s v="Young"/>
    <x v="1"/>
  </r>
  <r>
    <s v="female"/>
    <x v="1"/>
    <x v="2"/>
    <n v="0"/>
    <n v="22.515000000000001"/>
    <n v="2117.3388500000001"/>
    <n v="19"/>
    <s v="Young"/>
    <x v="2"/>
  </r>
  <r>
    <s v="male"/>
    <x v="1"/>
    <x v="3"/>
    <n v="0"/>
    <n v="22.515000000000001"/>
    <n v="8688.8588500000005"/>
    <n v="49"/>
    <s v="Mid-Age"/>
    <x v="2"/>
  </r>
  <r>
    <s v="male"/>
    <x v="0"/>
    <x v="1"/>
    <n v="0"/>
    <n v="40.92"/>
    <n v="48673.558799999999"/>
    <n v="60"/>
    <s v="Old"/>
    <x v="1"/>
  </r>
  <r>
    <s v="male"/>
    <x v="1"/>
    <x v="3"/>
    <n v="3"/>
    <n v="27.265000000000001"/>
    <n v="4661.2863500000003"/>
    <n v="26"/>
    <s v="Mature"/>
    <x v="0"/>
  </r>
  <r>
    <s v="male"/>
    <x v="1"/>
    <x v="1"/>
    <n v="0"/>
    <n v="36.85"/>
    <n v="8125.7844999999998"/>
    <n v="49"/>
    <s v="Mid-Age"/>
    <x v="1"/>
  </r>
  <r>
    <s v="female"/>
    <x v="1"/>
    <x v="0"/>
    <n v="0"/>
    <n v="35.1"/>
    <n v="12644.589"/>
    <n v="60"/>
    <s v="Old"/>
    <x v="1"/>
  </r>
  <r>
    <s v="female"/>
    <x v="1"/>
    <x v="3"/>
    <n v="2"/>
    <n v="29.355"/>
    <n v="4564.1914500000003"/>
    <n v="26"/>
    <s v="Mature"/>
    <x v="0"/>
  </r>
  <r>
    <s v="male"/>
    <x v="1"/>
    <x v="3"/>
    <n v="3"/>
    <n v="32.585000000000001"/>
    <n v="4846.9201499999999"/>
    <n v="27"/>
    <s v="Mature"/>
    <x v="1"/>
  </r>
  <r>
    <s v="female"/>
    <x v="1"/>
    <x v="1"/>
    <n v="1"/>
    <n v="32.340000000000003"/>
    <n v="7633.7205999999996"/>
    <n v="44"/>
    <s v="Mid-Age"/>
    <x v="1"/>
  </r>
  <r>
    <s v="male"/>
    <x v="1"/>
    <x v="0"/>
    <n v="3"/>
    <n v="39.799999999999997"/>
    <n v="15170.069"/>
    <n v="63"/>
    <s v="Old"/>
    <x v="1"/>
  </r>
  <r>
    <s v="female"/>
    <x v="0"/>
    <x v="0"/>
    <n v="0"/>
    <n v="24.6"/>
    <n v="17496.306"/>
    <n v="32"/>
    <s v="Mature"/>
    <x v="2"/>
  </r>
  <r>
    <s v="male"/>
    <x v="1"/>
    <x v="2"/>
    <n v="1"/>
    <n v="28.31"/>
    <n v="2639.0428999999999"/>
    <n v="22"/>
    <s v="Young"/>
    <x v="0"/>
  </r>
  <r>
    <s v="male"/>
    <x v="0"/>
    <x v="3"/>
    <n v="0"/>
    <n v="31.73"/>
    <n v="33732.686699999998"/>
    <n v="18"/>
    <s v="Young"/>
    <x v="1"/>
  </r>
  <r>
    <s v="female"/>
    <x v="1"/>
    <x v="2"/>
    <n v="3"/>
    <n v="26.695"/>
    <n v="14382.709049999999"/>
    <n v="59"/>
    <s v="Old"/>
    <x v="0"/>
  </r>
  <r>
    <s v="female"/>
    <x v="1"/>
    <x v="0"/>
    <n v="1"/>
    <n v="27.5"/>
    <n v="7626.9930000000004"/>
    <n v="44"/>
    <s v="Mid-Age"/>
    <x v="0"/>
  </r>
  <r>
    <s v="male"/>
    <x v="1"/>
    <x v="2"/>
    <n v="2"/>
    <n v="24.605"/>
    <n v="5257.5079500000002"/>
    <n v="33"/>
    <s v="Mature"/>
    <x v="2"/>
  </r>
  <r>
    <s v="female"/>
    <x v="1"/>
    <x v="1"/>
    <n v="0"/>
    <n v="33.99"/>
    <n v="2473.3341"/>
    <n v="24"/>
    <s v="Young"/>
    <x v="1"/>
  </r>
  <r>
    <s v="female"/>
    <x v="0"/>
    <x v="2"/>
    <n v="0"/>
    <n v="26.885000000000002"/>
    <n v="21774.32215"/>
    <n v="43"/>
    <s v="Mid-Age"/>
    <x v="0"/>
  </r>
  <r>
    <s v="male"/>
    <x v="0"/>
    <x v="3"/>
    <n v="0"/>
    <n v="22.895"/>
    <n v="35069.374519999998"/>
    <n v="45"/>
    <s v="Mid-Age"/>
    <x v="2"/>
  </r>
  <r>
    <s v="female"/>
    <x v="1"/>
    <x v="0"/>
    <n v="0"/>
    <n v="28.2"/>
    <n v="13041.921"/>
    <n v="61"/>
    <s v="Old"/>
    <x v="0"/>
  </r>
  <r>
    <s v="female"/>
    <x v="1"/>
    <x v="1"/>
    <n v="1"/>
    <n v="34.21"/>
    <n v="5245.2268999999997"/>
    <n v="35"/>
    <s v="Mature"/>
    <x v="1"/>
  </r>
  <r>
    <s v="female"/>
    <x v="1"/>
    <x v="0"/>
    <n v="0"/>
    <n v="25"/>
    <n v="13451.121999999999"/>
    <n v="62"/>
    <s v="Old"/>
    <x v="2"/>
  </r>
  <r>
    <s v="female"/>
    <x v="1"/>
    <x v="0"/>
    <n v="0"/>
    <n v="33.200000000000003"/>
    <n v="13462.52"/>
    <n v="62"/>
    <s v="Old"/>
    <x v="1"/>
  </r>
  <r>
    <s v="male"/>
    <x v="1"/>
    <x v="0"/>
    <n v="1"/>
    <n v="31"/>
    <n v="5488.2619999999997"/>
    <n v="38"/>
    <s v="Mature"/>
    <x v="1"/>
  </r>
  <r>
    <s v="male"/>
    <x v="1"/>
    <x v="2"/>
    <n v="0"/>
    <n v="35.814999999999998"/>
    <n v="4320.4108500000002"/>
    <n v="34"/>
    <s v="Mature"/>
    <x v="1"/>
  </r>
  <r>
    <s v="male"/>
    <x v="1"/>
    <x v="0"/>
    <n v="0"/>
    <n v="23.2"/>
    <n v="6250.4350000000004"/>
    <n v="43"/>
    <s v="Mid-Age"/>
    <x v="2"/>
  </r>
  <r>
    <s v="male"/>
    <x v="1"/>
    <x v="3"/>
    <n v="2"/>
    <n v="32.11"/>
    <n v="25333.332839999999"/>
    <n v="50"/>
    <s v="Mid-Age"/>
    <x v="1"/>
  </r>
  <r>
    <s v="female"/>
    <x v="1"/>
    <x v="0"/>
    <n v="2"/>
    <n v="23.4"/>
    <n v="2913.569"/>
    <n v="19"/>
    <s v="Young"/>
    <x v="2"/>
  </r>
  <r>
    <s v="female"/>
    <x v="1"/>
    <x v="0"/>
    <n v="1"/>
    <n v="20.100000000000001"/>
    <n v="12032.325999999999"/>
    <n v="57"/>
    <s v="Old"/>
    <x v="2"/>
  </r>
  <r>
    <s v="female"/>
    <x v="1"/>
    <x v="1"/>
    <n v="0"/>
    <n v="39.159999999999997"/>
    <n v="13470.804400000001"/>
    <n v="62"/>
    <s v="Old"/>
    <x v="1"/>
  </r>
  <r>
    <s v="male"/>
    <x v="1"/>
    <x v="1"/>
    <n v="1"/>
    <n v="34.21"/>
    <n v="6289.7548999999999"/>
    <n v="41"/>
    <s v="Mid-Age"/>
    <x v="1"/>
  </r>
  <r>
    <s v="male"/>
    <x v="1"/>
    <x v="1"/>
    <n v="1"/>
    <n v="46.53"/>
    <n v="2927.0646999999999"/>
    <n v="26"/>
    <s v="Mature"/>
    <x v="1"/>
  </r>
  <r>
    <s v="female"/>
    <x v="1"/>
    <x v="0"/>
    <n v="1"/>
    <n v="32.5"/>
    <n v="6238.2979999999998"/>
    <n v="39"/>
    <s v="Mature"/>
    <x v="1"/>
  </r>
  <r>
    <s v="male"/>
    <x v="1"/>
    <x v="0"/>
    <n v="5"/>
    <n v="25.8"/>
    <n v="10096.969999999999"/>
    <n v="46"/>
    <s v="Mid-Age"/>
    <x v="0"/>
  </r>
  <r>
    <s v="female"/>
    <x v="1"/>
    <x v="0"/>
    <n v="0"/>
    <n v="35.299999999999997"/>
    <n v="7348.1419999999998"/>
    <n v="45"/>
    <s v="Mid-Age"/>
    <x v="1"/>
  </r>
  <r>
    <s v="male"/>
    <x v="1"/>
    <x v="1"/>
    <n v="2"/>
    <n v="37.18"/>
    <n v="4673.3922000000002"/>
    <n v="32"/>
    <s v="Mature"/>
    <x v="1"/>
  </r>
  <r>
    <s v="female"/>
    <x v="1"/>
    <x v="0"/>
    <n v="0"/>
    <n v="27.5"/>
    <n v="12233.828"/>
    <n v="59"/>
    <s v="Old"/>
    <x v="0"/>
  </r>
  <r>
    <s v="male"/>
    <x v="1"/>
    <x v="3"/>
    <n v="2"/>
    <n v="29.734999999999999"/>
    <n v="32108.662820000001"/>
    <n v="44"/>
    <s v="Mid-Age"/>
    <x v="0"/>
  </r>
  <r>
    <s v="female"/>
    <x v="1"/>
    <x v="2"/>
    <n v="5"/>
    <n v="24.225000000000001"/>
    <n v="8965.7957499999993"/>
    <n v="39"/>
    <s v="Mature"/>
    <x v="2"/>
  </r>
  <r>
    <s v="male"/>
    <x v="1"/>
    <x v="1"/>
    <n v="2"/>
    <n v="26.18"/>
    <n v="2304.0021999999999"/>
    <n v="18"/>
    <s v="Young"/>
    <x v="0"/>
  </r>
  <r>
    <s v="male"/>
    <x v="1"/>
    <x v="1"/>
    <n v="0"/>
    <n v="29.48"/>
    <n v="9487.6442000000006"/>
    <n v="53"/>
    <s v="Old"/>
    <x v="0"/>
  </r>
  <r>
    <s v="male"/>
    <x v="1"/>
    <x v="1"/>
    <n v="0"/>
    <n v="23.21"/>
    <n v="1121.8739"/>
    <n v="18"/>
    <s v="Young"/>
    <x v="2"/>
  </r>
  <r>
    <s v="female"/>
    <x v="1"/>
    <x v="1"/>
    <n v="1"/>
    <n v="46.09"/>
    <n v="9549.5650999999998"/>
    <n v="50"/>
    <s v="Mid-Age"/>
    <x v="1"/>
  </r>
  <r>
    <s v="female"/>
    <x v="1"/>
    <x v="3"/>
    <n v="0"/>
    <n v="40.185000000000002"/>
    <n v="2217.4691499999999"/>
    <n v="18"/>
    <s v="Young"/>
    <x v="1"/>
  </r>
  <r>
    <s v="male"/>
    <x v="1"/>
    <x v="2"/>
    <n v="0"/>
    <n v="22.61"/>
    <n v="1628.4709"/>
    <n v="19"/>
    <s v="Young"/>
    <x v="2"/>
  </r>
  <r>
    <s v="male"/>
    <x v="1"/>
    <x v="1"/>
    <n v="0"/>
    <n v="39.93"/>
    <n v="12982.8747"/>
    <n v="62"/>
    <s v="Old"/>
    <x v="1"/>
  </r>
  <r>
    <s v="female"/>
    <x v="1"/>
    <x v="0"/>
    <n v="1"/>
    <n v="35.799999999999997"/>
    <n v="11674.13"/>
    <n v="56"/>
    <s v="Old"/>
    <x v="1"/>
  </r>
  <r>
    <s v="male"/>
    <x v="1"/>
    <x v="0"/>
    <n v="2"/>
    <n v="35.799999999999997"/>
    <n v="7160.0940000000001"/>
    <n v="42"/>
    <s v="Mid-Age"/>
    <x v="1"/>
  </r>
  <r>
    <s v="male"/>
    <x v="0"/>
    <x v="3"/>
    <n v="1"/>
    <n v="34.200000000000003"/>
    <n v="39047.285000000003"/>
    <n v="37"/>
    <s v="Mature"/>
    <x v="1"/>
  </r>
  <r>
    <s v="male"/>
    <x v="1"/>
    <x v="2"/>
    <n v="0"/>
    <n v="31.254999999999999"/>
    <n v="6358.7764500000003"/>
    <n v="42"/>
    <s v="Mid-Age"/>
    <x v="1"/>
  </r>
  <r>
    <s v="male"/>
    <x v="0"/>
    <x v="0"/>
    <n v="3"/>
    <n v="29.7"/>
    <n v="19933.457999999999"/>
    <n v="25"/>
    <s v="Young"/>
    <x v="0"/>
  </r>
  <r>
    <s v="male"/>
    <x v="1"/>
    <x v="3"/>
    <n v="0"/>
    <n v="18.335000000000001"/>
    <n v="11534.872649999999"/>
    <n v="57"/>
    <s v="Old"/>
    <x v="3"/>
  </r>
  <r>
    <s v="male"/>
    <x v="0"/>
    <x v="1"/>
    <n v="2"/>
    <n v="42.9"/>
    <n v="47462.894"/>
    <n v="51"/>
    <s v="Old"/>
    <x v="1"/>
  </r>
  <r>
    <s v="female"/>
    <x v="1"/>
    <x v="2"/>
    <n v="1"/>
    <n v="28.405000000000001"/>
    <n v="4527.1829500000003"/>
    <n v="30"/>
    <s v="Mature"/>
    <x v="0"/>
  </r>
  <r>
    <s v="male"/>
    <x v="0"/>
    <x v="0"/>
    <n v="2"/>
    <n v="30.2"/>
    <n v="38998.546000000002"/>
    <n v="44"/>
    <s v="Mid-Age"/>
    <x v="1"/>
  </r>
  <r>
    <s v="male"/>
    <x v="0"/>
    <x v="2"/>
    <n v="1"/>
    <n v="27.835000000000001"/>
    <n v="20009.63365"/>
    <n v="34"/>
    <s v="Mature"/>
    <x v="0"/>
  </r>
  <r>
    <s v="male"/>
    <x v="1"/>
    <x v="1"/>
    <n v="1"/>
    <n v="39.49"/>
    <n v="3875.7341000000001"/>
    <n v="31"/>
    <s v="Mature"/>
    <x v="1"/>
  </r>
  <r>
    <s v="male"/>
    <x v="0"/>
    <x v="1"/>
    <n v="1"/>
    <n v="30.8"/>
    <n v="41999.519999999997"/>
    <n v="54"/>
    <s v="Old"/>
    <x v="1"/>
  </r>
  <r>
    <s v="male"/>
    <x v="1"/>
    <x v="2"/>
    <n v="1"/>
    <n v="26.79"/>
    <n v="12609.88702"/>
    <n v="24"/>
    <s v="Young"/>
    <x v="0"/>
  </r>
  <r>
    <s v="male"/>
    <x v="0"/>
    <x v="3"/>
    <n v="1"/>
    <n v="34.96"/>
    <n v="41034.221400000002"/>
    <n v="43"/>
    <s v="Mid-Age"/>
    <x v="1"/>
  </r>
  <r>
    <s v="male"/>
    <x v="1"/>
    <x v="2"/>
    <n v="1"/>
    <n v="36.67"/>
    <n v="28468.919010000001"/>
    <n v="48"/>
    <s v="Mid-Age"/>
    <x v="1"/>
  </r>
  <r>
    <s v="female"/>
    <x v="1"/>
    <x v="2"/>
    <n v="1"/>
    <n v="39.615000000000002"/>
    <n v="2730.1078499999999"/>
    <n v="19"/>
    <s v="Young"/>
    <x v="1"/>
  </r>
  <r>
    <s v="female"/>
    <x v="1"/>
    <x v="0"/>
    <n v="0"/>
    <n v="25.9"/>
    <n v="3353.2840000000001"/>
    <n v="29"/>
    <s v="Mature"/>
    <x v="0"/>
  </r>
  <r>
    <s v="female"/>
    <x v="1"/>
    <x v="1"/>
    <n v="1"/>
    <n v="35.200000000000003"/>
    <n v="14474.674999999999"/>
    <n v="63"/>
    <s v="Old"/>
    <x v="1"/>
  </r>
  <r>
    <s v="male"/>
    <x v="1"/>
    <x v="3"/>
    <n v="3"/>
    <n v="24.795000000000002"/>
    <n v="9500.5730500000009"/>
    <n v="46"/>
    <s v="Mid-Age"/>
    <x v="2"/>
  </r>
  <r>
    <s v="male"/>
    <x v="1"/>
    <x v="2"/>
    <n v="2"/>
    <n v="36.765000000000001"/>
    <n v="26467.09737"/>
    <n v="52"/>
    <s v="Old"/>
    <x v="1"/>
  </r>
  <r>
    <s v="male"/>
    <x v="1"/>
    <x v="0"/>
    <n v="1"/>
    <n v="27.1"/>
    <n v="4746.3440000000001"/>
    <n v="35"/>
    <s v="Mature"/>
    <x v="0"/>
  </r>
  <r>
    <s v="male"/>
    <x v="0"/>
    <x v="2"/>
    <n v="2"/>
    <n v="24.795000000000002"/>
    <n v="23967.38305"/>
    <n v="51"/>
    <s v="Old"/>
    <x v="2"/>
  </r>
  <r>
    <s v="male"/>
    <x v="1"/>
    <x v="2"/>
    <n v="1"/>
    <n v="25.364999999999998"/>
    <n v="7518.0253499999999"/>
    <n v="44"/>
    <s v="Mid-Age"/>
    <x v="0"/>
  </r>
  <r>
    <s v="male"/>
    <x v="1"/>
    <x v="3"/>
    <n v="2"/>
    <n v="25.745000000000001"/>
    <n v="3279.8685500000001"/>
    <n v="21"/>
    <s v="Young"/>
    <x v="0"/>
  </r>
  <r>
    <s v="female"/>
    <x v="1"/>
    <x v="1"/>
    <n v="5"/>
    <n v="34.32"/>
    <n v="8596.8277999999991"/>
    <n v="39"/>
    <s v="Mature"/>
    <x v="1"/>
  </r>
  <r>
    <s v="female"/>
    <x v="1"/>
    <x v="1"/>
    <n v="3"/>
    <n v="28.16"/>
    <n v="10702.642400000001"/>
    <n v="50"/>
    <s v="Mid-Age"/>
    <x v="0"/>
  </r>
  <r>
    <s v="female"/>
    <x v="1"/>
    <x v="3"/>
    <n v="0"/>
    <n v="23.56"/>
    <n v="4992.3764000000001"/>
    <n v="34"/>
    <s v="Mature"/>
    <x v="2"/>
  </r>
  <r>
    <s v="female"/>
    <x v="1"/>
    <x v="2"/>
    <n v="0"/>
    <n v="20.234999999999999"/>
    <n v="2527.8186500000002"/>
    <n v="22"/>
    <s v="Young"/>
    <x v="2"/>
  </r>
  <r>
    <s v="female"/>
    <x v="1"/>
    <x v="0"/>
    <n v="0"/>
    <n v="40.5"/>
    <n v="1759.338"/>
    <n v="19"/>
    <s v="Young"/>
    <x v="1"/>
  </r>
  <r>
    <s v="male"/>
    <x v="1"/>
    <x v="1"/>
    <n v="0"/>
    <n v="35.42"/>
    <n v="2322.6217999999999"/>
    <n v="26"/>
    <s v="Mature"/>
    <x v="1"/>
  </r>
  <r>
    <s v="male"/>
    <x v="0"/>
    <x v="3"/>
    <n v="0"/>
    <n v="22.895"/>
    <n v="16138.762049999999"/>
    <n v="29"/>
    <s v="Mature"/>
    <x v="2"/>
  </r>
  <r>
    <s v="male"/>
    <x v="1"/>
    <x v="1"/>
    <n v="0"/>
    <n v="40.15"/>
    <n v="7804.1605"/>
    <n v="48"/>
    <s v="Mid-Age"/>
    <x v="1"/>
  </r>
  <r>
    <s v="male"/>
    <x v="1"/>
    <x v="1"/>
    <n v="1"/>
    <n v="29.15"/>
    <n v="2902.9065000000001"/>
    <n v="26"/>
    <s v="Mature"/>
    <x v="0"/>
  </r>
  <r>
    <s v="female"/>
    <x v="1"/>
    <x v="3"/>
    <n v="3"/>
    <n v="39.994999999999997"/>
    <n v="9704.6680500000002"/>
    <n v="45"/>
    <s v="Mid-Age"/>
    <x v="1"/>
  </r>
  <r>
    <s v="female"/>
    <x v="1"/>
    <x v="1"/>
    <n v="0"/>
    <n v="29.92"/>
    <n v="4889.0367999999999"/>
    <n v="36"/>
    <s v="Mature"/>
    <x v="0"/>
  </r>
  <r>
    <s v="male"/>
    <x v="1"/>
    <x v="3"/>
    <n v="1"/>
    <n v="25.46"/>
    <n v="25517.11363"/>
    <n v="54"/>
    <s v="Old"/>
    <x v="0"/>
  </r>
  <r>
    <s v="male"/>
    <x v="1"/>
    <x v="3"/>
    <n v="0"/>
    <n v="21.375"/>
    <n v="4500.33925"/>
    <n v="34"/>
    <s v="Mature"/>
    <x v="2"/>
  </r>
  <r>
    <s v="male"/>
    <x v="0"/>
    <x v="0"/>
    <n v="3"/>
    <n v="25.9"/>
    <n v="19199.944"/>
    <n v="31"/>
    <s v="Mature"/>
    <x v="0"/>
  </r>
  <r>
    <s v="female"/>
    <x v="1"/>
    <x v="3"/>
    <n v="1"/>
    <n v="30.59"/>
    <n v="16796.411940000002"/>
    <n v="27"/>
    <s v="Mature"/>
    <x v="1"/>
  </r>
  <r>
    <s v="male"/>
    <x v="1"/>
    <x v="3"/>
    <n v="5"/>
    <n v="30.114999999999998"/>
    <n v="4915.0598499999996"/>
    <n v="20"/>
    <s v="Young"/>
    <x v="1"/>
  </r>
  <r>
    <s v="female"/>
    <x v="1"/>
    <x v="0"/>
    <n v="1"/>
    <n v="25.8"/>
    <n v="7624.63"/>
    <n v="44"/>
    <s v="Mid-Age"/>
    <x v="0"/>
  </r>
  <r>
    <s v="male"/>
    <x v="1"/>
    <x v="2"/>
    <n v="3"/>
    <n v="30.114999999999998"/>
    <n v="8410.0468500000006"/>
    <n v="43"/>
    <s v="Mid-Age"/>
    <x v="1"/>
  </r>
  <r>
    <s v="female"/>
    <x v="1"/>
    <x v="2"/>
    <n v="1"/>
    <n v="27.645"/>
    <n v="28340.188849999999"/>
    <n v="45"/>
    <s v="Mid-Age"/>
    <x v="0"/>
  </r>
  <r>
    <s v="male"/>
    <x v="1"/>
    <x v="3"/>
    <n v="0"/>
    <n v="34.674999999999997"/>
    <n v="4518.8262500000001"/>
    <n v="34"/>
    <s v="Mature"/>
    <x v="1"/>
  </r>
  <r>
    <s v="female"/>
    <x v="0"/>
    <x v="3"/>
    <n v="0"/>
    <n v="20.52"/>
    <n v="14571.890799999999"/>
    <n v="24"/>
    <s v="Young"/>
    <x v="2"/>
  </r>
  <r>
    <s v="female"/>
    <x v="1"/>
    <x v="0"/>
    <n v="1"/>
    <n v="19.8"/>
    <n v="3378.91"/>
    <n v="26"/>
    <s v="Mature"/>
    <x v="2"/>
  </r>
  <r>
    <s v="female"/>
    <x v="1"/>
    <x v="3"/>
    <n v="2"/>
    <n v="27.835000000000001"/>
    <n v="7144.86265"/>
    <n v="38"/>
    <s v="Mature"/>
    <x v="0"/>
  </r>
  <r>
    <s v="female"/>
    <x v="1"/>
    <x v="0"/>
    <n v="2"/>
    <n v="31.6"/>
    <n v="10118.424000000001"/>
    <n v="50"/>
    <s v="Mid-Age"/>
    <x v="1"/>
  </r>
  <r>
    <s v="male"/>
    <x v="1"/>
    <x v="1"/>
    <n v="1"/>
    <n v="28.27"/>
    <n v="5484.4673000000003"/>
    <n v="38"/>
    <s v="Mature"/>
    <x v="0"/>
  </r>
  <r>
    <s v="female"/>
    <x v="0"/>
    <x v="2"/>
    <n v="3"/>
    <n v="20.045000000000002"/>
    <n v="16420.494549999999"/>
    <n v="27"/>
    <s v="Mature"/>
    <x v="2"/>
  </r>
  <r>
    <s v="female"/>
    <x v="1"/>
    <x v="3"/>
    <n v="3"/>
    <n v="23.274999999999999"/>
    <n v="7986.4752500000004"/>
    <n v="39"/>
    <s v="Mature"/>
    <x v="2"/>
  </r>
  <r>
    <s v="female"/>
    <x v="1"/>
    <x v="0"/>
    <n v="3"/>
    <n v="34.1"/>
    <n v="7418.5219999999999"/>
    <n v="39"/>
    <s v="Mature"/>
    <x v="1"/>
  </r>
  <r>
    <s v="female"/>
    <x v="1"/>
    <x v="1"/>
    <n v="0"/>
    <n v="36.85"/>
    <n v="13887.968500000001"/>
    <n v="63"/>
    <s v="Old"/>
    <x v="1"/>
  </r>
  <r>
    <s v="female"/>
    <x v="1"/>
    <x v="3"/>
    <n v="3"/>
    <n v="36.29"/>
    <n v="6551.7501000000002"/>
    <n v="33"/>
    <s v="Mature"/>
    <x v="1"/>
  </r>
  <r>
    <s v="female"/>
    <x v="1"/>
    <x v="2"/>
    <n v="0"/>
    <n v="26.885000000000002"/>
    <n v="5267.8181500000001"/>
    <n v="36"/>
    <s v="Mature"/>
    <x v="0"/>
  </r>
  <r>
    <s v="male"/>
    <x v="0"/>
    <x v="2"/>
    <n v="2"/>
    <n v="22.99"/>
    <n v="17361.766100000001"/>
    <n v="30"/>
    <s v="Mature"/>
    <x v="2"/>
  </r>
  <r>
    <s v="male"/>
    <x v="0"/>
    <x v="0"/>
    <n v="0"/>
    <n v="32.700000000000003"/>
    <n v="34472.841"/>
    <n v="24"/>
    <s v="Young"/>
    <x v="1"/>
  </r>
  <r>
    <s v="male"/>
    <x v="1"/>
    <x v="0"/>
    <n v="0"/>
    <n v="25.8"/>
    <n v="1972.95"/>
    <n v="24"/>
    <s v="Young"/>
    <x v="0"/>
  </r>
  <r>
    <s v="male"/>
    <x v="1"/>
    <x v="0"/>
    <n v="0"/>
    <n v="29.6"/>
    <n v="21232.182260000001"/>
    <n v="48"/>
    <s v="Mid-Age"/>
    <x v="0"/>
  </r>
  <r>
    <s v="male"/>
    <x v="1"/>
    <x v="3"/>
    <n v="1"/>
    <n v="19.190000000000001"/>
    <n v="8627.5411000000004"/>
    <n v="47"/>
    <s v="Mid-Age"/>
    <x v="2"/>
  </r>
  <r>
    <s v="male"/>
    <x v="1"/>
    <x v="2"/>
    <n v="2"/>
    <n v="31.73"/>
    <n v="4433.3877000000002"/>
    <n v="29"/>
    <s v="Mature"/>
    <x v="1"/>
  </r>
  <r>
    <s v="male"/>
    <x v="1"/>
    <x v="3"/>
    <n v="2"/>
    <n v="29.26"/>
    <n v="4438.2633999999998"/>
    <n v="28"/>
    <s v="Mature"/>
    <x v="0"/>
  </r>
  <r>
    <s v="male"/>
    <x v="0"/>
    <x v="2"/>
    <n v="3"/>
    <n v="28.215"/>
    <n v="24915.220850000002"/>
    <n v="47"/>
    <s v="Mid-Age"/>
    <x v="0"/>
  </r>
  <r>
    <s v="male"/>
    <x v="1"/>
    <x v="3"/>
    <n v="2"/>
    <n v="24.984999999999999"/>
    <n v="23241.47453"/>
    <n v="25"/>
    <s v="Young"/>
    <x v="2"/>
  </r>
  <r>
    <s v="male"/>
    <x v="1"/>
    <x v="3"/>
    <n v="1"/>
    <n v="27.74"/>
    <n v="9957.7216000000008"/>
    <n v="51"/>
    <s v="Old"/>
    <x v="0"/>
  </r>
  <r>
    <s v="female"/>
    <x v="1"/>
    <x v="0"/>
    <n v="0"/>
    <n v="22.8"/>
    <n v="8269.0439999999999"/>
    <n v="48"/>
    <s v="Mid-Age"/>
    <x v="2"/>
  </r>
  <r>
    <s v="male"/>
    <x v="0"/>
    <x v="1"/>
    <n v="2"/>
    <n v="20.13"/>
    <n v="18767.737700000001"/>
    <n v="43"/>
    <s v="Mid-Age"/>
    <x v="2"/>
  </r>
  <r>
    <s v="female"/>
    <x v="1"/>
    <x v="1"/>
    <n v="4"/>
    <n v="33.33"/>
    <n v="36580.282160000002"/>
    <n v="61"/>
    <s v="Old"/>
    <x v="1"/>
  </r>
  <r>
    <s v="male"/>
    <x v="1"/>
    <x v="2"/>
    <n v="1"/>
    <n v="32.299999999999997"/>
    <n v="8765.2489999999998"/>
    <n v="48"/>
    <s v="Mid-Age"/>
    <x v="1"/>
  </r>
  <r>
    <s v="female"/>
    <x v="1"/>
    <x v="0"/>
    <n v="0"/>
    <n v="27.6"/>
    <n v="5383.5360000000001"/>
    <n v="38"/>
    <s v="Mature"/>
    <x v="0"/>
  </r>
  <r>
    <s v="male"/>
    <x v="1"/>
    <x v="2"/>
    <n v="0"/>
    <n v="25.46"/>
    <n v="12124.992399999999"/>
    <n v="59"/>
    <s v="Old"/>
    <x v="0"/>
  </r>
  <r>
    <s v="female"/>
    <x v="1"/>
    <x v="2"/>
    <n v="1"/>
    <n v="24.605"/>
    <n v="2709.24395"/>
    <n v="19"/>
    <s v="Young"/>
    <x v="2"/>
  </r>
  <r>
    <s v="female"/>
    <x v="1"/>
    <x v="0"/>
    <n v="2"/>
    <n v="34.200000000000003"/>
    <n v="3987.9259999999999"/>
    <n v="26"/>
    <s v="Mature"/>
    <x v="1"/>
  </r>
  <r>
    <s v="female"/>
    <x v="1"/>
    <x v="2"/>
    <n v="3"/>
    <n v="35.814999999999998"/>
    <n v="12495.290849999999"/>
    <n v="54"/>
    <s v="Old"/>
    <x v="1"/>
  </r>
  <r>
    <s v="female"/>
    <x v="1"/>
    <x v="2"/>
    <n v="2"/>
    <n v="32.68"/>
    <n v="26018.950519999999"/>
    <n v="21"/>
    <s v="Young"/>
    <x v="1"/>
  </r>
  <r>
    <s v="male"/>
    <x v="1"/>
    <x v="0"/>
    <n v="0"/>
    <n v="37"/>
    <n v="8798.5930000000008"/>
    <n v="51"/>
    <s v="Old"/>
    <x v="1"/>
  </r>
  <r>
    <s v="female"/>
    <x v="0"/>
    <x v="1"/>
    <n v="3"/>
    <n v="31.02"/>
    <n v="35595.589800000002"/>
    <n v="22"/>
    <s v="Young"/>
    <x v="1"/>
  </r>
  <r>
    <s v="male"/>
    <x v="0"/>
    <x v="1"/>
    <n v="1"/>
    <n v="36.08"/>
    <n v="42211.138200000001"/>
    <n v="47"/>
    <s v="Mid-Age"/>
    <x v="1"/>
  </r>
  <r>
    <s v="male"/>
    <x v="1"/>
    <x v="1"/>
    <n v="1"/>
    <n v="23.32"/>
    <n v="1711.0268000000001"/>
    <n v="18"/>
    <s v="Young"/>
    <x v="2"/>
  </r>
  <r>
    <s v="female"/>
    <x v="1"/>
    <x v="1"/>
    <n v="1"/>
    <n v="45.32"/>
    <n v="8569.8618000000006"/>
    <n v="47"/>
    <s v="Mid-Age"/>
    <x v="1"/>
  </r>
  <r>
    <s v="female"/>
    <x v="1"/>
    <x v="0"/>
    <n v="0"/>
    <n v="34.6"/>
    <n v="2020.1769999999999"/>
    <n v="21"/>
    <s v="Young"/>
    <x v="1"/>
  </r>
  <r>
    <s v="male"/>
    <x v="0"/>
    <x v="2"/>
    <n v="1"/>
    <n v="26.03"/>
    <n v="16450.894700000001"/>
    <n v="19"/>
    <s v="Young"/>
    <x v="0"/>
  </r>
  <r>
    <s v="male"/>
    <x v="1"/>
    <x v="2"/>
    <n v="0"/>
    <n v="18.715"/>
    <n v="21595.382290000001"/>
    <n v="23"/>
    <s v="Young"/>
    <x v="2"/>
  </r>
  <r>
    <s v="male"/>
    <x v="1"/>
    <x v="0"/>
    <n v="0"/>
    <n v="31.6"/>
    <n v="9850.4320000000007"/>
    <n v="54"/>
    <s v="Old"/>
    <x v="1"/>
  </r>
  <r>
    <s v="female"/>
    <x v="1"/>
    <x v="3"/>
    <n v="2"/>
    <n v="17.29"/>
    <n v="6877.9800999999998"/>
    <n v="37"/>
    <s v="Mature"/>
    <x v="3"/>
  </r>
  <r>
    <s v="female"/>
    <x v="0"/>
    <x v="2"/>
    <n v="1"/>
    <n v="23.655000000000001"/>
    <n v="21677.283449999999"/>
    <n v="46"/>
    <s v="Mid-Age"/>
    <x v="2"/>
  </r>
  <r>
    <s v="female"/>
    <x v="0"/>
    <x v="1"/>
    <n v="0"/>
    <n v="35.200000000000003"/>
    <n v="44423.803"/>
    <n v="55"/>
    <s v="Old"/>
    <x v="1"/>
  </r>
  <r>
    <s v="female"/>
    <x v="1"/>
    <x v="3"/>
    <n v="0"/>
    <n v="27.93"/>
    <n v="4137.5227000000004"/>
    <n v="30"/>
    <s v="Mature"/>
    <x v="0"/>
  </r>
  <r>
    <s v="male"/>
    <x v="0"/>
    <x v="3"/>
    <n v="0"/>
    <n v="21.565000000000001"/>
    <n v="13747.87235"/>
    <n v="18"/>
    <s v="Young"/>
    <x v="2"/>
  </r>
  <r>
    <s v="male"/>
    <x v="1"/>
    <x v="2"/>
    <n v="0"/>
    <n v="38.380000000000003"/>
    <n v="12950.0712"/>
    <n v="61"/>
    <s v="Old"/>
    <x v="1"/>
  </r>
  <r>
    <s v="female"/>
    <x v="1"/>
    <x v="0"/>
    <n v="3"/>
    <n v="23"/>
    <n v="12094.477999999999"/>
    <n v="54"/>
    <s v="Old"/>
    <x v="2"/>
  </r>
  <r>
    <s v="male"/>
    <x v="0"/>
    <x v="1"/>
    <n v="2"/>
    <n v="37.07"/>
    <n v="37484.4493"/>
    <n v="22"/>
    <s v="Young"/>
    <x v="1"/>
  </r>
  <r>
    <s v="female"/>
    <x v="0"/>
    <x v="2"/>
    <n v="1"/>
    <n v="30.495000000000001"/>
    <n v="39725.518049999999"/>
    <n v="45"/>
    <s v="Mid-Age"/>
    <x v="1"/>
  </r>
  <r>
    <s v="male"/>
    <x v="1"/>
    <x v="3"/>
    <n v="0"/>
    <n v="28.88"/>
    <n v="2250.8352"/>
    <n v="22"/>
    <s v="Young"/>
    <x v="0"/>
  </r>
  <r>
    <s v="male"/>
    <x v="1"/>
    <x v="2"/>
    <n v="2"/>
    <n v="27.265000000000001"/>
    <n v="22493.659640000002"/>
    <n v="19"/>
    <s v="Young"/>
    <x v="0"/>
  </r>
  <r>
    <s v="female"/>
    <x v="0"/>
    <x v="2"/>
    <n v="0"/>
    <n v="28.024999999999999"/>
    <n v="20234.854749999999"/>
    <n v="35"/>
    <s v="Mature"/>
    <x v="0"/>
  </r>
  <r>
    <s v="male"/>
    <x v="1"/>
    <x v="3"/>
    <n v="0"/>
    <n v="23.085000000000001"/>
    <n v="1704.7001499999999"/>
    <n v="18"/>
    <s v="Young"/>
    <x v="2"/>
  </r>
  <r>
    <s v="male"/>
    <x v="0"/>
    <x v="3"/>
    <n v="0"/>
    <n v="30.684999999999999"/>
    <n v="33475.817150000003"/>
    <n v="20"/>
    <s v="Young"/>
    <x v="1"/>
  </r>
  <r>
    <s v="female"/>
    <x v="1"/>
    <x v="0"/>
    <n v="0"/>
    <n v="25.8"/>
    <n v="3161.4540000000002"/>
    <n v="28"/>
    <s v="Mature"/>
    <x v="0"/>
  </r>
  <r>
    <s v="male"/>
    <x v="1"/>
    <x v="3"/>
    <n v="1"/>
    <n v="35.244999999999997"/>
    <n v="11394.065549999999"/>
    <n v="55"/>
    <s v="Old"/>
    <x v="1"/>
  </r>
  <r>
    <s v="female"/>
    <x v="0"/>
    <x v="2"/>
    <n v="2"/>
    <n v="24.7"/>
    <n v="21880.82"/>
    <n v="43"/>
    <s v="Mid-Age"/>
    <x v="2"/>
  </r>
  <r>
    <s v="female"/>
    <x v="1"/>
    <x v="3"/>
    <n v="0"/>
    <n v="25.08"/>
    <n v="7325.0482000000002"/>
    <n v="43"/>
    <s v="Mid-Age"/>
    <x v="0"/>
  </r>
  <r>
    <s v="male"/>
    <x v="0"/>
    <x v="1"/>
    <n v="1"/>
    <n v="52.58"/>
    <n v="44501.398200000003"/>
    <n v="22"/>
    <s v="Young"/>
    <x v="1"/>
  </r>
  <r>
    <s v="female"/>
    <x v="1"/>
    <x v="2"/>
    <n v="1"/>
    <n v="22.515000000000001"/>
    <n v="3594.17085"/>
    <n v="25"/>
    <s v="Young"/>
    <x v="2"/>
  </r>
  <r>
    <s v="male"/>
    <x v="0"/>
    <x v="0"/>
    <n v="0"/>
    <n v="30.9"/>
    <n v="39727.614000000001"/>
    <n v="49"/>
    <s v="Mid-Age"/>
    <x v="1"/>
  </r>
  <r>
    <s v="female"/>
    <x v="1"/>
    <x v="2"/>
    <n v="1"/>
    <n v="36.954999999999998"/>
    <n v="8023.1354499999998"/>
    <n v="44"/>
    <s v="Mid-Age"/>
    <x v="1"/>
  </r>
  <r>
    <s v="male"/>
    <x v="1"/>
    <x v="3"/>
    <n v="0"/>
    <n v="26.41"/>
    <n v="14394.5579"/>
    <n v="64"/>
    <s v="Old"/>
    <x v="0"/>
  </r>
  <r>
    <s v="male"/>
    <x v="1"/>
    <x v="3"/>
    <n v="1"/>
    <n v="29.83"/>
    <n v="9288.0267000000003"/>
    <n v="49"/>
    <s v="Mid-Age"/>
    <x v="0"/>
  </r>
  <r>
    <s v="male"/>
    <x v="0"/>
    <x v="0"/>
    <n v="3"/>
    <n v="29.8"/>
    <n v="25309.489000000001"/>
    <n v="47"/>
    <s v="Mid-Age"/>
    <x v="0"/>
  </r>
  <r>
    <s v="female"/>
    <x v="1"/>
    <x v="2"/>
    <n v="0"/>
    <n v="21.47"/>
    <n v="3353.4703"/>
    <n v="27"/>
    <s v="Mature"/>
    <x v="2"/>
  </r>
  <r>
    <s v="male"/>
    <x v="1"/>
    <x v="2"/>
    <n v="0"/>
    <n v="27.645"/>
    <n v="10594.501550000001"/>
    <n v="55"/>
    <s v="Old"/>
    <x v="0"/>
  </r>
  <r>
    <s v="female"/>
    <x v="1"/>
    <x v="0"/>
    <n v="0"/>
    <n v="28.9"/>
    <n v="8277.5229999999992"/>
    <n v="48"/>
    <s v="Mid-Age"/>
    <x v="0"/>
  </r>
  <r>
    <s v="female"/>
    <x v="1"/>
    <x v="1"/>
    <n v="0"/>
    <n v="31.79"/>
    <n v="17929.303370000001"/>
    <n v="45"/>
    <s v="Mid-Age"/>
    <x v="1"/>
  </r>
  <r>
    <s v="female"/>
    <x v="1"/>
    <x v="1"/>
    <n v="0"/>
    <n v="39.49"/>
    <n v="2480.9791"/>
    <n v="24"/>
    <s v="Young"/>
    <x v="1"/>
  </r>
  <r>
    <s v="male"/>
    <x v="1"/>
    <x v="2"/>
    <n v="1"/>
    <n v="33.82"/>
    <n v="4462.7218000000003"/>
    <n v="32"/>
    <s v="Mature"/>
    <x v="1"/>
  </r>
  <r>
    <s v="male"/>
    <x v="1"/>
    <x v="1"/>
    <n v="0"/>
    <n v="32.01"/>
    <n v="1981.5818999999999"/>
    <n v="24"/>
    <s v="Young"/>
    <x v="1"/>
  </r>
  <r>
    <s v="male"/>
    <x v="1"/>
    <x v="1"/>
    <n v="1"/>
    <n v="27.94"/>
    <n v="11554.223599999999"/>
    <n v="57"/>
    <s v="Old"/>
    <x v="0"/>
  </r>
  <r>
    <s v="male"/>
    <x v="0"/>
    <x v="1"/>
    <n v="1"/>
    <n v="41.14"/>
    <n v="48970.247600000002"/>
    <n v="59"/>
    <s v="Old"/>
    <x v="1"/>
  </r>
  <r>
    <s v="male"/>
    <x v="1"/>
    <x v="2"/>
    <n v="3"/>
    <n v="28.594999999999999"/>
    <n v="6548.1950500000003"/>
    <n v="36"/>
    <s v="Mature"/>
    <x v="0"/>
  </r>
  <r>
    <s v="female"/>
    <x v="1"/>
    <x v="0"/>
    <n v="4"/>
    <n v="25.6"/>
    <n v="5708.8670000000002"/>
    <n v="29"/>
    <s v="Mature"/>
    <x v="0"/>
  </r>
  <r>
    <s v="female"/>
    <x v="1"/>
    <x v="0"/>
    <n v="1"/>
    <n v="25.3"/>
    <n v="7045.4989999999998"/>
    <n v="42"/>
    <s v="Mid-Age"/>
    <x v="0"/>
  </r>
  <r>
    <s v="male"/>
    <x v="1"/>
    <x v="1"/>
    <n v="2"/>
    <n v="37.29"/>
    <n v="8978.1851000000006"/>
    <n v="48"/>
    <s v="Mid-Age"/>
    <x v="1"/>
  </r>
  <r>
    <s v="male"/>
    <x v="1"/>
    <x v="3"/>
    <n v="0"/>
    <n v="42.655000000000001"/>
    <n v="5757.41345"/>
    <n v="39"/>
    <s v="Mature"/>
    <x v="1"/>
  </r>
  <r>
    <s v="male"/>
    <x v="1"/>
    <x v="2"/>
    <n v="1"/>
    <n v="21.66"/>
    <n v="14349.8544"/>
    <n v="63"/>
    <s v="Old"/>
    <x v="2"/>
  </r>
  <r>
    <s v="female"/>
    <x v="1"/>
    <x v="1"/>
    <n v="1"/>
    <n v="31.9"/>
    <n v="10928.849"/>
    <n v="54"/>
    <s v="Old"/>
    <x v="1"/>
  </r>
  <r>
    <s v="male"/>
    <x v="0"/>
    <x v="1"/>
    <n v="1"/>
    <n v="37.07"/>
    <n v="39871.704299999998"/>
    <n v="37"/>
    <s v="Mature"/>
    <x v="1"/>
  </r>
  <r>
    <s v="male"/>
    <x v="1"/>
    <x v="3"/>
    <n v="0"/>
    <n v="31.445"/>
    <n v="13974.455550000001"/>
    <n v="63"/>
    <s v="Old"/>
    <x v="1"/>
  </r>
  <r>
    <s v="male"/>
    <x v="1"/>
    <x v="2"/>
    <n v="0"/>
    <n v="31.254999999999999"/>
    <n v="1909.52745"/>
    <n v="21"/>
    <s v="Young"/>
    <x v="1"/>
  </r>
  <r>
    <s v="female"/>
    <x v="1"/>
    <x v="3"/>
    <n v="2"/>
    <n v="28.88"/>
    <n v="12096.6512"/>
    <n v="54"/>
    <s v="Old"/>
    <x v="0"/>
  </r>
  <r>
    <s v="female"/>
    <x v="1"/>
    <x v="3"/>
    <n v="0"/>
    <n v="18.335000000000001"/>
    <n v="13204.28565"/>
    <n v="60"/>
    <s v="Old"/>
    <x v="3"/>
  </r>
  <r>
    <s v="female"/>
    <x v="1"/>
    <x v="1"/>
    <n v="1"/>
    <n v="29.59"/>
    <n v="4562.8420999999998"/>
    <n v="32"/>
    <s v="Mature"/>
    <x v="0"/>
  </r>
  <r>
    <s v="female"/>
    <x v="1"/>
    <x v="0"/>
    <n v="1"/>
    <n v="32"/>
    <n v="8551.3469999999998"/>
    <n v="47"/>
    <s v="Mid-Age"/>
    <x v="1"/>
  </r>
  <r>
    <s v="male"/>
    <x v="1"/>
    <x v="3"/>
    <n v="0"/>
    <n v="26.03"/>
    <n v="2102.2647000000002"/>
    <n v="21"/>
    <s v="Young"/>
    <x v="0"/>
  </r>
  <r>
    <s v="male"/>
    <x v="0"/>
    <x v="1"/>
    <n v="0"/>
    <n v="31.68"/>
    <n v="34672.147199999999"/>
    <n v="28"/>
    <s v="Mature"/>
    <x v="1"/>
  </r>
  <r>
    <s v="male"/>
    <x v="1"/>
    <x v="1"/>
    <n v="3"/>
    <n v="33.659999999999997"/>
    <n v="15161.5344"/>
    <n v="63"/>
    <s v="Old"/>
    <x v="1"/>
  </r>
  <r>
    <s v="male"/>
    <x v="1"/>
    <x v="1"/>
    <n v="2"/>
    <n v="21.78"/>
    <n v="11884.048580000001"/>
    <n v="18"/>
    <s v="Young"/>
    <x v="2"/>
  </r>
  <r>
    <s v="male"/>
    <x v="1"/>
    <x v="2"/>
    <n v="1"/>
    <n v="27.835000000000001"/>
    <n v="4454.40265"/>
    <n v="32"/>
    <s v="Mature"/>
    <x v="0"/>
  </r>
  <r>
    <s v="male"/>
    <x v="1"/>
    <x v="2"/>
    <n v="1"/>
    <n v="19.95"/>
    <n v="5855.9025000000001"/>
    <n v="38"/>
    <s v="Mature"/>
    <x v="2"/>
  </r>
  <r>
    <s v="male"/>
    <x v="1"/>
    <x v="0"/>
    <n v="1"/>
    <n v="31.5"/>
    <n v="4076.4969999999998"/>
    <n v="32"/>
    <s v="Mature"/>
    <x v="1"/>
  </r>
  <r>
    <s v="female"/>
    <x v="1"/>
    <x v="2"/>
    <n v="2"/>
    <n v="30.495000000000001"/>
    <n v="15019.760050000001"/>
    <n v="62"/>
    <s v="Old"/>
    <x v="1"/>
  </r>
  <r>
    <s v="female"/>
    <x v="0"/>
    <x v="0"/>
    <n v="5"/>
    <n v="18.3"/>
    <n v="19023.259999999998"/>
    <n v="39"/>
    <s v="Mature"/>
    <x v="3"/>
  </r>
  <r>
    <s v="male"/>
    <x v="1"/>
    <x v="3"/>
    <n v="0"/>
    <n v="28.975000000000001"/>
    <n v="10796.35025"/>
    <n v="55"/>
    <s v="Old"/>
    <x v="0"/>
  </r>
  <r>
    <s v="male"/>
    <x v="1"/>
    <x v="2"/>
    <n v="0"/>
    <n v="31.54"/>
    <n v="11353.2276"/>
    <n v="57"/>
    <s v="Old"/>
    <x v="1"/>
  </r>
  <r>
    <s v="male"/>
    <x v="1"/>
    <x v="1"/>
    <n v="1"/>
    <n v="47.74"/>
    <n v="9748.9105999999992"/>
    <n v="52"/>
    <s v="Old"/>
    <x v="1"/>
  </r>
  <r>
    <s v="male"/>
    <x v="1"/>
    <x v="0"/>
    <n v="0"/>
    <n v="22.1"/>
    <n v="10577.087"/>
    <n v="56"/>
    <s v="Old"/>
    <x v="2"/>
  </r>
  <r>
    <s v="male"/>
    <x v="0"/>
    <x v="1"/>
    <n v="0"/>
    <n v="36.19"/>
    <n v="41676.081100000003"/>
    <n v="47"/>
    <s v="Mid-Age"/>
    <x v="1"/>
  </r>
  <r>
    <s v="female"/>
    <x v="1"/>
    <x v="3"/>
    <n v="0"/>
    <n v="29.83"/>
    <n v="11286.538699999999"/>
    <n v="55"/>
    <s v="Old"/>
    <x v="0"/>
  </r>
  <r>
    <s v="male"/>
    <x v="1"/>
    <x v="0"/>
    <n v="3"/>
    <n v="32.700000000000003"/>
    <n v="3591.48"/>
    <n v="23"/>
    <s v="Young"/>
    <x v="1"/>
  </r>
  <r>
    <s v="female"/>
    <x v="0"/>
    <x v="2"/>
    <n v="0"/>
    <n v="30.4"/>
    <n v="33907.548000000003"/>
    <n v="22"/>
    <s v="Young"/>
    <x v="1"/>
  </r>
  <r>
    <s v="female"/>
    <x v="1"/>
    <x v="0"/>
    <n v="4"/>
    <n v="33.700000000000003"/>
    <n v="11299.343000000001"/>
    <n v="50"/>
    <s v="Mid-Age"/>
    <x v="1"/>
  </r>
  <r>
    <s v="female"/>
    <x v="1"/>
    <x v="3"/>
    <n v="4"/>
    <n v="31.35"/>
    <n v="4561.1885000000002"/>
    <n v="18"/>
    <s v="Young"/>
    <x v="1"/>
  </r>
  <r>
    <s v="female"/>
    <x v="0"/>
    <x v="3"/>
    <n v="2"/>
    <n v="34.96"/>
    <n v="44641.197399999997"/>
    <n v="51"/>
    <s v="Old"/>
    <x v="1"/>
  </r>
  <r>
    <s v="male"/>
    <x v="1"/>
    <x v="1"/>
    <n v="0"/>
    <n v="33.770000000000003"/>
    <n v="1674.6323"/>
    <n v="22"/>
    <s v="Young"/>
    <x v="1"/>
  </r>
  <r>
    <s v="female"/>
    <x v="1"/>
    <x v="3"/>
    <n v="0"/>
    <n v="30.875"/>
    <n v="23045.566159999998"/>
    <n v="52"/>
    <s v="Old"/>
    <x v="1"/>
  </r>
  <r>
    <s v="female"/>
    <x v="1"/>
    <x v="1"/>
    <n v="1"/>
    <n v="33.99"/>
    <n v="3227.1210999999998"/>
    <n v="25"/>
    <s v="Young"/>
    <x v="1"/>
  </r>
  <r>
    <s v="female"/>
    <x v="0"/>
    <x v="3"/>
    <n v="2"/>
    <n v="19.094999999999999"/>
    <n v="16776.304049999999"/>
    <n v="33"/>
    <s v="Mature"/>
    <x v="2"/>
  </r>
  <r>
    <s v="male"/>
    <x v="1"/>
    <x v="0"/>
    <n v="3"/>
    <n v="28.6"/>
    <n v="11253.421"/>
    <n v="53"/>
    <s v="Old"/>
    <x v="0"/>
  </r>
  <r>
    <s v="male"/>
    <x v="1"/>
    <x v="1"/>
    <n v="1"/>
    <n v="38.94"/>
    <n v="3471.4096"/>
    <n v="29"/>
    <s v="Mature"/>
    <x v="1"/>
  </r>
  <r>
    <s v="male"/>
    <x v="1"/>
    <x v="1"/>
    <n v="0"/>
    <n v="36.08"/>
    <n v="11363.2832"/>
    <n v="58"/>
    <s v="Old"/>
    <x v="1"/>
  </r>
  <r>
    <s v="male"/>
    <x v="1"/>
    <x v="0"/>
    <n v="0"/>
    <n v="29.8"/>
    <n v="20420.604650000001"/>
    <n v="37"/>
    <s v="Mature"/>
    <x v="0"/>
  </r>
  <r>
    <s v="female"/>
    <x v="1"/>
    <x v="1"/>
    <n v="0"/>
    <n v="31.24"/>
    <n v="10338.9316"/>
    <n v="54"/>
    <s v="Old"/>
    <x v="1"/>
  </r>
  <r>
    <s v="female"/>
    <x v="1"/>
    <x v="2"/>
    <n v="0"/>
    <n v="29.925000000000001"/>
    <n v="8988.1587500000005"/>
    <n v="49"/>
    <s v="Mid-Age"/>
    <x v="0"/>
  </r>
  <r>
    <s v="female"/>
    <x v="1"/>
    <x v="2"/>
    <n v="2"/>
    <n v="26.22"/>
    <n v="10493.9458"/>
    <n v="50"/>
    <s v="Mid-Age"/>
    <x v="0"/>
  </r>
  <r>
    <s v="male"/>
    <x v="1"/>
    <x v="0"/>
    <n v="1"/>
    <n v="30"/>
    <n v="2904.0880000000002"/>
    <n v="26"/>
    <s v="Mature"/>
    <x v="0"/>
  </r>
  <r>
    <s v="male"/>
    <x v="1"/>
    <x v="1"/>
    <n v="3"/>
    <n v="20.350000000000001"/>
    <n v="8605.3615000000009"/>
    <n v="45"/>
    <s v="Mid-Age"/>
    <x v="2"/>
  </r>
  <r>
    <s v="female"/>
    <x v="1"/>
    <x v="3"/>
    <n v="1"/>
    <n v="32.299999999999997"/>
    <n v="11512.405000000001"/>
    <n v="54"/>
    <s v="Old"/>
    <x v="1"/>
  </r>
  <r>
    <s v="male"/>
    <x v="0"/>
    <x v="1"/>
    <n v="3"/>
    <n v="38.39"/>
    <n v="41949.244100000004"/>
    <n v="38"/>
    <s v="Mature"/>
    <x v="1"/>
  </r>
  <r>
    <s v="female"/>
    <x v="0"/>
    <x v="1"/>
    <n v="3"/>
    <n v="25.85"/>
    <n v="24180.933499999999"/>
    <n v="48"/>
    <s v="Mid-Age"/>
    <x v="0"/>
  </r>
  <r>
    <s v="female"/>
    <x v="1"/>
    <x v="2"/>
    <n v="3"/>
    <n v="26.315000000000001"/>
    <n v="5312.1698500000002"/>
    <n v="28"/>
    <s v="Mature"/>
    <x v="0"/>
  </r>
  <r>
    <s v="male"/>
    <x v="1"/>
    <x v="3"/>
    <n v="0"/>
    <n v="24.51"/>
    <n v="2396.0958999999998"/>
    <n v="23"/>
    <s v="Young"/>
    <x v="2"/>
  </r>
  <r>
    <s v="male"/>
    <x v="1"/>
    <x v="1"/>
    <n v="1"/>
    <n v="32.67"/>
    <n v="10807.4863"/>
    <n v="55"/>
    <s v="Old"/>
    <x v="1"/>
  </r>
  <r>
    <s v="male"/>
    <x v="1"/>
    <x v="3"/>
    <n v="5"/>
    <n v="29.64"/>
    <n v="9222.4025999999994"/>
    <n v="41"/>
    <s v="Mid-Age"/>
    <x v="0"/>
  </r>
  <r>
    <s v="male"/>
    <x v="0"/>
    <x v="1"/>
    <n v="2"/>
    <n v="33.33"/>
    <n v="36124.573700000001"/>
    <n v="25"/>
    <s v="Young"/>
    <x v="1"/>
  </r>
  <r>
    <s v="male"/>
    <x v="0"/>
    <x v="1"/>
    <n v="1"/>
    <n v="35.75"/>
    <n v="38282.749499999998"/>
    <n v="33"/>
    <s v="Mature"/>
    <x v="1"/>
  </r>
  <r>
    <s v="female"/>
    <x v="1"/>
    <x v="2"/>
    <n v="3"/>
    <n v="19.95"/>
    <n v="5693.4305000000004"/>
    <n v="30"/>
    <s v="Mature"/>
    <x v="2"/>
  </r>
  <r>
    <s v="female"/>
    <x v="0"/>
    <x v="0"/>
    <n v="0"/>
    <n v="31.4"/>
    <n v="34166.273000000001"/>
    <n v="23"/>
    <s v="Young"/>
    <x v="1"/>
  </r>
  <r>
    <s v="male"/>
    <x v="1"/>
    <x v="1"/>
    <n v="2"/>
    <n v="38.17"/>
    <n v="8347.1643000000004"/>
    <n v="46"/>
    <s v="Mid-Age"/>
    <x v="1"/>
  </r>
  <r>
    <s v="female"/>
    <x v="0"/>
    <x v="2"/>
    <n v="3"/>
    <n v="36.86"/>
    <n v="46661.4424"/>
    <n v="53"/>
    <s v="Old"/>
    <x v="1"/>
  </r>
  <r>
    <s v="female"/>
    <x v="1"/>
    <x v="3"/>
    <n v="1"/>
    <n v="32.395000000000003"/>
    <n v="18903.491409999999"/>
    <n v="27"/>
    <s v="Mature"/>
    <x v="1"/>
  </r>
  <r>
    <s v="female"/>
    <x v="0"/>
    <x v="3"/>
    <n v="1"/>
    <n v="42.75"/>
    <n v="40904.199500000002"/>
    <n v="23"/>
    <s v="Young"/>
    <x v="1"/>
  </r>
  <r>
    <s v="female"/>
    <x v="1"/>
    <x v="2"/>
    <n v="0"/>
    <n v="25.08"/>
    <n v="14254.608200000001"/>
    <n v="63"/>
    <s v="Old"/>
    <x v="0"/>
  </r>
  <r>
    <s v="male"/>
    <x v="1"/>
    <x v="0"/>
    <n v="0"/>
    <n v="29.9"/>
    <n v="10214.636"/>
    <n v="55"/>
    <s v="Old"/>
    <x v="0"/>
  </r>
  <r>
    <s v="female"/>
    <x v="1"/>
    <x v="1"/>
    <n v="2"/>
    <n v="35.86"/>
    <n v="5836.5204000000003"/>
    <n v="35"/>
    <s v="Mature"/>
    <x v="1"/>
  </r>
  <r>
    <s v="male"/>
    <x v="1"/>
    <x v="0"/>
    <n v="1"/>
    <n v="32.799999999999997"/>
    <n v="14358.364369999999"/>
    <n v="34"/>
    <s v="Mature"/>
    <x v="1"/>
  </r>
  <r>
    <s v="female"/>
    <x v="1"/>
    <x v="0"/>
    <n v="0"/>
    <n v="18.600000000000001"/>
    <n v="1728.8969999999999"/>
    <n v="19"/>
    <s v="Young"/>
    <x v="2"/>
  </r>
  <r>
    <s v="female"/>
    <x v="1"/>
    <x v="1"/>
    <n v="5"/>
    <n v="23.87"/>
    <n v="8582.3022999999994"/>
    <n v="39"/>
    <s v="Mature"/>
    <x v="2"/>
  </r>
  <r>
    <s v="male"/>
    <x v="1"/>
    <x v="0"/>
    <n v="2"/>
    <n v="45.9"/>
    <n v="3693.4279999999999"/>
    <n v="27"/>
    <s v="Mature"/>
    <x v="1"/>
  </r>
  <r>
    <s v="male"/>
    <x v="1"/>
    <x v="3"/>
    <n v="0"/>
    <n v="40.28"/>
    <n v="20709.020339999999"/>
    <n v="57"/>
    <s v="Old"/>
    <x v="1"/>
  </r>
  <r>
    <s v="female"/>
    <x v="1"/>
    <x v="2"/>
    <n v="0"/>
    <n v="18.335000000000001"/>
    <n v="9991.0376500000002"/>
    <n v="52"/>
    <s v="Old"/>
    <x v="3"/>
  </r>
  <r>
    <s v="male"/>
    <x v="1"/>
    <x v="2"/>
    <n v="0"/>
    <n v="33.82"/>
    <n v="19673.335729999999"/>
    <n v="28"/>
    <s v="Mature"/>
    <x v="1"/>
  </r>
  <r>
    <s v="female"/>
    <x v="1"/>
    <x v="2"/>
    <n v="3"/>
    <n v="28.12"/>
    <n v="11085.586799999999"/>
    <n v="50"/>
    <s v="Mid-Age"/>
    <x v="0"/>
  </r>
  <r>
    <s v="female"/>
    <x v="1"/>
    <x v="0"/>
    <n v="1"/>
    <n v="25"/>
    <n v="7623.518"/>
    <n v="44"/>
    <s v="Mid-Age"/>
    <x v="2"/>
  </r>
  <r>
    <s v="female"/>
    <x v="1"/>
    <x v="2"/>
    <n v="0"/>
    <n v="22.23"/>
    <n v="3176.2876999999999"/>
    <n v="26"/>
    <s v="Mature"/>
    <x v="2"/>
  </r>
  <r>
    <s v="male"/>
    <x v="1"/>
    <x v="1"/>
    <n v="0"/>
    <n v="30.25"/>
    <n v="3704.3544999999999"/>
    <n v="33"/>
    <s v="Mature"/>
    <x v="1"/>
  </r>
  <r>
    <s v="female"/>
    <x v="0"/>
    <x v="2"/>
    <n v="0"/>
    <n v="32.49"/>
    <n v="36898.733079999998"/>
    <n v="19"/>
    <s v="Young"/>
    <x v="1"/>
  </r>
  <r>
    <s v="male"/>
    <x v="1"/>
    <x v="1"/>
    <n v="1"/>
    <n v="37.07"/>
    <n v="9048.0272999999997"/>
    <n v="50"/>
    <s v="Mid-Age"/>
    <x v="1"/>
  </r>
  <r>
    <s v="female"/>
    <x v="1"/>
    <x v="0"/>
    <n v="3"/>
    <n v="32.6"/>
    <n v="7954.5169999999998"/>
    <n v="41"/>
    <s v="Mid-Age"/>
    <x v="1"/>
  </r>
  <r>
    <s v="female"/>
    <x v="1"/>
    <x v="1"/>
    <n v="0"/>
    <n v="24.86"/>
    <n v="27117.993780000001"/>
    <n v="52"/>
    <s v="Old"/>
    <x v="2"/>
  </r>
  <r>
    <s v="male"/>
    <x v="1"/>
    <x v="1"/>
    <n v="2"/>
    <n v="32.340000000000003"/>
    <n v="6338.0756000000001"/>
    <n v="39"/>
    <s v="Mature"/>
    <x v="1"/>
  </r>
  <r>
    <s v="male"/>
    <x v="1"/>
    <x v="0"/>
    <n v="2"/>
    <n v="32.299999999999997"/>
    <n v="9630.3970000000008"/>
    <n v="50"/>
    <s v="Mid-Age"/>
    <x v="1"/>
  </r>
  <r>
    <s v="male"/>
    <x v="1"/>
    <x v="2"/>
    <n v="3"/>
    <n v="32.774999999999999"/>
    <n v="11289.10925"/>
    <n v="52"/>
    <s v="Old"/>
    <x v="1"/>
  </r>
  <r>
    <s v="male"/>
    <x v="0"/>
    <x v="0"/>
    <n v="0"/>
    <n v="32.799999999999997"/>
    <n v="52590.829389999999"/>
    <n v="60"/>
    <s v="Old"/>
    <x v="1"/>
  </r>
  <r>
    <s v="female"/>
    <x v="1"/>
    <x v="2"/>
    <n v="0"/>
    <n v="31.92"/>
    <n v="2261.5688"/>
    <n v="20"/>
    <s v="Young"/>
    <x v="1"/>
  </r>
  <r>
    <s v="male"/>
    <x v="1"/>
    <x v="0"/>
    <n v="1"/>
    <n v="21.5"/>
    <n v="10791.96"/>
    <n v="55"/>
    <s v="Old"/>
    <x v="2"/>
  </r>
  <r>
    <s v="male"/>
    <x v="1"/>
    <x v="0"/>
    <n v="0"/>
    <n v="34.1"/>
    <n v="5979.7309999999998"/>
    <n v="42"/>
    <s v="Mid-Age"/>
    <x v="1"/>
  </r>
  <r>
    <s v="female"/>
    <x v="1"/>
    <x v="3"/>
    <n v="0"/>
    <n v="30.305"/>
    <n v="2203.7359499999998"/>
    <n v="18"/>
    <s v="Young"/>
    <x v="1"/>
  </r>
  <r>
    <s v="female"/>
    <x v="1"/>
    <x v="2"/>
    <n v="0"/>
    <n v="36.479999999999997"/>
    <n v="12235.8392"/>
    <n v="58"/>
    <s v="Old"/>
    <x v="1"/>
  </r>
  <r>
    <s v="female"/>
    <x v="0"/>
    <x v="1"/>
    <n v="3"/>
    <n v="32.56"/>
    <n v="40941.285400000001"/>
    <n v="43"/>
    <s v="Mid-Age"/>
    <x v="1"/>
  </r>
  <r>
    <s v="female"/>
    <x v="1"/>
    <x v="2"/>
    <n v="1"/>
    <n v="35.814999999999998"/>
    <n v="5630.4578499999998"/>
    <n v="35"/>
    <s v="Mature"/>
    <x v="1"/>
  </r>
  <r>
    <s v="female"/>
    <x v="1"/>
    <x v="2"/>
    <n v="4"/>
    <n v="27.93"/>
    <n v="11015.1747"/>
    <n v="48"/>
    <s v="Mid-Age"/>
    <x v="0"/>
  </r>
  <r>
    <s v="female"/>
    <x v="1"/>
    <x v="3"/>
    <n v="3"/>
    <n v="22.135000000000002"/>
    <n v="7228.2156500000001"/>
    <n v="36"/>
    <s v="Mature"/>
    <x v="2"/>
  </r>
  <r>
    <s v="male"/>
    <x v="0"/>
    <x v="1"/>
    <n v="0"/>
    <n v="44.88"/>
    <n v="39722.746200000001"/>
    <n v="19"/>
    <s v="Young"/>
    <x v="1"/>
  </r>
  <r>
    <s v="female"/>
    <x v="1"/>
    <x v="2"/>
    <n v="2"/>
    <n v="23.18"/>
    <n v="14426.073850000001"/>
    <n v="23"/>
    <s v="Young"/>
    <x v="2"/>
  </r>
  <r>
    <s v="female"/>
    <x v="1"/>
    <x v="3"/>
    <n v="0"/>
    <n v="30.59"/>
    <n v="2459.7201"/>
    <n v="20"/>
    <s v="Young"/>
    <x v="1"/>
  </r>
  <r>
    <s v="female"/>
    <x v="1"/>
    <x v="0"/>
    <n v="0"/>
    <n v="41.1"/>
    <n v="3989.8409999999999"/>
    <n v="32"/>
    <s v="Mature"/>
    <x v="1"/>
  </r>
  <r>
    <s v="female"/>
    <x v="1"/>
    <x v="2"/>
    <n v="1"/>
    <n v="34.58"/>
    <n v="7727.2532000000001"/>
    <n v="43"/>
    <s v="Mid-Age"/>
    <x v="1"/>
  </r>
  <r>
    <s v="male"/>
    <x v="1"/>
    <x v="1"/>
    <n v="2"/>
    <n v="42.13"/>
    <n v="5124.1886999999997"/>
    <n v="34"/>
    <s v="Mature"/>
    <x v="1"/>
  </r>
  <r>
    <s v="male"/>
    <x v="1"/>
    <x v="1"/>
    <n v="1"/>
    <n v="38.83"/>
    <n v="18963.171920000001"/>
    <n v="30"/>
    <s v="Mature"/>
    <x v="1"/>
  </r>
  <r>
    <s v="female"/>
    <x v="1"/>
    <x v="3"/>
    <n v="0"/>
    <n v="28.215"/>
    <n v="2200.8308499999998"/>
    <n v="18"/>
    <s v="Young"/>
    <x v="0"/>
  </r>
  <r>
    <s v="female"/>
    <x v="1"/>
    <x v="2"/>
    <n v="1"/>
    <n v="28.31"/>
    <n v="7153.5538999999999"/>
    <n v="41"/>
    <s v="Mid-Age"/>
    <x v="0"/>
  </r>
  <r>
    <s v="female"/>
    <x v="1"/>
    <x v="3"/>
    <n v="0"/>
    <n v="26.125"/>
    <n v="5227.9887500000004"/>
    <n v="35"/>
    <s v="Mature"/>
    <x v="0"/>
  </r>
  <r>
    <s v="male"/>
    <x v="1"/>
    <x v="1"/>
    <n v="0"/>
    <n v="40.369999999999997"/>
    <n v="10982.5013"/>
    <n v="57"/>
    <s v="Old"/>
    <x v="1"/>
  </r>
  <r>
    <s v="female"/>
    <x v="1"/>
    <x v="0"/>
    <n v="2"/>
    <n v="24.6"/>
    <n v="4529.4769999999999"/>
    <n v="29"/>
    <s v="Mature"/>
    <x v="2"/>
  </r>
  <r>
    <s v="male"/>
    <x v="1"/>
    <x v="0"/>
    <n v="2"/>
    <n v="35.200000000000003"/>
    <n v="4670.6400000000003"/>
    <n v="32"/>
    <s v="Mature"/>
    <x v="1"/>
  </r>
  <r>
    <s v="female"/>
    <x v="1"/>
    <x v="2"/>
    <n v="1"/>
    <n v="34.104999999999997"/>
    <n v="6112.3529500000004"/>
    <n v="37"/>
    <s v="Mature"/>
    <x v="1"/>
  </r>
  <r>
    <s v="male"/>
    <x v="0"/>
    <x v="3"/>
    <n v="1"/>
    <n v="27.36"/>
    <n v="17178.682400000002"/>
    <n v="18"/>
    <s v="Young"/>
    <x v="0"/>
  </r>
  <r>
    <s v="female"/>
    <x v="0"/>
    <x v="0"/>
    <n v="2"/>
    <n v="26.7"/>
    <n v="22478.6"/>
    <n v="43"/>
    <s v="Mid-Age"/>
    <x v="0"/>
  </r>
  <r>
    <s v="female"/>
    <x v="1"/>
    <x v="1"/>
    <n v="0"/>
    <n v="41.91"/>
    <n v="11093.6229"/>
    <n v="56"/>
    <s v="Old"/>
    <x v="1"/>
  </r>
  <r>
    <s v="male"/>
    <x v="1"/>
    <x v="2"/>
    <n v="2"/>
    <n v="29.26"/>
    <n v="6457.8433999999997"/>
    <n v="38"/>
    <s v="Mature"/>
    <x v="0"/>
  </r>
  <r>
    <s v="male"/>
    <x v="1"/>
    <x v="2"/>
    <n v="2"/>
    <n v="32.11"/>
    <n v="4433.9159"/>
    <n v="29"/>
    <s v="Mature"/>
    <x v="1"/>
  </r>
  <r>
    <s v="female"/>
    <x v="1"/>
    <x v="0"/>
    <n v="0"/>
    <n v="27.1"/>
    <n v="2154.3609999999999"/>
    <n v="22"/>
    <s v="Young"/>
    <x v="0"/>
  </r>
  <r>
    <s v="female"/>
    <x v="0"/>
    <x v="2"/>
    <n v="1"/>
    <n v="24.13"/>
    <n v="23887.662700000001"/>
    <n v="52"/>
    <s v="Old"/>
    <x v="2"/>
  </r>
  <r>
    <s v="female"/>
    <x v="1"/>
    <x v="0"/>
    <n v="1"/>
    <n v="27.4"/>
    <n v="6496.8860000000004"/>
    <n v="40"/>
    <s v="Mature"/>
    <x v="0"/>
  </r>
  <r>
    <s v="female"/>
    <x v="1"/>
    <x v="3"/>
    <n v="0"/>
    <n v="34.865000000000002"/>
    <n v="2899.4893499999998"/>
    <n v="23"/>
    <s v="Young"/>
    <x v="1"/>
  </r>
  <r>
    <s v="male"/>
    <x v="0"/>
    <x v="1"/>
    <n v="0"/>
    <n v="29.81"/>
    <n v="19350.368900000001"/>
    <n v="31"/>
    <s v="Mature"/>
    <x v="0"/>
  </r>
  <r>
    <s v="female"/>
    <x v="1"/>
    <x v="3"/>
    <n v="1"/>
    <n v="41.325000000000003"/>
    <n v="7650.7737500000003"/>
    <n v="42"/>
    <s v="Mid-Age"/>
    <x v="1"/>
  </r>
  <r>
    <s v="female"/>
    <x v="1"/>
    <x v="2"/>
    <n v="0"/>
    <n v="29.925000000000001"/>
    <n v="2850.6837500000001"/>
    <n v="24"/>
    <s v="Young"/>
    <x v="0"/>
  </r>
  <r>
    <s v="female"/>
    <x v="1"/>
    <x v="0"/>
    <n v="0"/>
    <n v="30.3"/>
    <n v="2632.9920000000002"/>
    <n v="25"/>
    <s v="Young"/>
    <x v="1"/>
  </r>
  <r>
    <s v="female"/>
    <x v="1"/>
    <x v="3"/>
    <n v="1"/>
    <n v="27.36"/>
    <n v="9447.3824000000004"/>
    <n v="48"/>
    <s v="Mid-Age"/>
    <x v="0"/>
  </r>
  <r>
    <s v="female"/>
    <x v="0"/>
    <x v="1"/>
    <n v="1"/>
    <n v="28.49"/>
    <n v="18328.238099999999"/>
    <n v="23"/>
    <s v="Young"/>
    <x v="0"/>
  </r>
  <r>
    <s v="male"/>
    <x v="1"/>
    <x v="3"/>
    <n v="2"/>
    <n v="23.56"/>
    <n v="8603.8233999999993"/>
    <n v="45"/>
    <s v="Mid-Age"/>
    <x v="2"/>
  </r>
  <r>
    <s v="male"/>
    <x v="0"/>
    <x v="2"/>
    <n v="3"/>
    <n v="35.625"/>
    <n v="37465.34375"/>
    <n v="20"/>
    <s v="Young"/>
    <x v="1"/>
  </r>
  <r>
    <s v="female"/>
    <x v="1"/>
    <x v="2"/>
    <n v="0"/>
    <n v="32.68"/>
    <n v="13844.797200000001"/>
    <n v="62"/>
    <s v="Old"/>
    <x v="1"/>
  </r>
  <r>
    <s v="female"/>
    <x v="0"/>
    <x v="3"/>
    <n v="1"/>
    <n v="25.27"/>
    <n v="21771.3423"/>
    <n v="43"/>
    <s v="Mid-Age"/>
    <x v="0"/>
  </r>
  <r>
    <s v="female"/>
    <x v="1"/>
    <x v="0"/>
    <n v="0"/>
    <n v="28"/>
    <n v="13126.677449999999"/>
    <n v="23"/>
    <s v="Young"/>
    <x v="0"/>
  </r>
  <r>
    <s v="female"/>
    <x v="1"/>
    <x v="2"/>
    <n v="2"/>
    <n v="32.774999999999999"/>
    <n v="5327.4002499999997"/>
    <n v="31"/>
    <s v="Mature"/>
    <x v="1"/>
  </r>
  <r>
    <s v="female"/>
    <x v="1"/>
    <x v="3"/>
    <n v="1"/>
    <n v="21.754999999999999"/>
    <n v="13725.47184"/>
    <n v="41"/>
    <s v="Mid-Age"/>
    <x v="2"/>
  </r>
  <r>
    <s v="female"/>
    <x v="1"/>
    <x v="3"/>
    <n v="1"/>
    <n v="32.395000000000003"/>
    <n v="13019.161050000001"/>
    <n v="58"/>
    <s v="Old"/>
    <x v="1"/>
  </r>
  <r>
    <s v="female"/>
    <x v="1"/>
    <x v="2"/>
    <n v="0"/>
    <n v="36.575000000000003"/>
    <n v="8671.1912499999999"/>
    <n v="48"/>
    <s v="Mid-Age"/>
    <x v="1"/>
  </r>
  <r>
    <s v="female"/>
    <x v="1"/>
    <x v="2"/>
    <n v="0"/>
    <n v="21.754999999999999"/>
    <n v="4134.0824499999999"/>
    <n v="31"/>
    <s v="Mature"/>
    <x v="2"/>
  </r>
  <r>
    <s v="female"/>
    <x v="1"/>
    <x v="2"/>
    <n v="3"/>
    <n v="27.93"/>
    <n v="18838.703659999999"/>
    <n v="19"/>
    <s v="Young"/>
    <x v="0"/>
  </r>
  <r>
    <s v="female"/>
    <x v="0"/>
    <x v="2"/>
    <n v="0"/>
    <n v="30.02"/>
    <n v="33307.550799999997"/>
    <n v="19"/>
    <s v="Young"/>
    <x v="1"/>
  </r>
  <r>
    <s v="male"/>
    <x v="1"/>
    <x v="1"/>
    <n v="0"/>
    <n v="33.549999999999997"/>
    <n v="5699.8374999999996"/>
    <n v="41"/>
    <s v="Mid-Age"/>
    <x v="1"/>
  </r>
  <r>
    <s v="male"/>
    <x v="1"/>
    <x v="2"/>
    <n v="1"/>
    <n v="29.355"/>
    <n v="6393.6034499999996"/>
    <n v="40"/>
    <s v="Mature"/>
    <x v="0"/>
  </r>
  <r>
    <s v="female"/>
    <x v="1"/>
    <x v="0"/>
    <n v="2"/>
    <n v="25.8"/>
    <n v="4934.7049999999999"/>
    <n v="31"/>
    <s v="Mature"/>
    <x v="0"/>
  </r>
  <r>
    <s v="male"/>
    <x v="1"/>
    <x v="2"/>
    <n v="2"/>
    <n v="24.32"/>
    <n v="6198.7518"/>
    <n v="37"/>
    <s v="Mature"/>
    <x v="2"/>
  </r>
  <r>
    <s v="male"/>
    <x v="1"/>
    <x v="2"/>
    <n v="2"/>
    <n v="40.375"/>
    <n v="8733.2292500000003"/>
    <n v="46"/>
    <s v="Mid-Age"/>
    <x v="1"/>
  </r>
  <r>
    <s v="male"/>
    <x v="1"/>
    <x v="2"/>
    <n v="0"/>
    <n v="32.11"/>
    <n v="2055.3249000000001"/>
    <n v="22"/>
    <s v="Young"/>
    <x v="1"/>
  </r>
  <r>
    <s v="male"/>
    <x v="1"/>
    <x v="3"/>
    <n v="1"/>
    <n v="32.299999999999997"/>
    <n v="9964.06"/>
    <n v="51"/>
    <s v="Old"/>
    <x v="1"/>
  </r>
  <r>
    <s v="female"/>
    <x v="0"/>
    <x v="1"/>
    <n v="3"/>
    <n v="27.28"/>
    <n v="18223.4512"/>
    <n v="18"/>
    <s v="Young"/>
    <x v="0"/>
  </r>
  <r>
    <s v="male"/>
    <x v="1"/>
    <x v="2"/>
    <n v="1"/>
    <n v="17.86"/>
    <n v="5116.5003999999999"/>
    <n v="35"/>
    <s v="Mature"/>
    <x v="3"/>
  </r>
  <r>
    <s v="female"/>
    <x v="1"/>
    <x v="0"/>
    <n v="2"/>
    <n v="34.799999999999997"/>
    <n v="36910.608030000003"/>
    <n v="59"/>
    <s v="Old"/>
    <x v="1"/>
  </r>
  <r>
    <s v="male"/>
    <x v="0"/>
    <x v="0"/>
    <n v="2"/>
    <n v="33.4"/>
    <n v="38415.474000000002"/>
    <n v="36"/>
    <s v="Mature"/>
    <x v="1"/>
  </r>
  <r>
    <s v="female"/>
    <x v="0"/>
    <x v="3"/>
    <n v="1"/>
    <n v="25.555"/>
    <n v="20296.863450000001"/>
    <n v="37"/>
    <s v="Mature"/>
    <x v="0"/>
  </r>
  <r>
    <s v="male"/>
    <x v="1"/>
    <x v="0"/>
    <n v="1"/>
    <n v="37.1"/>
    <n v="12347.172"/>
    <n v="59"/>
    <s v="Old"/>
    <x v="1"/>
  </r>
  <r>
    <s v="male"/>
    <x v="1"/>
    <x v="2"/>
    <n v="1"/>
    <n v="30.875"/>
    <n v="5373.3642499999996"/>
    <n v="36"/>
    <s v="Mature"/>
    <x v="1"/>
  </r>
  <r>
    <s v="male"/>
    <x v="1"/>
    <x v="1"/>
    <n v="2"/>
    <n v="34.1"/>
    <n v="23563.016179999999"/>
    <n v="39"/>
    <s v="Mature"/>
    <x v="1"/>
  </r>
  <r>
    <s v="male"/>
    <x v="1"/>
    <x v="3"/>
    <n v="0"/>
    <n v="21.47"/>
    <n v="1702.4553000000001"/>
    <n v="18"/>
    <s v="Young"/>
    <x v="2"/>
  </r>
  <r>
    <s v="female"/>
    <x v="1"/>
    <x v="0"/>
    <n v="2"/>
    <n v="33.299999999999997"/>
    <n v="10806.839"/>
    <n v="52"/>
    <s v="Old"/>
    <x v="1"/>
  </r>
  <r>
    <s v="female"/>
    <x v="1"/>
    <x v="2"/>
    <n v="1"/>
    <n v="31.254999999999999"/>
    <n v="3956.0714499999999"/>
    <n v="27"/>
    <s v="Mature"/>
    <x v="1"/>
  </r>
  <r>
    <s v="male"/>
    <x v="1"/>
    <x v="3"/>
    <n v="0"/>
    <n v="39.14"/>
    <n v="12890.057650000001"/>
    <n v="18"/>
    <s v="Young"/>
    <x v="1"/>
  </r>
  <r>
    <s v="male"/>
    <x v="1"/>
    <x v="1"/>
    <n v="0"/>
    <n v="25.08"/>
    <n v="5415.6611999999996"/>
    <n v="40"/>
    <s v="Mature"/>
    <x v="0"/>
  </r>
  <r>
    <s v="male"/>
    <x v="1"/>
    <x v="1"/>
    <n v="2"/>
    <n v="37.29"/>
    <n v="4058.1161000000002"/>
    <n v="29"/>
    <s v="Mature"/>
    <x v="1"/>
  </r>
  <r>
    <s v="female"/>
    <x v="0"/>
    <x v="0"/>
    <n v="1"/>
    <n v="34.6"/>
    <n v="41661.601999999999"/>
    <n v="46"/>
    <s v="Mid-Age"/>
    <x v="1"/>
  </r>
  <r>
    <s v="female"/>
    <x v="1"/>
    <x v="2"/>
    <n v="3"/>
    <n v="30.21"/>
    <n v="7537.1638999999996"/>
    <n v="38"/>
    <s v="Mature"/>
    <x v="1"/>
  </r>
  <r>
    <s v="female"/>
    <x v="1"/>
    <x v="3"/>
    <n v="1"/>
    <n v="21.945"/>
    <n v="4718.2035500000002"/>
    <n v="30"/>
    <s v="Mature"/>
    <x v="2"/>
  </r>
  <r>
    <s v="male"/>
    <x v="1"/>
    <x v="1"/>
    <n v="2"/>
    <n v="24.97"/>
    <n v="6593.5083000000004"/>
    <n v="40"/>
    <s v="Mature"/>
    <x v="2"/>
  </r>
  <r>
    <s v="male"/>
    <x v="1"/>
    <x v="1"/>
    <n v="0"/>
    <n v="25.3"/>
    <n v="8442.6669999999995"/>
    <n v="50"/>
    <s v="Mid-Age"/>
    <x v="0"/>
  </r>
  <r>
    <s v="female"/>
    <x v="0"/>
    <x v="1"/>
    <n v="0"/>
    <n v="24.42"/>
    <n v="26125.674770000001"/>
    <n v="20"/>
    <s v="Young"/>
    <x v="2"/>
  </r>
  <r>
    <s v="male"/>
    <x v="1"/>
    <x v="3"/>
    <n v="1"/>
    <n v="23.94"/>
    <n v="6858.4795999999997"/>
    <n v="41"/>
    <s v="Mid-Age"/>
    <x v="2"/>
  </r>
  <r>
    <s v="female"/>
    <x v="1"/>
    <x v="1"/>
    <n v="1"/>
    <n v="39.82"/>
    <n v="4795.6567999999997"/>
    <n v="33"/>
    <s v="Mature"/>
    <x v="1"/>
  </r>
  <r>
    <s v="male"/>
    <x v="1"/>
    <x v="3"/>
    <n v="2"/>
    <n v="16.815000000000001"/>
    <n v="6640.5448500000002"/>
    <n v="38"/>
    <s v="Mature"/>
    <x v="3"/>
  </r>
  <r>
    <s v="male"/>
    <x v="1"/>
    <x v="1"/>
    <n v="2"/>
    <n v="37.18"/>
    <n v="7162.0122000000001"/>
    <n v="42"/>
    <s v="Mid-Age"/>
    <x v="1"/>
  </r>
  <r>
    <s v="male"/>
    <x v="1"/>
    <x v="1"/>
    <n v="0"/>
    <n v="34.43"/>
    <n v="10594.225700000001"/>
    <n v="56"/>
    <s v="Old"/>
    <x v="1"/>
  </r>
  <r>
    <s v="male"/>
    <x v="1"/>
    <x v="3"/>
    <n v="0"/>
    <n v="30.305"/>
    <n v="11938.255950000001"/>
    <n v="58"/>
    <s v="Old"/>
    <x v="1"/>
  </r>
  <r>
    <s v="male"/>
    <x v="0"/>
    <x v="2"/>
    <n v="3"/>
    <n v="34.484999999999999"/>
    <n v="60021.398970000002"/>
    <n v="52"/>
    <s v="Old"/>
    <x v="1"/>
  </r>
  <r>
    <s v="female"/>
    <x v="0"/>
    <x v="0"/>
    <n v="0"/>
    <n v="21.8"/>
    <n v="20167.336029999999"/>
    <n v="20"/>
    <s v="Young"/>
    <x v="2"/>
  </r>
  <r>
    <s v="female"/>
    <x v="1"/>
    <x v="2"/>
    <n v="3"/>
    <n v="24.605"/>
    <n v="12479.70895"/>
    <n v="54"/>
    <s v="Old"/>
    <x v="2"/>
  </r>
  <r>
    <s v="male"/>
    <x v="1"/>
    <x v="0"/>
    <n v="0"/>
    <n v="23.3"/>
    <n v="11345.519"/>
    <n v="58"/>
    <s v="Old"/>
    <x v="2"/>
  </r>
  <r>
    <s v="female"/>
    <x v="1"/>
    <x v="1"/>
    <n v="2"/>
    <n v="27.83"/>
    <n v="8515.7587000000003"/>
    <n v="45"/>
    <s v="Mid-Age"/>
    <x v="0"/>
  </r>
  <r>
    <s v="male"/>
    <x v="1"/>
    <x v="2"/>
    <n v="0"/>
    <n v="31.065000000000001"/>
    <n v="2699.56835"/>
    <n v="26"/>
    <s v="Mature"/>
    <x v="1"/>
  </r>
  <r>
    <s v="female"/>
    <x v="1"/>
    <x v="3"/>
    <n v="0"/>
    <n v="21.66"/>
    <n v="14449.8544"/>
    <n v="63"/>
    <s v="Old"/>
    <x v="2"/>
  </r>
  <r>
    <s v="female"/>
    <x v="1"/>
    <x v="2"/>
    <n v="0"/>
    <n v="28.215"/>
    <n v="12224.350850000001"/>
    <n v="58"/>
    <s v="Old"/>
    <x v="0"/>
  </r>
  <r>
    <s v="male"/>
    <x v="1"/>
    <x v="3"/>
    <n v="3"/>
    <n v="22.704999999999998"/>
    <n v="6985.50695"/>
    <n v="37"/>
    <s v="Mature"/>
    <x v="2"/>
  </r>
  <r>
    <s v="female"/>
    <x v="1"/>
    <x v="1"/>
    <n v="1"/>
    <n v="42.13"/>
    <n v="3238.4357"/>
    <n v="25"/>
    <s v="Young"/>
    <x v="1"/>
  </r>
  <r>
    <s v="male"/>
    <x v="0"/>
    <x v="1"/>
    <n v="2"/>
    <n v="41.8"/>
    <n v="47269.853999999999"/>
    <n v="52"/>
    <s v="Old"/>
    <x v="1"/>
  </r>
  <r>
    <s v="male"/>
    <x v="0"/>
    <x v="1"/>
    <n v="2"/>
    <n v="36.96"/>
    <n v="49577.662400000001"/>
    <n v="64"/>
    <s v="Old"/>
    <x v="1"/>
  </r>
  <r>
    <s v="female"/>
    <x v="1"/>
    <x v="2"/>
    <n v="3"/>
    <n v="21.28"/>
    <n v="4296.2712000000001"/>
    <n v="22"/>
    <s v="Young"/>
    <x v="2"/>
  </r>
  <r>
    <s v="female"/>
    <x v="1"/>
    <x v="1"/>
    <n v="0"/>
    <n v="33.11"/>
    <n v="3171.6149"/>
    <n v="28"/>
    <s v="Mature"/>
    <x v="1"/>
  </r>
  <r>
    <s v="male"/>
    <x v="1"/>
    <x v="1"/>
    <n v="0"/>
    <n v="33.33"/>
    <n v="1135.9407000000001"/>
    <n v="18"/>
    <s v="Young"/>
    <x v="1"/>
  </r>
  <r>
    <s v="male"/>
    <x v="1"/>
    <x v="0"/>
    <n v="5"/>
    <n v="24.3"/>
    <n v="5615.3689999999997"/>
    <n v="28"/>
    <s v="Mature"/>
    <x v="2"/>
  </r>
  <r>
    <s v="female"/>
    <x v="1"/>
    <x v="0"/>
    <n v="3"/>
    <n v="25.7"/>
    <n v="9101.7980000000007"/>
    <n v="45"/>
    <s v="Mid-Age"/>
    <x v="0"/>
  </r>
  <r>
    <s v="male"/>
    <x v="1"/>
    <x v="0"/>
    <n v="4"/>
    <n v="29.4"/>
    <n v="6059.1729999999998"/>
    <n v="33"/>
    <s v="Mature"/>
    <x v="0"/>
  </r>
  <r>
    <s v="female"/>
    <x v="1"/>
    <x v="1"/>
    <n v="0"/>
    <n v="39.82"/>
    <n v="1633.9618"/>
    <n v="18"/>
    <s v="Young"/>
    <x v="1"/>
  </r>
  <r>
    <s v="male"/>
    <x v="0"/>
    <x v="3"/>
    <n v="1"/>
    <n v="33.630000000000003"/>
    <n v="37607.527699999999"/>
    <n v="32"/>
    <s v="Mature"/>
    <x v="1"/>
  </r>
  <r>
    <s v="male"/>
    <x v="0"/>
    <x v="3"/>
    <n v="0"/>
    <n v="29.83"/>
    <n v="18648.421699999999"/>
    <n v="24"/>
    <s v="Young"/>
    <x v="0"/>
  </r>
  <r>
    <s v="male"/>
    <x v="1"/>
    <x v="0"/>
    <n v="0"/>
    <n v="19.8"/>
    <n v="1241.5650000000001"/>
    <n v="19"/>
    <s v="Young"/>
    <x v="2"/>
  </r>
  <r>
    <s v="male"/>
    <x v="0"/>
    <x v="0"/>
    <n v="0"/>
    <n v="27.3"/>
    <n v="16232.847"/>
    <n v="20"/>
    <s v="Young"/>
    <x v="0"/>
  </r>
  <r>
    <s v="female"/>
    <x v="1"/>
    <x v="0"/>
    <n v="4"/>
    <n v="29.3"/>
    <n v="15828.82173"/>
    <n v="40"/>
    <s v="Mature"/>
    <x v="0"/>
  </r>
  <r>
    <s v="female"/>
    <x v="1"/>
    <x v="1"/>
    <n v="0"/>
    <n v="27.72"/>
    <n v="4415.1588000000002"/>
    <n v="34"/>
    <s v="Mature"/>
    <x v="0"/>
  </r>
  <r>
    <s v="female"/>
    <x v="1"/>
    <x v="0"/>
    <n v="0"/>
    <n v="37.9"/>
    <n v="6474.0129999999999"/>
    <n v="42"/>
    <s v="Mid-Age"/>
    <x v="1"/>
  </r>
  <r>
    <s v="female"/>
    <x v="1"/>
    <x v="2"/>
    <n v="3"/>
    <n v="36.384999999999998"/>
    <n v="11436.738149999999"/>
    <n v="51"/>
    <s v="Old"/>
    <x v="1"/>
  </r>
  <r>
    <s v="female"/>
    <x v="1"/>
    <x v="2"/>
    <n v="1"/>
    <n v="27.645"/>
    <n v="11305.93455"/>
    <n v="54"/>
    <s v="Old"/>
    <x v="0"/>
  </r>
  <r>
    <s v="male"/>
    <x v="1"/>
    <x v="2"/>
    <n v="3"/>
    <n v="37.715000000000003"/>
    <n v="30063.580549999999"/>
    <n v="55"/>
    <s v="Old"/>
    <x v="1"/>
  </r>
  <r>
    <s v="female"/>
    <x v="1"/>
    <x v="3"/>
    <n v="0"/>
    <n v="23.18"/>
    <n v="10197.772199999999"/>
    <n v="52"/>
    <s v="Old"/>
    <x v="2"/>
  </r>
  <r>
    <s v="female"/>
    <x v="1"/>
    <x v="3"/>
    <n v="0"/>
    <n v="20.52"/>
    <n v="4544.2348000000002"/>
    <n v="32"/>
    <s v="Mature"/>
    <x v="2"/>
  </r>
  <r>
    <s v="male"/>
    <x v="1"/>
    <x v="0"/>
    <n v="1"/>
    <n v="37.1"/>
    <n v="3277.1610000000001"/>
    <n v="28"/>
    <s v="Mature"/>
    <x v="1"/>
  </r>
  <r>
    <s v="female"/>
    <x v="1"/>
    <x v="1"/>
    <n v="1"/>
    <n v="28.05"/>
    <n v="6770.1925000000001"/>
    <n v="41"/>
    <s v="Mid-Age"/>
    <x v="0"/>
  </r>
  <r>
    <s v="female"/>
    <x v="1"/>
    <x v="0"/>
    <n v="1"/>
    <n v="29.9"/>
    <n v="7337.7479999999996"/>
    <n v="43"/>
    <s v="Mid-Age"/>
    <x v="0"/>
  </r>
  <r>
    <s v="female"/>
    <x v="1"/>
    <x v="3"/>
    <n v="2"/>
    <n v="33.344999999999999"/>
    <n v="10370.912549999999"/>
    <n v="49"/>
    <s v="Mid-Age"/>
    <x v="1"/>
  </r>
  <r>
    <s v="male"/>
    <x v="0"/>
    <x v="1"/>
    <n v="0"/>
    <n v="23.76"/>
    <n v="26926.5144"/>
    <n v="64"/>
    <s v="Old"/>
    <x v="2"/>
  </r>
  <r>
    <s v="female"/>
    <x v="1"/>
    <x v="0"/>
    <n v="0"/>
    <n v="30.5"/>
    <n v="10704.47"/>
    <n v="55"/>
    <s v="Old"/>
    <x v="1"/>
  </r>
  <r>
    <s v="male"/>
    <x v="0"/>
    <x v="3"/>
    <n v="0"/>
    <n v="31.065000000000001"/>
    <n v="34254.053350000002"/>
    <n v="24"/>
    <s v="Young"/>
    <x v="1"/>
  </r>
  <r>
    <s v="female"/>
    <x v="1"/>
    <x v="0"/>
    <n v="0"/>
    <n v="33.299999999999997"/>
    <n v="1880.4870000000001"/>
    <n v="20"/>
    <s v="Young"/>
    <x v="1"/>
  </r>
  <r>
    <s v="male"/>
    <x v="1"/>
    <x v="0"/>
    <n v="3"/>
    <n v="27.5"/>
    <n v="8615.2999999999993"/>
    <n v="45"/>
    <s v="Mid-Age"/>
    <x v="0"/>
  </r>
  <r>
    <s v="male"/>
    <x v="1"/>
    <x v="2"/>
    <n v="1"/>
    <n v="33.914999999999999"/>
    <n v="3292.5298499999999"/>
    <n v="26"/>
    <s v="Mature"/>
    <x v="1"/>
  </r>
  <r>
    <s v="female"/>
    <x v="1"/>
    <x v="2"/>
    <n v="0"/>
    <n v="34.484999999999999"/>
    <n v="3021.80915"/>
    <n v="25"/>
    <s v="Young"/>
    <x v="1"/>
  </r>
  <r>
    <s v="male"/>
    <x v="1"/>
    <x v="1"/>
    <n v="5"/>
    <n v="25.52"/>
    <n v="14478.33015"/>
    <n v="43"/>
    <s v="Mid-Age"/>
    <x v="0"/>
  </r>
  <r>
    <s v="male"/>
    <x v="1"/>
    <x v="1"/>
    <n v="1"/>
    <n v="27.61"/>
    <n v="4747.0528999999997"/>
    <n v="35"/>
    <s v="Mature"/>
    <x v="0"/>
  </r>
  <r>
    <s v="male"/>
    <x v="0"/>
    <x v="1"/>
    <n v="0"/>
    <n v="27.06"/>
    <n v="17043.341400000001"/>
    <n v="26"/>
    <s v="Mature"/>
    <x v="0"/>
  </r>
  <r>
    <s v="male"/>
    <x v="1"/>
    <x v="0"/>
    <n v="0"/>
    <n v="23.7"/>
    <n v="10959.33"/>
    <n v="57"/>
    <s v="Old"/>
    <x v="2"/>
  </r>
  <r>
    <s v="female"/>
    <x v="1"/>
    <x v="3"/>
    <n v="0"/>
    <n v="30.4"/>
    <n v="2741.9479999999999"/>
    <n v="22"/>
    <s v="Young"/>
    <x v="1"/>
  </r>
  <r>
    <s v="female"/>
    <x v="1"/>
    <x v="2"/>
    <n v="0"/>
    <n v="29.734999999999999"/>
    <n v="4357.0436499999996"/>
    <n v="32"/>
    <s v="Mature"/>
    <x v="0"/>
  </r>
  <r>
    <s v="male"/>
    <x v="0"/>
    <x v="3"/>
    <n v="1"/>
    <n v="29.925000000000001"/>
    <n v="22462.043750000001"/>
    <n v="39"/>
    <s v="Mature"/>
    <x v="0"/>
  </r>
  <r>
    <s v="female"/>
    <x v="1"/>
    <x v="2"/>
    <n v="2"/>
    <n v="26.79"/>
    <n v="4189.1130999999996"/>
    <n v="25"/>
    <s v="Young"/>
    <x v="0"/>
  </r>
  <r>
    <s v="female"/>
    <x v="1"/>
    <x v="1"/>
    <n v="0"/>
    <n v="33.33"/>
    <n v="8283.6807000000008"/>
    <n v="48"/>
    <s v="Mid-Age"/>
    <x v="1"/>
  </r>
  <r>
    <s v="female"/>
    <x v="0"/>
    <x v="2"/>
    <n v="2"/>
    <n v="27.645"/>
    <n v="24535.698550000001"/>
    <n v="47"/>
    <s v="Mid-Age"/>
    <x v="0"/>
  </r>
  <r>
    <s v="female"/>
    <x v="0"/>
    <x v="3"/>
    <n v="0"/>
    <n v="21.66"/>
    <n v="14283.4594"/>
    <n v="18"/>
    <s v="Young"/>
    <x v="2"/>
  </r>
  <r>
    <s v="male"/>
    <x v="1"/>
    <x v="1"/>
    <n v="1"/>
    <n v="30.03"/>
    <n v="1720.3536999999999"/>
    <n v="18"/>
    <s v="Young"/>
    <x v="1"/>
  </r>
  <r>
    <s v="male"/>
    <x v="0"/>
    <x v="0"/>
    <n v="1"/>
    <n v="36.299999999999997"/>
    <n v="47403.88"/>
    <n v="61"/>
    <s v="Old"/>
    <x v="1"/>
  </r>
  <r>
    <s v="female"/>
    <x v="1"/>
    <x v="3"/>
    <n v="0"/>
    <n v="24.32"/>
    <n v="8534.6718000000001"/>
    <n v="47"/>
    <s v="Mid-Age"/>
    <x v="2"/>
  </r>
  <r>
    <s v="female"/>
    <x v="1"/>
    <x v="3"/>
    <n v="0"/>
    <n v="17.29"/>
    <n v="3732.6251000000002"/>
    <n v="28"/>
    <s v="Mature"/>
    <x v="3"/>
  </r>
  <r>
    <s v="female"/>
    <x v="1"/>
    <x v="0"/>
    <n v="1"/>
    <n v="25.9"/>
    <n v="5472.4489999999996"/>
    <n v="36"/>
    <s v="Mature"/>
    <x v="0"/>
  </r>
  <r>
    <s v="male"/>
    <x v="0"/>
    <x v="0"/>
    <n v="2"/>
    <n v="39.4"/>
    <n v="38344.565999999999"/>
    <n v="20"/>
    <s v="Young"/>
    <x v="1"/>
  </r>
  <r>
    <s v="male"/>
    <x v="1"/>
    <x v="1"/>
    <n v="1"/>
    <n v="34.32"/>
    <n v="7147.4727999999996"/>
    <n v="44"/>
    <s v="Mid-Age"/>
    <x v="1"/>
  </r>
  <r>
    <s v="female"/>
    <x v="1"/>
    <x v="3"/>
    <n v="2"/>
    <n v="19.95"/>
    <n v="7133.9025000000001"/>
    <n v="38"/>
    <s v="Mature"/>
    <x v="2"/>
  </r>
  <r>
    <s v="male"/>
    <x v="0"/>
    <x v="0"/>
    <n v="0"/>
    <n v="34.9"/>
    <n v="34828.654000000002"/>
    <n v="19"/>
    <s v="Young"/>
    <x v="1"/>
  </r>
  <r>
    <s v="male"/>
    <x v="1"/>
    <x v="1"/>
    <n v="0"/>
    <n v="23.21"/>
    <n v="1515.3449000000001"/>
    <n v="21"/>
    <s v="Young"/>
    <x v="2"/>
  </r>
  <r>
    <s v="male"/>
    <x v="1"/>
    <x v="2"/>
    <n v="3"/>
    <n v="25.745000000000001"/>
    <n v="9301.8935500000007"/>
    <n v="46"/>
    <s v="Mid-Age"/>
    <x v="0"/>
  </r>
  <r>
    <s v="male"/>
    <x v="1"/>
    <x v="3"/>
    <n v="0"/>
    <n v="25.175000000000001"/>
    <n v="11931.125249999999"/>
    <n v="58"/>
    <s v="Old"/>
    <x v="0"/>
  </r>
  <r>
    <s v="male"/>
    <x v="1"/>
    <x v="0"/>
    <n v="1"/>
    <n v="22"/>
    <n v="1964.78"/>
    <n v="20"/>
    <s v="Young"/>
    <x v="2"/>
  </r>
  <r>
    <s v="male"/>
    <x v="1"/>
    <x v="3"/>
    <n v="0"/>
    <n v="26.125"/>
    <n v="1708.9257500000001"/>
    <n v="18"/>
    <s v="Young"/>
    <x v="0"/>
  </r>
  <r>
    <s v="female"/>
    <x v="1"/>
    <x v="1"/>
    <n v="2"/>
    <n v="26.51"/>
    <n v="4340.4408999999996"/>
    <n v="28"/>
    <s v="Mature"/>
    <x v="0"/>
  </r>
  <r>
    <s v="male"/>
    <x v="1"/>
    <x v="2"/>
    <n v="2"/>
    <n v="27.454999999999998"/>
    <n v="5261.4694499999996"/>
    <n v="33"/>
    <s v="Mature"/>
    <x v="0"/>
  </r>
  <r>
    <s v="female"/>
    <x v="1"/>
    <x v="2"/>
    <n v="1"/>
    <n v="25.745000000000001"/>
    <n v="2710.8285500000002"/>
    <n v="19"/>
    <s v="Young"/>
    <x v="0"/>
  </r>
  <r>
    <s v="male"/>
    <x v="0"/>
    <x v="1"/>
    <n v="0"/>
    <n v="30.36"/>
    <n v="62592.873090000001"/>
    <n v="45"/>
    <s v="Mid-Age"/>
    <x v="1"/>
  </r>
  <r>
    <s v="male"/>
    <x v="0"/>
    <x v="2"/>
    <n v="3"/>
    <n v="30.875"/>
    <n v="46718.163249999998"/>
    <n v="62"/>
    <s v="Old"/>
    <x v="1"/>
  </r>
  <r>
    <s v="female"/>
    <x v="1"/>
    <x v="0"/>
    <n v="1"/>
    <n v="20.8"/>
    <n v="3208.7869999999998"/>
    <n v="25"/>
    <s v="Young"/>
    <x v="2"/>
  </r>
  <r>
    <s v="male"/>
    <x v="0"/>
    <x v="0"/>
    <n v="0"/>
    <n v="27.8"/>
    <n v="37829.724199999997"/>
    <n v="43"/>
    <s v="Mid-Age"/>
    <x v="0"/>
  </r>
  <r>
    <s v="male"/>
    <x v="0"/>
    <x v="3"/>
    <n v="2"/>
    <n v="24.605"/>
    <n v="21259.377949999998"/>
    <n v="42"/>
    <s v="Mid-Age"/>
    <x v="2"/>
  </r>
  <r>
    <s v="female"/>
    <x v="1"/>
    <x v="1"/>
    <n v="0"/>
    <n v="27.72"/>
    <n v="2464.6188000000002"/>
    <n v="24"/>
    <s v="Young"/>
    <x v="0"/>
  </r>
  <r>
    <s v="female"/>
    <x v="0"/>
    <x v="3"/>
    <n v="0"/>
    <n v="21.85"/>
    <n v="16115.3045"/>
    <n v="29"/>
    <s v="Mature"/>
    <x v="2"/>
  </r>
  <r>
    <s v="male"/>
    <x v="0"/>
    <x v="2"/>
    <n v="4"/>
    <n v="28.12"/>
    <n v="21472.478800000001"/>
    <n v="32"/>
    <s v="Mature"/>
    <x v="0"/>
  </r>
  <r>
    <s v="female"/>
    <x v="0"/>
    <x v="0"/>
    <n v="0"/>
    <n v="30.2"/>
    <n v="33900.652999999998"/>
    <n v="25"/>
    <s v="Young"/>
    <x v="1"/>
  </r>
  <r>
    <s v="male"/>
    <x v="1"/>
    <x v="0"/>
    <n v="2"/>
    <n v="32.200000000000003"/>
    <n v="6875.9610000000002"/>
    <n v="41"/>
    <s v="Mid-Age"/>
    <x v="1"/>
  </r>
  <r>
    <s v="male"/>
    <x v="1"/>
    <x v="2"/>
    <n v="1"/>
    <n v="26.315000000000001"/>
    <n v="6940.90985"/>
    <n v="42"/>
    <s v="Mid-Age"/>
    <x v="0"/>
  </r>
  <r>
    <s v="female"/>
    <x v="1"/>
    <x v="2"/>
    <n v="0"/>
    <n v="26.695"/>
    <n v="4571.4130500000001"/>
    <n v="33"/>
    <s v="Mature"/>
    <x v="0"/>
  </r>
  <r>
    <s v="male"/>
    <x v="1"/>
    <x v="0"/>
    <n v="1"/>
    <n v="42.9"/>
    <n v="4536.259"/>
    <n v="34"/>
    <s v="Mature"/>
    <x v="1"/>
  </r>
  <r>
    <s v="female"/>
    <x v="0"/>
    <x v="0"/>
    <n v="2"/>
    <n v="34.700000000000003"/>
    <n v="36397.576000000001"/>
    <n v="19"/>
    <s v="Young"/>
    <x v="1"/>
  </r>
  <r>
    <s v="female"/>
    <x v="0"/>
    <x v="2"/>
    <n v="3"/>
    <n v="23.655000000000001"/>
    <n v="18765.87545"/>
    <n v="30"/>
    <s v="Mature"/>
    <x v="2"/>
  </r>
  <r>
    <s v="male"/>
    <x v="1"/>
    <x v="3"/>
    <n v="1"/>
    <n v="28.31"/>
    <n v="11272.331389999999"/>
    <n v="18"/>
    <s v="Young"/>
    <x v="0"/>
  </r>
  <r>
    <s v="female"/>
    <x v="1"/>
    <x v="0"/>
    <n v="0"/>
    <n v="20.6"/>
    <n v="1731.6769999999999"/>
    <n v="19"/>
    <s v="Young"/>
    <x v="2"/>
  </r>
  <r>
    <s v="male"/>
    <x v="1"/>
    <x v="1"/>
    <n v="0"/>
    <n v="53.13"/>
    <n v="1163.4627"/>
    <n v="18"/>
    <s v="Young"/>
    <x v="1"/>
  </r>
  <r>
    <s v="male"/>
    <x v="1"/>
    <x v="3"/>
    <n v="4"/>
    <n v="39.71"/>
    <n v="19496.71917"/>
    <n v="35"/>
    <s v="Mature"/>
    <x v="1"/>
  </r>
  <r>
    <s v="female"/>
    <x v="1"/>
    <x v="2"/>
    <n v="2"/>
    <n v="26.315000000000001"/>
    <n v="7201.7008500000002"/>
    <n v="39"/>
    <s v="Mature"/>
    <x v="0"/>
  </r>
  <r>
    <s v="male"/>
    <x v="1"/>
    <x v="2"/>
    <n v="3"/>
    <n v="31.065000000000001"/>
    <n v="5425.0233500000004"/>
    <n v="31"/>
    <s v="Mature"/>
    <x v="1"/>
  </r>
  <r>
    <s v="male"/>
    <x v="0"/>
    <x v="3"/>
    <n v="0"/>
    <n v="26.695"/>
    <n v="28101.333050000001"/>
    <n v="62"/>
    <s v="Old"/>
    <x v="0"/>
  </r>
  <r>
    <s v="male"/>
    <x v="1"/>
    <x v="1"/>
    <n v="0"/>
    <n v="38.83"/>
    <n v="12981.3457"/>
    <n v="62"/>
    <s v="Old"/>
    <x v="1"/>
  </r>
  <r>
    <s v="female"/>
    <x v="0"/>
    <x v="1"/>
    <n v="2"/>
    <n v="40.369999999999997"/>
    <n v="43896.376300000004"/>
    <n v="42"/>
    <s v="Mid-Age"/>
    <x v="1"/>
  </r>
  <r>
    <s v="male"/>
    <x v="1"/>
    <x v="2"/>
    <n v="1"/>
    <n v="25.934999999999999"/>
    <n v="4239.8926499999998"/>
    <n v="31"/>
    <s v="Mature"/>
    <x v="0"/>
  </r>
  <r>
    <s v="male"/>
    <x v="1"/>
    <x v="3"/>
    <n v="0"/>
    <n v="33.534999999999997"/>
    <n v="13143.336649999999"/>
    <n v="61"/>
    <s v="Old"/>
    <x v="1"/>
  </r>
  <r>
    <s v="female"/>
    <x v="1"/>
    <x v="3"/>
    <n v="0"/>
    <n v="32.869999999999997"/>
    <n v="7050.0213000000003"/>
    <n v="42"/>
    <s v="Mid-Age"/>
    <x v="1"/>
  </r>
  <r>
    <s v="male"/>
    <x v="1"/>
    <x v="1"/>
    <n v="1"/>
    <n v="30.03"/>
    <n v="9377.9046999999991"/>
    <n v="51"/>
    <s v="Old"/>
    <x v="1"/>
  </r>
  <r>
    <s v="female"/>
    <x v="1"/>
    <x v="3"/>
    <n v="2"/>
    <n v="24.225000000000001"/>
    <n v="22395.74424"/>
    <n v="23"/>
    <s v="Young"/>
    <x v="2"/>
  </r>
  <r>
    <s v="male"/>
    <x v="1"/>
    <x v="0"/>
    <n v="2"/>
    <n v="38.6"/>
    <n v="10325.206"/>
    <n v="52"/>
    <s v="Old"/>
    <x v="1"/>
  </r>
  <r>
    <s v="female"/>
    <x v="1"/>
    <x v="1"/>
    <n v="2"/>
    <n v="25.74"/>
    <n v="12629.1656"/>
    <n v="57"/>
    <s v="Old"/>
    <x v="0"/>
  </r>
  <r>
    <s v="female"/>
    <x v="1"/>
    <x v="0"/>
    <n v="0"/>
    <n v="33.4"/>
    <n v="10795.937330000001"/>
    <n v="23"/>
    <s v="Young"/>
    <x v="1"/>
  </r>
  <r>
    <s v="female"/>
    <x v="1"/>
    <x v="0"/>
    <n v="3"/>
    <n v="44.7"/>
    <n v="11411.684999999999"/>
    <n v="52"/>
    <s v="Old"/>
    <x v="1"/>
  </r>
  <r>
    <s v="male"/>
    <x v="1"/>
    <x v="2"/>
    <n v="3"/>
    <n v="30.97"/>
    <n v="10600.5483"/>
    <n v="50"/>
    <s v="Mid-Age"/>
    <x v="1"/>
  </r>
  <r>
    <s v="female"/>
    <x v="1"/>
    <x v="3"/>
    <n v="0"/>
    <n v="31.92"/>
    <n v="2205.9807999999998"/>
    <n v="18"/>
    <s v="Young"/>
    <x v="1"/>
  </r>
  <r>
    <s v="female"/>
    <x v="1"/>
    <x v="1"/>
    <n v="0"/>
    <n v="36.85"/>
    <n v="1629.8335"/>
    <n v="18"/>
    <s v="Young"/>
    <x v="1"/>
  </r>
  <r>
    <s v="female"/>
    <x v="1"/>
    <x v="0"/>
    <n v="0"/>
    <n v="25.8"/>
    <n v="2007.9449999999999"/>
    <n v="21"/>
    <s v="Young"/>
    <x v="0"/>
  </r>
  <r>
    <s v="female"/>
    <x v="0"/>
    <x v="2"/>
    <n v="0"/>
    <n v="29.07"/>
    <n v="29141.3603"/>
    <n v="61"/>
    <s v="Old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s v="female"/>
    <x v="0"/>
    <x v="0"/>
    <x v="0"/>
    <n v="27.9"/>
    <n v="16884.923999999999"/>
    <n v="19"/>
    <s v="Young"/>
    <s v="Over Weight Range"/>
    <x v="0"/>
  </r>
  <r>
    <s v="male"/>
    <x v="1"/>
    <x v="1"/>
    <x v="1"/>
    <n v="33.770000000000003"/>
    <n v="1725.5523000000001"/>
    <n v="18"/>
    <s v="Young"/>
    <s v="Obese"/>
    <x v="1"/>
  </r>
  <r>
    <s v="male"/>
    <x v="1"/>
    <x v="1"/>
    <x v="2"/>
    <n v="33"/>
    <n v="4449.4620000000004"/>
    <n v="28"/>
    <s v="Mature"/>
    <s v="Obese"/>
    <x v="2"/>
  </r>
  <r>
    <s v="male"/>
    <x v="1"/>
    <x v="2"/>
    <x v="0"/>
    <n v="22.704999999999998"/>
    <n v="21984.47061"/>
    <n v="33"/>
    <s v="Mature"/>
    <s v="Health Weight"/>
    <x v="3"/>
  </r>
  <r>
    <s v="male"/>
    <x v="1"/>
    <x v="2"/>
    <x v="0"/>
    <n v="28.88"/>
    <n v="3866.8552"/>
    <n v="32"/>
    <s v="Mature"/>
    <s v="Over Weight Range"/>
    <x v="2"/>
  </r>
  <r>
    <s v="female"/>
    <x v="1"/>
    <x v="1"/>
    <x v="0"/>
    <n v="25.74"/>
    <n v="3756.6215999999999"/>
    <n v="31"/>
    <s v="Mature"/>
    <s v="Over Weight Range"/>
    <x v="2"/>
  </r>
  <r>
    <s v="female"/>
    <x v="1"/>
    <x v="1"/>
    <x v="1"/>
    <n v="33.44"/>
    <n v="8240.5895999999993"/>
    <n v="46"/>
    <s v="Mid-Age"/>
    <s v="Obese"/>
    <x v="4"/>
  </r>
  <r>
    <s v="female"/>
    <x v="1"/>
    <x v="2"/>
    <x v="2"/>
    <n v="27.74"/>
    <n v="7281.5056000000004"/>
    <n v="37"/>
    <s v="Mature"/>
    <s v="Over Weight Range"/>
    <x v="4"/>
  </r>
  <r>
    <s v="male"/>
    <x v="1"/>
    <x v="3"/>
    <x v="3"/>
    <n v="29.83"/>
    <n v="6406.4107000000004"/>
    <n v="37"/>
    <s v="Mature"/>
    <s v="Over Weight Range"/>
    <x v="4"/>
  </r>
  <r>
    <s v="female"/>
    <x v="1"/>
    <x v="2"/>
    <x v="0"/>
    <n v="25.84"/>
    <n v="28923.136920000001"/>
    <n v="60"/>
    <s v="Old"/>
    <s v="Over Weight Range"/>
    <x v="3"/>
  </r>
  <r>
    <s v="male"/>
    <x v="1"/>
    <x v="3"/>
    <x v="0"/>
    <n v="26.22"/>
    <n v="2721.3208"/>
    <n v="25"/>
    <s v="Young"/>
    <s v="Over Weight Range"/>
    <x v="2"/>
  </r>
  <r>
    <s v="female"/>
    <x v="0"/>
    <x v="1"/>
    <x v="0"/>
    <n v="26.29"/>
    <n v="27808.7251"/>
    <n v="62"/>
    <s v="Old"/>
    <s v="Over Weight Range"/>
    <x v="3"/>
  </r>
  <r>
    <s v="male"/>
    <x v="1"/>
    <x v="0"/>
    <x v="0"/>
    <n v="34.4"/>
    <n v="1826.8430000000001"/>
    <n v="23"/>
    <s v="Young"/>
    <s v="Obese"/>
    <x v="1"/>
  </r>
  <r>
    <s v="female"/>
    <x v="1"/>
    <x v="1"/>
    <x v="0"/>
    <n v="39.82"/>
    <n v="11090.7178"/>
    <n v="56"/>
    <s v="Old"/>
    <s v="Obese"/>
    <x v="5"/>
  </r>
  <r>
    <s v="male"/>
    <x v="0"/>
    <x v="1"/>
    <x v="0"/>
    <n v="42.13"/>
    <n v="39611.757700000002"/>
    <n v="27"/>
    <s v="Mature"/>
    <s v="Obese"/>
    <x v="6"/>
  </r>
  <r>
    <s v="male"/>
    <x v="1"/>
    <x v="0"/>
    <x v="1"/>
    <n v="24.6"/>
    <n v="1837.2370000000001"/>
    <n v="19"/>
    <s v="Young"/>
    <s v="Health Weight"/>
    <x v="1"/>
  </r>
  <r>
    <s v="female"/>
    <x v="1"/>
    <x v="3"/>
    <x v="1"/>
    <n v="30.78"/>
    <n v="10797.3362"/>
    <n v="52"/>
    <s v="Old"/>
    <s v="Obese"/>
    <x v="5"/>
  </r>
  <r>
    <s v="male"/>
    <x v="1"/>
    <x v="3"/>
    <x v="0"/>
    <n v="23.844999999999999"/>
    <n v="2395.17155"/>
    <n v="23"/>
    <s v="Young"/>
    <s v="Health Weight"/>
    <x v="2"/>
  </r>
  <r>
    <s v="male"/>
    <x v="1"/>
    <x v="0"/>
    <x v="0"/>
    <n v="40.299999999999997"/>
    <n v="10602.385"/>
    <n v="56"/>
    <s v="Old"/>
    <s v="Obese"/>
    <x v="5"/>
  </r>
  <r>
    <s v="male"/>
    <x v="0"/>
    <x v="0"/>
    <x v="0"/>
    <n v="35.299999999999997"/>
    <n v="36837.466999999997"/>
    <n v="30"/>
    <s v="Mature"/>
    <s v="Obese"/>
    <x v="6"/>
  </r>
  <r>
    <s v="female"/>
    <x v="1"/>
    <x v="3"/>
    <x v="0"/>
    <n v="36.005000000000003"/>
    <n v="13228.846949999999"/>
    <n v="60"/>
    <s v="Old"/>
    <s v="Obese"/>
    <x v="5"/>
  </r>
  <r>
    <s v="female"/>
    <x v="1"/>
    <x v="0"/>
    <x v="1"/>
    <n v="32.4"/>
    <n v="4149.7359999999999"/>
    <n v="30"/>
    <s v="Mature"/>
    <s v="Obese"/>
    <x v="2"/>
  </r>
  <r>
    <s v="male"/>
    <x v="1"/>
    <x v="1"/>
    <x v="0"/>
    <n v="34.1"/>
    <n v="1137.011"/>
    <n v="18"/>
    <s v="Young"/>
    <s v="Obese"/>
    <x v="1"/>
  </r>
  <r>
    <s v="female"/>
    <x v="0"/>
    <x v="3"/>
    <x v="1"/>
    <n v="31.92"/>
    <n v="37701.876799999998"/>
    <n v="34"/>
    <s v="Mature"/>
    <s v="Obese"/>
    <x v="6"/>
  </r>
  <r>
    <s v="male"/>
    <x v="1"/>
    <x v="2"/>
    <x v="3"/>
    <n v="28.024999999999999"/>
    <n v="6203.90175"/>
    <n v="37"/>
    <s v="Mature"/>
    <s v="Over Weight Range"/>
    <x v="4"/>
  </r>
  <r>
    <s v="female"/>
    <x v="1"/>
    <x v="1"/>
    <x v="2"/>
    <n v="27.72"/>
    <n v="14001.1338"/>
    <n v="59"/>
    <s v="Old"/>
    <s v="Over Weight Range"/>
    <x v="5"/>
  </r>
  <r>
    <s v="female"/>
    <x v="1"/>
    <x v="3"/>
    <x v="0"/>
    <n v="23.085000000000001"/>
    <n v="14451.835150000001"/>
    <n v="63"/>
    <s v="Old"/>
    <s v="Health Weight"/>
    <x v="5"/>
  </r>
  <r>
    <s v="female"/>
    <x v="1"/>
    <x v="2"/>
    <x v="3"/>
    <n v="32.774999999999999"/>
    <n v="12268.632250000001"/>
    <n v="55"/>
    <s v="Old"/>
    <s v="Obese"/>
    <x v="5"/>
  </r>
  <r>
    <s v="male"/>
    <x v="1"/>
    <x v="2"/>
    <x v="1"/>
    <n v="17.385000000000002"/>
    <n v="2775.1921499999999"/>
    <n v="23"/>
    <s v="Young"/>
    <s v="Under Weight Range"/>
    <x v="2"/>
  </r>
  <r>
    <s v="male"/>
    <x v="0"/>
    <x v="0"/>
    <x v="3"/>
    <n v="36.299999999999997"/>
    <n v="38711"/>
    <n v="31"/>
    <s v="Mature"/>
    <s v="Obese"/>
    <x v="6"/>
  </r>
  <r>
    <s v="male"/>
    <x v="0"/>
    <x v="0"/>
    <x v="0"/>
    <n v="35.6"/>
    <n v="35585.576000000001"/>
    <n v="22"/>
    <s v="Young"/>
    <s v="Obese"/>
    <x v="6"/>
  </r>
  <r>
    <s v="female"/>
    <x v="1"/>
    <x v="3"/>
    <x v="0"/>
    <n v="26.315000000000001"/>
    <n v="2198.1898500000002"/>
    <n v="18"/>
    <s v="Young"/>
    <s v="Over Weight Range"/>
    <x v="2"/>
  </r>
  <r>
    <s v="female"/>
    <x v="1"/>
    <x v="0"/>
    <x v="4"/>
    <n v="28.6"/>
    <n v="4687.7969999999996"/>
    <n v="19"/>
    <s v="Young"/>
    <s v="Over Weight Range"/>
    <x v="2"/>
  </r>
  <r>
    <s v="male"/>
    <x v="1"/>
    <x v="2"/>
    <x v="0"/>
    <n v="28.31"/>
    <n v="13770.097900000001"/>
    <n v="63"/>
    <s v="Old"/>
    <s v="Over Weight Range"/>
    <x v="5"/>
  </r>
  <r>
    <s v="male"/>
    <x v="0"/>
    <x v="0"/>
    <x v="1"/>
    <n v="36.4"/>
    <n v="51194.559139999998"/>
    <n v="28"/>
    <s v="Mature"/>
    <s v="Obese"/>
    <x v="7"/>
  </r>
  <r>
    <s v="male"/>
    <x v="1"/>
    <x v="2"/>
    <x v="0"/>
    <n v="20.425000000000001"/>
    <n v="1625.4337499999999"/>
    <n v="19"/>
    <s v="Young"/>
    <s v="Health Weight"/>
    <x v="1"/>
  </r>
  <r>
    <s v="female"/>
    <x v="1"/>
    <x v="2"/>
    <x v="2"/>
    <n v="32.965000000000003"/>
    <n v="15612.19335"/>
    <n v="62"/>
    <s v="Old"/>
    <s v="Obese"/>
    <x v="0"/>
  </r>
  <r>
    <s v="male"/>
    <x v="1"/>
    <x v="0"/>
    <x v="0"/>
    <n v="20.8"/>
    <n v="2302.3000000000002"/>
    <n v="26"/>
    <s v="Mature"/>
    <s v="Health Weight"/>
    <x v="2"/>
  </r>
  <r>
    <s v="male"/>
    <x v="0"/>
    <x v="3"/>
    <x v="1"/>
    <n v="36.67"/>
    <n v="39774.276299999998"/>
    <n v="35"/>
    <s v="Mature"/>
    <s v="Obese"/>
    <x v="6"/>
  </r>
  <r>
    <s v="male"/>
    <x v="0"/>
    <x v="0"/>
    <x v="0"/>
    <n v="39.9"/>
    <n v="48173.360999999997"/>
    <n v="60"/>
    <s v="Old"/>
    <s v="Obese"/>
    <x v="7"/>
  </r>
  <r>
    <s v="female"/>
    <x v="1"/>
    <x v="3"/>
    <x v="0"/>
    <n v="26.6"/>
    <n v="3046.0619999999999"/>
    <n v="24"/>
    <s v="Young"/>
    <s v="Over Weight Range"/>
    <x v="2"/>
  </r>
  <r>
    <s v="female"/>
    <x v="1"/>
    <x v="1"/>
    <x v="3"/>
    <n v="36.630000000000003"/>
    <n v="4949.7587000000003"/>
    <n v="31"/>
    <s v="Mature"/>
    <s v="Obese"/>
    <x v="2"/>
  </r>
  <r>
    <s v="male"/>
    <x v="1"/>
    <x v="1"/>
    <x v="1"/>
    <n v="21.78"/>
    <n v="6272.4772000000003"/>
    <n v="41"/>
    <s v="Mid-Age"/>
    <s v="Health Weight"/>
    <x v="4"/>
  </r>
  <r>
    <s v="female"/>
    <x v="1"/>
    <x v="1"/>
    <x v="3"/>
    <n v="30.8"/>
    <n v="6313.759"/>
    <n v="37"/>
    <s v="Mature"/>
    <s v="Obese"/>
    <x v="4"/>
  </r>
  <r>
    <s v="male"/>
    <x v="1"/>
    <x v="3"/>
    <x v="1"/>
    <n v="37.049999999999997"/>
    <n v="6079.6715000000004"/>
    <n v="38"/>
    <s v="Mature"/>
    <s v="Obese"/>
    <x v="4"/>
  </r>
  <r>
    <s v="male"/>
    <x v="1"/>
    <x v="0"/>
    <x v="0"/>
    <n v="37.299999999999997"/>
    <n v="20630.283510000001"/>
    <n v="55"/>
    <s v="Old"/>
    <s v="Obese"/>
    <x v="3"/>
  </r>
  <r>
    <s v="female"/>
    <x v="1"/>
    <x v="3"/>
    <x v="3"/>
    <n v="38.664999999999999"/>
    <n v="3393.35635"/>
    <n v="18"/>
    <s v="Young"/>
    <s v="Obese"/>
    <x v="2"/>
  </r>
  <r>
    <s v="female"/>
    <x v="1"/>
    <x v="2"/>
    <x v="0"/>
    <n v="34.770000000000003"/>
    <n v="3556.9223000000002"/>
    <n v="28"/>
    <s v="Mature"/>
    <s v="Obese"/>
    <x v="2"/>
  </r>
  <r>
    <s v="female"/>
    <x v="1"/>
    <x v="1"/>
    <x v="0"/>
    <n v="24.53"/>
    <n v="12629.896699999999"/>
    <n v="60"/>
    <s v="Old"/>
    <s v="Health Weight"/>
    <x v="5"/>
  </r>
  <r>
    <s v="male"/>
    <x v="0"/>
    <x v="1"/>
    <x v="1"/>
    <n v="35.200000000000003"/>
    <n v="38709.175999999999"/>
    <n v="36"/>
    <s v="Mature"/>
    <s v="Obese"/>
    <x v="6"/>
  </r>
  <r>
    <s v="female"/>
    <x v="1"/>
    <x v="3"/>
    <x v="0"/>
    <n v="35.625"/>
    <n v="2211.1307499999998"/>
    <n v="18"/>
    <s v="Young"/>
    <s v="Obese"/>
    <x v="2"/>
  </r>
  <r>
    <s v="female"/>
    <x v="1"/>
    <x v="2"/>
    <x v="3"/>
    <n v="33.630000000000003"/>
    <n v="3579.8287"/>
    <n v="21"/>
    <s v="Young"/>
    <s v="Obese"/>
    <x v="2"/>
  </r>
  <r>
    <s v="male"/>
    <x v="0"/>
    <x v="0"/>
    <x v="1"/>
    <n v="28"/>
    <n v="23568.272000000001"/>
    <n v="48"/>
    <s v="Mid-Age"/>
    <s v="Over Weight Range"/>
    <x v="3"/>
  </r>
  <r>
    <s v="male"/>
    <x v="0"/>
    <x v="1"/>
    <x v="0"/>
    <n v="34.43"/>
    <n v="37742.575700000001"/>
    <n v="36"/>
    <s v="Mature"/>
    <s v="Obese"/>
    <x v="6"/>
  </r>
  <r>
    <s v="female"/>
    <x v="1"/>
    <x v="2"/>
    <x v="2"/>
    <n v="28.69"/>
    <n v="8059.6791000000003"/>
    <n v="40"/>
    <s v="Mature"/>
    <s v="Over Weight Range"/>
    <x v="4"/>
  </r>
  <r>
    <s v="male"/>
    <x v="0"/>
    <x v="2"/>
    <x v="3"/>
    <n v="36.954999999999998"/>
    <n v="47496.494449999998"/>
    <n v="58"/>
    <s v="Old"/>
    <s v="Obese"/>
    <x v="7"/>
  </r>
  <r>
    <s v="female"/>
    <x v="1"/>
    <x v="3"/>
    <x v="3"/>
    <n v="31.824999999999999"/>
    <n v="13607.36875"/>
    <n v="58"/>
    <s v="Old"/>
    <s v="Obese"/>
    <x v="5"/>
  </r>
  <r>
    <s v="male"/>
    <x v="0"/>
    <x v="1"/>
    <x v="3"/>
    <n v="31.68"/>
    <n v="34303.167200000004"/>
    <n v="18"/>
    <s v="Young"/>
    <s v="Obese"/>
    <x v="6"/>
  </r>
  <r>
    <s v="female"/>
    <x v="0"/>
    <x v="1"/>
    <x v="1"/>
    <n v="22.88"/>
    <n v="23244.790199999999"/>
    <n v="53"/>
    <s v="Old"/>
    <s v="Health Weight"/>
    <x v="3"/>
  </r>
  <r>
    <s v="female"/>
    <x v="1"/>
    <x v="2"/>
    <x v="3"/>
    <n v="37.335000000000001"/>
    <n v="5989.5236500000001"/>
    <n v="34"/>
    <s v="Mature"/>
    <s v="Obese"/>
    <x v="4"/>
  </r>
  <r>
    <s v="male"/>
    <x v="1"/>
    <x v="3"/>
    <x v="2"/>
    <n v="27.36"/>
    <n v="8606.2173999999995"/>
    <n v="43"/>
    <s v="Mid-Age"/>
    <s v="Over Weight Range"/>
    <x v="4"/>
  </r>
  <r>
    <s v="male"/>
    <x v="1"/>
    <x v="1"/>
    <x v="5"/>
    <n v="33.659999999999997"/>
    <n v="4504.6624000000002"/>
    <n v="25"/>
    <s v="Young"/>
    <s v="Obese"/>
    <x v="2"/>
  </r>
  <r>
    <s v="male"/>
    <x v="1"/>
    <x v="2"/>
    <x v="1"/>
    <n v="24.7"/>
    <n v="30166.618170000002"/>
    <n v="64"/>
    <s v="Old"/>
    <s v="Health Weight"/>
    <x v="6"/>
  </r>
  <r>
    <s v="female"/>
    <x v="1"/>
    <x v="2"/>
    <x v="1"/>
    <n v="25.934999999999999"/>
    <n v="4133.6416499999996"/>
    <n v="28"/>
    <s v="Mature"/>
    <s v="Over Weight Range"/>
    <x v="2"/>
  </r>
  <r>
    <s v="female"/>
    <x v="0"/>
    <x v="2"/>
    <x v="0"/>
    <n v="22.42"/>
    <n v="14711.7438"/>
    <n v="20"/>
    <s v="Young"/>
    <s v="Health Weight"/>
    <x v="5"/>
  </r>
  <r>
    <s v="female"/>
    <x v="1"/>
    <x v="0"/>
    <x v="0"/>
    <n v="28.9"/>
    <n v="1743.2139999999999"/>
    <n v="19"/>
    <s v="Young"/>
    <s v="Over Weight Range"/>
    <x v="1"/>
  </r>
  <r>
    <s v="female"/>
    <x v="1"/>
    <x v="0"/>
    <x v="3"/>
    <n v="39.1"/>
    <n v="14235.072"/>
    <n v="61"/>
    <s v="Old"/>
    <s v="Obese"/>
    <x v="5"/>
  </r>
  <r>
    <s v="male"/>
    <x v="1"/>
    <x v="2"/>
    <x v="1"/>
    <n v="26.315000000000001"/>
    <n v="6389.3778499999999"/>
    <n v="40"/>
    <s v="Mature"/>
    <s v="Over Weight Range"/>
    <x v="4"/>
  </r>
  <r>
    <s v="female"/>
    <x v="1"/>
    <x v="1"/>
    <x v="0"/>
    <n v="36.19"/>
    <n v="5920.1040999999996"/>
    <n v="40"/>
    <s v="Mature"/>
    <s v="Obese"/>
    <x v="4"/>
  </r>
  <r>
    <s v="male"/>
    <x v="0"/>
    <x v="1"/>
    <x v="2"/>
    <n v="23.98"/>
    <n v="17663.144199999999"/>
    <n v="28"/>
    <s v="Mature"/>
    <s v="Health Weight"/>
    <x v="0"/>
  </r>
  <r>
    <s v="female"/>
    <x v="0"/>
    <x v="1"/>
    <x v="0"/>
    <n v="24.75"/>
    <n v="16577.779500000001"/>
    <n v="27"/>
    <s v="Mature"/>
    <s v="Health Weight"/>
    <x v="0"/>
  </r>
  <r>
    <s v="male"/>
    <x v="1"/>
    <x v="3"/>
    <x v="4"/>
    <n v="28.5"/>
    <n v="6799.4579999999996"/>
    <n v="31"/>
    <s v="Mature"/>
    <s v="Over Weight Range"/>
    <x v="4"/>
  </r>
  <r>
    <s v="female"/>
    <x v="1"/>
    <x v="0"/>
    <x v="2"/>
    <n v="28.1"/>
    <n v="11741.726000000001"/>
    <n v="53"/>
    <s v="Old"/>
    <s v="Over Weight Range"/>
    <x v="5"/>
  </r>
  <r>
    <s v="male"/>
    <x v="1"/>
    <x v="1"/>
    <x v="1"/>
    <n v="32.01"/>
    <n v="11946.625899999999"/>
    <n v="58"/>
    <s v="Old"/>
    <s v="Obese"/>
    <x v="5"/>
  </r>
  <r>
    <s v="male"/>
    <x v="1"/>
    <x v="0"/>
    <x v="3"/>
    <n v="27.4"/>
    <n v="7726.8540000000003"/>
    <n v="44"/>
    <s v="Mid-Age"/>
    <s v="Over Weight Range"/>
    <x v="4"/>
  </r>
  <r>
    <s v="male"/>
    <x v="1"/>
    <x v="2"/>
    <x v="0"/>
    <n v="34.01"/>
    <n v="11356.660900000001"/>
    <n v="57"/>
    <s v="Old"/>
    <s v="Obese"/>
    <x v="5"/>
  </r>
  <r>
    <s v="female"/>
    <x v="1"/>
    <x v="1"/>
    <x v="1"/>
    <n v="29.59"/>
    <n v="3947.4131000000002"/>
    <n v="29"/>
    <s v="Mature"/>
    <s v="Over Weight Range"/>
    <x v="2"/>
  </r>
  <r>
    <s v="male"/>
    <x v="1"/>
    <x v="1"/>
    <x v="0"/>
    <n v="35.53"/>
    <n v="1532.4697000000001"/>
    <n v="21"/>
    <s v="Young"/>
    <s v="Obese"/>
    <x v="1"/>
  </r>
  <r>
    <s v="female"/>
    <x v="1"/>
    <x v="3"/>
    <x v="0"/>
    <n v="39.805"/>
    <n v="2755.0209500000001"/>
    <n v="22"/>
    <s v="Young"/>
    <s v="Obese"/>
    <x v="2"/>
  </r>
  <r>
    <s v="female"/>
    <x v="1"/>
    <x v="2"/>
    <x v="0"/>
    <n v="32.965000000000003"/>
    <n v="6571.0243499999997"/>
    <n v="41"/>
    <s v="Mid-Age"/>
    <s v="Obese"/>
    <x v="4"/>
  </r>
  <r>
    <s v="male"/>
    <x v="1"/>
    <x v="3"/>
    <x v="1"/>
    <n v="26.885000000000002"/>
    <n v="4441.2131499999996"/>
    <n v="31"/>
    <s v="Mature"/>
    <s v="Over Weight Range"/>
    <x v="2"/>
  </r>
  <r>
    <s v="female"/>
    <x v="1"/>
    <x v="3"/>
    <x v="0"/>
    <n v="38.284999999999997"/>
    <n v="7935.29115"/>
    <n v="45"/>
    <s v="Mid-Age"/>
    <s v="Obese"/>
    <x v="4"/>
  </r>
  <r>
    <s v="male"/>
    <x v="0"/>
    <x v="1"/>
    <x v="1"/>
    <n v="37.619999999999997"/>
    <n v="37165.163800000002"/>
    <n v="22"/>
    <s v="Young"/>
    <s v="Obese"/>
    <x v="6"/>
  </r>
  <r>
    <s v="female"/>
    <x v="1"/>
    <x v="2"/>
    <x v="5"/>
    <n v="41.23"/>
    <n v="11033.661700000001"/>
    <n v="48"/>
    <s v="Mid-Age"/>
    <s v="Obese"/>
    <x v="5"/>
  </r>
  <r>
    <s v="female"/>
    <x v="0"/>
    <x v="0"/>
    <x v="3"/>
    <n v="34.799999999999997"/>
    <n v="39836.519"/>
    <n v="37"/>
    <s v="Mature"/>
    <s v="Obese"/>
    <x v="6"/>
  </r>
  <r>
    <s v="male"/>
    <x v="0"/>
    <x v="2"/>
    <x v="3"/>
    <n v="22.895"/>
    <n v="21098.554049999999"/>
    <n v="45"/>
    <s v="Mid-Age"/>
    <s v="Health Weight"/>
    <x v="3"/>
  </r>
  <r>
    <s v="female"/>
    <x v="0"/>
    <x v="2"/>
    <x v="0"/>
    <n v="31.16"/>
    <n v="43578.939400000003"/>
    <n v="57"/>
    <s v="Old"/>
    <s v="Obese"/>
    <x v="7"/>
  </r>
  <r>
    <s v="female"/>
    <x v="1"/>
    <x v="0"/>
    <x v="0"/>
    <n v="27.2"/>
    <n v="11073.175999999999"/>
    <n v="56"/>
    <s v="Old"/>
    <s v="Over Weight Range"/>
    <x v="5"/>
  </r>
  <r>
    <s v="female"/>
    <x v="1"/>
    <x v="2"/>
    <x v="0"/>
    <n v="27.74"/>
    <n v="8026.6665999999996"/>
    <n v="46"/>
    <s v="Mid-Age"/>
    <s v="Over Weight Range"/>
    <x v="4"/>
  </r>
  <r>
    <s v="female"/>
    <x v="1"/>
    <x v="2"/>
    <x v="0"/>
    <n v="26.98"/>
    <n v="11082.5772"/>
    <n v="55"/>
    <s v="Old"/>
    <s v="Over Weight Range"/>
    <x v="5"/>
  </r>
  <r>
    <s v="female"/>
    <x v="1"/>
    <x v="1"/>
    <x v="0"/>
    <n v="39.49"/>
    <n v="2026.9740999999999"/>
    <n v="21"/>
    <s v="Young"/>
    <s v="Obese"/>
    <x v="2"/>
  </r>
  <r>
    <s v="female"/>
    <x v="1"/>
    <x v="2"/>
    <x v="1"/>
    <n v="24.795000000000002"/>
    <n v="10942.13205"/>
    <n v="53"/>
    <s v="Old"/>
    <s v="Health Weight"/>
    <x v="5"/>
  </r>
  <r>
    <s v="male"/>
    <x v="0"/>
    <x v="3"/>
    <x v="2"/>
    <n v="29.83"/>
    <n v="30184.936699999998"/>
    <n v="59"/>
    <s v="Old"/>
    <s v="Over Weight Range"/>
    <x v="6"/>
  </r>
  <r>
    <s v="male"/>
    <x v="1"/>
    <x v="2"/>
    <x v="3"/>
    <n v="34.770000000000003"/>
    <n v="5729.0052999999998"/>
    <n v="35"/>
    <s v="Mature"/>
    <s v="Obese"/>
    <x v="4"/>
  </r>
  <r>
    <s v="female"/>
    <x v="0"/>
    <x v="0"/>
    <x v="3"/>
    <n v="31.3"/>
    <n v="47291.055"/>
    <n v="64"/>
    <s v="Old"/>
    <s v="Obese"/>
    <x v="7"/>
  </r>
  <r>
    <s v="female"/>
    <x v="1"/>
    <x v="1"/>
    <x v="1"/>
    <n v="37.619999999999997"/>
    <n v="3766.8838000000001"/>
    <n v="28"/>
    <s v="Mature"/>
    <s v="Obese"/>
    <x v="2"/>
  </r>
  <r>
    <s v="female"/>
    <x v="1"/>
    <x v="0"/>
    <x v="2"/>
    <n v="30.8"/>
    <n v="12105.32"/>
    <n v="54"/>
    <s v="Old"/>
    <s v="Obese"/>
    <x v="5"/>
  </r>
  <r>
    <s v="male"/>
    <x v="1"/>
    <x v="1"/>
    <x v="0"/>
    <n v="38.28"/>
    <n v="10226.2842"/>
    <n v="55"/>
    <s v="Old"/>
    <s v="Obese"/>
    <x v="5"/>
  </r>
  <r>
    <s v="male"/>
    <x v="0"/>
    <x v="3"/>
    <x v="0"/>
    <n v="19.95"/>
    <n v="22412.648499999999"/>
    <n v="56"/>
    <s v="Old"/>
    <s v="Health Weight"/>
    <x v="3"/>
  </r>
  <r>
    <s v="male"/>
    <x v="0"/>
    <x v="0"/>
    <x v="0"/>
    <n v="19.3"/>
    <n v="15820.699000000001"/>
    <n v="38"/>
    <s v="Mature"/>
    <s v="Health Weight"/>
    <x v="0"/>
  </r>
  <r>
    <s v="female"/>
    <x v="1"/>
    <x v="0"/>
    <x v="0"/>
    <n v="31.6"/>
    <n v="6186.1270000000004"/>
    <n v="41"/>
    <s v="Mid-Age"/>
    <s v="Obese"/>
    <x v="4"/>
  </r>
  <r>
    <s v="male"/>
    <x v="1"/>
    <x v="3"/>
    <x v="0"/>
    <n v="25.46"/>
    <n v="3645.0893999999998"/>
    <n v="30"/>
    <s v="Mature"/>
    <s v="Over Weight Range"/>
    <x v="2"/>
  </r>
  <r>
    <s v="female"/>
    <x v="1"/>
    <x v="3"/>
    <x v="0"/>
    <n v="30.114999999999998"/>
    <n v="21344.846699999998"/>
    <n v="18"/>
    <s v="Young"/>
    <s v="Obese"/>
    <x v="3"/>
  </r>
  <r>
    <s v="female"/>
    <x v="0"/>
    <x v="1"/>
    <x v="2"/>
    <n v="29.92"/>
    <n v="30942.191800000001"/>
    <n v="61"/>
    <s v="Old"/>
    <s v="Over Weight Range"/>
    <x v="6"/>
  </r>
  <r>
    <s v="female"/>
    <x v="1"/>
    <x v="0"/>
    <x v="1"/>
    <n v="27.5"/>
    <n v="5003.8530000000001"/>
    <n v="34"/>
    <s v="Mature"/>
    <s v="Over Weight Range"/>
    <x v="4"/>
  </r>
  <r>
    <s v="male"/>
    <x v="0"/>
    <x v="2"/>
    <x v="1"/>
    <n v="28.024999999999999"/>
    <n v="17560.37975"/>
    <n v="20"/>
    <s v="Young"/>
    <s v="Over Weight Range"/>
    <x v="0"/>
  </r>
  <r>
    <s v="female"/>
    <x v="1"/>
    <x v="0"/>
    <x v="1"/>
    <n v="28.4"/>
    <n v="2331.5189999999998"/>
    <n v="19"/>
    <s v="Young"/>
    <s v="Over Weight Range"/>
    <x v="2"/>
  </r>
  <r>
    <s v="male"/>
    <x v="1"/>
    <x v="2"/>
    <x v="3"/>
    <n v="30.875"/>
    <n v="3877.3042500000001"/>
    <n v="26"/>
    <s v="Mature"/>
    <s v="Obese"/>
    <x v="2"/>
  </r>
  <r>
    <s v="male"/>
    <x v="1"/>
    <x v="1"/>
    <x v="0"/>
    <n v="27.94"/>
    <n v="2867.1196"/>
    <n v="29"/>
    <s v="Mature"/>
    <s v="Over Weight Range"/>
    <x v="2"/>
  </r>
  <r>
    <s v="male"/>
    <x v="0"/>
    <x v="1"/>
    <x v="0"/>
    <n v="35.090000000000003"/>
    <n v="47055.532099999997"/>
    <n v="63"/>
    <s v="Old"/>
    <s v="Obese"/>
    <x v="7"/>
  </r>
  <r>
    <s v="male"/>
    <x v="1"/>
    <x v="2"/>
    <x v="1"/>
    <n v="33.630000000000003"/>
    <n v="10825.253699999999"/>
    <n v="54"/>
    <s v="Old"/>
    <s v="Obese"/>
    <x v="5"/>
  </r>
  <r>
    <s v="female"/>
    <x v="1"/>
    <x v="0"/>
    <x v="3"/>
    <n v="29.7"/>
    <n v="11881.358"/>
    <n v="55"/>
    <s v="Old"/>
    <s v="Over Weight Range"/>
    <x v="5"/>
  </r>
  <r>
    <s v="male"/>
    <x v="1"/>
    <x v="0"/>
    <x v="0"/>
    <n v="30.8"/>
    <n v="4646.759"/>
    <n v="37"/>
    <s v="Mature"/>
    <s v="Obese"/>
    <x v="2"/>
  </r>
  <r>
    <s v="female"/>
    <x v="1"/>
    <x v="2"/>
    <x v="0"/>
    <n v="35.72"/>
    <n v="2404.7338"/>
    <n v="21"/>
    <s v="Young"/>
    <s v="Obese"/>
    <x v="2"/>
  </r>
  <r>
    <s v="male"/>
    <x v="1"/>
    <x v="3"/>
    <x v="2"/>
    <n v="32.204999999999998"/>
    <n v="11488.31695"/>
    <n v="52"/>
    <s v="Old"/>
    <s v="Obese"/>
    <x v="5"/>
  </r>
  <r>
    <s v="male"/>
    <x v="1"/>
    <x v="3"/>
    <x v="0"/>
    <n v="28.594999999999999"/>
    <n v="30259.995559999999"/>
    <n v="60"/>
    <s v="Old"/>
    <s v="Over Weight Range"/>
    <x v="6"/>
  </r>
  <r>
    <s v="male"/>
    <x v="1"/>
    <x v="1"/>
    <x v="0"/>
    <n v="49.06"/>
    <n v="11381.3254"/>
    <n v="58"/>
    <s v="Old"/>
    <s v="Obese"/>
    <x v="5"/>
  </r>
  <r>
    <s v="female"/>
    <x v="0"/>
    <x v="1"/>
    <x v="1"/>
    <n v="27.94"/>
    <n v="19107.779600000002"/>
    <n v="29"/>
    <s v="Mature"/>
    <s v="Over Weight Range"/>
    <x v="0"/>
  </r>
  <r>
    <s v="female"/>
    <x v="1"/>
    <x v="1"/>
    <x v="0"/>
    <n v="27.17"/>
    <n v="8601.3292999999994"/>
    <n v="49"/>
    <s v="Mid-Age"/>
    <s v="Over Weight Range"/>
    <x v="4"/>
  </r>
  <r>
    <s v="female"/>
    <x v="1"/>
    <x v="2"/>
    <x v="3"/>
    <n v="23.37"/>
    <n v="6686.4313000000002"/>
    <n v="37"/>
    <s v="Mature"/>
    <s v="Health Weight"/>
    <x v="4"/>
  </r>
  <r>
    <s v="male"/>
    <x v="1"/>
    <x v="0"/>
    <x v="3"/>
    <n v="37.1"/>
    <n v="7740.3370000000004"/>
    <n v="44"/>
    <s v="Mid-Age"/>
    <s v="Obese"/>
    <x v="4"/>
  </r>
  <r>
    <s v="male"/>
    <x v="1"/>
    <x v="3"/>
    <x v="0"/>
    <n v="23.75"/>
    <n v="1705.6244999999999"/>
    <n v="18"/>
    <s v="Young"/>
    <s v="Health Weight"/>
    <x v="1"/>
  </r>
  <r>
    <s v="female"/>
    <x v="1"/>
    <x v="2"/>
    <x v="0"/>
    <n v="28.975000000000001"/>
    <n v="2257.47525"/>
    <n v="20"/>
    <s v="Young"/>
    <s v="Over Weight Range"/>
    <x v="2"/>
  </r>
  <r>
    <s v="male"/>
    <x v="0"/>
    <x v="3"/>
    <x v="1"/>
    <n v="31.35"/>
    <n v="39556.494500000001"/>
    <n v="44"/>
    <s v="Mid-Age"/>
    <s v="Obese"/>
    <x v="6"/>
  </r>
  <r>
    <s v="female"/>
    <x v="1"/>
    <x v="2"/>
    <x v="2"/>
    <n v="33.914999999999999"/>
    <n v="10115.00885"/>
    <n v="47"/>
    <s v="Mid-Age"/>
    <s v="Obese"/>
    <x v="5"/>
  </r>
  <r>
    <s v="female"/>
    <x v="1"/>
    <x v="3"/>
    <x v="0"/>
    <n v="28.785"/>
    <n v="3385.3991500000002"/>
    <n v="26"/>
    <s v="Mature"/>
    <s v="Over Weight Range"/>
    <x v="2"/>
  </r>
  <r>
    <s v="female"/>
    <x v="0"/>
    <x v="0"/>
    <x v="0"/>
    <n v="28.3"/>
    <n v="17081.080000000002"/>
    <n v="19"/>
    <s v="Young"/>
    <s v="Over Weight Range"/>
    <x v="0"/>
  </r>
  <r>
    <s v="female"/>
    <x v="1"/>
    <x v="0"/>
    <x v="0"/>
    <n v="37.4"/>
    <n v="9634.5380000000005"/>
    <n v="52"/>
    <s v="Old"/>
    <s v="Obese"/>
    <x v="4"/>
  </r>
  <r>
    <s v="female"/>
    <x v="0"/>
    <x v="2"/>
    <x v="3"/>
    <n v="17.765000000000001"/>
    <n v="32734.186300000001"/>
    <n v="32"/>
    <s v="Mature"/>
    <s v="Under Weight Range"/>
    <x v="6"/>
  </r>
  <r>
    <s v="male"/>
    <x v="1"/>
    <x v="0"/>
    <x v="3"/>
    <n v="34.700000000000003"/>
    <n v="6082.4049999999997"/>
    <n v="38"/>
    <s v="Mature"/>
    <s v="Obese"/>
    <x v="4"/>
  </r>
  <r>
    <s v="female"/>
    <x v="1"/>
    <x v="3"/>
    <x v="0"/>
    <n v="26.504999999999999"/>
    <n v="12815.444949999999"/>
    <n v="59"/>
    <s v="Old"/>
    <s v="Over Weight Range"/>
    <x v="5"/>
  </r>
  <r>
    <s v="female"/>
    <x v="1"/>
    <x v="3"/>
    <x v="0"/>
    <n v="22.04"/>
    <n v="13616.3586"/>
    <n v="61"/>
    <s v="Old"/>
    <s v="Health Weight"/>
    <x v="5"/>
  </r>
  <r>
    <s v="female"/>
    <x v="1"/>
    <x v="0"/>
    <x v="3"/>
    <n v="35.9"/>
    <n v="11163.567999999999"/>
    <n v="53"/>
    <s v="Old"/>
    <s v="Obese"/>
    <x v="5"/>
  </r>
  <r>
    <s v="male"/>
    <x v="1"/>
    <x v="2"/>
    <x v="0"/>
    <n v="25.555"/>
    <n v="1632.5644500000001"/>
    <n v="19"/>
    <s v="Young"/>
    <s v="Over Weight Range"/>
    <x v="1"/>
  </r>
  <r>
    <s v="female"/>
    <x v="1"/>
    <x v="3"/>
    <x v="0"/>
    <n v="28.785"/>
    <n v="2457.2111500000001"/>
    <n v="20"/>
    <s v="Young"/>
    <s v="Over Weight Range"/>
    <x v="2"/>
  </r>
  <r>
    <s v="female"/>
    <x v="1"/>
    <x v="1"/>
    <x v="0"/>
    <n v="28.05"/>
    <n v="2155.6815000000001"/>
    <n v="22"/>
    <s v="Young"/>
    <s v="Over Weight Range"/>
    <x v="2"/>
  </r>
  <r>
    <s v="male"/>
    <x v="1"/>
    <x v="0"/>
    <x v="0"/>
    <n v="34.1"/>
    <n v="1261.442"/>
    <n v="19"/>
    <s v="Young"/>
    <s v="Obese"/>
    <x v="1"/>
  </r>
  <r>
    <s v="male"/>
    <x v="1"/>
    <x v="2"/>
    <x v="0"/>
    <n v="25.175000000000001"/>
    <n v="2045.68525"/>
    <n v="22"/>
    <s v="Young"/>
    <s v="Over Weight Range"/>
    <x v="2"/>
  </r>
  <r>
    <s v="female"/>
    <x v="1"/>
    <x v="1"/>
    <x v="2"/>
    <n v="31.9"/>
    <n v="27322.73386"/>
    <n v="54"/>
    <s v="Old"/>
    <s v="Obese"/>
    <x v="3"/>
  </r>
  <r>
    <s v="female"/>
    <x v="1"/>
    <x v="0"/>
    <x v="0"/>
    <n v="36"/>
    <n v="2166.732"/>
    <n v="22"/>
    <s v="Young"/>
    <s v="Obese"/>
    <x v="2"/>
  </r>
  <r>
    <s v="male"/>
    <x v="1"/>
    <x v="3"/>
    <x v="3"/>
    <n v="22.42"/>
    <n v="27375.904780000001"/>
    <n v="34"/>
    <s v="Mature"/>
    <s v="Health Weight"/>
    <x v="3"/>
  </r>
  <r>
    <s v="male"/>
    <x v="1"/>
    <x v="3"/>
    <x v="1"/>
    <n v="32.49"/>
    <n v="3490.5491000000002"/>
    <n v="26"/>
    <s v="Mature"/>
    <s v="Obese"/>
    <x v="2"/>
  </r>
  <r>
    <s v="male"/>
    <x v="0"/>
    <x v="1"/>
    <x v="3"/>
    <n v="25.3"/>
    <n v="18972.494999999999"/>
    <n v="34"/>
    <s v="Mature"/>
    <s v="Over Weight Range"/>
    <x v="0"/>
  </r>
  <r>
    <s v="male"/>
    <x v="1"/>
    <x v="2"/>
    <x v="3"/>
    <n v="29.734999999999999"/>
    <n v="18157.876"/>
    <n v="29"/>
    <s v="Mature"/>
    <s v="Over Weight Range"/>
    <x v="0"/>
  </r>
  <r>
    <s v="male"/>
    <x v="0"/>
    <x v="2"/>
    <x v="2"/>
    <n v="28.69"/>
    <n v="20745.989099999999"/>
    <n v="30"/>
    <s v="Mature"/>
    <s v="Over Weight Range"/>
    <x v="3"/>
  </r>
  <r>
    <s v="female"/>
    <x v="1"/>
    <x v="1"/>
    <x v="2"/>
    <n v="38.83"/>
    <n v="5138.2566999999999"/>
    <n v="29"/>
    <s v="Mature"/>
    <s v="Obese"/>
    <x v="4"/>
  </r>
  <r>
    <s v="male"/>
    <x v="0"/>
    <x v="2"/>
    <x v="2"/>
    <n v="30.495000000000001"/>
    <n v="40720.551050000002"/>
    <n v="46"/>
    <s v="Mid-Age"/>
    <s v="Obese"/>
    <x v="7"/>
  </r>
  <r>
    <s v="female"/>
    <x v="1"/>
    <x v="1"/>
    <x v="1"/>
    <n v="37.729999999999997"/>
    <n v="9877.6077000000005"/>
    <n v="51"/>
    <s v="Old"/>
    <s v="Obese"/>
    <x v="4"/>
  </r>
  <r>
    <s v="female"/>
    <x v="1"/>
    <x v="2"/>
    <x v="1"/>
    <n v="37.43"/>
    <n v="10959.6947"/>
    <n v="53"/>
    <s v="Old"/>
    <s v="Obese"/>
    <x v="5"/>
  </r>
  <r>
    <s v="male"/>
    <x v="1"/>
    <x v="0"/>
    <x v="1"/>
    <n v="28.4"/>
    <n v="1842.519"/>
    <n v="19"/>
    <s v="Young"/>
    <s v="Over Weight Range"/>
    <x v="1"/>
  </r>
  <r>
    <s v="male"/>
    <x v="1"/>
    <x v="2"/>
    <x v="1"/>
    <n v="24.13"/>
    <n v="5125.2156999999997"/>
    <n v="35"/>
    <s v="Mature"/>
    <s v="Health Weight"/>
    <x v="4"/>
  </r>
  <r>
    <s v="male"/>
    <x v="1"/>
    <x v="1"/>
    <x v="0"/>
    <n v="29.7"/>
    <n v="7789.6350000000002"/>
    <n v="48"/>
    <s v="Mid-Age"/>
    <s v="Over Weight Range"/>
    <x v="4"/>
  </r>
  <r>
    <s v="female"/>
    <x v="1"/>
    <x v="3"/>
    <x v="2"/>
    <n v="37.145000000000003"/>
    <n v="6334.3435499999996"/>
    <n v="32"/>
    <s v="Mature"/>
    <s v="Obese"/>
    <x v="4"/>
  </r>
  <r>
    <s v="female"/>
    <x v="0"/>
    <x v="3"/>
    <x v="0"/>
    <n v="23.37"/>
    <n v="19964.746299999999"/>
    <n v="42"/>
    <s v="Mid-Age"/>
    <s v="Health Weight"/>
    <x v="0"/>
  </r>
  <r>
    <s v="female"/>
    <x v="1"/>
    <x v="3"/>
    <x v="1"/>
    <n v="25.46"/>
    <n v="7077.1894000000002"/>
    <n v="40"/>
    <s v="Mature"/>
    <s v="Over Weight Range"/>
    <x v="4"/>
  </r>
  <r>
    <s v="male"/>
    <x v="1"/>
    <x v="2"/>
    <x v="0"/>
    <n v="39.520000000000003"/>
    <n v="6948.7007999999996"/>
    <n v="44"/>
    <s v="Mid-Age"/>
    <s v="Obese"/>
    <x v="4"/>
  </r>
  <r>
    <s v="male"/>
    <x v="0"/>
    <x v="1"/>
    <x v="0"/>
    <n v="24.42"/>
    <n v="21223.675800000001"/>
    <n v="48"/>
    <s v="Mid-Age"/>
    <s v="Health Weight"/>
    <x v="3"/>
  </r>
  <r>
    <s v="male"/>
    <x v="0"/>
    <x v="3"/>
    <x v="0"/>
    <n v="25.175000000000001"/>
    <n v="15518.180249999999"/>
    <n v="18"/>
    <s v="Young"/>
    <s v="Over Weight Range"/>
    <x v="0"/>
  </r>
  <r>
    <s v="male"/>
    <x v="0"/>
    <x v="1"/>
    <x v="0"/>
    <n v="35.53"/>
    <n v="36950.256699999998"/>
    <n v="30"/>
    <s v="Mature"/>
    <s v="Obese"/>
    <x v="6"/>
  </r>
  <r>
    <s v="female"/>
    <x v="1"/>
    <x v="1"/>
    <x v="2"/>
    <n v="27.83"/>
    <n v="19749.383379999999"/>
    <n v="50"/>
    <s v="Mid-Age"/>
    <s v="Over Weight Range"/>
    <x v="0"/>
  </r>
  <r>
    <s v="female"/>
    <x v="0"/>
    <x v="2"/>
    <x v="0"/>
    <n v="26.6"/>
    <n v="21348.705999999998"/>
    <n v="42"/>
    <s v="Mid-Age"/>
    <s v="Over Weight Range"/>
    <x v="3"/>
  </r>
  <r>
    <s v="female"/>
    <x v="0"/>
    <x v="1"/>
    <x v="0"/>
    <n v="36.85"/>
    <n v="36149.483500000002"/>
    <n v="18"/>
    <s v="Young"/>
    <s v="Obese"/>
    <x v="6"/>
  </r>
  <r>
    <s v="male"/>
    <x v="1"/>
    <x v="0"/>
    <x v="1"/>
    <n v="39.6"/>
    <n v="10450.552"/>
    <n v="54"/>
    <s v="Old"/>
    <s v="Obese"/>
    <x v="5"/>
  </r>
  <r>
    <s v="female"/>
    <x v="1"/>
    <x v="0"/>
    <x v="3"/>
    <n v="29.8"/>
    <n v="5152.134"/>
    <n v="32"/>
    <s v="Mature"/>
    <s v="Over Weight Range"/>
    <x v="4"/>
  </r>
  <r>
    <s v="male"/>
    <x v="1"/>
    <x v="2"/>
    <x v="0"/>
    <n v="29.64"/>
    <n v="5028.1466"/>
    <n v="37"/>
    <s v="Mature"/>
    <s v="Over Weight Range"/>
    <x v="4"/>
  </r>
  <r>
    <s v="male"/>
    <x v="1"/>
    <x v="3"/>
    <x v="5"/>
    <n v="28.215"/>
    <n v="10407.085849999999"/>
    <n v="47"/>
    <s v="Mid-Age"/>
    <s v="Over Weight Range"/>
    <x v="5"/>
  </r>
  <r>
    <s v="female"/>
    <x v="1"/>
    <x v="0"/>
    <x v="4"/>
    <n v="37"/>
    <n v="4830.63"/>
    <n v="20"/>
    <s v="Young"/>
    <s v="Obese"/>
    <x v="2"/>
  </r>
  <r>
    <s v="female"/>
    <x v="1"/>
    <x v="2"/>
    <x v="2"/>
    <n v="33.155000000000001"/>
    <n v="6128.79745"/>
    <n v="32"/>
    <s v="Mature"/>
    <s v="Obese"/>
    <x v="4"/>
  </r>
  <r>
    <s v="female"/>
    <x v="1"/>
    <x v="2"/>
    <x v="1"/>
    <n v="31.824999999999999"/>
    <n v="2719.2797500000001"/>
    <n v="19"/>
    <s v="Young"/>
    <s v="Obese"/>
    <x v="2"/>
  </r>
  <r>
    <s v="male"/>
    <x v="1"/>
    <x v="3"/>
    <x v="2"/>
    <n v="18.905000000000001"/>
    <n v="4827.9049500000001"/>
    <n v="27"/>
    <s v="Mature"/>
    <s v="Health Weight"/>
    <x v="2"/>
  </r>
  <r>
    <s v="male"/>
    <x v="1"/>
    <x v="1"/>
    <x v="0"/>
    <n v="41.47"/>
    <n v="13405.390299999999"/>
    <n v="63"/>
    <s v="Old"/>
    <s v="Obese"/>
    <x v="5"/>
  </r>
  <r>
    <s v="male"/>
    <x v="1"/>
    <x v="0"/>
    <x v="0"/>
    <n v="30.3"/>
    <n v="8116.68"/>
    <n v="49"/>
    <s v="Mid-Age"/>
    <s v="Obese"/>
    <x v="4"/>
  </r>
  <r>
    <s v="male"/>
    <x v="1"/>
    <x v="3"/>
    <x v="0"/>
    <n v="15.96"/>
    <n v="1694.7963999999999"/>
    <n v="18"/>
    <s v="Young"/>
    <s v="Under Weight Range"/>
    <x v="1"/>
  </r>
  <r>
    <s v="female"/>
    <x v="1"/>
    <x v="0"/>
    <x v="1"/>
    <n v="34.799999999999997"/>
    <n v="5246.0469999999996"/>
    <n v="35"/>
    <s v="Mature"/>
    <s v="Obese"/>
    <x v="4"/>
  </r>
  <r>
    <s v="female"/>
    <x v="1"/>
    <x v="2"/>
    <x v="0"/>
    <n v="33.344999999999999"/>
    <n v="2855.4375500000001"/>
    <n v="24"/>
    <s v="Young"/>
    <s v="Obese"/>
    <x v="2"/>
  </r>
  <r>
    <s v="female"/>
    <x v="0"/>
    <x v="0"/>
    <x v="0"/>
    <n v="37.700000000000003"/>
    <n v="48824.45"/>
    <n v="63"/>
    <s v="Old"/>
    <s v="Obese"/>
    <x v="7"/>
  </r>
  <r>
    <s v="male"/>
    <x v="1"/>
    <x v="2"/>
    <x v="3"/>
    <n v="27.835000000000001"/>
    <n v="6455.86265"/>
    <n v="38"/>
    <s v="Mature"/>
    <s v="Over Weight Range"/>
    <x v="4"/>
  </r>
  <r>
    <s v="male"/>
    <x v="1"/>
    <x v="0"/>
    <x v="1"/>
    <n v="29.2"/>
    <n v="10436.096"/>
    <n v="54"/>
    <s v="Old"/>
    <s v="Over Weight Range"/>
    <x v="5"/>
  </r>
  <r>
    <s v="female"/>
    <x v="1"/>
    <x v="0"/>
    <x v="3"/>
    <n v="28.9"/>
    <n v="8823.2790000000005"/>
    <n v="46"/>
    <s v="Mid-Age"/>
    <s v="Over Weight Range"/>
    <x v="4"/>
  </r>
  <r>
    <s v="female"/>
    <x v="1"/>
    <x v="3"/>
    <x v="2"/>
    <n v="33.155000000000001"/>
    <n v="8538.28845"/>
    <n v="41"/>
    <s v="Mid-Age"/>
    <s v="Obese"/>
    <x v="4"/>
  </r>
  <r>
    <s v="male"/>
    <x v="1"/>
    <x v="2"/>
    <x v="0"/>
    <n v="28.594999999999999"/>
    <n v="11735.87905"/>
    <n v="58"/>
    <s v="Old"/>
    <s v="Over Weight Range"/>
    <x v="5"/>
  </r>
  <r>
    <s v="female"/>
    <x v="1"/>
    <x v="1"/>
    <x v="0"/>
    <n v="38.28"/>
    <n v="1631.8212000000001"/>
    <n v="18"/>
    <s v="Young"/>
    <s v="Obese"/>
    <x v="1"/>
  </r>
  <r>
    <s v="male"/>
    <x v="1"/>
    <x v="3"/>
    <x v="2"/>
    <n v="19.95"/>
    <n v="4005.4225000000001"/>
    <n v="22"/>
    <s v="Young"/>
    <s v="Health Weight"/>
    <x v="2"/>
  </r>
  <r>
    <s v="female"/>
    <x v="1"/>
    <x v="2"/>
    <x v="0"/>
    <n v="26.41"/>
    <n v="7419.4778999999999"/>
    <n v="44"/>
    <s v="Mid-Age"/>
    <s v="Over Weight Range"/>
    <x v="4"/>
  </r>
  <r>
    <s v="male"/>
    <x v="1"/>
    <x v="1"/>
    <x v="3"/>
    <n v="30.69"/>
    <n v="7731.4270999999999"/>
    <n v="44"/>
    <s v="Mid-Age"/>
    <s v="Obese"/>
    <x v="4"/>
  </r>
  <r>
    <s v="male"/>
    <x v="0"/>
    <x v="3"/>
    <x v="2"/>
    <n v="41.895000000000003"/>
    <n v="43753.337050000002"/>
    <n v="36"/>
    <s v="Mature"/>
    <s v="Obese"/>
    <x v="7"/>
  </r>
  <r>
    <s v="female"/>
    <x v="1"/>
    <x v="1"/>
    <x v="3"/>
    <n v="29.92"/>
    <n v="3981.9767999999999"/>
    <n v="26"/>
    <s v="Mature"/>
    <s v="Over Weight Range"/>
    <x v="2"/>
  </r>
  <r>
    <s v="female"/>
    <x v="1"/>
    <x v="0"/>
    <x v="2"/>
    <n v="30.9"/>
    <n v="5325.6509999999998"/>
    <n v="30"/>
    <s v="Mature"/>
    <s v="Obese"/>
    <x v="4"/>
  </r>
  <r>
    <s v="female"/>
    <x v="1"/>
    <x v="0"/>
    <x v="1"/>
    <n v="32.200000000000003"/>
    <n v="6775.9610000000002"/>
    <n v="41"/>
    <s v="Mid-Age"/>
    <s v="Obese"/>
    <x v="4"/>
  </r>
  <r>
    <s v="female"/>
    <x v="1"/>
    <x v="2"/>
    <x v="3"/>
    <n v="32.11"/>
    <n v="4922.9159"/>
    <n v="29"/>
    <s v="Mature"/>
    <s v="Obese"/>
    <x v="2"/>
  </r>
  <r>
    <s v="male"/>
    <x v="1"/>
    <x v="1"/>
    <x v="0"/>
    <n v="31.57"/>
    <n v="12557.605299999999"/>
    <n v="61"/>
    <s v="Old"/>
    <s v="Obese"/>
    <x v="5"/>
  </r>
  <r>
    <s v="female"/>
    <x v="1"/>
    <x v="0"/>
    <x v="0"/>
    <n v="26.2"/>
    <n v="4883.866"/>
    <n v="36"/>
    <s v="Mature"/>
    <s v="Over Weight Range"/>
    <x v="2"/>
  </r>
  <r>
    <s v="male"/>
    <x v="1"/>
    <x v="1"/>
    <x v="0"/>
    <n v="25.74"/>
    <n v="2137.6536000000001"/>
    <n v="25"/>
    <s v="Young"/>
    <s v="Over Weight Range"/>
    <x v="2"/>
  </r>
  <r>
    <s v="female"/>
    <x v="1"/>
    <x v="2"/>
    <x v="1"/>
    <n v="26.6"/>
    <n v="12044.342000000001"/>
    <n v="56"/>
    <s v="Old"/>
    <s v="Over Weight Range"/>
    <x v="5"/>
  </r>
  <r>
    <s v="male"/>
    <x v="1"/>
    <x v="1"/>
    <x v="0"/>
    <n v="34.43"/>
    <n v="1137.4697000000001"/>
    <n v="18"/>
    <s v="Young"/>
    <s v="Obese"/>
    <x v="1"/>
  </r>
  <r>
    <s v="male"/>
    <x v="1"/>
    <x v="2"/>
    <x v="0"/>
    <n v="30.59"/>
    <n v="1639.5631000000001"/>
    <n v="19"/>
    <s v="Young"/>
    <s v="Obese"/>
    <x v="1"/>
  </r>
  <r>
    <s v="female"/>
    <x v="1"/>
    <x v="0"/>
    <x v="0"/>
    <n v="32.799999999999997"/>
    <n v="5649.7150000000001"/>
    <n v="39"/>
    <s v="Mature"/>
    <s v="Obese"/>
    <x v="4"/>
  </r>
  <r>
    <s v="female"/>
    <x v="1"/>
    <x v="1"/>
    <x v="3"/>
    <n v="28.6"/>
    <n v="8516.8289999999997"/>
    <n v="45"/>
    <s v="Mid-Age"/>
    <s v="Over Weight Range"/>
    <x v="4"/>
  </r>
  <r>
    <s v="female"/>
    <x v="1"/>
    <x v="2"/>
    <x v="0"/>
    <n v="18.05"/>
    <n v="9644.2525000000005"/>
    <n v="51"/>
    <s v="Old"/>
    <s v="Under Weight Range"/>
    <x v="4"/>
  </r>
  <r>
    <s v="female"/>
    <x v="1"/>
    <x v="3"/>
    <x v="0"/>
    <n v="39.33"/>
    <n v="14901.5167"/>
    <n v="64"/>
    <s v="Old"/>
    <s v="Obese"/>
    <x v="5"/>
  </r>
  <r>
    <s v="female"/>
    <x v="1"/>
    <x v="2"/>
    <x v="0"/>
    <n v="32.11"/>
    <n v="2130.6759000000002"/>
    <n v="19"/>
    <s v="Young"/>
    <s v="Obese"/>
    <x v="2"/>
  </r>
  <r>
    <s v="female"/>
    <x v="1"/>
    <x v="1"/>
    <x v="1"/>
    <n v="32.229999999999997"/>
    <n v="8871.1517000000003"/>
    <n v="48"/>
    <s v="Mid-Age"/>
    <s v="Obese"/>
    <x v="4"/>
  </r>
  <r>
    <s v="female"/>
    <x v="1"/>
    <x v="2"/>
    <x v="0"/>
    <n v="24.035"/>
    <n v="13012.20865"/>
    <n v="60"/>
    <s v="Old"/>
    <s v="Health Weight"/>
    <x v="5"/>
  </r>
  <r>
    <s v="female"/>
    <x v="0"/>
    <x v="1"/>
    <x v="0"/>
    <n v="36.08"/>
    <n v="37133.898200000003"/>
    <n v="27"/>
    <s v="Mature"/>
    <s v="Obese"/>
    <x v="6"/>
  </r>
  <r>
    <s v="male"/>
    <x v="1"/>
    <x v="0"/>
    <x v="0"/>
    <n v="22.3"/>
    <n v="7147.1049999999996"/>
    <n v="46"/>
    <s v="Mid-Age"/>
    <s v="Health Weight"/>
    <x v="4"/>
  </r>
  <r>
    <s v="female"/>
    <x v="1"/>
    <x v="3"/>
    <x v="1"/>
    <n v="28.88"/>
    <n v="4337.7352000000001"/>
    <n v="28"/>
    <s v="Mature"/>
    <s v="Over Weight Range"/>
    <x v="2"/>
  </r>
  <r>
    <s v="male"/>
    <x v="1"/>
    <x v="1"/>
    <x v="0"/>
    <n v="26.4"/>
    <n v="11743.299000000001"/>
    <n v="59"/>
    <s v="Old"/>
    <s v="Over Weight Range"/>
    <x v="5"/>
  </r>
  <r>
    <s v="male"/>
    <x v="0"/>
    <x v="3"/>
    <x v="3"/>
    <n v="27.74"/>
    <n v="20984.0936"/>
    <n v="35"/>
    <s v="Mature"/>
    <s v="Over Weight Range"/>
    <x v="3"/>
  </r>
  <r>
    <s v="female"/>
    <x v="1"/>
    <x v="0"/>
    <x v="0"/>
    <n v="31.8"/>
    <n v="13880.949000000001"/>
    <n v="63"/>
    <s v="Old"/>
    <s v="Obese"/>
    <x v="5"/>
  </r>
  <r>
    <s v="male"/>
    <x v="1"/>
    <x v="3"/>
    <x v="1"/>
    <n v="41.23"/>
    <n v="6610.1097"/>
    <n v="40"/>
    <s v="Mature"/>
    <s v="Obese"/>
    <x v="4"/>
  </r>
  <r>
    <s v="male"/>
    <x v="1"/>
    <x v="0"/>
    <x v="1"/>
    <n v="33"/>
    <n v="1980.07"/>
    <n v="20"/>
    <s v="Young"/>
    <s v="Obese"/>
    <x v="1"/>
  </r>
  <r>
    <s v="male"/>
    <x v="1"/>
    <x v="2"/>
    <x v="5"/>
    <n v="30.875"/>
    <n v="8162.7162500000004"/>
    <n v="40"/>
    <s v="Mature"/>
    <s v="Obese"/>
    <x v="4"/>
  </r>
  <r>
    <s v="male"/>
    <x v="1"/>
    <x v="2"/>
    <x v="3"/>
    <n v="28.5"/>
    <n v="3537.703"/>
    <n v="24"/>
    <s v="Young"/>
    <s v="Over Weight Range"/>
    <x v="2"/>
  </r>
  <r>
    <s v="female"/>
    <x v="1"/>
    <x v="1"/>
    <x v="1"/>
    <n v="26.73"/>
    <n v="5002.7826999999997"/>
    <n v="34"/>
    <s v="Mature"/>
    <s v="Over Weight Range"/>
    <x v="4"/>
  </r>
  <r>
    <s v="female"/>
    <x v="1"/>
    <x v="0"/>
    <x v="3"/>
    <n v="30.9"/>
    <n v="8520.0259999999998"/>
    <n v="45"/>
    <s v="Mid-Age"/>
    <s v="Obese"/>
    <x v="4"/>
  </r>
  <r>
    <s v="female"/>
    <x v="1"/>
    <x v="0"/>
    <x v="3"/>
    <n v="37.1"/>
    <n v="7371.7719999999999"/>
    <n v="41"/>
    <s v="Mid-Age"/>
    <s v="Obese"/>
    <x v="4"/>
  </r>
  <r>
    <s v="female"/>
    <x v="1"/>
    <x v="2"/>
    <x v="0"/>
    <n v="26.6"/>
    <n v="10355.641"/>
    <n v="53"/>
    <s v="Old"/>
    <s v="Over Weight Range"/>
    <x v="5"/>
  </r>
  <r>
    <s v="male"/>
    <x v="1"/>
    <x v="1"/>
    <x v="0"/>
    <n v="23.1"/>
    <n v="2483.7359999999999"/>
    <n v="27"/>
    <s v="Mature"/>
    <s v="Health Weight"/>
    <x v="2"/>
  </r>
  <r>
    <s v="female"/>
    <x v="1"/>
    <x v="1"/>
    <x v="1"/>
    <n v="29.92"/>
    <n v="3392.9767999999999"/>
    <n v="26"/>
    <s v="Mature"/>
    <s v="Over Weight Range"/>
    <x v="2"/>
  </r>
  <r>
    <s v="female"/>
    <x v="1"/>
    <x v="1"/>
    <x v="0"/>
    <n v="23.21"/>
    <n v="25081.76784"/>
    <n v="24"/>
    <s v="Young"/>
    <s v="Health Weight"/>
    <x v="3"/>
  </r>
  <r>
    <s v="female"/>
    <x v="1"/>
    <x v="0"/>
    <x v="1"/>
    <n v="33.700000000000003"/>
    <n v="5012.4709999999995"/>
    <n v="34"/>
    <s v="Mature"/>
    <s v="Obese"/>
    <x v="4"/>
  </r>
  <r>
    <s v="female"/>
    <x v="1"/>
    <x v="3"/>
    <x v="0"/>
    <n v="33.25"/>
    <n v="10564.8845"/>
    <n v="53"/>
    <s v="Old"/>
    <s v="Obese"/>
    <x v="5"/>
  </r>
  <r>
    <s v="male"/>
    <x v="1"/>
    <x v="0"/>
    <x v="2"/>
    <n v="30.8"/>
    <n v="5253.5240000000003"/>
    <n v="32"/>
    <s v="Mature"/>
    <s v="Obese"/>
    <x v="4"/>
  </r>
  <r>
    <s v="male"/>
    <x v="0"/>
    <x v="0"/>
    <x v="0"/>
    <n v="34.799999999999997"/>
    <n v="34779.614999999998"/>
    <n v="19"/>
    <s v="Young"/>
    <s v="Obese"/>
    <x v="6"/>
  </r>
  <r>
    <s v="male"/>
    <x v="0"/>
    <x v="1"/>
    <x v="0"/>
    <n v="24.64"/>
    <n v="19515.5416"/>
    <n v="42"/>
    <s v="Mid-Age"/>
    <s v="Health Weight"/>
    <x v="0"/>
  </r>
  <r>
    <s v="male"/>
    <x v="1"/>
    <x v="1"/>
    <x v="2"/>
    <n v="33.880000000000003"/>
    <n v="11987.1682"/>
    <n v="55"/>
    <s v="Old"/>
    <s v="Obese"/>
    <x v="5"/>
  </r>
  <r>
    <s v="male"/>
    <x v="1"/>
    <x v="1"/>
    <x v="0"/>
    <n v="38.06"/>
    <n v="2689.4953999999998"/>
    <n v="28"/>
    <s v="Mature"/>
    <s v="Obese"/>
    <x v="2"/>
  </r>
  <r>
    <s v="female"/>
    <x v="1"/>
    <x v="1"/>
    <x v="0"/>
    <n v="41.91"/>
    <n v="24227.337240000001"/>
    <n v="58"/>
    <s v="Old"/>
    <s v="Obese"/>
    <x v="3"/>
  </r>
  <r>
    <s v="female"/>
    <x v="1"/>
    <x v="3"/>
    <x v="1"/>
    <n v="31.635000000000002"/>
    <n v="7358.1756500000001"/>
    <n v="41"/>
    <s v="Mid-Age"/>
    <s v="Obese"/>
    <x v="4"/>
  </r>
  <r>
    <s v="male"/>
    <x v="1"/>
    <x v="3"/>
    <x v="3"/>
    <n v="25.46"/>
    <n v="9225.2564000000002"/>
    <n v="47"/>
    <s v="Mid-Age"/>
    <s v="Over Weight Range"/>
    <x v="4"/>
  </r>
  <r>
    <s v="female"/>
    <x v="1"/>
    <x v="2"/>
    <x v="1"/>
    <n v="36.195"/>
    <n v="7443.6430499999997"/>
    <n v="42"/>
    <s v="Mid-Age"/>
    <s v="Obese"/>
    <x v="4"/>
  </r>
  <r>
    <s v="female"/>
    <x v="1"/>
    <x v="1"/>
    <x v="2"/>
    <n v="27.83"/>
    <n v="14001.286700000001"/>
    <n v="59"/>
    <s v="Old"/>
    <s v="Over Weight Range"/>
    <x v="5"/>
  </r>
  <r>
    <s v="female"/>
    <x v="1"/>
    <x v="0"/>
    <x v="0"/>
    <n v="17.8"/>
    <n v="1727.7850000000001"/>
    <n v="19"/>
    <s v="Young"/>
    <s v="Under Weight Range"/>
    <x v="1"/>
  </r>
  <r>
    <s v="male"/>
    <x v="1"/>
    <x v="0"/>
    <x v="1"/>
    <n v="27.5"/>
    <n v="12333.828"/>
    <n v="59"/>
    <s v="Old"/>
    <s v="Over Weight Range"/>
    <x v="5"/>
  </r>
  <r>
    <s v="male"/>
    <x v="1"/>
    <x v="2"/>
    <x v="3"/>
    <n v="24.51"/>
    <n v="6710.1918999999998"/>
    <n v="39"/>
    <s v="Mature"/>
    <s v="Health Weight"/>
    <x v="4"/>
  </r>
  <r>
    <s v="female"/>
    <x v="0"/>
    <x v="1"/>
    <x v="3"/>
    <n v="22.22"/>
    <n v="19444.265800000001"/>
    <n v="40"/>
    <s v="Mature"/>
    <s v="Health Weight"/>
    <x v="0"/>
  </r>
  <r>
    <s v="female"/>
    <x v="1"/>
    <x v="1"/>
    <x v="0"/>
    <n v="26.73"/>
    <n v="1615.7666999999999"/>
    <n v="18"/>
    <s v="Young"/>
    <s v="Over Weight Range"/>
    <x v="1"/>
  </r>
  <r>
    <s v="male"/>
    <x v="1"/>
    <x v="1"/>
    <x v="3"/>
    <n v="38.39"/>
    <n v="4463.2051000000001"/>
    <n v="31"/>
    <s v="Mature"/>
    <s v="Obese"/>
    <x v="2"/>
  </r>
  <r>
    <s v="male"/>
    <x v="0"/>
    <x v="2"/>
    <x v="0"/>
    <n v="29.07"/>
    <n v="17352.6803"/>
    <n v="19"/>
    <s v="Young"/>
    <s v="Over Weight Range"/>
    <x v="0"/>
  </r>
  <r>
    <s v="male"/>
    <x v="1"/>
    <x v="1"/>
    <x v="1"/>
    <n v="38.06"/>
    <n v="7152.6714000000002"/>
    <n v="44"/>
    <s v="Mid-Age"/>
    <s v="Obese"/>
    <x v="4"/>
  </r>
  <r>
    <s v="female"/>
    <x v="0"/>
    <x v="3"/>
    <x v="3"/>
    <n v="36.67"/>
    <n v="38511.628299999997"/>
    <n v="23"/>
    <s v="Young"/>
    <s v="Obese"/>
    <x v="6"/>
  </r>
  <r>
    <s v="female"/>
    <x v="1"/>
    <x v="3"/>
    <x v="1"/>
    <n v="22.135000000000002"/>
    <n v="5354.0746499999996"/>
    <n v="33"/>
    <s v="Mature"/>
    <s v="Health Weight"/>
    <x v="4"/>
  </r>
  <r>
    <s v="female"/>
    <x v="1"/>
    <x v="0"/>
    <x v="1"/>
    <n v="26.8"/>
    <n v="35160.134570000002"/>
    <n v="55"/>
    <s v="Old"/>
    <s v="Over Weight Range"/>
    <x v="6"/>
  </r>
  <r>
    <s v="male"/>
    <x v="1"/>
    <x v="0"/>
    <x v="2"/>
    <n v="35.299999999999997"/>
    <n v="7196.8670000000002"/>
    <n v="40"/>
    <s v="Mature"/>
    <s v="Obese"/>
    <x v="4"/>
  </r>
  <r>
    <s v="female"/>
    <x v="0"/>
    <x v="3"/>
    <x v="0"/>
    <n v="27.74"/>
    <n v="29523.1656"/>
    <n v="63"/>
    <s v="Old"/>
    <s v="Over Weight Range"/>
    <x v="3"/>
  </r>
  <r>
    <s v="male"/>
    <x v="1"/>
    <x v="2"/>
    <x v="0"/>
    <n v="30.02"/>
    <n v="24476.478510000001"/>
    <n v="54"/>
    <s v="Old"/>
    <s v="Obese"/>
    <x v="3"/>
  </r>
  <r>
    <s v="female"/>
    <x v="1"/>
    <x v="1"/>
    <x v="0"/>
    <n v="38.06"/>
    <n v="12648.7034"/>
    <n v="60"/>
    <s v="Old"/>
    <s v="Obese"/>
    <x v="5"/>
  </r>
  <r>
    <s v="male"/>
    <x v="1"/>
    <x v="1"/>
    <x v="0"/>
    <n v="35.86"/>
    <n v="1986.9333999999999"/>
    <n v="24"/>
    <s v="Young"/>
    <s v="Obese"/>
    <x v="1"/>
  </r>
  <r>
    <s v="male"/>
    <x v="1"/>
    <x v="0"/>
    <x v="1"/>
    <n v="20.9"/>
    <n v="1832.0940000000001"/>
    <n v="19"/>
    <s v="Young"/>
    <s v="Health Weight"/>
    <x v="1"/>
  </r>
  <r>
    <s v="male"/>
    <x v="1"/>
    <x v="3"/>
    <x v="1"/>
    <n v="28.975000000000001"/>
    <n v="4040.55825"/>
    <n v="29"/>
    <s v="Mature"/>
    <s v="Over Weight Range"/>
    <x v="2"/>
  </r>
  <r>
    <s v="male"/>
    <x v="0"/>
    <x v="3"/>
    <x v="3"/>
    <n v="17.29"/>
    <n v="12829.455099999999"/>
    <n v="18"/>
    <s v="Young"/>
    <s v="Under Weight Range"/>
    <x v="5"/>
  </r>
  <r>
    <s v="female"/>
    <x v="0"/>
    <x v="0"/>
    <x v="3"/>
    <n v="32.200000000000003"/>
    <n v="47305.305"/>
    <n v="63"/>
    <s v="Old"/>
    <s v="Obese"/>
    <x v="7"/>
  </r>
  <r>
    <s v="male"/>
    <x v="0"/>
    <x v="1"/>
    <x v="3"/>
    <n v="34.21"/>
    <n v="44260.749900000003"/>
    <n v="54"/>
    <s v="Old"/>
    <s v="Obese"/>
    <x v="7"/>
  </r>
  <r>
    <s v="male"/>
    <x v="1"/>
    <x v="0"/>
    <x v="2"/>
    <n v="30.3"/>
    <n v="4260.7439999999997"/>
    <n v="27"/>
    <s v="Mature"/>
    <s v="Obese"/>
    <x v="2"/>
  </r>
  <r>
    <s v="male"/>
    <x v="0"/>
    <x v="3"/>
    <x v="0"/>
    <n v="31.824999999999999"/>
    <n v="41097.161749999999"/>
    <n v="50"/>
    <s v="Mid-Age"/>
    <s v="Obese"/>
    <x v="7"/>
  </r>
  <r>
    <s v="female"/>
    <x v="1"/>
    <x v="3"/>
    <x v="2"/>
    <n v="25.364999999999998"/>
    <n v="13047.332350000001"/>
    <n v="55"/>
    <s v="Old"/>
    <s v="Over Weight Range"/>
    <x v="5"/>
  </r>
  <r>
    <s v="male"/>
    <x v="0"/>
    <x v="2"/>
    <x v="0"/>
    <n v="33.630000000000003"/>
    <n v="43921.183700000001"/>
    <n v="56"/>
    <s v="Old"/>
    <s v="Obese"/>
    <x v="7"/>
  </r>
  <r>
    <s v="female"/>
    <x v="1"/>
    <x v="1"/>
    <x v="0"/>
    <n v="40.15"/>
    <n v="5400.9804999999997"/>
    <n v="38"/>
    <s v="Mature"/>
    <s v="Obese"/>
    <x v="4"/>
  </r>
  <r>
    <s v="male"/>
    <x v="1"/>
    <x v="2"/>
    <x v="5"/>
    <n v="24.414999999999999"/>
    <n v="11520.099850000001"/>
    <n v="51"/>
    <s v="Old"/>
    <s v="Health Weight"/>
    <x v="5"/>
  </r>
  <r>
    <s v="male"/>
    <x v="0"/>
    <x v="2"/>
    <x v="0"/>
    <n v="31.92"/>
    <n v="33750.291799999999"/>
    <n v="19"/>
    <s v="Young"/>
    <s v="Obese"/>
    <x v="6"/>
  </r>
  <r>
    <s v="female"/>
    <x v="1"/>
    <x v="0"/>
    <x v="0"/>
    <n v="25.2"/>
    <n v="11837.16"/>
    <n v="58"/>
    <s v="Old"/>
    <s v="Over Weight Range"/>
    <x v="5"/>
  </r>
  <r>
    <s v="female"/>
    <x v="0"/>
    <x v="1"/>
    <x v="1"/>
    <n v="26.84"/>
    <n v="17085.267599999999"/>
    <n v="20"/>
    <s v="Young"/>
    <s v="Over Weight Range"/>
    <x v="0"/>
  </r>
  <r>
    <s v="male"/>
    <x v="0"/>
    <x v="3"/>
    <x v="2"/>
    <n v="24.32"/>
    <n v="24869.836800000001"/>
    <n v="52"/>
    <s v="Old"/>
    <s v="Health Weight"/>
    <x v="3"/>
  </r>
  <r>
    <s v="male"/>
    <x v="0"/>
    <x v="2"/>
    <x v="0"/>
    <n v="36.954999999999998"/>
    <n v="36219.405449999998"/>
    <n v="19"/>
    <s v="Young"/>
    <s v="Obese"/>
    <x v="6"/>
  </r>
  <r>
    <s v="female"/>
    <x v="1"/>
    <x v="1"/>
    <x v="2"/>
    <n v="38.06"/>
    <n v="20462.997660000001"/>
    <n v="53"/>
    <s v="Old"/>
    <s v="Obese"/>
    <x v="3"/>
  </r>
  <r>
    <s v="male"/>
    <x v="0"/>
    <x v="1"/>
    <x v="2"/>
    <n v="42.35"/>
    <n v="46151.124499999998"/>
    <n v="46"/>
    <s v="Mid-Age"/>
    <s v="Obese"/>
    <x v="7"/>
  </r>
  <r>
    <s v="male"/>
    <x v="0"/>
    <x v="1"/>
    <x v="1"/>
    <n v="19.8"/>
    <n v="17179.522000000001"/>
    <n v="40"/>
    <s v="Mature"/>
    <s v="Health Weight"/>
    <x v="0"/>
  </r>
  <r>
    <s v="female"/>
    <x v="1"/>
    <x v="3"/>
    <x v="2"/>
    <n v="32.395000000000003"/>
    <n v="14590.63205"/>
    <n v="59"/>
    <s v="Old"/>
    <s v="Obese"/>
    <x v="5"/>
  </r>
  <r>
    <s v="male"/>
    <x v="1"/>
    <x v="0"/>
    <x v="1"/>
    <n v="30.2"/>
    <n v="7441.0529999999999"/>
    <n v="45"/>
    <s v="Mid-Age"/>
    <s v="Obese"/>
    <x v="4"/>
  </r>
  <r>
    <s v="male"/>
    <x v="1"/>
    <x v="3"/>
    <x v="1"/>
    <n v="25.84"/>
    <n v="9282.4806000000008"/>
    <n v="49"/>
    <s v="Mid-Age"/>
    <s v="Over Weight Range"/>
    <x v="4"/>
  </r>
  <r>
    <s v="male"/>
    <x v="1"/>
    <x v="1"/>
    <x v="1"/>
    <n v="29.37"/>
    <n v="1719.4363000000001"/>
    <n v="18"/>
    <s v="Young"/>
    <s v="Over Weight Range"/>
    <x v="1"/>
  </r>
  <r>
    <s v="male"/>
    <x v="0"/>
    <x v="0"/>
    <x v="3"/>
    <n v="34.200000000000003"/>
    <n v="42856.838000000003"/>
    <n v="50"/>
    <s v="Mid-Age"/>
    <s v="Obese"/>
    <x v="7"/>
  </r>
  <r>
    <s v="male"/>
    <x v="1"/>
    <x v="2"/>
    <x v="3"/>
    <n v="37.049999999999997"/>
    <n v="7265.7025000000003"/>
    <n v="41"/>
    <s v="Mid-Age"/>
    <s v="Obese"/>
    <x v="4"/>
  </r>
  <r>
    <s v="male"/>
    <x v="1"/>
    <x v="3"/>
    <x v="1"/>
    <n v="27.454999999999998"/>
    <n v="9617.6624499999998"/>
    <n v="50"/>
    <s v="Mid-Age"/>
    <s v="Over Weight Range"/>
    <x v="4"/>
  </r>
  <r>
    <s v="male"/>
    <x v="1"/>
    <x v="2"/>
    <x v="0"/>
    <n v="27.55"/>
    <n v="2523.1695"/>
    <n v="25"/>
    <s v="Young"/>
    <s v="Over Weight Range"/>
    <x v="2"/>
  </r>
  <r>
    <s v="female"/>
    <x v="1"/>
    <x v="3"/>
    <x v="3"/>
    <n v="26.6"/>
    <n v="9715.8410000000003"/>
    <n v="47"/>
    <s v="Mid-Age"/>
    <s v="Over Weight Range"/>
    <x v="4"/>
  </r>
  <r>
    <s v="male"/>
    <x v="1"/>
    <x v="2"/>
    <x v="3"/>
    <n v="20.614999999999998"/>
    <n v="2803.69785"/>
    <n v="19"/>
    <s v="Young"/>
    <s v="Health Weight"/>
    <x v="2"/>
  </r>
  <r>
    <s v="female"/>
    <x v="1"/>
    <x v="0"/>
    <x v="0"/>
    <n v="24.3"/>
    <n v="2150.4690000000001"/>
    <n v="22"/>
    <s v="Young"/>
    <s v="Health Weight"/>
    <x v="2"/>
  </r>
  <r>
    <s v="male"/>
    <x v="1"/>
    <x v="1"/>
    <x v="3"/>
    <n v="31.79"/>
    <n v="12928.7911"/>
    <n v="59"/>
    <s v="Old"/>
    <s v="Obese"/>
    <x v="5"/>
  </r>
  <r>
    <s v="female"/>
    <x v="1"/>
    <x v="1"/>
    <x v="1"/>
    <n v="21.56"/>
    <n v="9855.1314000000002"/>
    <n v="51"/>
    <s v="Old"/>
    <s v="Health Weight"/>
    <x v="4"/>
  </r>
  <r>
    <s v="female"/>
    <x v="0"/>
    <x v="3"/>
    <x v="1"/>
    <n v="28.12"/>
    <n v="22331.566800000001"/>
    <n v="40"/>
    <s v="Mature"/>
    <s v="Over Weight Range"/>
    <x v="3"/>
  </r>
  <r>
    <s v="male"/>
    <x v="0"/>
    <x v="3"/>
    <x v="2"/>
    <n v="40.564999999999998"/>
    <n v="48549.178350000002"/>
    <n v="54"/>
    <s v="Old"/>
    <s v="Obese"/>
    <x v="7"/>
  </r>
  <r>
    <s v="male"/>
    <x v="1"/>
    <x v="3"/>
    <x v="1"/>
    <n v="27.645"/>
    <n v="4237.12655"/>
    <n v="30"/>
    <s v="Mature"/>
    <s v="Over Weight Range"/>
    <x v="2"/>
  </r>
  <r>
    <s v="female"/>
    <x v="1"/>
    <x v="3"/>
    <x v="1"/>
    <n v="32.395000000000003"/>
    <n v="11879.10405"/>
    <n v="55"/>
    <s v="Old"/>
    <s v="Obese"/>
    <x v="5"/>
  </r>
  <r>
    <s v="female"/>
    <x v="1"/>
    <x v="0"/>
    <x v="0"/>
    <n v="31.2"/>
    <n v="9625.92"/>
    <n v="52"/>
    <s v="Old"/>
    <s v="Obese"/>
    <x v="4"/>
  </r>
  <r>
    <s v="male"/>
    <x v="1"/>
    <x v="1"/>
    <x v="1"/>
    <n v="26.62"/>
    <n v="7742.1098000000002"/>
    <n v="46"/>
    <s v="Mid-Age"/>
    <s v="Over Weight Range"/>
    <x v="4"/>
  </r>
  <r>
    <s v="female"/>
    <x v="1"/>
    <x v="3"/>
    <x v="3"/>
    <n v="48.07"/>
    <n v="9432.9253000000008"/>
    <n v="46"/>
    <s v="Mid-Age"/>
    <s v="Obese"/>
    <x v="4"/>
  </r>
  <r>
    <s v="female"/>
    <x v="1"/>
    <x v="2"/>
    <x v="0"/>
    <n v="26.22"/>
    <n v="14256.192800000001"/>
    <n v="63"/>
    <s v="Old"/>
    <s v="Over Weight Range"/>
    <x v="5"/>
  </r>
  <r>
    <s v="female"/>
    <x v="0"/>
    <x v="3"/>
    <x v="1"/>
    <n v="36.765000000000001"/>
    <n v="47896.79135"/>
    <n v="59"/>
    <s v="Old"/>
    <s v="Obese"/>
    <x v="7"/>
  </r>
  <r>
    <s v="male"/>
    <x v="1"/>
    <x v="1"/>
    <x v="2"/>
    <n v="26.4"/>
    <n v="25992.821039999999"/>
    <n v="52"/>
    <s v="Old"/>
    <s v="Over Weight Range"/>
    <x v="3"/>
  </r>
  <r>
    <s v="female"/>
    <x v="1"/>
    <x v="0"/>
    <x v="0"/>
    <n v="33.4"/>
    <n v="3172.018"/>
    <n v="28"/>
    <s v="Mature"/>
    <s v="Obese"/>
    <x v="2"/>
  </r>
  <r>
    <s v="male"/>
    <x v="1"/>
    <x v="3"/>
    <x v="1"/>
    <n v="29.64"/>
    <n v="20277.807509999999"/>
    <n v="29"/>
    <s v="Mature"/>
    <s v="Over Weight Range"/>
    <x v="3"/>
  </r>
  <r>
    <s v="male"/>
    <x v="0"/>
    <x v="1"/>
    <x v="3"/>
    <n v="45.54"/>
    <n v="42112.2356"/>
    <n v="25"/>
    <s v="Young"/>
    <s v="Obese"/>
    <x v="7"/>
  </r>
  <r>
    <s v="female"/>
    <x v="1"/>
    <x v="1"/>
    <x v="0"/>
    <n v="28.82"/>
    <n v="2156.7518"/>
    <n v="22"/>
    <s v="Young"/>
    <s v="Over Weight Range"/>
    <x v="2"/>
  </r>
  <r>
    <s v="male"/>
    <x v="1"/>
    <x v="0"/>
    <x v="2"/>
    <n v="26.8"/>
    <n v="3906.127"/>
    <n v="25"/>
    <s v="Young"/>
    <s v="Over Weight Range"/>
    <x v="2"/>
  </r>
  <r>
    <s v="male"/>
    <x v="1"/>
    <x v="3"/>
    <x v="0"/>
    <n v="22.99"/>
    <n v="1704.5681"/>
    <n v="18"/>
    <s v="Young"/>
    <s v="Health Weight"/>
    <x v="1"/>
  </r>
  <r>
    <s v="male"/>
    <x v="0"/>
    <x v="0"/>
    <x v="0"/>
    <n v="27.7"/>
    <n v="16297.846"/>
    <n v="19"/>
    <s v="Young"/>
    <s v="Over Weight Range"/>
    <x v="0"/>
  </r>
  <r>
    <s v="male"/>
    <x v="0"/>
    <x v="1"/>
    <x v="1"/>
    <n v="25.41"/>
    <n v="21978.676899999999"/>
    <n v="47"/>
    <s v="Mid-Age"/>
    <s v="Over Weight Range"/>
    <x v="3"/>
  </r>
  <r>
    <s v="male"/>
    <x v="0"/>
    <x v="2"/>
    <x v="2"/>
    <n v="34.39"/>
    <n v="38746.355100000001"/>
    <n v="31"/>
    <s v="Mature"/>
    <s v="Obese"/>
    <x v="6"/>
  </r>
  <r>
    <s v="female"/>
    <x v="1"/>
    <x v="2"/>
    <x v="1"/>
    <n v="28.88"/>
    <n v="9249.4951999999994"/>
    <n v="48"/>
    <s v="Mid-Age"/>
    <s v="Over Weight Range"/>
    <x v="4"/>
  </r>
  <r>
    <s v="male"/>
    <x v="1"/>
    <x v="3"/>
    <x v="2"/>
    <n v="27.55"/>
    <n v="6746.7425000000003"/>
    <n v="36"/>
    <s v="Mature"/>
    <s v="Over Weight Range"/>
    <x v="4"/>
  </r>
  <r>
    <s v="female"/>
    <x v="0"/>
    <x v="3"/>
    <x v="2"/>
    <n v="22.61"/>
    <n v="24873.384900000001"/>
    <n v="53"/>
    <s v="Old"/>
    <s v="Health Weight"/>
    <x v="3"/>
  </r>
  <r>
    <s v="female"/>
    <x v="1"/>
    <x v="1"/>
    <x v="3"/>
    <n v="37.51"/>
    <n v="12265.5069"/>
    <n v="56"/>
    <s v="Old"/>
    <s v="Obese"/>
    <x v="5"/>
  </r>
  <r>
    <s v="female"/>
    <x v="1"/>
    <x v="1"/>
    <x v="3"/>
    <n v="33"/>
    <n v="4349.4620000000004"/>
    <n v="28"/>
    <s v="Mature"/>
    <s v="Obese"/>
    <x v="2"/>
  </r>
  <r>
    <s v="female"/>
    <x v="1"/>
    <x v="0"/>
    <x v="3"/>
    <n v="38"/>
    <n v="12646.207"/>
    <n v="57"/>
    <s v="Old"/>
    <s v="Obese"/>
    <x v="5"/>
  </r>
  <r>
    <s v="male"/>
    <x v="1"/>
    <x v="2"/>
    <x v="3"/>
    <n v="33.344999999999999"/>
    <n v="19442.353500000001"/>
    <n v="29"/>
    <s v="Mature"/>
    <s v="Obese"/>
    <x v="0"/>
  </r>
  <r>
    <s v="female"/>
    <x v="1"/>
    <x v="0"/>
    <x v="3"/>
    <n v="27.5"/>
    <n v="20177.671129999999"/>
    <n v="28"/>
    <s v="Mature"/>
    <s v="Over Weight Range"/>
    <x v="3"/>
  </r>
  <r>
    <s v="female"/>
    <x v="1"/>
    <x v="1"/>
    <x v="1"/>
    <n v="33.33"/>
    <n v="4151.0286999999998"/>
    <n v="30"/>
    <s v="Mature"/>
    <s v="Obese"/>
    <x v="2"/>
  </r>
  <r>
    <s v="male"/>
    <x v="1"/>
    <x v="3"/>
    <x v="0"/>
    <n v="34.865000000000002"/>
    <n v="11944.594349999999"/>
    <n v="58"/>
    <s v="Old"/>
    <s v="Obese"/>
    <x v="5"/>
  </r>
  <r>
    <s v="female"/>
    <x v="1"/>
    <x v="2"/>
    <x v="3"/>
    <n v="33.06"/>
    <n v="7749.1563999999998"/>
    <n v="41"/>
    <s v="Mid-Age"/>
    <s v="Obese"/>
    <x v="4"/>
  </r>
  <r>
    <s v="male"/>
    <x v="1"/>
    <x v="0"/>
    <x v="0"/>
    <n v="26.6"/>
    <n v="8444.4740000000002"/>
    <n v="50"/>
    <s v="Mid-Age"/>
    <s v="Over Weight Range"/>
    <x v="4"/>
  </r>
  <r>
    <s v="female"/>
    <x v="1"/>
    <x v="0"/>
    <x v="0"/>
    <n v="24.7"/>
    <n v="1737.376"/>
    <n v="19"/>
    <s v="Young"/>
    <s v="Health Weight"/>
    <x v="1"/>
  </r>
  <r>
    <s v="male"/>
    <x v="0"/>
    <x v="1"/>
    <x v="2"/>
    <n v="35.97"/>
    <n v="42124.515299999999"/>
    <n v="43"/>
    <s v="Mid-Age"/>
    <s v="Obese"/>
    <x v="7"/>
  </r>
  <r>
    <s v="male"/>
    <x v="1"/>
    <x v="1"/>
    <x v="0"/>
    <n v="35.86"/>
    <n v="8124.4084000000003"/>
    <n v="49"/>
    <s v="Mid-Age"/>
    <s v="Obese"/>
    <x v="4"/>
  </r>
  <r>
    <s v="female"/>
    <x v="0"/>
    <x v="0"/>
    <x v="0"/>
    <n v="31.4"/>
    <n v="34838.873"/>
    <n v="27"/>
    <s v="Mature"/>
    <s v="Obese"/>
    <x v="6"/>
  </r>
  <r>
    <s v="male"/>
    <x v="1"/>
    <x v="3"/>
    <x v="0"/>
    <n v="33.25"/>
    <n v="9722.7695000000003"/>
    <n v="52"/>
    <s v="Old"/>
    <s v="Obese"/>
    <x v="4"/>
  </r>
  <r>
    <s v="male"/>
    <x v="1"/>
    <x v="2"/>
    <x v="0"/>
    <n v="32.204999999999998"/>
    <n v="8835.2649500000007"/>
    <n v="50"/>
    <s v="Mid-Age"/>
    <s v="Obese"/>
    <x v="4"/>
  </r>
  <r>
    <s v="male"/>
    <x v="1"/>
    <x v="3"/>
    <x v="0"/>
    <n v="32.774999999999999"/>
    <n v="10435.06525"/>
    <n v="54"/>
    <s v="Old"/>
    <s v="Obese"/>
    <x v="5"/>
  </r>
  <r>
    <s v="female"/>
    <x v="1"/>
    <x v="2"/>
    <x v="0"/>
    <n v="27.645"/>
    <n v="7421.1945500000002"/>
    <n v="44"/>
    <s v="Mid-Age"/>
    <s v="Over Weight Range"/>
    <x v="4"/>
  </r>
  <r>
    <s v="male"/>
    <x v="1"/>
    <x v="3"/>
    <x v="1"/>
    <n v="37.335000000000001"/>
    <n v="4667.6076499999999"/>
    <n v="32"/>
    <s v="Mature"/>
    <s v="Obese"/>
    <x v="2"/>
  </r>
  <r>
    <s v="male"/>
    <x v="1"/>
    <x v="2"/>
    <x v="1"/>
    <n v="25.27"/>
    <n v="4894.7533000000003"/>
    <n v="34"/>
    <s v="Mature"/>
    <s v="Over Weight Range"/>
    <x v="2"/>
  </r>
  <r>
    <s v="female"/>
    <x v="1"/>
    <x v="3"/>
    <x v="5"/>
    <n v="29.64"/>
    <n v="24671.663339999999"/>
    <n v="26"/>
    <s v="Mature"/>
    <s v="Over Weight Range"/>
    <x v="3"/>
  </r>
  <r>
    <s v="male"/>
    <x v="0"/>
    <x v="0"/>
    <x v="0"/>
    <n v="30.8"/>
    <n v="35491.64"/>
    <n v="34"/>
    <s v="Mature"/>
    <s v="Obese"/>
    <x v="6"/>
  </r>
  <r>
    <s v="male"/>
    <x v="1"/>
    <x v="3"/>
    <x v="0"/>
    <n v="40.945"/>
    <n v="11566.30055"/>
    <n v="57"/>
    <s v="Old"/>
    <s v="Obese"/>
    <x v="5"/>
  </r>
  <r>
    <s v="male"/>
    <x v="1"/>
    <x v="0"/>
    <x v="0"/>
    <n v="27.2"/>
    <n v="2866.0909999999999"/>
    <n v="29"/>
    <s v="Mature"/>
    <s v="Over Weight Range"/>
    <x v="2"/>
  </r>
  <r>
    <s v="male"/>
    <x v="1"/>
    <x v="3"/>
    <x v="1"/>
    <n v="34.104999999999997"/>
    <n v="6600.2059499999996"/>
    <n v="40"/>
    <s v="Mature"/>
    <s v="Obese"/>
    <x v="4"/>
  </r>
  <r>
    <s v="female"/>
    <x v="1"/>
    <x v="1"/>
    <x v="1"/>
    <n v="23.21"/>
    <n v="3561.8888999999999"/>
    <n v="27"/>
    <s v="Mature"/>
    <s v="Health Weight"/>
    <x v="2"/>
  </r>
  <r>
    <s v="male"/>
    <x v="0"/>
    <x v="2"/>
    <x v="3"/>
    <n v="36.479999999999997"/>
    <n v="42760.502200000003"/>
    <n v="45"/>
    <s v="Mid-Age"/>
    <s v="Obese"/>
    <x v="7"/>
  </r>
  <r>
    <s v="female"/>
    <x v="0"/>
    <x v="0"/>
    <x v="1"/>
    <n v="33.799999999999997"/>
    <n v="47928.03"/>
    <n v="64"/>
    <s v="Old"/>
    <s v="Obese"/>
    <x v="7"/>
  </r>
  <r>
    <s v="male"/>
    <x v="1"/>
    <x v="0"/>
    <x v="0"/>
    <n v="36.700000000000003"/>
    <n v="9144.5650000000005"/>
    <n v="52"/>
    <s v="Old"/>
    <s v="Obese"/>
    <x v="4"/>
  </r>
  <r>
    <s v="female"/>
    <x v="0"/>
    <x v="3"/>
    <x v="1"/>
    <n v="36.384999999999998"/>
    <n v="48517.563150000002"/>
    <n v="61"/>
    <s v="Old"/>
    <s v="Obese"/>
    <x v="7"/>
  </r>
  <r>
    <s v="male"/>
    <x v="0"/>
    <x v="2"/>
    <x v="0"/>
    <n v="27.36"/>
    <n v="24393.6224"/>
    <n v="52"/>
    <s v="Old"/>
    <s v="Over Weight Range"/>
    <x v="3"/>
  </r>
  <r>
    <s v="female"/>
    <x v="1"/>
    <x v="2"/>
    <x v="0"/>
    <n v="31.16"/>
    <n v="13429.035400000001"/>
    <n v="61"/>
    <s v="Old"/>
    <s v="Obese"/>
    <x v="5"/>
  </r>
  <r>
    <s v="female"/>
    <x v="1"/>
    <x v="3"/>
    <x v="0"/>
    <n v="28.785"/>
    <n v="11658.379150000001"/>
    <n v="56"/>
    <s v="Old"/>
    <s v="Over Weight Range"/>
    <x v="5"/>
  </r>
  <r>
    <s v="female"/>
    <x v="1"/>
    <x v="3"/>
    <x v="3"/>
    <n v="35.72"/>
    <n v="19144.576519999999"/>
    <n v="43"/>
    <s v="Mid-Age"/>
    <s v="Obese"/>
    <x v="0"/>
  </r>
  <r>
    <s v="male"/>
    <x v="1"/>
    <x v="0"/>
    <x v="0"/>
    <n v="34.5"/>
    <n v="13822.803"/>
    <n v="64"/>
    <s v="Old"/>
    <s v="Obese"/>
    <x v="5"/>
  </r>
  <r>
    <s v="male"/>
    <x v="1"/>
    <x v="1"/>
    <x v="0"/>
    <n v="25.74"/>
    <n v="12142.578600000001"/>
    <n v="60"/>
    <s v="Old"/>
    <s v="Over Weight Range"/>
    <x v="5"/>
  </r>
  <r>
    <s v="male"/>
    <x v="1"/>
    <x v="2"/>
    <x v="1"/>
    <n v="27.55"/>
    <n v="13937.666499999999"/>
    <n v="62"/>
    <s v="Old"/>
    <s v="Over Weight Range"/>
    <x v="5"/>
  </r>
  <r>
    <s v="male"/>
    <x v="0"/>
    <x v="3"/>
    <x v="1"/>
    <n v="32.299999999999997"/>
    <n v="41919.097000000002"/>
    <n v="50"/>
    <s v="Mid-Age"/>
    <s v="Obese"/>
    <x v="7"/>
  </r>
  <r>
    <s v="female"/>
    <x v="1"/>
    <x v="1"/>
    <x v="1"/>
    <n v="27.72"/>
    <n v="8232.6388000000006"/>
    <n v="46"/>
    <s v="Mid-Age"/>
    <s v="Over Weight Range"/>
    <x v="4"/>
  </r>
  <r>
    <s v="female"/>
    <x v="1"/>
    <x v="0"/>
    <x v="0"/>
    <n v="27.6"/>
    <n v="18955.220170000001"/>
    <n v="24"/>
    <s v="Young"/>
    <s v="Over Weight Range"/>
    <x v="0"/>
  </r>
  <r>
    <s v="male"/>
    <x v="1"/>
    <x v="2"/>
    <x v="0"/>
    <n v="30.02"/>
    <n v="13352.0998"/>
    <n v="62"/>
    <s v="Old"/>
    <s v="Obese"/>
    <x v="5"/>
  </r>
  <r>
    <s v="female"/>
    <x v="1"/>
    <x v="3"/>
    <x v="0"/>
    <n v="27.55"/>
    <n v="13217.094499999999"/>
    <n v="60"/>
    <s v="Old"/>
    <s v="Over Weight Range"/>
    <x v="5"/>
  </r>
  <r>
    <s v="male"/>
    <x v="1"/>
    <x v="3"/>
    <x v="0"/>
    <n v="36.765000000000001"/>
    <n v="13981.850350000001"/>
    <n v="63"/>
    <s v="Old"/>
    <s v="Obese"/>
    <x v="5"/>
  </r>
  <r>
    <s v="female"/>
    <x v="1"/>
    <x v="1"/>
    <x v="5"/>
    <n v="41.47"/>
    <n v="10977.2063"/>
    <n v="49"/>
    <s v="Mid-Age"/>
    <s v="Obese"/>
    <x v="5"/>
  </r>
  <r>
    <s v="female"/>
    <x v="1"/>
    <x v="1"/>
    <x v="2"/>
    <n v="29.26"/>
    <n v="6184.2993999999999"/>
    <n v="34"/>
    <s v="Mature"/>
    <s v="Over Weight Range"/>
    <x v="4"/>
  </r>
  <r>
    <s v="male"/>
    <x v="1"/>
    <x v="1"/>
    <x v="3"/>
    <n v="35.75"/>
    <n v="4889.9994999999999"/>
    <n v="33"/>
    <s v="Mature"/>
    <s v="Obese"/>
    <x v="2"/>
  </r>
  <r>
    <s v="male"/>
    <x v="1"/>
    <x v="3"/>
    <x v="1"/>
    <n v="33.344999999999999"/>
    <n v="8334.4575499999992"/>
    <n v="46"/>
    <s v="Mid-Age"/>
    <s v="Obese"/>
    <x v="4"/>
  </r>
  <r>
    <s v="female"/>
    <x v="1"/>
    <x v="1"/>
    <x v="1"/>
    <n v="29.92"/>
    <n v="5478.0367999999999"/>
    <n v="36"/>
    <s v="Mature"/>
    <s v="Over Weight Range"/>
    <x v="4"/>
  </r>
  <r>
    <s v="male"/>
    <x v="1"/>
    <x v="2"/>
    <x v="0"/>
    <n v="27.835000000000001"/>
    <n v="1635.7336499999999"/>
    <n v="19"/>
    <s v="Young"/>
    <s v="Over Weight Range"/>
    <x v="1"/>
  </r>
  <r>
    <s v="female"/>
    <x v="1"/>
    <x v="2"/>
    <x v="0"/>
    <n v="23.18"/>
    <n v="11830.6072"/>
    <n v="57"/>
    <s v="Old"/>
    <s v="Health Weight"/>
    <x v="5"/>
  </r>
  <r>
    <s v="female"/>
    <x v="1"/>
    <x v="0"/>
    <x v="0"/>
    <n v="25.6"/>
    <n v="8932.0840000000007"/>
    <n v="50"/>
    <s v="Mid-Age"/>
    <s v="Over Weight Range"/>
    <x v="4"/>
  </r>
  <r>
    <s v="female"/>
    <x v="1"/>
    <x v="0"/>
    <x v="0"/>
    <n v="27.7"/>
    <n v="3554.203"/>
    <n v="30"/>
    <s v="Mature"/>
    <s v="Over Weight Range"/>
    <x v="2"/>
  </r>
  <r>
    <s v="male"/>
    <x v="1"/>
    <x v="3"/>
    <x v="0"/>
    <n v="35.244999999999997"/>
    <n v="12404.8791"/>
    <n v="33"/>
    <s v="Mature"/>
    <s v="Obese"/>
    <x v="5"/>
  </r>
  <r>
    <s v="female"/>
    <x v="1"/>
    <x v="1"/>
    <x v="0"/>
    <n v="38.28"/>
    <n v="14133.03775"/>
    <n v="18"/>
    <s v="Young"/>
    <s v="Obese"/>
    <x v="5"/>
  </r>
  <r>
    <s v="male"/>
    <x v="1"/>
    <x v="0"/>
    <x v="0"/>
    <n v="27.6"/>
    <n v="24603.04837"/>
    <n v="46"/>
    <s v="Mid-Age"/>
    <s v="Over Weight Range"/>
    <x v="3"/>
  </r>
  <r>
    <s v="male"/>
    <x v="1"/>
    <x v="1"/>
    <x v="2"/>
    <n v="43.89"/>
    <n v="8944.1151000000009"/>
    <n v="46"/>
    <s v="Mid-Age"/>
    <s v="Obese"/>
    <x v="4"/>
  </r>
  <r>
    <s v="male"/>
    <x v="1"/>
    <x v="2"/>
    <x v="2"/>
    <n v="29.83"/>
    <n v="9620.3307000000004"/>
    <n v="47"/>
    <s v="Mid-Age"/>
    <s v="Over Weight Range"/>
    <x v="4"/>
  </r>
  <r>
    <s v="male"/>
    <x v="1"/>
    <x v="1"/>
    <x v="0"/>
    <n v="41.91"/>
    <n v="1837.2819"/>
    <n v="23"/>
    <s v="Young"/>
    <s v="Obese"/>
    <x v="1"/>
  </r>
  <r>
    <s v="female"/>
    <x v="1"/>
    <x v="1"/>
    <x v="0"/>
    <n v="20.79"/>
    <n v="1607.5101"/>
    <n v="18"/>
    <s v="Young"/>
    <s v="Health Weight"/>
    <x v="1"/>
  </r>
  <r>
    <s v="female"/>
    <x v="1"/>
    <x v="3"/>
    <x v="3"/>
    <n v="32.299999999999997"/>
    <n v="10043.249"/>
    <n v="48"/>
    <s v="Mid-Age"/>
    <s v="Obese"/>
    <x v="5"/>
  </r>
  <r>
    <s v="male"/>
    <x v="1"/>
    <x v="0"/>
    <x v="1"/>
    <n v="30.5"/>
    <n v="4751.07"/>
    <n v="35"/>
    <s v="Mature"/>
    <s v="Obese"/>
    <x v="2"/>
  </r>
  <r>
    <s v="female"/>
    <x v="0"/>
    <x v="0"/>
    <x v="0"/>
    <n v="21.7"/>
    <n v="13844.505999999999"/>
    <n v="19"/>
    <s v="Young"/>
    <s v="Health Weight"/>
    <x v="5"/>
  </r>
  <r>
    <s v="female"/>
    <x v="1"/>
    <x v="0"/>
    <x v="1"/>
    <n v="26.4"/>
    <n v="2597.779"/>
    <n v="21"/>
    <s v="Young"/>
    <s v="Over Weight Range"/>
    <x v="2"/>
  </r>
  <r>
    <s v="female"/>
    <x v="1"/>
    <x v="1"/>
    <x v="3"/>
    <n v="21.89"/>
    <n v="3180.5101"/>
    <n v="21"/>
    <s v="Young"/>
    <s v="Health Weight"/>
    <x v="2"/>
  </r>
  <r>
    <s v="female"/>
    <x v="1"/>
    <x v="3"/>
    <x v="1"/>
    <n v="30.78"/>
    <n v="9778.3472000000002"/>
    <n v="49"/>
    <s v="Mid-Age"/>
    <s v="Obese"/>
    <x v="4"/>
  </r>
  <r>
    <s v="female"/>
    <x v="1"/>
    <x v="3"/>
    <x v="2"/>
    <n v="32.299999999999997"/>
    <n v="13430.264999999999"/>
    <n v="56"/>
    <s v="Old"/>
    <s v="Obese"/>
    <x v="5"/>
  </r>
  <r>
    <s v="female"/>
    <x v="1"/>
    <x v="2"/>
    <x v="3"/>
    <n v="24.984999999999999"/>
    <n v="8017.0611500000005"/>
    <n v="42"/>
    <s v="Mid-Age"/>
    <s v="Health Weight"/>
    <x v="4"/>
  </r>
  <r>
    <s v="male"/>
    <x v="1"/>
    <x v="2"/>
    <x v="3"/>
    <n v="32.015000000000001"/>
    <n v="8116.2688500000004"/>
    <n v="44"/>
    <s v="Mid-Age"/>
    <s v="Obese"/>
    <x v="4"/>
  </r>
  <r>
    <s v="male"/>
    <x v="1"/>
    <x v="3"/>
    <x v="2"/>
    <n v="30.4"/>
    <n v="3481.8679999999999"/>
    <n v="18"/>
    <s v="Young"/>
    <s v="Obese"/>
    <x v="2"/>
  </r>
  <r>
    <s v="female"/>
    <x v="1"/>
    <x v="2"/>
    <x v="0"/>
    <n v="21.09"/>
    <n v="13415.0381"/>
    <n v="61"/>
    <s v="Old"/>
    <s v="Health Weight"/>
    <x v="5"/>
  </r>
  <r>
    <s v="female"/>
    <x v="1"/>
    <x v="3"/>
    <x v="0"/>
    <n v="22.23"/>
    <n v="12029.286700000001"/>
    <n v="57"/>
    <s v="Old"/>
    <s v="Health Weight"/>
    <x v="5"/>
  </r>
  <r>
    <s v="female"/>
    <x v="1"/>
    <x v="3"/>
    <x v="1"/>
    <n v="33.155000000000001"/>
    <n v="7639.4174499999999"/>
    <n v="42"/>
    <s v="Mid-Age"/>
    <s v="Obese"/>
    <x v="4"/>
  </r>
  <r>
    <s v="male"/>
    <x v="0"/>
    <x v="0"/>
    <x v="3"/>
    <n v="32.9"/>
    <n v="36085.218999999997"/>
    <n v="26"/>
    <s v="Mature"/>
    <s v="Obese"/>
    <x v="6"/>
  </r>
  <r>
    <s v="male"/>
    <x v="1"/>
    <x v="1"/>
    <x v="0"/>
    <n v="33.33"/>
    <n v="1391.5287000000001"/>
    <n v="20"/>
    <s v="Young"/>
    <s v="Obese"/>
    <x v="1"/>
  </r>
  <r>
    <s v="female"/>
    <x v="0"/>
    <x v="2"/>
    <x v="0"/>
    <n v="28.31"/>
    <n v="18033.9679"/>
    <n v="23"/>
    <s v="Young"/>
    <s v="Over Weight Range"/>
    <x v="0"/>
  </r>
  <r>
    <s v="female"/>
    <x v="0"/>
    <x v="3"/>
    <x v="2"/>
    <n v="24.89"/>
    <n v="21659.930100000001"/>
    <n v="39"/>
    <s v="Mature"/>
    <s v="Health Weight"/>
    <x v="3"/>
  </r>
  <r>
    <s v="male"/>
    <x v="0"/>
    <x v="1"/>
    <x v="0"/>
    <n v="40.15"/>
    <n v="38126.246500000001"/>
    <n v="24"/>
    <s v="Young"/>
    <s v="Obese"/>
    <x v="6"/>
  </r>
  <r>
    <s v="female"/>
    <x v="1"/>
    <x v="2"/>
    <x v="2"/>
    <n v="30.114999999999998"/>
    <n v="16455.707849999999"/>
    <n v="64"/>
    <s v="Old"/>
    <s v="Obese"/>
    <x v="0"/>
  </r>
  <r>
    <s v="male"/>
    <x v="1"/>
    <x v="1"/>
    <x v="1"/>
    <n v="31.46"/>
    <n v="27000.98473"/>
    <n v="62"/>
    <s v="Old"/>
    <s v="Obese"/>
    <x v="3"/>
  </r>
  <r>
    <s v="female"/>
    <x v="0"/>
    <x v="3"/>
    <x v="3"/>
    <n v="17.954999999999998"/>
    <n v="15006.579449999999"/>
    <n v="27"/>
    <s v="Mature"/>
    <s v="Under Weight Range"/>
    <x v="0"/>
  </r>
  <r>
    <s v="male"/>
    <x v="0"/>
    <x v="3"/>
    <x v="0"/>
    <n v="30.684999999999999"/>
    <n v="42303.692150000003"/>
    <n v="55"/>
    <s v="Old"/>
    <s v="Obese"/>
    <x v="7"/>
  </r>
  <r>
    <s v="male"/>
    <x v="1"/>
    <x v="1"/>
    <x v="0"/>
    <n v="33"/>
    <n v="20781.48892"/>
    <n v="55"/>
    <s v="Old"/>
    <s v="Obese"/>
    <x v="3"/>
  </r>
  <r>
    <s v="female"/>
    <x v="1"/>
    <x v="1"/>
    <x v="3"/>
    <n v="43.34"/>
    <n v="5846.9175999999998"/>
    <n v="35"/>
    <s v="Mature"/>
    <s v="Obese"/>
    <x v="4"/>
  </r>
  <r>
    <s v="male"/>
    <x v="1"/>
    <x v="3"/>
    <x v="3"/>
    <n v="22.135000000000002"/>
    <n v="8302.5356499999998"/>
    <n v="44"/>
    <s v="Mid-Age"/>
    <s v="Health Weight"/>
    <x v="4"/>
  </r>
  <r>
    <s v="male"/>
    <x v="1"/>
    <x v="0"/>
    <x v="0"/>
    <n v="34.4"/>
    <n v="1261.8589999999999"/>
    <n v="19"/>
    <s v="Young"/>
    <s v="Obese"/>
    <x v="1"/>
  </r>
  <r>
    <s v="female"/>
    <x v="1"/>
    <x v="1"/>
    <x v="0"/>
    <n v="39.049999999999997"/>
    <n v="11856.4115"/>
    <n v="58"/>
    <s v="Old"/>
    <s v="Obese"/>
    <x v="5"/>
  </r>
  <r>
    <s v="male"/>
    <x v="1"/>
    <x v="2"/>
    <x v="3"/>
    <n v="25.364999999999998"/>
    <n v="30284.642940000002"/>
    <n v="50"/>
    <s v="Mid-Age"/>
    <s v="Over Weight Range"/>
    <x v="6"/>
  </r>
  <r>
    <s v="female"/>
    <x v="1"/>
    <x v="2"/>
    <x v="0"/>
    <n v="22.61"/>
    <n v="3176.8159000000001"/>
    <n v="26"/>
    <s v="Mature"/>
    <s v="Health Weight"/>
    <x v="2"/>
  </r>
  <r>
    <s v="female"/>
    <x v="1"/>
    <x v="2"/>
    <x v="2"/>
    <n v="30.21"/>
    <n v="4618.0798999999997"/>
    <n v="24"/>
    <s v="Young"/>
    <s v="Obese"/>
    <x v="2"/>
  </r>
  <r>
    <s v="male"/>
    <x v="1"/>
    <x v="3"/>
    <x v="5"/>
    <n v="35.625"/>
    <n v="10736.87075"/>
    <n v="48"/>
    <s v="Mid-Age"/>
    <s v="Obese"/>
    <x v="5"/>
  </r>
  <r>
    <s v="female"/>
    <x v="1"/>
    <x v="2"/>
    <x v="0"/>
    <n v="37.43"/>
    <n v="2138.0707000000002"/>
    <n v="19"/>
    <s v="Young"/>
    <s v="Obese"/>
    <x v="2"/>
  </r>
  <r>
    <s v="male"/>
    <x v="1"/>
    <x v="3"/>
    <x v="1"/>
    <n v="31.445"/>
    <n v="8964.0605500000001"/>
    <n v="48"/>
    <s v="Mid-Age"/>
    <s v="Obese"/>
    <x v="4"/>
  </r>
  <r>
    <s v="male"/>
    <x v="1"/>
    <x v="3"/>
    <x v="1"/>
    <n v="31.35"/>
    <n v="9290.1394999999993"/>
    <n v="49"/>
    <s v="Mid-Age"/>
    <s v="Obese"/>
    <x v="4"/>
  </r>
  <r>
    <s v="female"/>
    <x v="1"/>
    <x v="3"/>
    <x v="3"/>
    <n v="32.299999999999997"/>
    <n v="9411.0049999999992"/>
    <n v="46"/>
    <s v="Mid-Age"/>
    <s v="Obese"/>
    <x v="4"/>
  </r>
  <r>
    <s v="male"/>
    <x v="1"/>
    <x v="2"/>
    <x v="0"/>
    <n v="19.855"/>
    <n v="7526.7064499999997"/>
    <n v="46"/>
    <s v="Mid-Age"/>
    <s v="Health Weight"/>
    <x v="4"/>
  </r>
  <r>
    <s v="female"/>
    <x v="1"/>
    <x v="0"/>
    <x v="2"/>
    <n v="34.4"/>
    <n v="8522.0030000000006"/>
    <n v="43"/>
    <s v="Mid-Age"/>
    <s v="Obese"/>
    <x v="4"/>
  </r>
  <r>
    <s v="male"/>
    <x v="1"/>
    <x v="1"/>
    <x v="0"/>
    <n v="31.02"/>
    <n v="16586.49771"/>
    <n v="21"/>
    <s v="Young"/>
    <s v="Obese"/>
    <x v="0"/>
  </r>
  <r>
    <s v="male"/>
    <x v="1"/>
    <x v="0"/>
    <x v="3"/>
    <n v="25.6"/>
    <n v="14988.432000000001"/>
    <n v="64"/>
    <s v="Old"/>
    <s v="Over Weight Range"/>
    <x v="5"/>
  </r>
  <r>
    <s v="female"/>
    <x v="1"/>
    <x v="1"/>
    <x v="0"/>
    <n v="38.17"/>
    <n v="1631.6683"/>
    <n v="18"/>
    <s v="Young"/>
    <s v="Obese"/>
    <x v="1"/>
  </r>
  <r>
    <s v="female"/>
    <x v="1"/>
    <x v="0"/>
    <x v="0"/>
    <n v="20.6"/>
    <n v="9264.7970000000005"/>
    <n v="51"/>
    <s v="Old"/>
    <s v="Health Weight"/>
    <x v="4"/>
  </r>
  <r>
    <s v="male"/>
    <x v="1"/>
    <x v="1"/>
    <x v="1"/>
    <n v="47.52"/>
    <n v="8083.9197999999997"/>
    <n v="47"/>
    <s v="Mid-Age"/>
    <s v="Obese"/>
    <x v="4"/>
  </r>
  <r>
    <s v="female"/>
    <x v="1"/>
    <x v="2"/>
    <x v="0"/>
    <n v="32.965000000000003"/>
    <n v="14692.66935"/>
    <n v="64"/>
    <s v="Old"/>
    <s v="Obese"/>
    <x v="5"/>
  </r>
  <r>
    <s v="male"/>
    <x v="1"/>
    <x v="2"/>
    <x v="2"/>
    <n v="32.299999999999997"/>
    <n v="10269.459999999999"/>
    <n v="49"/>
    <s v="Mid-Age"/>
    <s v="Obese"/>
    <x v="5"/>
  </r>
  <r>
    <s v="male"/>
    <x v="1"/>
    <x v="0"/>
    <x v="0"/>
    <n v="20.399999999999999"/>
    <n v="3260.1990000000001"/>
    <n v="31"/>
    <s v="Mature"/>
    <s v="Health Weight"/>
    <x v="2"/>
  </r>
  <r>
    <s v="female"/>
    <x v="1"/>
    <x v="3"/>
    <x v="3"/>
    <n v="38.380000000000003"/>
    <n v="11396.9002"/>
    <n v="52"/>
    <s v="Old"/>
    <s v="Obese"/>
    <x v="5"/>
  </r>
  <r>
    <s v="female"/>
    <x v="1"/>
    <x v="1"/>
    <x v="0"/>
    <n v="24.31"/>
    <n v="4185.0978999999998"/>
    <n v="33"/>
    <s v="Mature"/>
    <s v="Health Weight"/>
    <x v="2"/>
  </r>
  <r>
    <s v="female"/>
    <x v="1"/>
    <x v="0"/>
    <x v="1"/>
    <n v="23.6"/>
    <n v="8539.6710000000003"/>
    <n v="47"/>
    <s v="Mid-Age"/>
    <s v="Health Weight"/>
    <x v="4"/>
  </r>
  <r>
    <s v="male"/>
    <x v="1"/>
    <x v="1"/>
    <x v="2"/>
    <n v="21.12"/>
    <n v="6652.5288"/>
    <n v="38"/>
    <s v="Mature"/>
    <s v="Health Weight"/>
    <x v="4"/>
  </r>
  <r>
    <s v="male"/>
    <x v="1"/>
    <x v="1"/>
    <x v="1"/>
    <n v="30.03"/>
    <n v="4074.4537"/>
    <n v="32"/>
    <s v="Mature"/>
    <s v="Obese"/>
    <x v="2"/>
  </r>
  <r>
    <s v="male"/>
    <x v="1"/>
    <x v="2"/>
    <x v="0"/>
    <n v="17.48"/>
    <n v="1621.3402000000001"/>
    <n v="19"/>
    <s v="Young"/>
    <s v="Under Weight Range"/>
    <x v="1"/>
  </r>
  <r>
    <s v="female"/>
    <x v="0"/>
    <x v="3"/>
    <x v="1"/>
    <n v="20.234999999999999"/>
    <n v="19594.809649999999"/>
    <n v="44"/>
    <s v="Mid-Age"/>
    <s v="Health Weight"/>
    <x v="0"/>
  </r>
  <r>
    <s v="female"/>
    <x v="0"/>
    <x v="3"/>
    <x v="3"/>
    <n v="17.195"/>
    <n v="14455.644050000001"/>
    <n v="26"/>
    <s v="Mature"/>
    <s v="Under Weight Range"/>
    <x v="5"/>
  </r>
  <r>
    <s v="male"/>
    <x v="1"/>
    <x v="0"/>
    <x v="4"/>
    <n v="23.9"/>
    <n v="5080.0959999999995"/>
    <n v="25"/>
    <s v="Young"/>
    <s v="Health Weight"/>
    <x v="4"/>
  </r>
  <r>
    <s v="female"/>
    <x v="1"/>
    <x v="2"/>
    <x v="0"/>
    <n v="35.15"/>
    <n v="2134.9014999999999"/>
    <n v="19"/>
    <s v="Young"/>
    <s v="Obese"/>
    <x v="2"/>
  </r>
  <r>
    <s v="female"/>
    <x v="1"/>
    <x v="1"/>
    <x v="1"/>
    <n v="35.64"/>
    <n v="7345.7266"/>
    <n v="43"/>
    <s v="Mid-Age"/>
    <s v="Obese"/>
    <x v="4"/>
  </r>
  <r>
    <s v="male"/>
    <x v="1"/>
    <x v="1"/>
    <x v="0"/>
    <n v="34.1"/>
    <n v="9140.9509999999991"/>
    <n v="52"/>
    <s v="Old"/>
    <s v="Obese"/>
    <x v="4"/>
  </r>
  <r>
    <s v="female"/>
    <x v="0"/>
    <x v="0"/>
    <x v="3"/>
    <n v="22.6"/>
    <n v="18608.261999999999"/>
    <n v="36"/>
    <s v="Mature"/>
    <s v="Health Weight"/>
    <x v="0"/>
  </r>
  <r>
    <s v="male"/>
    <x v="1"/>
    <x v="1"/>
    <x v="1"/>
    <n v="39.159999999999997"/>
    <n v="14418.2804"/>
    <n v="64"/>
    <s v="Old"/>
    <s v="Obese"/>
    <x v="5"/>
  </r>
  <r>
    <s v="female"/>
    <x v="0"/>
    <x v="2"/>
    <x v="0"/>
    <n v="26.98"/>
    <n v="28950.4692"/>
    <n v="63"/>
    <s v="Old"/>
    <s v="Over Weight Range"/>
    <x v="3"/>
  </r>
  <r>
    <s v="male"/>
    <x v="0"/>
    <x v="1"/>
    <x v="0"/>
    <n v="33.880000000000003"/>
    <n v="46889.261200000001"/>
    <n v="64"/>
    <s v="Old"/>
    <s v="Obese"/>
    <x v="7"/>
  </r>
  <r>
    <s v="male"/>
    <x v="0"/>
    <x v="1"/>
    <x v="0"/>
    <n v="35.86"/>
    <n v="46599.108399999997"/>
    <n v="61"/>
    <s v="Old"/>
    <s v="Obese"/>
    <x v="7"/>
  </r>
  <r>
    <s v="male"/>
    <x v="0"/>
    <x v="3"/>
    <x v="1"/>
    <n v="32.774999999999999"/>
    <n v="39125.332249999999"/>
    <n v="40"/>
    <s v="Mature"/>
    <s v="Obese"/>
    <x v="6"/>
  </r>
  <r>
    <s v="male"/>
    <x v="1"/>
    <x v="3"/>
    <x v="0"/>
    <n v="30.59"/>
    <n v="2727.3951000000002"/>
    <n v="25"/>
    <s v="Young"/>
    <s v="Obese"/>
    <x v="2"/>
  </r>
  <r>
    <s v="male"/>
    <x v="1"/>
    <x v="0"/>
    <x v="3"/>
    <n v="30.2"/>
    <n v="8968.33"/>
    <n v="48"/>
    <s v="Mid-Age"/>
    <s v="Obese"/>
    <x v="4"/>
  </r>
  <r>
    <s v="male"/>
    <x v="1"/>
    <x v="1"/>
    <x v="4"/>
    <n v="24.31"/>
    <n v="9788.8659000000007"/>
    <n v="45"/>
    <s v="Mid-Age"/>
    <s v="Health Weight"/>
    <x v="4"/>
  </r>
  <r>
    <s v="female"/>
    <x v="1"/>
    <x v="3"/>
    <x v="1"/>
    <n v="27.265000000000001"/>
    <n v="6555.07035"/>
    <n v="38"/>
    <s v="Mature"/>
    <s v="Over Weight Range"/>
    <x v="4"/>
  </r>
  <r>
    <s v="female"/>
    <x v="1"/>
    <x v="3"/>
    <x v="0"/>
    <n v="29.164999999999999"/>
    <n v="7323.7348190000002"/>
    <n v="18"/>
    <s v="Young"/>
    <s v="Over Weight Range"/>
    <x v="4"/>
  </r>
  <r>
    <s v="female"/>
    <x v="1"/>
    <x v="3"/>
    <x v="1"/>
    <n v="16.815000000000001"/>
    <n v="3167.4558499999998"/>
    <n v="21"/>
    <s v="Young"/>
    <s v="Under Weight Range"/>
    <x v="2"/>
  </r>
  <r>
    <s v="female"/>
    <x v="1"/>
    <x v="2"/>
    <x v="2"/>
    <n v="30.4"/>
    <n v="18804.752400000001"/>
    <n v="27"/>
    <s v="Mature"/>
    <s v="Obese"/>
    <x v="0"/>
  </r>
  <r>
    <s v="male"/>
    <x v="1"/>
    <x v="0"/>
    <x v="0"/>
    <n v="33.1"/>
    <n v="23082.955330000001"/>
    <n v="19"/>
    <s v="Young"/>
    <s v="Obese"/>
    <x v="3"/>
  </r>
  <r>
    <s v="female"/>
    <x v="1"/>
    <x v="2"/>
    <x v="3"/>
    <n v="20.234999999999999"/>
    <n v="4906.4096499999996"/>
    <n v="29"/>
    <s v="Mature"/>
    <s v="Health Weight"/>
    <x v="2"/>
  </r>
  <r>
    <s v="male"/>
    <x v="1"/>
    <x v="0"/>
    <x v="0"/>
    <n v="26.9"/>
    <n v="5969.723"/>
    <n v="42"/>
    <s v="Mid-Age"/>
    <s v="Over Weight Range"/>
    <x v="4"/>
  </r>
  <r>
    <s v="female"/>
    <x v="1"/>
    <x v="0"/>
    <x v="0"/>
    <n v="30.5"/>
    <n v="12638.195"/>
    <n v="60"/>
    <s v="Old"/>
    <s v="Obese"/>
    <x v="5"/>
  </r>
  <r>
    <s v="male"/>
    <x v="1"/>
    <x v="2"/>
    <x v="1"/>
    <n v="28.594999999999999"/>
    <n v="4243.5900499999998"/>
    <n v="31"/>
    <s v="Mature"/>
    <s v="Over Weight Range"/>
    <x v="2"/>
  </r>
  <r>
    <s v="male"/>
    <x v="1"/>
    <x v="1"/>
    <x v="2"/>
    <n v="33.11"/>
    <n v="13919.822899999999"/>
    <n v="60"/>
    <s v="Old"/>
    <s v="Obese"/>
    <x v="5"/>
  </r>
  <r>
    <s v="male"/>
    <x v="1"/>
    <x v="3"/>
    <x v="0"/>
    <n v="31.73"/>
    <n v="2254.7966999999999"/>
    <n v="22"/>
    <s v="Young"/>
    <s v="Obese"/>
    <x v="2"/>
  </r>
  <r>
    <s v="male"/>
    <x v="1"/>
    <x v="0"/>
    <x v="2"/>
    <n v="28.9"/>
    <n v="5926.8459999999995"/>
    <n v="35"/>
    <s v="Mature"/>
    <s v="Over Weight Range"/>
    <x v="4"/>
  </r>
  <r>
    <s v="female"/>
    <x v="1"/>
    <x v="1"/>
    <x v="4"/>
    <n v="46.75"/>
    <n v="12592.5345"/>
    <n v="52"/>
    <s v="Old"/>
    <s v="Obese"/>
    <x v="5"/>
  </r>
  <r>
    <s v="male"/>
    <x v="1"/>
    <x v="3"/>
    <x v="0"/>
    <n v="29.45"/>
    <n v="2897.3235"/>
    <n v="26"/>
    <s v="Mature"/>
    <s v="Over Weight Range"/>
    <x v="2"/>
  </r>
  <r>
    <s v="female"/>
    <x v="1"/>
    <x v="2"/>
    <x v="1"/>
    <n v="32.68"/>
    <n v="4738.2682000000004"/>
    <n v="31"/>
    <s v="Mature"/>
    <s v="Obese"/>
    <x v="2"/>
  </r>
  <r>
    <s v="female"/>
    <x v="0"/>
    <x v="0"/>
    <x v="0"/>
    <n v="33.5"/>
    <n v="37079.372000000003"/>
    <n v="33"/>
    <s v="Mature"/>
    <s v="Obese"/>
    <x v="6"/>
  </r>
  <r>
    <s v="male"/>
    <x v="1"/>
    <x v="1"/>
    <x v="0"/>
    <n v="43.01"/>
    <n v="1149.3959"/>
    <n v="18"/>
    <s v="Young"/>
    <s v="Obese"/>
    <x v="1"/>
  </r>
  <r>
    <s v="female"/>
    <x v="1"/>
    <x v="1"/>
    <x v="1"/>
    <n v="36.520000000000003"/>
    <n v="28287.897659999999"/>
    <n v="59"/>
    <s v="Old"/>
    <s v="Obese"/>
    <x v="3"/>
  </r>
  <r>
    <s v="male"/>
    <x v="0"/>
    <x v="2"/>
    <x v="1"/>
    <n v="26.695"/>
    <n v="26109.32905"/>
    <n v="56"/>
    <s v="Old"/>
    <s v="Over Weight Range"/>
    <x v="3"/>
  </r>
  <r>
    <s v="female"/>
    <x v="1"/>
    <x v="0"/>
    <x v="0"/>
    <n v="33.1"/>
    <n v="7345.0839999999998"/>
    <n v="45"/>
    <s v="Mid-Age"/>
    <s v="Obese"/>
    <x v="4"/>
  </r>
  <r>
    <s v="male"/>
    <x v="1"/>
    <x v="3"/>
    <x v="0"/>
    <n v="29.64"/>
    <n v="12730.999599999999"/>
    <n v="60"/>
    <s v="Old"/>
    <s v="Over Weight Range"/>
    <x v="5"/>
  </r>
  <r>
    <s v="female"/>
    <x v="1"/>
    <x v="2"/>
    <x v="0"/>
    <n v="25.65"/>
    <n v="11454.021500000001"/>
    <n v="56"/>
    <s v="Old"/>
    <s v="Over Weight Range"/>
    <x v="5"/>
  </r>
  <r>
    <s v="female"/>
    <x v="1"/>
    <x v="0"/>
    <x v="0"/>
    <n v="29.6"/>
    <n v="5910.9440000000004"/>
    <n v="40"/>
    <s v="Mature"/>
    <s v="Over Weight Range"/>
    <x v="4"/>
  </r>
  <r>
    <s v="male"/>
    <x v="1"/>
    <x v="0"/>
    <x v="1"/>
    <n v="38.6"/>
    <n v="4762.3289999999997"/>
    <n v="35"/>
    <s v="Mature"/>
    <s v="Obese"/>
    <x v="2"/>
  </r>
  <r>
    <s v="male"/>
    <x v="1"/>
    <x v="0"/>
    <x v="5"/>
    <n v="29.6"/>
    <n v="7512.2669999999998"/>
    <n v="39"/>
    <s v="Mature"/>
    <s v="Over Weight Range"/>
    <x v="4"/>
  </r>
  <r>
    <s v="male"/>
    <x v="1"/>
    <x v="2"/>
    <x v="1"/>
    <n v="24.13"/>
    <n v="4032.2406999999998"/>
    <n v="30"/>
    <s v="Mature"/>
    <s v="Health Weight"/>
    <x v="2"/>
  </r>
  <r>
    <s v="male"/>
    <x v="1"/>
    <x v="0"/>
    <x v="0"/>
    <n v="23.4"/>
    <n v="1969.614"/>
    <n v="24"/>
    <s v="Young"/>
    <s v="Health Weight"/>
    <x v="1"/>
  </r>
  <r>
    <s v="male"/>
    <x v="1"/>
    <x v="2"/>
    <x v="0"/>
    <n v="29.734999999999999"/>
    <n v="1769.5316499999999"/>
    <n v="20"/>
    <s v="Young"/>
    <s v="Over Weight Range"/>
    <x v="1"/>
  </r>
  <r>
    <s v="male"/>
    <x v="1"/>
    <x v="1"/>
    <x v="3"/>
    <n v="46.53"/>
    <n v="4686.3887000000004"/>
    <n v="32"/>
    <s v="Mature"/>
    <s v="Obese"/>
    <x v="2"/>
  </r>
  <r>
    <s v="male"/>
    <x v="1"/>
    <x v="0"/>
    <x v="0"/>
    <n v="37.4"/>
    <n v="21797.000400000001"/>
    <n v="59"/>
    <s v="Old"/>
    <s v="Obese"/>
    <x v="3"/>
  </r>
  <r>
    <s v="female"/>
    <x v="1"/>
    <x v="1"/>
    <x v="3"/>
    <n v="30.14"/>
    <n v="11881.9696"/>
    <n v="55"/>
    <s v="Old"/>
    <s v="Obese"/>
    <x v="5"/>
  </r>
  <r>
    <s v="female"/>
    <x v="1"/>
    <x v="2"/>
    <x v="0"/>
    <n v="30.495000000000001"/>
    <n v="11840.77505"/>
    <n v="57"/>
    <s v="Old"/>
    <s v="Obese"/>
    <x v="5"/>
  </r>
  <r>
    <s v="male"/>
    <x v="1"/>
    <x v="0"/>
    <x v="0"/>
    <n v="39.6"/>
    <n v="10601.412"/>
    <n v="56"/>
    <s v="Old"/>
    <s v="Obese"/>
    <x v="5"/>
  </r>
  <r>
    <s v="female"/>
    <x v="1"/>
    <x v="1"/>
    <x v="2"/>
    <n v="33"/>
    <n v="7682.67"/>
    <n v="40"/>
    <s v="Mature"/>
    <s v="Obese"/>
    <x v="4"/>
  </r>
  <r>
    <s v="female"/>
    <x v="1"/>
    <x v="1"/>
    <x v="2"/>
    <n v="36.630000000000003"/>
    <n v="10381.4787"/>
    <n v="49"/>
    <s v="Mid-Age"/>
    <s v="Obese"/>
    <x v="5"/>
  </r>
  <r>
    <s v="male"/>
    <x v="0"/>
    <x v="0"/>
    <x v="0"/>
    <n v="30"/>
    <n v="22144.031999999999"/>
    <n v="42"/>
    <s v="Mid-Age"/>
    <s v="Over Weight Range"/>
    <x v="3"/>
  </r>
  <r>
    <s v="female"/>
    <x v="1"/>
    <x v="3"/>
    <x v="3"/>
    <n v="38.094999999999999"/>
    <n v="15230.324049999999"/>
    <n v="62"/>
    <s v="Old"/>
    <s v="Obese"/>
    <x v="0"/>
  </r>
  <r>
    <s v="male"/>
    <x v="1"/>
    <x v="3"/>
    <x v="0"/>
    <n v="25.934999999999999"/>
    <n v="11165.417649999999"/>
    <n v="56"/>
    <s v="Old"/>
    <s v="Over Weight Range"/>
    <x v="5"/>
  </r>
  <r>
    <s v="male"/>
    <x v="1"/>
    <x v="2"/>
    <x v="0"/>
    <n v="25.175000000000001"/>
    <n v="1632.0362500000001"/>
    <n v="19"/>
    <s v="Young"/>
    <s v="Over Weight Range"/>
    <x v="1"/>
  </r>
  <r>
    <s v="female"/>
    <x v="0"/>
    <x v="1"/>
    <x v="1"/>
    <n v="28.38"/>
    <n v="19521.968199999999"/>
    <n v="30"/>
    <s v="Mature"/>
    <s v="Over Weight Range"/>
    <x v="0"/>
  </r>
  <r>
    <s v="female"/>
    <x v="1"/>
    <x v="0"/>
    <x v="1"/>
    <n v="28.7"/>
    <n v="13224.692999999999"/>
    <n v="60"/>
    <s v="Old"/>
    <s v="Over Weight Range"/>
    <x v="5"/>
  </r>
  <r>
    <s v="female"/>
    <x v="1"/>
    <x v="2"/>
    <x v="3"/>
    <n v="33.82"/>
    <n v="12643.3778"/>
    <n v="56"/>
    <s v="Old"/>
    <s v="Obese"/>
    <x v="5"/>
  </r>
  <r>
    <s v="female"/>
    <x v="1"/>
    <x v="3"/>
    <x v="1"/>
    <n v="24.32"/>
    <n v="23288.928400000001"/>
    <n v="28"/>
    <s v="Mature"/>
    <s v="Health Weight"/>
    <x v="3"/>
  </r>
  <r>
    <s v="female"/>
    <x v="1"/>
    <x v="1"/>
    <x v="1"/>
    <n v="24.09"/>
    <n v="2201.0971"/>
    <n v="18"/>
    <s v="Young"/>
    <s v="Health Weight"/>
    <x v="2"/>
  </r>
  <r>
    <s v="male"/>
    <x v="1"/>
    <x v="1"/>
    <x v="0"/>
    <n v="32.67"/>
    <n v="2497.0383000000002"/>
    <n v="27"/>
    <s v="Mature"/>
    <s v="Obese"/>
    <x v="2"/>
  </r>
  <r>
    <s v="female"/>
    <x v="1"/>
    <x v="3"/>
    <x v="0"/>
    <n v="30.114999999999998"/>
    <n v="2203.4718499999999"/>
    <n v="18"/>
    <s v="Young"/>
    <s v="Obese"/>
    <x v="2"/>
  </r>
  <r>
    <s v="female"/>
    <x v="1"/>
    <x v="0"/>
    <x v="0"/>
    <n v="29.8"/>
    <n v="1744.4649999999999"/>
    <n v="19"/>
    <s v="Young"/>
    <s v="Over Weight Range"/>
    <x v="1"/>
  </r>
  <r>
    <s v="female"/>
    <x v="1"/>
    <x v="3"/>
    <x v="0"/>
    <n v="33.344999999999999"/>
    <n v="20878.78443"/>
    <n v="47"/>
    <s v="Mid-Age"/>
    <s v="Obese"/>
    <x v="3"/>
  </r>
  <r>
    <s v="male"/>
    <x v="0"/>
    <x v="0"/>
    <x v="2"/>
    <n v="25.1"/>
    <n v="25382.296999999999"/>
    <n v="54"/>
    <s v="Old"/>
    <s v="Over Weight Range"/>
    <x v="3"/>
  </r>
  <r>
    <s v="male"/>
    <x v="0"/>
    <x v="2"/>
    <x v="1"/>
    <n v="28.31"/>
    <n v="28868.6639"/>
    <n v="61"/>
    <s v="Old"/>
    <s v="Over Weight Range"/>
    <x v="3"/>
  </r>
  <r>
    <s v="male"/>
    <x v="0"/>
    <x v="3"/>
    <x v="0"/>
    <n v="28.5"/>
    <n v="35147.528480000001"/>
    <n v="24"/>
    <s v="Young"/>
    <s v="Over Weight Range"/>
    <x v="6"/>
  </r>
  <r>
    <s v="male"/>
    <x v="1"/>
    <x v="2"/>
    <x v="0"/>
    <n v="35.625"/>
    <n v="2534.3937500000002"/>
    <n v="25"/>
    <s v="Young"/>
    <s v="Obese"/>
    <x v="2"/>
  </r>
  <r>
    <s v="male"/>
    <x v="1"/>
    <x v="1"/>
    <x v="0"/>
    <n v="36.85"/>
    <n v="1534.3045"/>
    <n v="21"/>
    <s v="Young"/>
    <s v="Obese"/>
    <x v="1"/>
  </r>
  <r>
    <s v="male"/>
    <x v="1"/>
    <x v="1"/>
    <x v="0"/>
    <n v="32.56"/>
    <n v="1824.2854"/>
    <n v="23"/>
    <s v="Young"/>
    <s v="Obese"/>
    <x v="1"/>
  </r>
  <r>
    <s v="male"/>
    <x v="1"/>
    <x v="2"/>
    <x v="2"/>
    <n v="41.325000000000003"/>
    <n v="15555.188749999999"/>
    <n v="63"/>
    <s v="Old"/>
    <s v="Obese"/>
    <x v="0"/>
  </r>
  <r>
    <s v="male"/>
    <x v="1"/>
    <x v="1"/>
    <x v="3"/>
    <n v="37.51"/>
    <n v="9304.7019"/>
    <n v="49"/>
    <s v="Mid-Age"/>
    <s v="Obese"/>
    <x v="4"/>
  </r>
  <r>
    <s v="female"/>
    <x v="1"/>
    <x v="1"/>
    <x v="0"/>
    <n v="31.35"/>
    <n v="1622.1885"/>
    <n v="18"/>
    <s v="Young"/>
    <s v="Obese"/>
    <x v="1"/>
  </r>
  <r>
    <s v="female"/>
    <x v="1"/>
    <x v="0"/>
    <x v="1"/>
    <n v="39.5"/>
    <n v="9880.0679999999993"/>
    <n v="51"/>
    <s v="Old"/>
    <s v="Obese"/>
    <x v="4"/>
  </r>
  <r>
    <s v="male"/>
    <x v="1"/>
    <x v="0"/>
    <x v="2"/>
    <n v="34.299999999999997"/>
    <n v="9563.0290000000005"/>
    <n v="48"/>
    <s v="Mid-Age"/>
    <s v="Obese"/>
    <x v="4"/>
  </r>
  <r>
    <s v="female"/>
    <x v="1"/>
    <x v="3"/>
    <x v="0"/>
    <n v="31.065000000000001"/>
    <n v="4347.0233500000004"/>
    <n v="31"/>
    <s v="Mature"/>
    <s v="Obese"/>
    <x v="2"/>
  </r>
  <r>
    <s v="female"/>
    <x v="1"/>
    <x v="2"/>
    <x v="2"/>
    <n v="21.47"/>
    <n v="12475.3513"/>
    <n v="54"/>
    <s v="Old"/>
    <s v="Health Weight"/>
    <x v="5"/>
  </r>
  <r>
    <s v="male"/>
    <x v="1"/>
    <x v="0"/>
    <x v="0"/>
    <n v="28.7"/>
    <n v="1253.9359999999999"/>
    <n v="19"/>
    <s v="Young"/>
    <s v="Over Weight Range"/>
    <x v="1"/>
  </r>
  <r>
    <s v="female"/>
    <x v="0"/>
    <x v="1"/>
    <x v="0"/>
    <n v="38.06"/>
    <n v="48885.135609999998"/>
    <n v="44"/>
    <s v="Mid-Age"/>
    <s v="Obese"/>
    <x v="7"/>
  </r>
  <r>
    <s v="male"/>
    <x v="1"/>
    <x v="2"/>
    <x v="1"/>
    <n v="31.16"/>
    <n v="10461.9794"/>
    <n v="53"/>
    <s v="Old"/>
    <s v="Obese"/>
    <x v="5"/>
  </r>
  <r>
    <s v="female"/>
    <x v="1"/>
    <x v="0"/>
    <x v="0"/>
    <n v="32.9"/>
    <n v="1748.7739999999999"/>
    <n v="19"/>
    <s v="Young"/>
    <s v="Obese"/>
    <x v="1"/>
  </r>
  <r>
    <s v="female"/>
    <x v="1"/>
    <x v="1"/>
    <x v="0"/>
    <n v="25.08"/>
    <n v="24513.091260000001"/>
    <n v="61"/>
    <s v="Old"/>
    <s v="Over Weight Range"/>
    <x v="3"/>
  </r>
  <r>
    <s v="female"/>
    <x v="1"/>
    <x v="3"/>
    <x v="0"/>
    <n v="25.08"/>
    <n v="2196.4731999999999"/>
    <n v="18"/>
    <s v="Young"/>
    <s v="Over Weight Range"/>
    <x v="2"/>
  </r>
  <r>
    <s v="male"/>
    <x v="1"/>
    <x v="0"/>
    <x v="0"/>
    <n v="43.4"/>
    <n v="12574.049000000001"/>
    <n v="61"/>
    <s v="Old"/>
    <s v="Obese"/>
    <x v="5"/>
  </r>
  <r>
    <s v="male"/>
    <x v="0"/>
    <x v="0"/>
    <x v="5"/>
    <n v="25.7"/>
    <n v="17942.106"/>
    <n v="21"/>
    <s v="Young"/>
    <s v="Over Weight Range"/>
    <x v="0"/>
  </r>
  <r>
    <s v="male"/>
    <x v="1"/>
    <x v="3"/>
    <x v="0"/>
    <n v="27.93"/>
    <n v="1967.0227"/>
    <n v="20"/>
    <s v="Young"/>
    <s v="Over Weight Range"/>
    <x v="1"/>
  </r>
  <r>
    <s v="female"/>
    <x v="1"/>
    <x v="0"/>
    <x v="3"/>
    <n v="23.6"/>
    <n v="4931.6469999999999"/>
    <n v="31"/>
    <s v="Mature"/>
    <s v="Health Weight"/>
    <x v="2"/>
  </r>
  <r>
    <s v="male"/>
    <x v="1"/>
    <x v="0"/>
    <x v="3"/>
    <n v="28.7"/>
    <n v="8027.9679999999998"/>
    <n v="45"/>
    <s v="Mid-Age"/>
    <s v="Over Weight Range"/>
    <x v="4"/>
  </r>
  <r>
    <s v="female"/>
    <x v="1"/>
    <x v="1"/>
    <x v="3"/>
    <n v="23.98"/>
    <n v="8211.1002000000008"/>
    <n v="44"/>
    <s v="Mid-Age"/>
    <s v="Health Weight"/>
    <x v="4"/>
  </r>
  <r>
    <s v="female"/>
    <x v="1"/>
    <x v="0"/>
    <x v="0"/>
    <n v="39.200000000000003"/>
    <n v="13470.86"/>
    <n v="62"/>
    <s v="Old"/>
    <s v="Obese"/>
    <x v="5"/>
  </r>
  <r>
    <s v="male"/>
    <x v="0"/>
    <x v="0"/>
    <x v="0"/>
    <n v="34.4"/>
    <n v="36197.699000000001"/>
    <n v="29"/>
    <s v="Mature"/>
    <s v="Obese"/>
    <x v="6"/>
  </r>
  <r>
    <s v="male"/>
    <x v="1"/>
    <x v="3"/>
    <x v="0"/>
    <n v="26.03"/>
    <n v="6837.3687"/>
    <n v="43"/>
    <s v="Mid-Age"/>
    <s v="Over Weight Range"/>
    <x v="4"/>
  </r>
  <r>
    <s v="male"/>
    <x v="0"/>
    <x v="1"/>
    <x v="1"/>
    <n v="23.21"/>
    <n v="22218.1149"/>
    <n v="51"/>
    <s v="Old"/>
    <s v="Health Weight"/>
    <x v="3"/>
  </r>
  <r>
    <s v="male"/>
    <x v="0"/>
    <x v="1"/>
    <x v="0"/>
    <n v="30.25"/>
    <n v="32548.340499999998"/>
    <n v="19"/>
    <s v="Young"/>
    <s v="Obese"/>
    <x v="6"/>
  </r>
  <r>
    <s v="female"/>
    <x v="1"/>
    <x v="1"/>
    <x v="1"/>
    <n v="28.93"/>
    <n v="5974.3846999999996"/>
    <n v="38"/>
    <s v="Mature"/>
    <s v="Over Weight Range"/>
    <x v="4"/>
  </r>
  <r>
    <s v="male"/>
    <x v="1"/>
    <x v="2"/>
    <x v="2"/>
    <n v="30.875"/>
    <n v="6796.8632500000003"/>
    <n v="37"/>
    <s v="Mature"/>
    <s v="Obese"/>
    <x v="4"/>
  </r>
  <r>
    <s v="male"/>
    <x v="1"/>
    <x v="2"/>
    <x v="1"/>
    <n v="31.35"/>
    <n v="2643.2685000000001"/>
    <n v="22"/>
    <s v="Young"/>
    <s v="Obese"/>
    <x v="2"/>
  </r>
  <r>
    <s v="male"/>
    <x v="1"/>
    <x v="2"/>
    <x v="3"/>
    <n v="23.75"/>
    <n v="3077.0954999999999"/>
    <n v="21"/>
    <s v="Young"/>
    <s v="Health Weight"/>
    <x v="2"/>
  </r>
  <r>
    <s v="female"/>
    <x v="1"/>
    <x v="3"/>
    <x v="0"/>
    <n v="25.27"/>
    <n v="3044.2132999999999"/>
    <n v="24"/>
    <s v="Young"/>
    <s v="Over Weight Range"/>
    <x v="2"/>
  </r>
  <r>
    <s v="female"/>
    <x v="1"/>
    <x v="0"/>
    <x v="0"/>
    <n v="28.7"/>
    <n v="11455.28"/>
    <n v="57"/>
    <s v="Old"/>
    <s v="Over Weight Range"/>
    <x v="5"/>
  </r>
  <r>
    <s v="male"/>
    <x v="1"/>
    <x v="3"/>
    <x v="1"/>
    <n v="32.11"/>
    <n v="11763.000899999999"/>
    <n v="56"/>
    <s v="Old"/>
    <s v="Obese"/>
    <x v="5"/>
  </r>
  <r>
    <s v="male"/>
    <x v="1"/>
    <x v="1"/>
    <x v="0"/>
    <n v="33.659999999999997"/>
    <n v="2498.4144000000001"/>
    <n v="27"/>
    <s v="Mature"/>
    <s v="Obese"/>
    <x v="2"/>
  </r>
  <r>
    <s v="male"/>
    <x v="1"/>
    <x v="3"/>
    <x v="0"/>
    <n v="22.42"/>
    <n v="9361.3268000000007"/>
    <n v="51"/>
    <s v="Old"/>
    <s v="Health Weight"/>
    <x v="4"/>
  </r>
  <r>
    <s v="male"/>
    <x v="1"/>
    <x v="0"/>
    <x v="0"/>
    <n v="30.4"/>
    <n v="1256.299"/>
    <n v="19"/>
    <s v="Young"/>
    <s v="Obese"/>
    <x v="1"/>
  </r>
  <r>
    <s v="male"/>
    <x v="0"/>
    <x v="0"/>
    <x v="1"/>
    <n v="28.3"/>
    <n v="21082.16"/>
    <n v="39"/>
    <s v="Mature"/>
    <s v="Over Weight Range"/>
    <x v="3"/>
  </r>
  <r>
    <s v="male"/>
    <x v="1"/>
    <x v="0"/>
    <x v="0"/>
    <n v="35.700000000000003"/>
    <n v="11362.754999999999"/>
    <n v="58"/>
    <s v="Old"/>
    <s v="Obese"/>
    <x v="5"/>
  </r>
  <r>
    <s v="male"/>
    <x v="1"/>
    <x v="1"/>
    <x v="1"/>
    <n v="35.31"/>
    <n v="27724.28875"/>
    <n v="20"/>
    <s v="Young"/>
    <s v="Obese"/>
    <x v="3"/>
  </r>
  <r>
    <s v="male"/>
    <x v="1"/>
    <x v="2"/>
    <x v="3"/>
    <n v="30.495000000000001"/>
    <n v="8413.4630500000003"/>
    <n v="45"/>
    <s v="Mid-Age"/>
    <s v="Obese"/>
    <x v="4"/>
  </r>
  <r>
    <s v="female"/>
    <x v="1"/>
    <x v="0"/>
    <x v="1"/>
    <n v="31"/>
    <n v="5240.7650000000003"/>
    <n v="35"/>
    <s v="Mature"/>
    <s v="Obese"/>
    <x v="4"/>
  </r>
  <r>
    <s v="male"/>
    <x v="1"/>
    <x v="3"/>
    <x v="0"/>
    <n v="30.875"/>
    <n v="3857.7592500000001"/>
    <n v="31"/>
    <s v="Mature"/>
    <s v="Obese"/>
    <x v="2"/>
  </r>
  <r>
    <s v="female"/>
    <x v="1"/>
    <x v="3"/>
    <x v="0"/>
    <n v="27.36"/>
    <n v="25656.575260000001"/>
    <n v="50"/>
    <s v="Mid-Age"/>
    <s v="Over Weight Range"/>
    <x v="3"/>
  </r>
  <r>
    <s v="female"/>
    <x v="1"/>
    <x v="1"/>
    <x v="0"/>
    <n v="44.22"/>
    <n v="3994.1777999999999"/>
    <n v="32"/>
    <s v="Mature"/>
    <s v="Obese"/>
    <x v="2"/>
  </r>
  <r>
    <s v="female"/>
    <x v="1"/>
    <x v="3"/>
    <x v="0"/>
    <n v="33.914999999999999"/>
    <n v="9866.3048500000004"/>
    <n v="51"/>
    <s v="Old"/>
    <s v="Obese"/>
    <x v="4"/>
  </r>
  <r>
    <s v="female"/>
    <x v="1"/>
    <x v="1"/>
    <x v="0"/>
    <n v="37.729999999999997"/>
    <n v="5397.6166999999996"/>
    <n v="38"/>
    <s v="Mature"/>
    <s v="Obese"/>
    <x v="4"/>
  </r>
  <r>
    <s v="male"/>
    <x v="0"/>
    <x v="1"/>
    <x v="1"/>
    <n v="26.07"/>
    <n v="38245.593269999998"/>
    <n v="42"/>
    <s v="Mid-Age"/>
    <s v="Over Weight Range"/>
    <x v="6"/>
  </r>
  <r>
    <s v="female"/>
    <x v="1"/>
    <x v="1"/>
    <x v="0"/>
    <n v="33.880000000000003"/>
    <n v="11482.63485"/>
    <n v="18"/>
    <s v="Young"/>
    <s v="Obese"/>
    <x v="5"/>
  </r>
  <r>
    <s v="female"/>
    <x v="1"/>
    <x v="2"/>
    <x v="3"/>
    <n v="30.59"/>
    <n v="24059.680189999999"/>
    <n v="19"/>
    <s v="Young"/>
    <s v="Obese"/>
    <x v="3"/>
  </r>
  <r>
    <s v="female"/>
    <x v="1"/>
    <x v="0"/>
    <x v="1"/>
    <n v="25.8"/>
    <n v="9861.0249999999996"/>
    <n v="51"/>
    <s v="Old"/>
    <s v="Over Weight Range"/>
    <x v="4"/>
  </r>
  <r>
    <s v="male"/>
    <x v="1"/>
    <x v="3"/>
    <x v="1"/>
    <n v="39.424999999999997"/>
    <n v="8342.9087500000005"/>
    <n v="46"/>
    <s v="Mid-Age"/>
    <s v="Obese"/>
    <x v="4"/>
  </r>
  <r>
    <s v="male"/>
    <x v="1"/>
    <x v="3"/>
    <x v="0"/>
    <n v="25.46"/>
    <n v="1708.0014000000001"/>
    <n v="18"/>
    <s v="Young"/>
    <s v="Over Weight Range"/>
    <x v="1"/>
  </r>
  <r>
    <s v="male"/>
    <x v="0"/>
    <x v="1"/>
    <x v="1"/>
    <n v="42.13"/>
    <n v="48675.517699999997"/>
    <n v="57"/>
    <s v="Old"/>
    <s v="Obese"/>
    <x v="7"/>
  </r>
  <r>
    <s v="female"/>
    <x v="1"/>
    <x v="3"/>
    <x v="0"/>
    <n v="31.73"/>
    <n v="14043.476699999999"/>
    <n v="62"/>
    <s v="Old"/>
    <s v="Obese"/>
    <x v="5"/>
  </r>
  <r>
    <s v="male"/>
    <x v="1"/>
    <x v="1"/>
    <x v="3"/>
    <n v="29.7"/>
    <n v="12925.886"/>
    <n v="59"/>
    <s v="Old"/>
    <s v="Over Weight Range"/>
    <x v="5"/>
  </r>
  <r>
    <s v="male"/>
    <x v="1"/>
    <x v="1"/>
    <x v="0"/>
    <n v="36.19"/>
    <n v="19214.705529999999"/>
    <n v="37"/>
    <s v="Mature"/>
    <s v="Obese"/>
    <x v="0"/>
  </r>
  <r>
    <s v="male"/>
    <x v="1"/>
    <x v="1"/>
    <x v="0"/>
    <n v="40.479999999999997"/>
    <n v="13831.1152"/>
    <n v="64"/>
    <s v="Old"/>
    <s v="Obese"/>
    <x v="5"/>
  </r>
  <r>
    <s v="male"/>
    <x v="1"/>
    <x v="3"/>
    <x v="1"/>
    <n v="28.024999999999999"/>
    <n v="6067.1267500000004"/>
    <n v="38"/>
    <s v="Mature"/>
    <s v="Over Weight Range"/>
    <x v="4"/>
  </r>
  <r>
    <s v="female"/>
    <x v="1"/>
    <x v="0"/>
    <x v="2"/>
    <n v="38.9"/>
    <n v="5972.3779999999997"/>
    <n v="33"/>
    <s v="Mature"/>
    <s v="Obese"/>
    <x v="4"/>
  </r>
  <r>
    <s v="female"/>
    <x v="1"/>
    <x v="0"/>
    <x v="3"/>
    <n v="30.2"/>
    <n v="8825.0859999999993"/>
    <n v="46"/>
    <s v="Mid-Age"/>
    <s v="Obese"/>
    <x v="4"/>
  </r>
  <r>
    <s v="female"/>
    <x v="1"/>
    <x v="1"/>
    <x v="1"/>
    <n v="28.05"/>
    <n v="8233.0974999999999"/>
    <n v="46"/>
    <s v="Mid-Age"/>
    <s v="Over Weight Range"/>
    <x v="4"/>
  </r>
  <r>
    <s v="male"/>
    <x v="1"/>
    <x v="1"/>
    <x v="0"/>
    <n v="31.35"/>
    <n v="27346.04207"/>
    <n v="53"/>
    <s v="Old"/>
    <s v="Obese"/>
    <x v="3"/>
  </r>
  <r>
    <s v="female"/>
    <x v="1"/>
    <x v="0"/>
    <x v="2"/>
    <n v="38"/>
    <n v="6196.4480000000003"/>
    <n v="34"/>
    <s v="Mature"/>
    <s v="Obese"/>
    <x v="4"/>
  </r>
  <r>
    <s v="female"/>
    <x v="1"/>
    <x v="1"/>
    <x v="3"/>
    <n v="31.79"/>
    <n v="3056.3881000000001"/>
    <n v="20"/>
    <s v="Young"/>
    <s v="Obese"/>
    <x v="2"/>
  </r>
  <r>
    <s v="female"/>
    <x v="1"/>
    <x v="1"/>
    <x v="0"/>
    <n v="36.299999999999997"/>
    <n v="13887.204"/>
    <n v="63"/>
    <s v="Old"/>
    <s v="Obese"/>
    <x v="5"/>
  </r>
  <r>
    <s v="female"/>
    <x v="0"/>
    <x v="1"/>
    <x v="0"/>
    <n v="47.41"/>
    <n v="63770.428010000003"/>
    <n v="54"/>
    <s v="Old"/>
    <s v="Obese"/>
    <x v="7"/>
  </r>
  <r>
    <s v="male"/>
    <x v="1"/>
    <x v="2"/>
    <x v="0"/>
    <n v="30.21"/>
    <n v="10231.499900000001"/>
    <n v="54"/>
    <s v="Old"/>
    <s v="Obese"/>
    <x v="5"/>
  </r>
  <r>
    <s v="male"/>
    <x v="0"/>
    <x v="2"/>
    <x v="3"/>
    <n v="25.84"/>
    <n v="23807.240600000001"/>
    <n v="49"/>
    <s v="Mid-Age"/>
    <s v="Over Weight Range"/>
    <x v="3"/>
  </r>
  <r>
    <s v="male"/>
    <x v="1"/>
    <x v="3"/>
    <x v="0"/>
    <n v="35.435000000000002"/>
    <n v="3268.84665"/>
    <n v="28"/>
    <s v="Mature"/>
    <s v="Obese"/>
    <x v="2"/>
  </r>
  <r>
    <s v="female"/>
    <x v="1"/>
    <x v="0"/>
    <x v="3"/>
    <n v="46.7"/>
    <n v="11538.421"/>
    <n v="54"/>
    <s v="Old"/>
    <s v="Obese"/>
    <x v="5"/>
  </r>
  <r>
    <s v="female"/>
    <x v="1"/>
    <x v="3"/>
    <x v="0"/>
    <n v="28.594999999999999"/>
    <n v="3213.6220499999999"/>
    <n v="25"/>
    <s v="Young"/>
    <s v="Over Weight Range"/>
    <x v="2"/>
  </r>
  <r>
    <s v="female"/>
    <x v="0"/>
    <x v="1"/>
    <x v="0"/>
    <n v="46.2"/>
    <n v="45863.205000000002"/>
    <n v="43"/>
    <s v="Mid-Age"/>
    <s v="Obese"/>
    <x v="7"/>
  </r>
  <r>
    <s v="male"/>
    <x v="1"/>
    <x v="0"/>
    <x v="0"/>
    <n v="30.8"/>
    <n v="13390.558999999999"/>
    <n v="63"/>
    <s v="Old"/>
    <s v="Obese"/>
    <x v="5"/>
  </r>
  <r>
    <s v="female"/>
    <x v="1"/>
    <x v="1"/>
    <x v="0"/>
    <n v="28.93"/>
    <n v="3972.9247"/>
    <n v="32"/>
    <s v="Mature"/>
    <s v="Over Weight Range"/>
    <x v="2"/>
  </r>
  <r>
    <s v="male"/>
    <x v="1"/>
    <x v="0"/>
    <x v="0"/>
    <n v="21.4"/>
    <n v="12957.118"/>
    <n v="62"/>
    <s v="Old"/>
    <s v="Health Weight"/>
    <x v="5"/>
  </r>
  <r>
    <s v="female"/>
    <x v="1"/>
    <x v="2"/>
    <x v="3"/>
    <n v="31.73"/>
    <n v="11187.6567"/>
    <n v="52"/>
    <s v="Old"/>
    <s v="Obese"/>
    <x v="5"/>
  </r>
  <r>
    <s v="female"/>
    <x v="1"/>
    <x v="3"/>
    <x v="0"/>
    <n v="41.325000000000003"/>
    <n v="17878.900679999999"/>
    <n v="25"/>
    <s v="Young"/>
    <s v="Obese"/>
    <x v="0"/>
  </r>
  <r>
    <s v="male"/>
    <x v="1"/>
    <x v="0"/>
    <x v="3"/>
    <n v="23.8"/>
    <n v="3847.674"/>
    <n v="28"/>
    <s v="Mature"/>
    <s v="Health Weight"/>
    <x v="2"/>
  </r>
  <r>
    <s v="male"/>
    <x v="1"/>
    <x v="3"/>
    <x v="1"/>
    <n v="33.44"/>
    <n v="8334.5895999999993"/>
    <n v="46"/>
    <s v="Mid-Age"/>
    <s v="Obese"/>
    <x v="4"/>
  </r>
  <r>
    <s v="male"/>
    <x v="1"/>
    <x v="1"/>
    <x v="0"/>
    <n v="34.21"/>
    <n v="3935.1799000000001"/>
    <n v="34"/>
    <s v="Mature"/>
    <s v="Obese"/>
    <x v="2"/>
  </r>
  <r>
    <s v="female"/>
    <x v="0"/>
    <x v="2"/>
    <x v="2"/>
    <n v="34.104999999999997"/>
    <n v="39983.425949999997"/>
    <n v="35"/>
    <s v="Mature"/>
    <s v="Obese"/>
    <x v="6"/>
  </r>
  <r>
    <s v="male"/>
    <x v="1"/>
    <x v="2"/>
    <x v="0"/>
    <n v="35.53"/>
    <n v="1646.4296999999999"/>
    <n v="19"/>
    <s v="Young"/>
    <s v="Obese"/>
    <x v="1"/>
  </r>
  <r>
    <s v="female"/>
    <x v="1"/>
    <x v="2"/>
    <x v="3"/>
    <n v="19.95"/>
    <n v="9193.8384999999998"/>
    <n v="46"/>
    <s v="Mid-Age"/>
    <s v="Health Weight"/>
    <x v="4"/>
  </r>
  <r>
    <s v="female"/>
    <x v="1"/>
    <x v="3"/>
    <x v="0"/>
    <n v="32.68"/>
    <n v="10923.933199999999"/>
    <n v="54"/>
    <s v="Old"/>
    <s v="Obese"/>
    <x v="5"/>
  </r>
  <r>
    <s v="male"/>
    <x v="1"/>
    <x v="0"/>
    <x v="0"/>
    <n v="30.5"/>
    <n v="2494.0219999999999"/>
    <n v="27"/>
    <s v="Mature"/>
    <s v="Obese"/>
    <x v="2"/>
  </r>
  <r>
    <s v="male"/>
    <x v="1"/>
    <x v="1"/>
    <x v="1"/>
    <n v="44.77"/>
    <n v="9058.7302999999993"/>
    <n v="50"/>
    <s v="Mid-Age"/>
    <s v="Obese"/>
    <x v="4"/>
  </r>
  <r>
    <s v="female"/>
    <x v="1"/>
    <x v="1"/>
    <x v="3"/>
    <n v="32.119999999999997"/>
    <n v="2801.2588000000001"/>
    <n v="18"/>
    <s v="Young"/>
    <s v="Obese"/>
    <x v="2"/>
  </r>
  <r>
    <s v="female"/>
    <x v="1"/>
    <x v="2"/>
    <x v="0"/>
    <n v="30.495000000000001"/>
    <n v="2128.4310500000001"/>
    <n v="19"/>
    <s v="Young"/>
    <s v="Obese"/>
    <x v="2"/>
  </r>
  <r>
    <s v="female"/>
    <x v="1"/>
    <x v="2"/>
    <x v="1"/>
    <n v="40.564999999999998"/>
    <n v="6373.55735"/>
    <n v="38"/>
    <s v="Mature"/>
    <s v="Obese"/>
    <x v="4"/>
  </r>
  <r>
    <s v="male"/>
    <x v="1"/>
    <x v="2"/>
    <x v="3"/>
    <n v="30.59"/>
    <n v="7256.7231000000002"/>
    <n v="41"/>
    <s v="Mid-Age"/>
    <s v="Obese"/>
    <x v="4"/>
  </r>
  <r>
    <s v="female"/>
    <x v="1"/>
    <x v="0"/>
    <x v="4"/>
    <n v="31.9"/>
    <n v="11552.904"/>
    <n v="49"/>
    <s v="Mid-Age"/>
    <s v="Obese"/>
    <x v="5"/>
  </r>
  <r>
    <s v="male"/>
    <x v="0"/>
    <x v="2"/>
    <x v="3"/>
    <n v="40.564999999999998"/>
    <n v="45702.022349999999"/>
    <n v="48"/>
    <s v="Mid-Age"/>
    <s v="Obese"/>
    <x v="7"/>
  </r>
  <r>
    <s v="female"/>
    <x v="1"/>
    <x v="0"/>
    <x v="0"/>
    <n v="29.1"/>
    <n v="3761.2919999999999"/>
    <n v="31"/>
    <s v="Mature"/>
    <s v="Over Weight Range"/>
    <x v="2"/>
  </r>
  <r>
    <s v="female"/>
    <x v="1"/>
    <x v="1"/>
    <x v="1"/>
    <n v="37.29"/>
    <n v="2219.4450999999999"/>
    <n v="18"/>
    <s v="Young"/>
    <s v="Obese"/>
    <x v="2"/>
  </r>
  <r>
    <s v="female"/>
    <x v="1"/>
    <x v="1"/>
    <x v="3"/>
    <n v="43.12"/>
    <n v="4753.6368000000002"/>
    <n v="30"/>
    <s v="Mature"/>
    <s v="Obese"/>
    <x v="2"/>
  </r>
  <r>
    <s v="female"/>
    <x v="1"/>
    <x v="3"/>
    <x v="1"/>
    <n v="36.86"/>
    <n v="31620.001059999999"/>
    <n v="62"/>
    <s v="Old"/>
    <s v="Obese"/>
    <x v="6"/>
  </r>
  <r>
    <s v="female"/>
    <x v="1"/>
    <x v="3"/>
    <x v="3"/>
    <n v="34.295000000000002"/>
    <n v="13224.057049999999"/>
    <n v="57"/>
    <s v="Old"/>
    <s v="Obese"/>
    <x v="5"/>
  </r>
  <r>
    <s v="female"/>
    <x v="1"/>
    <x v="2"/>
    <x v="0"/>
    <n v="27.17"/>
    <n v="12222.898300000001"/>
    <n v="58"/>
    <s v="Old"/>
    <s v="Over Weight Range"/>
    <x v="5"/>
  </r>
  <r>
    <s v="male"/>
    <x v="1"/>
    <x v="1"/>
    <x v="0"/>
    <n v="26.84"/>
    <n v="1664.9996000000001"/>
    <n v="22"/>
    <s v="Young"/>
    <s v="Over Weight Range"/>
    <x v="1"/>
  </r>
  <r>
    <s v="female"/>
    <x v="0"/>
    <x v="3"/>
    <x v="1"/>
    <n v="38.094999999999999"/>
    <n v="58571.074480000003"/>
    <n v="31"/>
    <s v="Mature"/>
    <s v="Obese"/>
    <x v="7"/>
  </r>
  <r>
    <s v="male"/>
    <x v="1"/>
    <x v="0"/>
    <x v="1"/>
    <n v="30.2"/>
    <n v="9724.5300000000007"/>
    <n v="52"/>
    <s v="Old"/>
    <s v="Obese"/>
    <x v="4"/>
  </r>
  <r>
    <s v="female"/>
    <x v="1"/>
    <x v="3"/>
    <x v="0"/>
    <n v="23.465"/>
    <n v="3206.4913499999998"/>
    <n v="25"/>
    <s v="Young"/>
    <s v="Health Weight"/>
    <x v="2"/>
  </r>
  <r>
    <s v="male"/>
    <x v="1"/>
    <x v="3"/>
    <x v="1"/>
    <n v="25.46"/>
    <n v="12913.992399999999"/>
    <n v="59"/>
    <s v="Old"/>
    <s v="Over Weight Range"/>
    <x v="5"/>
  </r>
  <r>
    <s v="male"/>
    <x v="1"/>
    <x v="2"/>
    <x v="0"/>
    <n v="30.59"/>
    <n v="1639.5631000000001"/>
    <n v="19"/>
    <s v="Young"/>
    <s v="Obese"/>
    <x v="1"/>
  </r>
  <r>
    <s v="male"/>
    <x v="1"/>
    <x v="1"/>
    <x v="3"/>
    <n v="45.43"/>
    <n v="6356.2707"/>
    <n v="39"/>
    <s v="Mature"/>
    <s v="Obese"/>
    <x v="4"/>
  </r>
  <r>
    <s v="female"/>
    <x v="1"/>
    <x v="1"/>
    <x v="1"/>
    <n v="23.65"/>
    <n v="17626.239509999999"/>
    <n v="32"/>
    <s v="Mature"/>
    <s v="Health Weight"/>
    <x v="0"/>
  </r>
  <r>
    <s v="male"/>
    <x v="1"/>
    <x v="0"/>
    <x v="0"/>
    <n v="20.7"/>
    <n v="1242.816"/>
    <n v="19"/>
    <s v="Young"/>
    <s v="Health Weight"/>
    <x v="1"/>
  </r>
  <r>
    <s v="female"/>
    <x v="1"/>
    <x v="1"/>
    <x v="1"/>
    <n v="28.27"/>
    <n v="4779.6022999999996"/>
    <n v="33"/>
    <s v="Mature"/>
    <s v="Over Weight Range"/>
    <x v="2"/>
  </r>
  <r>
    <s v="male"/>
    <x v="1"/>
    <x v="3"/>
    <x v="2"/>
    <n v="20.234999999999999"/>
    <n v="3861.2096499999998"/>
    <n v="21"/>
    <s v="Young"/>
    <s v="Health Weight"/>
    <x v="2"/>
  </r>
  <r>
    <s v="female"/>
    <x v="0"/>
    <x v="2"/>
    <x v="1"/>
    <n v="30.21"/>
    <n v="43943.876100000001"/>
    <n v="34"/>
    <s v="Mature"/>
    <s v="Obese"/>
    <x v="7"/>
  </r>
  <r>
    <s v="female"/>
    <x v="1"/>
    <x v="3"/>
    <x v="0"/>
    <n v="35.909999999999997"/>
    <n v="13635.6379"/>
    <n v="61"/>
    <s v="Old"/>
    <s v="Obese"/>
    <x v="5"/>
  </r>
  <r>
    <s v="female"/>
    <x v="1"/>
    <x v="1"/>
    <x v="1"/>
    <n v="30.69"/>
    <n v="5976.8311000000003"/>
    <n v="38"/>
    <s v="Mature"/>
    <s v="Obese"/>
    <x v="4"/>
  </r>
  <r>
    <s v="female"/>
    <x v="1"/>
    <x v="0"/>
    <x v="0"/>
    <n v="29"/>
    <n v="11842.441999999999"/>
    <n v="58"/>
    <s v="Old"/>
    <s v="Over Weight Range"/>
    <x v="5"/>
  </r>
  <r>
    <s v="male"/>
    <x v="1"/>
    <x v="2"/>
    <x v="1"/>
    <n v="19.57"/>
    <n v="8428.0692999999992"/>
    <n v="47"/>
    <s v="Mid-Age"/>
    <s v="Health Weight"/>
    <x v="4"/>
  </r>
  <r>
    <s v="male"/>
    <x v="1"/>
    <x v="1"/>
    <x v="3"/>
    <n v="31.13"/>
    <n v="2566.4706999999999"/>
    <n v="20"/>
    <s v="Young"/>
    <s v="Obese"/>
    <x v="2"/>
  </r>
  <r>
    <s v="female"/>
    <x v="0"/>
    <x v="3"/>
    <x v="1"/>
    <n v="21.85"/>
    <n v="15359.104499999999"/>
    <n v="21"/>
    <s v="Young"/>
    <s v="Health Weight"/>
    <x v="0"/>
  </r>
  <r>
    <s v="male"/>
    <x v="1"/>
    <x v="1"/>
    <x v="0"/>
    <n v="40.26"/>
    <n v="5709.1643999999997"/>
    <n v="41"/>
    <s v="Mid-Age"/>
    <s v="Obese"/>
    <x v="4"/>
  </r>
  <r>
    <s v="female"/>
    <x v="1"/>
    <x v="3"/>
    <x v="1"/>
    <n v="33.725000000000001"/>
    <n v="8823.9857499999998"/>
    <n v="46"/>
    <s v="Mid-Age"/>
    <s v="Obese"/>
    <x v="4"/>
  </r>
  <r>
    <s v="female"/>
    <x v="1"/>
    <x v="1"/>
    <x v="3"/>
    <n v="29.48"/>
    <n v="7640.3091999999997"/>
    <n v="42"/>
    <s v="Mid-Age"/>
    <s v="Over Weight Range"/>
    <x v="4"/>
  </r>
  <r>
    <s v="female"/>
    <x v="1"/>
    <x v="3"/>
    <x v="1"/>
    <n v="33.25"/>
    <n v="5594.8455000000004"/>
    <n v="34"/>
    <s v="Mature"/>
    <s v="Obese"/>
    <x v="4"/>
  </r>
  <r>
    <s v="male"/>
    <x v="1"/>
    <x v="0"/>
    <x v="3"/>
    <n v="32.6"/>
    <n v="7441.5010000000002"/>
    <n v="43"/>
    <s v="Mid-Age"/>
    <s v="Obese"/>
    <x v="4"/>
  </r>
  <r>
    <s v="female"/>
    <x v="1"/>
    <x v="2"/>
    <x v="3"/>
    <n v="37.524999999999999"/>
    <n v="33471.971890000001"/>
    <n v="52"/>
    <s v="Old"/>
    <s v="Obese"/>
    <x v="6"/>
  </r>
  <r>
    <s v="female"/>
    <x v="1"/>
    <x v="1"/>
    <x v="0"/>
    <n v="39.159999999999997"/>
    <n v="1633.0444"/>
    <n v="18"/>
    <s v="Young"/>
    <s v="Obese"/>
    <x v="1"/>
  </r>
  <r>
    <s v="male"/>
    <x v="1"/>
    <x v="2"/>
    <x v="0"/>
    <n v="31.635000000000002"/>
    <n v="9174.1356500000002"/>
    <n v="51"/>
    <s v="Old"/>
    <s v="Obese"/>
    <x v="4"/>
  </r>
  <r>
    <s v="female"/>
    <x v="1"/>
    <x v="0"/>
    <x v="0"/>
    <n v="25.3"/>
    <n v="11070.535"/>
    <n v="56"/>
    <s v="Old"/>
    <s v="Over Weight Range"/>
    <x v="5"/>
  </r>
  <r>
    <s v="female"/>
    <x v="1"/>
    <x v="1"/>
    <x v="2"/>
    <n v="39.049999999999997"/>
    <n v="16085.127500000001"/>
    <n v="64"/>
    <s v="Old"/>
    <s v="Obese"/>
    <x v="0"/>
  </r>
  <r>
    <s v="female"/>
    <x v="0"/>
    <x v="2"/>
    <x v="0"/>
    <n v="28.31"/>
    <n v="17468.983899999999"/>
    <n v="19"/>
    <s v="Young"/>
    <s v="Over Weight Range"/>
    <x v="0"/>
  </r>
  <r>
    <s v="female"/>
    <x v="1"/>
    <x v="1"/>
    <x v="0"/>
    <n v="34.1"/>
    <n v="9283.5619999999999"/>
    <n v="51"/>
    <s v="Old"/>
    <s v="Obese"/>
    <x v="4"/>
  </r>
  <r>
    <s v="female"/>
    <x v="1"/>
    <x v="3"/>
    <x v="0"/>
    <n v="25.175000000000001"/>
    <n v="3558.6202499999999"/>
    <n v="27"/>
    <s v="Mature"/>
    <s v="Over Weight Range"/>
    <x v="2"/>
  </r>
  <r>
    <s v="female"/>
    <x v="0"/>
    <x v="2"/>
    <x v="0"/>
    <n v="23.655000000000001"/>
    <n v="25678.778450000002"/>
    <n v="59"/>
    <s v="Old"/>
    <s v="Health Weight"/>
    <x v="3"/>
  </r>
  <r>
    <s v="male"/>
    <x v="1"/>
    <x v="3"/>
    <x v="3"/>
    <n v="26.98"/>
    <n v="4435.0941999999995"/>
    <n v="28"/>
    <s v="Mature"/>
    <s v="Over Weight Range"/>
    <x v="2"/>
  </r>
  <r>
    <s v="male"/>
    <x v="0"/>
    <x v="0"/>
    <x v="3"/>
    <n v="37.799999999999997"/>
    <n v="39241.442000000003"/>
    <n v="30"/>
    <s v="Mature"/>
    <s v="Obese"/>
    <x v="6"/>
  </r>
  <r>
    <s v="female"/>
    <x v="1"/>
    <x v="1"/>
    <x v="1"/>
    <n v="29.37"/>
    <n v="8547.6913000000004"/>
    <n v="47"/>
    <s v="Mid-Age"/>
    <s v="Over Weight Range"/>
    <x v="4"/>
  </r>
  <r>
    <s v="female"/>
    <x v="1"/>
    <x v="0"/>
    <x v="3"/>
    <n v="34.799999999999997"/>
    <n v="6571.5439999999999"/>
    <n v="38"/>
    <s v="Mature"/>
    <s v="Obese"/>
    <x v="4"/>
  </r>
  <r>
    <s v="female"/>
    <x v="1"/>
    <x v="3"/>
    <x v="0"/>
    <n v="33.155000000000001"/>
    <n v="2207.6974500000001"/>
    <n v="18"/>
    <s v="Young"/>
    <s v="Obese"/>
    <x v="2"/>
  </r>
  <r>
    <s v="female"/>
    <x v="1"/>
    <x v="3"/>
    <x v="2"/>
    <n v="19"/>
    <n v="6753.0379999999996"/>
    <n v="34"/>
    <s v="Mature"/>
    <s v="Health Weight"/>
    <x v="4"/>
  </r>
  <r>
    <s v="female"/>
    <x v="1"/>
    <x v="1"/>
    <x v="0"/>
    <n v="33"/>
    <n v="1880.07"/>
    <n v="20"/>
    <s v="Young"/>
    <s v="Obese"/>
    <x v="1"/>
  </r>
  <r>
    <s v="female"/>
    <x v="0"/>
    <x v="1"/>
    <x v="1"/>
    <n v="36.630000000000003"/>
    <n v="42969.852700000003"/>
    <n v="47"/>
    <s v="Mid-Age"/>
    <s v="Obese"/>
    <x v="7"/>
  </r>
  <r>
    <s v="female"/>
    <x v="1"/>
    <x v="3"/>
    <x v="0"/>
    <n v="28.594999999999999"/>
    <n v="11658.11505"/>
    <n v="56"/>
    <s v="Old"/>
    <s v="Over Weight Range"/>
    <x v="5"/>
  </r>
  <r>
    <s v="male"/>
    <x v="0"/>
    <x v="0"/>
    <x v="3"/>
    <n v="25.6"/>
    <n v="23306.546999999999"/>
    <n v="49"/>
    <s v="Mid-Age"/>
    <s v="Over Weight Range"/>
    <x v="3"/>
  </r>
  <r>
    <s v="female"/>
    <x v="0"/>
    <x v="1"/>
    <x v="0"/>
    <n v="33.11"/>
    <n v="34439.855900000002"/>
    <n v="19"/>
    <s v="Young"/>
    <s v="Obese"/>
    <x v="6"/>
  </r>
  <r>
    <s v="female"/>
    <x v="1"/>
    <x v="0"/>
    <x v="0"/>
    <n v="37.1"/>
    <n v="10713.644"/>
    <n v="55"/>
    <s v="Old"/>
    <s v="Obese"/>
    <x v="5"/>
  </r>
  <r>
    <s v="male"/>
    <x v="1"/>
    <x v="0"/>
    <x v="1"/>
    <n v="31.4"/>
    <n v="3659.346"/>
    <n v="30"/>
    <s v="Mature"/>
    <s v="Obese"/>
    <x v="2"/>
  </r>
  <r>
    <s v="male"/>
    <x v="0"/>
    <x v="0"/>
    <x v="5"/>
    <n v="34.1"/>
    <n v="40182.245999999999"/>
    <n v="37"/>
    <s v="Mature"/>
    <s v="Obese"/>
    <x v="7"/>
  </r>
  <r>
    <s v="female"/>
    <x v="1"/>
    <x v="0"/>
    <x v="1"/>
    <n v="21.3"/>
    <n v="9182.17"/>
    <n v="49"/>
    <s v="Mid-Age"/>
    <s v="Health Weight"/>
    <x v="4"/>
  </r>
  <r>
    <s v="male"/>
    <x v="0"/>
    <x v="3"/>
    <x v="0"/>
    <n v="33.534999999999997"/>
    <n v="34617.840649999998"/>
    <n v="18"/>
    <s v="Young"/>
    <s v="Obese"/>
    <x v="6"/>
  </r>
  <r>
    <s v="male"/>
    <x v="1"/>
    <x v="2"/>
    <x v="0"/>
    <n v="28.785"/>
    <n v="12129.614149999999"/>
    <n v="59"/>
    <s v="Old"/>
    <s v="Over Weight Range"/>
    <x v="5"/>
  </r>
  <r>
    <s v="female"/>
    <x v="1"/>
    <x v="2"/>
    <x v="0"/>
    <n v="26.03"/>
    <n v="3736.4647"/>
    <n v="29"/>
    <s v="Mature"/>
    <s v="Over Weight Range"/>
    <x v="2"/>
  </r>
  <r>
    <s v="male"/>
    <x v="1"/>
    <x v="3"/>
    <x v="2"/>
    <n v="28.88"/>
    <n v="6748.5911999999998"/>
    <n v="36"/>
    <s v="Mature"/>
    <s v="Over Weight Range"/>
    <x v="4"/>
  </r>
  <r>
    <s v="male"/>
    <x v="1"/>
    <x v="1"/>
    <x v="1"/>
    <n v="42.46"/>
    <n v="11326.71487"/>
    <n v="33"/>
    <s v="Mature"/>
    <s v="Obese"/>
    <x v="5"/>
  </r>
  <r>
    <s v="male"/>
    <x v="1"/>
    <x v="0"/>
    <x v="0"/>
    <n v="38"/>
    <n v="11365.951999999999"/>
    <n v="58"/>
    <s v="Old"/>
    <s v="Obese"/>
    <x v="5"/>
  </r>
  <r>
    <s v="female"/>
    <x v="0"/>
    <x v="2"/>
    <x v="0"/>
    <n v="38.950000000000003"/>
    <n v="42983.458500000001"/>
    <n v="44"/>
    <s v="Mid-Age"/>
    <s v="Obese"/>
    <x v="7"/>
  </r>
  <r>
    <s v="male"/>
    <x v="1"/>
    <x v="0"/>
    <x v="1"/>
    <n v="36.1"/>
    <n v="10085.846"/>
    <n v="53"/>
    <s v="Old"/>
    <s v="Obese"/>
    <x v="5"/>
  </r>
  <r>
    <s v="male"/>
    <x v="1"/>
    <x v="0"/>
    <x v="0"/>
    <n v="29.3"/>
    <n v="1977.8150000000001"/>
    <n v="24"/>
    <s v="Young"/>
    <s v="Over Weight Range"/>
    <x v="1"/>
  </r>
  <r>
    <s v="female"/>
    <x v="1"/>
    <x v="1"/>
    <x v="0"/>
    <n v="35.53"/>
    <n v="3366.6696999999999"/>
    <n v="29"/>
    <s v="Mature"/>
    <s v="Obese"/>
    <x v="2"/>
  </r>
  <r>
    <s v="male"/>
    <x v="1"/>
    <x v="3"/>
    <x v="3"/>
    <n v="22.704999999999998"/>
    <n v="7173.35995"/>
    <n v="40"/>
    <s v="Mature"/>
    <s v="Health Weight"/>
    <x v="4"/>
  </r>
  <r>
    <s v="male"/>
    <x v="1"/>
    <x v="0"/>
    <x v="1"/>
    <n v="39.700000000000003"/>
    <n v="9391.3459999999995"/>
    <n v="51"/>
    <s v="Old"/>
    <s v="Obese"/>
    <x v="4"/>
  </r>
  <r>
    <s v="male"/>
    <x v="1"/>
    <x v="3"/>
    <x v="0"/>
    <n v="38.19"/>
    <n v="14410.9321"/>
    <n v="64"/>
    <s v="Old"/>
    <s v="Obese"/>
    <x v="5"/>
  </r>
  <r>
    <s v="female"/>
    <x v="1"/>
    <x v="2"/>
    <x v="1"/>
    <n v="24.51"/>
    <n v="2709.1118999999999"/>
    <n v="19"/>
    <s v="Young"/>
    <s v="Health Weight"/>
    <x v="2"/>
  </r>
  <r>
    <s v="female"/>
    <x v="1"/>
    <x v="3"/>
    <x v="3"/>
    <n v="38.094999999999999"/>
    <n v="24915.046259999999"/>
    <n v="35"/>
    <s v="Mature"/>
    <s v="Obese"/>
    <x v="3"/>
  </r>
  <r>
    <s v="male"/>
    <x v="0"/>
    <x v="3"/>
    <x v="0"/>
    <n v="26.41"/>
    <n v="20149.322899999999"/>
    <n v="39"/>
    <s v="Mature"/>
    <s v="Over Weight Range"/>
    <x v="3"/>
  </r>
  <r>
    <s v="male"/>
    <x v="1"/>
    <x v="1"/>
    <x v="5"/>
    <n v="33.659999999999997"/>
    <n v="12949.1554"/>
    <n v="56"/>
    <s v="Old"/>
    <s v="Obese"/>
    <x v="5"/>
  </r>
  <r>
    <s v="male"/>
    <x v="1"/>
    <x v="0"/>
    <x v="4"/>
    <n v="42.4"/>
    <n v="6666.2430000000004"/>
    <n v="33"/>
    <s v="Mature"/>
    <s v="Obese"/>
    <x v="4"/>
  </r>
  <r>
    <s v="male"/>
    <x v="0"/>
    <x v="2"/>
    <x v="2"/>
    <n v="28.31"/>
    <n v="32787.458590000002"/>
    <n v="42"/>
    <s v="Mid-Age"/>
    <s v="Over Weight Range"/>
    <x v="6"/>
  </r>
  <r>
    <s v="male"/>
    <x v="1"/>
    <x v="3"/>
    <x v="0"/>
    <n v="33.914999999999999"/>
    <n v="13143.86485"/>
    <n v="61"/>
    <s v="Old"/>
    <s v="Obese"/>
    <x v="5"/>
  </r>
  <r>
    <s v="female"/>
    <x v="1"/>
    <x v="2"/>
    <x v="2"/>
    <n v="34.96"/>
    <n v="4466.6214"/>
    <n v="23"/>
    <s v="Young"/>
    <s v="Obese"/>
    <x v="2"/>
  </r>
  <r>
    <s v="male"/>
    <x v="1"/>
    <x v="1"/>
    <x v="3"/>
    <n v="35.31"/>
    <n v="18806.145469999999"/>
    <n v="43"/>
    <s v="Mid-Age"/>
    <s v="Obese"/>
    <x v="0"/>
  </r>
  <r>
    <s v="male"/>
    <x v="1"/>
    <x v="3"/>
    <x v="2"/>
    <n v="30.78"/>
    <n v="10141.136200000001"/>
    <n v="48"/>
    <s v="Mid-Age"/>
    <s v="Obese"/>
    <x v="5"/>
  </r>
  <r>
    <s v="male"/>
    <x v="1"/>
    <x v="2"/>
    <x v="1"/>
    <n v="26.22"/>
    <n v="6123.5688"/>
    <n v="39"/>
    <s v="Mature"/>
    <s v="Over Weight Range"/>
    <x v="4"/>
  </r>
  <r>
    <s v="female"/>
    <x v="1"/>
    <x v="3"/>
    <x v="2"/>
    <n v="23.37"/>
    <n v="8252.2842999999993"/>
    <n v="40"/>
    <s v="Mature"/>
    <s v="Health Weight"/>
    <x v="4"/>
  </r>
  <r>
    <s v="male"/>
    <x v="1"/>
    <x v="3"/>
    <x v="0"/>
    <n v="28.5"/>
    <n v="1712.2270000000001"/>
    <n v="18"/>
    <s v="Young"/>
    <s v="Over Weight Range"/>
    <x v="1"/>
  </r>
  <r>
    <s v="female"/>
    <x v="1"/>
    <x v="3"/>
    <x v="0"/>
    <n v="32.965000000000003"/>
    <n v="12430.95335"/>
    <n v="58"/>
    <s v="Old"/>
    <s v="Obese"/>
    <x v="5"/>
  </r>
  <r>
    <s v="female"/>
    <x v="1"/>
    <x v="1"/>
    <x v="3"/>
    <n v="42.68"/>
    <n v="9800.8881999999994"/>
    <n v="49"/>
    <s v="Mid-Age"/>
    <s v="Obese"/>
    <x v="4"/>
  </r>
  <r>
    <s v="female"/>
    <x v="1"/>
    <x v="1"/>
    <x v="1"/>
    <n v="39.6"/>
    <n v="10579.710999999999"/>
    <n v="53"/>
    <s v="Old"/>
    <s v="Obese"/>
    <x v="5"/>
  </r>
  <r>
    <s v="female"/>
    <x v="1"/>
    <x v="1"/>
    <x v="0"/>
    <n v="31.13"/>
    <n v="8280.6226999999999"/>
    <n v="48"/>
    <s v="Mid-Age"/>
    <s v="Obese"/>
    <x v="4"/>
  </r>
  <r>
    <s v="female"/>
    <x v="1"/>
    <x v="1"/>
    <x v="3"/>
    <n v="36.299999999999997"/>
    <n v="8527.5319999999992"/>
    <n v="45"/>
    <s v="Mid-Age"/>
    <s v="Obese"/>
    <x v="4"/>
  </r>
  <r>
    <s v="female"/>
    <x v="1"/>
    <x v="1"/>
    <x v="0"/>
    <n v="35.200000000000003"/>
    <n v="12244.531000000001"/>
    <n v="59"/>
    <s v="Old"/>
    <s v="Obese"/>
    <x v="5"/>
  </r>
  <r>
    <s v="female"/>
    <x v="0"/>
    <x v="1"/>
    <x v="3"/>
    <n v="25.3"/>
    <n v="24667.419000000002"/>
    <n v="52"/>
    <s v="Old"/>
    <s v="Over Weight Range"/>
    <x v="3"/>
  </r>
  <r>
    <s v="female"/>
    <x v="1"/>
    <x v="0"/>
    <x v="1"/>
    <n v="42.4"/>
    <n v="3410.3240000000001"/>
    <n v="26"/>
    <s v="Mature"/>
    <s v="Obese"/>
    <x v="2"/>
  </r>
  <r>
    <s v="male"/>
    <x v="1"/>
    <x v="2"/>
    <x v="3"/>
    <n v="33.155000000000001"/>
    <n v="4058.71245"/>
    <n v="27"/>
    <s v="Mature"/>
    <s v="Obese"/>
    <x v="2"/>
  </r>
  <r>
    <s v="female"/>
    <x v="1"/>
    <x v="3"/>
    <x v="1"/>
    <n v="35.909999999999997"/>
    <n v="26392.260289999998"/>
    <n v="48"/>
    <s v="Mid-Age"/>
    <s v="Obese"/>
    <x v="3"/>
  </r>
  <r>
    <s v="female"/>
    <x v="1"/>
    <x v="3"/>
    <x v="5"/>
    <n v="28.785"/>
    <n v="14394.398150000001"/>
    <n v="57"/>
    <s v="Old"/>
    <s v="Over Weight Range"/>
    <x v="5"/>
  </r>
  <r>
    <s v="male"/>
    <x v="1"/>
    <x v="1"/>
    <x v="2"/>
    <n v="46.53"/>
    <n v="6435.6237000000001"/>
    <n v="37"/>
    <s v="Mature"/>
    <s v="Obese"/>
    <x v="4"/>
  </r>
  <r>
    <s v="female"/>
    <x v="1"/>
    <x v="1"/>
    <x v="1"/>
    <n v="23.98"/>
    <n v="22192.437109999999"/>
    <n v="57"/>
    <s v="Old"/>
    <s v="Health Weight"/>
    <x v="3"/>
  </r>
  <r>
    <s v="female"/>
    <x v="1"/>
    <x v="3"/>
    <x v="1"/>
    <n v="31.54"/>
    <n v="5148.5526"/>
    <n v="32"/>
    <s v="Mature"/>
    <s v="Obese"/>
    <x v="4"/>
  </r>
  <r>
    <s v="male"/>
    <x v="1"/>
    <x v="1"/>
    <x v="0"/>
    <n v="33.659999999999997"/>
    <n v="1136.3994"/>
    <n v="18"/>
    <s v="Young"/>
    <s v="Obese"/>
    <x v="1"/>
  </r>
  <r>
    <s v="female"/>
    <x v="0"/>
    <x v="1"/>
    <x v="0"/>
    <n v="22.99"/>
    <n v="27037.914100000002"/>
    <n v="64"/>
    <s v="Old"/>
    <s v="Health Weight"/>
    <x v="3"/>
  </r>
  <r>
    <s v="male"/>
    <x v="0"/>
    <x v="1"/>
    <x v="3"/>
    <n v="38.06"/>
    <n v="42560.430399999997"/>
    <n v="43"/>
    <s v="Mid-Age"/>
    <s v="Obese"/>
    <x v="7"/>
  </r>
  <r>
    <s v="male"/>
    <x v="1"/>
    <x v="0"/>
    <x v="1"/>
    <n v="28.7"/>
    <n v="8703.4560000000001"/>
    <n v="49"/>
    <s v="Mid-Age"/>
    <s v="Over Weight Range"/>
    <x v="4"/>
  </r>
  <r>
    <s v="female"/>
    <x v="0"/>
    <x v="2"/>
    <x v="3"/>
    <n v="32.774999999999999"/>
    <n v="40003.332249999999"/>
    <n v="40"/>
    <s v="Mature"/>
    <s v="Obese"/>
    <x v="7"/>
  </r>
  <r>
    <s v="male"/>
    <x v="0"/>
    <x v="3"/>
    <x v="0"/>
    <n v="32.015000000000001"/>
    <n v="45710.207849999999"/>
    <n v="62"/>
    <s v="Old"/>
    <s v="Obese"/>
    <x v="7"/>
  </r>
  <r>
    <s v="female"/>
    <x v="1"/>
    <x v="1"/>
    <x v="1"/>
    <n v="29.81"/>
    <n v="6500.2358999999997"/>
    <n v="40"/>
    <s v="Mature"/>
    <s v="Over Weight Range"/>
    <x v="4"/>
  </r>
  <r>
    <s v="male"/>
    <x v="1"/>
    <x v="1"/>
    <x v="2"/>
    <n v="31.57"/>
    <n v="4837.5823"/>
    <n v="30"/>
    <s v="Mature"/>
    <s v="Obese"/>
    <x v="2"/>
  </r>
  <r>
    <s v="female"/>
    <x v="1"/>
    <x v="3"/>
    <x v="0"/>
    <n v="31.16"/>
    <n v="3943.5954000000002"/>
    <n v="29"/>
    <s v="Mature"/>
    <s v="Obese"/>
    <x v="2"/>
  </r>
  <r>
    <s v="male"/>
    <x v="1"/>
    <x v="1"/>
    <x v="0"/>
    <n v="29.7"/>
    <n v="4399.7309999999998"/>
    <n v="36"/>
    <s v="Mature"/>
    <s v="Over Weight Range"/>
    <x v="2"/>
  </r>
  <r>
    <s v="female"/>
    <x v="1"/>
    <x v="1"/>
    <x v="0"/>
    <n v="31.02"/>
    <n v="6185.3208000000004"/>
    <n v="41"/>
    <s v="Mid-Age"/>
    <s v="Obese"/>
    <x v="4"/>
  </r>
  <r>
    <s v="female"/>
    <x v="0"/>
    <x v="1"/>
    <x v="3"/>
    <n v="43.89"/>
    <n v="46200.985099999998"/>
    <n v="44"/>
    <s v="Mid-Age"/>
    <s v="Obese"/>
    <x v="7"/>
  </r>
  <r>
    <s v="male"/>
    <x v="1"/>
    <x v="2"/>
    <x v="0"/>
    <n v="21.375"/>
    <n v="7222.7862500000001"/>
    <n v="45"/>
    <s v="Mid-Age"/>
    <s v="Health Weight"/>
    <x v="4"/>
  </r>
  <r>
    <s v="female"/>
    <x v="1"/>
    <x v="1"/>
    <x v="2"/>
    <n v="40.81"/>
    <n v="12485.8009"/>
    <n v="55"/>
    <s v="Old"/>
    <s v="Obese"/>
    <x v="5"/>
  </r>
  <r>
    <s v="male"/>
    <x v="0"/>
    <x v="2"/>
    <x v="2"/>
    <n v="31.35"/>
    <n v="46130.5265"/>
    <n v="60"/>
    <s v="Old"/>
    <s v="Obese"/>
    <x v="7"/>
  </r>
  <r>
    <s v="male"/>
    <x v="1"/>
    <x v="0"/>
    <x v="2"/>
    <n v="36.1"/>
    <n v="12363.547"/>
    <n v="56"/>
    <s v="Old"/>
    <s v="Obese"/>
    <x v="5"/>
  </r>
  <r>
    <s v="female"/>
    <x v="1"/>
    <x v="2"/>
    <x v="3"/>
    <n v="23.18"/>
    <n v="10156.7832"/>
    <n v="49"/>
    <s v="Mid-Age"/>
    <s v="Health Weight"/>
    <x v="5"/>
  </r>
  <r>
    <s v="female"/>
    <x v="1"/>
    <x v="0"/>
    <x v="1"/>
    <n v="17.399999999999999"/>
    <n v="2585.2689999999998"/>
    <n v="21"/>
    <s v="Young"/>
    <s v="Under Weight Range"/>
    <x v="2"/>
  </r>
  <r>
    <s v="male"/>
    <x v="1"/>
    <x v="0"/>
    <x v="0"/>
    <n v="20.3"/>
    <n v="1242.26"/>
    <n v="19"/>
    <s v="Young"/>
    <s v="Health Weight"/>
    <x v="1"/>
  </r>
  <r>
    <s v="male"/>
    <x v="0"/>
    <x v="0"/>
    <x v="3"/>
    <n v="35.299999999999997"/>
    <n v="40103.89"/>
    <n v="39"/>
    <s v="Mature"/>
    <s v="Obese"/>
    <x v="7"/>
  </r>
  <r>
    <s v="male"/>
    <x v="1"/>
    <x v="2"/>
    <x v="0"/>
    <n v="24.32"/>
    <n v="9863.4717999999993"/>
    <n v="53"/>
    <s v="Old"/>
    <s v="Health Weight"/>
    <x v="4"/>
  </r>
  <r>
    <s v="female"/>
    <x v="1"/>
    <x v="0"/>
    <x v="1"/>
    <n v="18.5"/>
    <n v="4766.0219999999999"/>
    <n v="33"/>
    <s v="Mature"/>
    <s v="Under Weight Range"/>
    <x v="2"/>
  </r>
  <r>
    <s v="male"/>
    <x v="1"/>
    <x v="3"/>
    <x v="3"/>
    <n v="26.41"/>
    <n v="11244.376899999999"/>
    <n v="53"/>
    <s v="Old"/>
    <s v="Over Weight Range"/>
    <x v="5"/>
  </r>
  <r>
    <s v="male"/>
    <x v="1"/>
    <x v="3"/>
    <x v="3"/>
    <n v="26.125"/>
    <n v="7729.6457499999997"/>
    <n v="42"/>
    <s v="Mid-Age"/>
    <s v="Over Weight Range"/>
    <x v="4"/>
  </r>
  <r>
    <s v="male"/>
    <x v="1"/>
    <x v="1"/>
    <x v="0"/>
    <n v="41.69"/>
    <n v="5438.7491"/>
    <n v="40"/>
    <s v="Mature"/>
    <s v="Obese"/>
    <x v="4"/>
  </r>
  <r>
    <s v="female"/>
    <x v="1"/>
    <x v="0"/>
    <x v="1"/>
    <n v="24.1"/>
    <n v="26236.579969999999"/>
    <n v="47"/>
    <s v="Mid-Age"/>
    <s v="Health Weight"/>
    <x v="3"/>
  </r>
  <r>
    <s v="male"/>
    <x v="0"/>
    <x v="1"/>
    <x v="1"/>
    <n v="31.13"/>
    <n v="34806.467700000001"/>
    <n v="27"/>
    <s v="Mature"/>
    <s v="Obese"/>
    <x v="6"/>
  </r>
  <r>
    <s v="male"/>
    <x v="1"/>
    <x v="3"/>
    <x v="0"/>
    <n v="27.36"/>
    <n v="2104.1134000000002"/>
    <n v="21"/>
    <s v="Young"/>
    <s v="Over Weight Range"/>
    <x v="2"/>
  </r>
  <r>
    <s v="male"/>
    <x v="1"/>
    <x v="0"/>
    <x v="1"/>
    <n v="36.200000000000003"/>
    <n v="8068.1850000000004"/>
    <n v="47"/>
    <s v="Mid-Age"/>
    <s v="Obese"/>
    <x v="4"/>
  </r>
  <r>
    <s v="male"/>
    <x v="1"/>
    <x v="2"/>
    <x v="1"/>
    <n v="32.395000000000003"/>
    <n v="2362.2290499999999"/>
    <n v="20"/>
    <s v="Young"/>
    <s v="Obese"/>
    <x v="2"/>
  </r>
  <r>
    <s v="male"/>
    <x v="1"/>
    <x v="2"/>
    <x v="0"/>
    <n v="23.655000000000001"/>
    <n v="2352.9684499999998"/>
    <n v="24"/>
    <s v="Young"/>
    <s v="Health Weight"/>
    <x v="2"/>
  </r>
  <r>
    <s v="female"/>
    <x v="1"/>
    <x v="0"/>
    <x v="1"/>
    <n v="34.799999999999997"/>
    <n v="3577.9989999999998"/>
    <n v="27"/>
    <s v="Mature"/>
    <s v="Obese"/>
    <x v="2"/>
  </r>
  <r>
    <s v="female"/>
    <x v="1"/>
    <x v="2"/>
    <x v="0"/>
    <n v="40.185000000000002"/>
    <n v="3201.2451500000002"/>
    <n v="26"/>
    <s v="Mature"/>
    <s v="Obese"/>
    <x v="2"/>
  </r>
  <r>
    <s v="female"/>
    <x v="1"/>
    <x v="3"/>
    <x v="3"/>
    <n v="32.299999999999997"/>
    <n v="29186.482360000002"/>
    <n v="53"/>
    <s v="Old"/>
    <s v="Obese"/>
    <x v="3"/>
  </r>
  <r>
    <s v="male"/>
    <x v="0"/>
    <x v="1"/>
    <x v="1"/>
    <n v="35.75"/>
    <n v="40273.645499999999"/>
    <n v="41"/>
    <s v="Mid-Age"/>
    <s v="Obese"/>
    <x v="7"/>
  </r>
  <r>
    <s v="male"/>
    <x v="1"/>
    <x v="2"/>
    <x v="0"/>
    <n v="33.725000000000001"/>
    <n v="10976.24575"/>
    <n v="56"/>
    <s v="Old"/>
    <s v="Obese"/>
    <x v="5"/>
  </r>
  <r>
    <s v="female"/>
    <x v="1"/>
    <x v="1"/>
    <x v="3"/>
    <n v="39.270000000000003"/>
    <n v="3500.6122999999998"/>
    <n v="23"/>
    <s v="Young"/>
    <s v="Obese"/>
    <x v="2"/>
  </r>
  <r>
    <s v="female"/>
    <x v="1"/>
    <x v="1"/>
    <x v="0"/>
    <n v="34.869999999999997"/>
    <n v="2020.5523000000001"/>
    <n v="21"/>
    <s v="Young"/>
    <s v="Obese"/>
    <x v="2"/>
  </r>
  <r>
    <s v="female"/>
    <x v="1"/>
    <x v="3"/>
    <x v="0"/>
    <n v="44.744999999999997"/>
    <n v="9541.6955500000004"/>
    <n v="50"/>
    <s v="Mid-Age"/>
    <s v="Obese"/>
    <x v="4"/>
  </r>
  <r>
    <s v="male"/>
    <x v="1"/>
    <x v="1"/>
    <x v="0"/>
    <n v="41.47"/>
    <n v="9504.3102999999992"/>
    <n v="53"/>
    <s v="Old"/>
    <s v="Obese"/>
    <x v="4"/>
  </r>
  <r>
    <s v="female"/>
    <x v="1"/>
    <x v="2"/>
    <x v="1"/>
    <n v="26.41"/>
    <n v="5385.3379000000004"/>
    <n v="34"/>
    <s v="Mature"/>
    <s v="Over Weight Range"/>
    <x v="4"/>
  </r>
  <r>
    <s v="female"/>
    <x v="1"/>
    <x v="2"/>
    <x v="1"/>
    <n v="29.545000000000002"/>
    <n v="8930.9345499999999"/>
    <n v="47"/>
    <s v="Mid-Age"/>
    <s v="Over Weight Range"/>
    <x v="4"/>
  </r>
  <r>
    <s v="female"/>
    <x v="1"/>
    <x v="0"/>
    <x v="3"/>
    <n v="32.9"/>
    <n v="5375.0379999999996"/>
    <n v="33"/>
    <s v="Mature"/>
    <s v="Obese"/>
    <x v="4"/>
  </r>
  <r>
    <s v="female"/>
    <x v="0"/>
    <x v="1"/>
    <x v="0"/>
    <n v="38.06"/>
    <n v="44400.4064"/>
    <n v="51"/>
    <s v="Old"/>
    <s v="Obese"/>
    <x v="7"/>
  </r>
  <r>
    <s v="male"/>
    <x v="1"/>
    <x v="2"/>
    <x v="2"/>
    <n v="28.69"/>
    <n v="10264.4421"/>
    <n v="49"/>
    <s v="Mid-Age"/>
    <s v="Over Weight Range"/>
    <x v="5"/>
  </r>
  <r>
    <s v="female"/>
    <x v="1"/>
    <x v="3"/>
    <x v="2"/>
    <n v="30.495000000000001"/>
    <n v="6113.2310500000003"/>
    <n v="31"/>
    <s v="Mature"/>
    <s v="Obese"/>
    <x v="4"/>
  </r>
  <r>
    <s v="female"/>
    <x v="1"/>
    <x v="3"/>
    <x v="0"/>
    <n v="27.74"/>
    <n v="5469.0065999999997"/>
    <n v="36"/>
    <s v="Mature"/>
    <s v="Over Weight Range"/>
    <x v="4"/>
  </r>
  <r>
    <s v="male"/>
    <x v="1"/>
    <x v="1"/>
    <x v="1"/>
    <n v="35.200000000000003"/>
    <n v="1727.54"/>
    <n v="18"/>
    <s v="Young"/>
    <s v="Obese"/>
    <x v="1"/>
  </r>
  <r>
    <s v="female"/>
    <x v="1"/>
    <x v="1"/>
    <x v="3"/>
    <n v="23.54"/>
    <n v="10107.220600000001"/>
    <n v="50"/>
    <s v="Mid-Age"/>
    <s v="Health Weight"/>
    <x v="5"/>
  </r>
  <r>
    <s v="female"/>
    <x v="1"/>
    <x v="2"/>
    <x v="3"/>
    <n v="30.684999999999999"/>
    <n v="8310.8391499999998"/>
    <n v="43"/>
    <s v="Mid-Age"/>
    <s v="Obese"/>
    <x v="4"/>
  </r>
  <r>
    <s v="male"/>
    <x v="1"/>
    <x v="3"/>
    <x v="0"/>
    <n v="40.47"/>
    <n v="1984.4532999999999"/>
    <n v="20"/>
    <s v="Young"/>
    <s v="Obese"/>
    <x v="1"/>
  </r>
  <r>
    <s v="female"/>
    <x v="1"/>
    <x v="0"/>
    <x v="0"/>
    <n v="22.6"/>
    <n v="2457.502"/>
    <n v="24"/>
    <s v="Young"/>
    <s v="Health Weight"/>
    <x v="2"/>
  </r>
  <r>
    <s v="male"/>
    <x v="1"/>
    <x v="0"/>
    <x v="0"/>
    <n v="28.9"/>
    <n v="12146.971"/>
    <n v="60"/>
    <s v="Old"/>
    <s v="Over Weight Range"/>
    <x v="5"/>
  </r>
  <r>
    <s v="female"/>
    <x v="1"/>
    <x v="2"/>
    <x v="1"/>
    <n v="22.61"/>
    <n v="9566.9909000000007"/>
    <n v="49"/>
    <s v="Mid-Age"/>
    <s v="Health Weight"/>
    <x v="4"/>
  </r>
  <r>
    <s v="male"/>
    <x v="1"/>
    <x v="2"/>
    <x v="1"/>
    <n v="24.32"/>
    <n v="13112.604799999999"/>
    <n v="60"/>
    <s v="Old"/>
    <s v="Health Weight"/>
    <x v="5"/>
  </r>
  <r>
    <s v="female"/>
    <x v="1"/>
    <x v="2"/>
    <x v="3"/>
    <n v="36.67"/>
    <n v="10848.1343"/>
    <n v="51"/>
    <s v="Old"/>
    <s v="Obese"/>
    <x v="5"/>
  </r>
  <r>
    <s v="female"/>
    <x v="1"/>
    <x v="2"/>
    <x v="0"/>
    <n v="33.44"/>
    <n v="12231.613600000001"/>
    <n v="58"/>
    <s v="Old"/>
    <s v="Obese"/>
    <x v="5"/>
  </r>
  <r>
    <s v="female"/>
    <x v="1"/>
    <x v="3"/>
    <x v="0"/>
    <n v="40.659999999999997"/>
    <n v="9875.6803999999993"/>
    <n v="51"/>
    <s v="Old"/>
    <s v="Obese"/>
    <x v="4"/>
  </r>
  <r>
    <s v="male"/>
    <x v="1"/>
    <x v="0"/>
    <x v="2"/>
    <n v="36.6"/>
    <n v="11264.540999999999"/>
    <n v="53"/>
    <s v="Old"/>
    <s v="Obese"/>
    <x v="5"/>
  </r>
  <r>
    <s v="male"/>
    <x v="1"/>
    <x v="0"/>
    <x v="0"/>
    <n v="37.4"/>
    <n v="12979.358"/>
    <n v="62"/>
    <s v="Old"/>
    <s v="Obese"/>
    <x v="5"/>
  </r>
  <r>
    <s v="male"/>
    <x v="1"/>
    <x v="0"/>
    <x v="0"/>
    <n v="35.4"/>
    <n v="1263.249"/>
    <n v="19"/>
    <s v="Young"/>
    <s v="Obese"/>
    <x v="1"/>
  </r>
  <r>
    <s v="female"/>
    <x v="1"/>
    <x v="3"/>
    <x v="1"/>
    <n v="27.074999999999999"/>
    <n v="10106.134249999999"/>
    <n v="50"/>
    <s v="Mid-Age"/>
    <s v="Over Weight Range"/>
    <x v="5"/>
  </r>
  <r>
    <s v="female"/>
    <x v="0"/>
    <x v="1"/>
    <x v="2"/>
    <n v="39.049999999999997"/>
    <n v="40932.429499999998"/>
    <n v="30"/>
    <s v="Mature"/>
    <s v="Obese"/>
    <x v="7"/>
  </r>
  <r>
    <s v="male"/>
    <x v="1"/>
    <x v="2"/>
    <x v="1"/>
    <n v="28.405000000000001"/>
    <n v="6664.68595"/>
    <n v="41"/>
    <s v="Mid-Age"/>
    <s v="Over Weight Range"/>
    <x v="4"/>
  </r>
  <r>
    <s v="female"/>
    <x v="0"/>
    <x v="3"/>
    <x v="1"/>
    <n v="21.754999999999999"/>
    <n v="16657.71745"/>
    <n v="29"/>
    <s v="Mature"/>
    <s v="Health Weight"/>
    <x v="0"/>
  </r>
  <r>
    <s v="female"/>
    <x v="1"/>
    <x v="3"/>
    <x v="0"/>
    <n v="40.28"/>
    <n v="2217.6012000000001"/>
    <n v="18"/>
    <s v="Young"/>
    <s v="Obese"/>
    <x v="2"/>
  </r>
  <r>
    <s v="female"/>
    <x v="1"/>
    <x v="1"/>
    <x v="1"/>
    <n v="36.08"/>
    <n v="6781.3541999999998"/>
    <n v="41"/>
    <s v="Mid-Age"/>
    <s v="Obese"/>
    <x v="4"/>
  </r>
  <r>
    <s v="male"/>
    <x v="0"/>
    <x v="1"/>
    <x v="2"/>
    <n v="24.42"/>
    <n v="19361.998800000001"/>
    <n v="35"/>
    <s v="Mature"/>
    <s v="Health Weight"/>
    <x v="0"/>
  </r>
  <r>
    <s v="male"/>
    <x v="1"/>
    <x v="0"/>
    <x v="1"/>
    <n v="21.4"/>
    <n v="10065.413"/>
    <n v="53"/>
    <s v="Old"/>
    <s v="Health Weight"/>
    <x v="5"/>
  </r>
  <r>
    <s v="female"/>
    <x v="1"/>
    <x v="0"/>
    <x v="2"/>
    <n v="30.1"/>
    <n v="4234.9269999999997"/>
    <n v="24"/>
    <s v="Young"/>
    <s v="Obese"/>
    <x v="2"/>
  </r>
  <r>
    <s v="female"/>
    <x v="1"/>
    <x v="3"/>
    <x v="1"/>
    <n v="27.265000000000001"/>
    <n v="9447.2503500000003"/>
    <n v="48"/>
    <s v="Mid-Age"/>
    <s v="Over Weight Range"/>
    <x v="4"/>
  </r>
  <r>
    <s v="female"/>
    <x v="1"/>
    <x v="0"/>
    <x v="2"/>
    <n v="32.1"/>
    <n v="14007.222"/>
    <n v="59"/>
    <s v="Old"/>
    <s v="Obese"/>
    <x v="5"/>
  </r>
  <r>
    <s v="female"/>
    <x v="1"/>
    <x v="2"/>
    <x v="1"/>
    <n v="34.770000000000003"/>
    <n v="9583.8932999999997"/>
    <n v="49"/>
    <s v="Mid-Age"/>
    <s v="Obese"/>
    <x v="4"/>
  </r>
  <r>
    <s v="female"/>
    <x v="0"/>
    <x v="1"/>
    <x v="0"/>
    <n v="38.39"/>
    <n v="40419.019099999998"/>
    <n v="37"/>
    <s v="Mature"/>
    <s v="Obese"/>
    <x v="7"/>
  </r>
  <r>
    <s v="male"/>
    <x v="1"/>
    <x v="0"/>
    <x v="3"/>
    <n v="23.7"/>
    <n v="3484.3310000000001"/>
    <n v="26"/>
    <s v="Mature"/>
    <s v="Health Weight"/>
    <x v="2"/>
  </r>
  <r>
    <s v="male"/>
    <x v="0"/>
    <x v="3"/>
    <x v="2"/>
    <n v="31.73"/>
    <n v="36189.101699999999"/>
    <n v="23"/>
    <s v="Young"/>
    <s v="Obese"/>
    <x v="6"/>
  </r>
  <r>
    <s v="male"/>
    <x v="0"/>
    <x v="0"/>
    <x v="3"/>
    <n v="35.5"/>
    <n v="44585.455869999998"/>
    <n v="29"/>
    <s v="Mature"/>
    <s v="Obese"/>
    <x v="7"/>
  </r>
  <r>
    <s v="male"/>
    <x v="1"/>
    <x v="3"/>
    <x v="3"/>
    <n v="24.035"/>
    <n v="8604.4836500000001"/>
    <n v="45"/>
    <s v="Mid-Age"/>
    <s v="Health Weight"/>
    <x v="4"/>
  </r>
  <r>
    <s v="male"/>
    <x v="0"/>
    <x v="1"/>
    <x v="0"/>
    <n v="29.15"/>
    <n v="18246.495500000001"/>
    <n v="27"/>
    <s v="Mature"/>
    <s v="Over Weight Range"/>
    <x v="0"/>
  </r>
  <r>
    <s v="male"/>
    <x v="0"/>
    <x v="3"/>
    <x v="0"/>
    <n v="34.104999999999997"/>
    <n v="43254.417950000003"/>
    <n v="53"/>
    <s v="Old"/>
    <s v="Obese"/>
    <x v="7"/>
  </r>
  <r>
    <s v="female"/>
    <x v="1"/>
    <x v="1"/>
    <x v="0"/>
    <n v="26.62"/>
    <n v="3757.8447999999999"/>
    <n v="31"/>
    <s v="Mature"/>
    <s v="Over Weight Range"/>
    <x v="2"/>
  </r>
  <r>
    <s v="male"/>
    <x v="1"/>
    <x v="2"/>
    <x v="0"/>
    <n v="26.41"/>
    <n v="8827.2098999999998"/>
    <n v="50"/>
    <s v="Mid-Age"/>
    <s v="Over Weight Range"/>
    <x v="4"/>
  </r>
  <r>
    <s v="female"/>
    <x v="1"/>
    <x v="2"/>
    <x v="1"/>
    <n v="30.114999999999998"/>
    <n v="9910.3598500000007"/>
    <n v="50"/>
    <s v="Mid-Age"/>
    <s v="Obese"/>
    <x v="4"/>
  </r>
  <r>
    <s v="male"/>
    <x v="1"/>
    <x v="0"/>
    <x v="3"/>
    <n v="27"/>
    <n v="11737.848840000001"/>
    <n v="34"/>
    <s v="Mature"/>
    <s v="Over Weight Range"/>
    <x v="5"/>
  </r>
  <r>
    <s v="male"/>
    <x v="1"/>
    <x v="2"/>
    <x v="0"/>
    <n v="21.754999999999999"/>
    <n v="1627.2824499999999"/>
    <n v="19"/>
    <s v="Young"/>
    <s v="Health Weight"/>
    <x v="1"/>
  </r>
  <r>
    <s v="female"/>
    <x v="1"/>
    <x v="0"/>
    <x v="1"/>
    <n v="36"/>
    <n v="8556.9069999999992"/>
    <n v="47"/>
    <s v="Mid-Age"/>
    <s v="Obese"/>
    <x v="4"/>
  </r>
  <r>
    <s v="male"/>
    <x v="1"/>
    <x v="2"/>
    <x v="0"/>
    <n v="30.875"/>
    <n v="3062.5082499999999"/>
    <n v="28"/>
    <s v="Mature"/>
    <s v="Obese"/>
    <x v="2"/>
  </r>
  <r>
    <s v="female"/>
    <x v="0"/>
    <x v="1"/>
    <x v="0"/>
    <n v="26.4"/>
    <n v="19539.242999999999"/>
    <n v="37"/>
    <s v="Mature"/>
    <s v="Over Weight Range"/>
    <x v="0"/>
  </r>
  <r>
    <s v="male"/>
    <x v="1"/>
    <x v="2"/>
    <x v="0"/>
    <n v="28.975000000000001"/>
    <n v="1906.35825"/>
    <n v="21"/>
    <s v="Young"/>
    <s v="Over Weight Range"/>
    <x v="1"/>
  </r>
  <r>
    <s v="male"/>
    <x v="1"/>
    <x v="2"/>
    <x v="0"/>
    <n v="37.905000000000001"/>
    <n v="14210.53595"/>
    <n v="64"/>
    <s v="Old"/>
    <s v="Obese"/>
    <x v="5"/>
  </r>
  <r>
    <s v="female"/>
    <x v="1"/>
    <x v="1"/>
    <x v="0"/>
    <n v="22.77"/>
    <n v="11833.782300000001"/>
    <n v="58"/>
    <s v="Old"/>
    <s v="Health Weight"/>
    <x v="5"/>
  </r>
  <r>
    <s v="male"/>
    <x v="1"/>
    <x v="3"/>
    <x v="5"/>
    <n v="33.630000000000003"/>
    <n v="17128.426080000001"/>
    <n v="24"/>
    <s v="Young"/>
    <s v="Obese"/>
    <x v="0"/>
  </r>
  <r>
    <s v="male"/>
    <x v="1"/>
    <x v="3"/>
    <x v="3"/>
    <n v="27.645"/>
    <n v="5031.26955"/>
    <n v="31"/>
    <s v="Mature"/>
    <s v="Over Weight Range"/>
    <x v="4"/>
  </r>
  <r>
    <s v="female"/>
    <x v="1"/>
    <x v="3"/>
    <x v="2"/>
    <n v="22.8"/>
    <n v="7985.8149999999996"/>
    <n v="39"/>
    <s v="Mature"/>
    <s v="Health Weight"/>
    <x v="4"/>
  </r>
  <r>
    <s v="female"/>
    <x v="0"/>
    <x v="1"/>
    <x v="0"/>
    <n v="27.83"/>
    <n v="23065.420699999999"/>
    <n v="47"/>
    <s v="Mid-Age"/>
    <s v="Over Weight Range"/>
    <x v="3"/>
  </r>
  <r>
    <s v="male"/>
    <x v="1"/>
    <x v="3"/>
    <x v="2"/>
    <n v="37.43"/>
    <n v="5428.7277000000004"/>
    <n v="30"/>
    <s v="Mature"/>
    <s v="Obese"/>
    <x v="4"/>
  </r>
  <r>
    <s v="male"/>
    <x v="0"/>
    <x v="1"/>
    <x v="0"/>
    <n v="38.17"/>
    <n v="36307.798300000002"/>
    <n v="18"/>
    <s v="Young"/>
    <s v="Obese"/>
    <x v="6"/>
  </r>
  <r>
    <s v="female"/>
    <x v="1"/>
    <x v="3"/>
    <x v="3"/>
    <n v="34.58"/>
    <n v="3925.7582000000002"/>
    <n v="22"/>
    <s v="Young"/>
    <s v="Obese"/>
    <x v="2"/>
  </r>
  <r>
    <s v="male"/>
    <x v="1"/>
    <x v="0"/>
    <x v="1"/>
    <n v="35.200000000000003"/>
    <n v="2416.9549999999999"/>
    <n v="23"/>
    <s v="Young"/>
    <s v="Obese"/>
    <x v="2"/>
  </r>
  <r>
    <s v="male"/>
    <x v="0"/>
    <x v="0"/>
    <x v="1"/>
    <n v="27.1"/>
    <n v="19040.876"/>
    <n v="33"/>
    <s v="Mature"/>
    <s v="Over Weight Range"/>
    <x v="0"/>
  </r>
  <r>
    <s v="male"/>
    <x v="1"/>
    <x v="3"/>
    <x v="0"/>
    <n v="26.03"/>
    <n v="3070.8087"/>
    <n v="27"/>
    <s v="Mature"/>
    <s v="Over Weight Range"/>
    <x v="2"/>
  </r>
  <r>
    <s v="female"/>
    <x v="1"/>
    <x v="3"/>
    <x v="3"/>
    <n v="25.175000000000001"/>
    <n v="9095.0682500000003"/>
    <n v="45"/>
    <s v="Mid-Age"/>
    <s v="Over Weight Range"/>
    <x v="4"/>
  </r>
  <r>
    <s v="female"/>
    <x v="1"/>
    <x v="2"/>
    <x v="0"/>
    <n v="31.824999999999999"/>
    <n v="11842.623750000001"/>
    <n v="57"/>
    <s v="Old"/>
    <s v="Obese"/>
    <x v="5"/>
  </r>
  <r>
    <s v="male"/>
    <x v="1"/>
    <x v="0"/>
    <x v="1"/>
    <n v="32.299999999999997"/>
    <n v="8062.7640000000001"/>
    <n v="47"/>
    <s v="Mid-Age"/>
    <s v="Obese"/>
    <x v="4"/>
  </r>
  <r>
    <s v="female"/>
    <x v="1"/>
    <x v="0"/>
    <x v="1"/>
    <n v="29"/>
    <n v="7050.6419999999998"/>
    <n v="42"/>
    <s v="Mid-Age"/>
    <s v="Over Weight Range"/>
    <x v="4"/>
  </r>
  <r>
    <s v="female"/>
    <x v="1"/>
    <x v="0"/>
    <x v="0"/>
    <n v="39.700000000000003"/>
    <n v="14319.031000000001"/>
    <n v="64"/>
    <s v="Old"/>
    <s v="Obese"/>
    <x v="5"/>
  </r>
  <r>
    <s v="female"/>
    <x v="1"/>
    <x v="2"/>
    <x v="3"/>
    <n v="19.475000000000001"/>
    <n v="6933.2422500000002"/>
    <n v="38"/>
    <s v="Mature"/>
    <s v="Health Weight"/>
    <x v="4"/>
  </r>
  <r>
    <s v="male"/>
    <x v="1"/>
    <x v="0"/>
    <x v="2"/>
    <n v="36.1"/>
    <n v="27941.28758"/>
    <n v="61"/>
    <s v="Old"/>
    <s v="Obese"/>
    <x v="3"/>
  </r>
  <r>
    <s v="female"/>
    <x v="1"/>
    <x v="0"/>
    <x v="3"/>
    <n v="26.7"/>
    <n v="11150.78"/>
    <n v="53"/>
    <s v="Old"/>
    <s v="Over Weight Range"/>
    <x v="5"/>
  </r>
  <r>
    <s v="female"/>
    <x v="1"/>
    <x v="3"/>
    <x v="0"/>
    <n v="36.479999999999997"/>
    <n v="12797.20962"/>
    <n v="44"/>
    <s v="Mid-Age"/>
    <s v="Obese"/>
    <x v="5"/>
  </r>
  <r>
    <s v="female"/>
    <x v="0"/>
    <x v="2"/>
    <x v="0"/>
    <n v="28.88"/>
    <n v="17748.5062"/>
    <n v="19"/>
    <s v="Young"/>
    <s v="Over Weight Range"/>
    <x v="0"/>
  </r>
  <r>
    <s v="male"/>
    <x v="1"/>
    <x v="2"/>
    <x v="3"/>
    <n v="34.200000000000003"/>
    <n v="7261.741"/>
    <n v="41"/>
    <s v="Mid-Age"/>
    <s v="Obese"/>
    <x v="4"/>
  </r>
  <r>
    <s v="male"/>
    <x v="1"/>
    <x v="1"/>
    <x v="2"/>
    <n v="33.33"/>
    <n v="10560.4917"/>
    <n v="51"/>
    <s v="Old"/>
    <s v="Obese"/>
    <x v="5"/>
  </r>
  <r>
    <s v="male"/>
    <x v="1"/>
    <x v="2"/>
    <x v="3"/>
    <n v="32.299999999999997"/>
    <n v="6986.6970000000001"/>
    <n v="40"/>
    <s v="Mature"/>
    <s v="Obese"/>
    <x v="4"/>
  </r>
  <r>
    <s v="male"/>
    <x v="1"/>
    <x v="3"/>
    <x v="0"/>
    <n v="39.805"/>
    <n v="7448.4039499999999"/>
    <n v="45"/>
    <s v="Mid-Age"/>
    <s v="Obese"/>
    <x v="4"/>
  </r>
  <r>
    <s v="male"/>
    <x v="1"/>
    <x v="1"/>
    <x v="2"/>
    <n v="34.32"/>
    <n v="5934.3797999999997"/>
    <n v="35"/>
    <s v="Mature"/>
    <s v="Obese"/>
    <x v="4"/>
  </r>
  <r>
    <s v="male"/>
    <x v="1"/>
    <x v="2"/>
    <x v="0"/>
    <n v="28.88"/>
    <n v="9869.8101999999999"/>
    <n v="53"/>
    <s v="Old"/>
    <s v="Over Weight Range"/>
    <x v="4"/>
  </r>
  <r>
    <s v="male"/>
    <x v="0"/>
    <x v="0"/>
    <x v="2"/>
    <n v="24.4"/>
    <n v="18259.216"/>
    <n v="30"/>
    <s v="Mature"/>
    <s v="Health Weight"/>
    <x v="0"/>
  </r>
  <r>
    <s v="male"/>
    <x v="1"/>
    <x v="1"/>
    <x v="0"/>
    <n v="41.14"/>
    <n v="1146.7965999999999"/>
    <n v="18"/>
    <s v="Young"/>
    <s v="Obese"/>
    <x v="1"/>
  </r>
  <r>
    <s v="male"/>
    <x v="1"/>
    <x v="1"/>
    <x v="1"/>
    <n v="35.97"/>
    <n v="9386.1612999999998"/>
    <n v="51"/>
    <s v="Old"/>
    <s v="Obese"/>
    <x v="4"/>
  </r>
  <r>
    <s v="female"/>
    <x v="0"/>
    <x v="0"/>
    <x v="1"/>
    <n v="27.6"/>
    <n v="24520.263999999999"/>
    <n v="50"/>
    <s v="Mid-Age"/>
    <s v="Over Weight Range"/>
    <x v="3"/>
  </r>
  <r>
    <s v="female"/>
    <x v="1"/>
    <x v="1"/>
    <x v="1"/>
    <n v="29.26"/>
    <n v="4350.5144"/>
    <n v="31"/>
    <s v="Mature"/>
    <s v="Over Weight Range"/>
    <x v="2"/>
  </r>
  <r>
    <s v="female"/>
    <x v="1"/>
    <x v="0"/>
    <x v="2"/>
    <n v="27.7"/>
    <n v="6414.1779999999999"/>
    <n v="35"/>
    <s v="Mature"/>
    <s v="Over Weight Range"/>
    <x v="4"/>
  </r>
  <r>
    <s v="male"/>
    <x v="1"/>
    <x v="3"/>
    <x v="0"/>
    <n v="36.954999999999998"/>
    <n v="12741.167450000001"/>
    <n v="60"/>
    <s v="Old"/>
    <s v="Obese"/>
    <x v="5"/>
  </r>
  <r>
    <s v="male"/>
    <x v="1"/>
    <x v="2"/>
    <x v="0"/>
    <n v="36.86"/>
    <n v="1917.3184000000001"/>
    <n v="21"/>
    <s v="Young"/>
    <s v="Obese"/>
    <x v="1"/>
  </r>
  <r>
    <s v="male"/>
    <x v="1"/>
    <x v="3"/>
    <x v="2"/>
    <n v="22.515000000000001"/>
    <n v="5209.5788499999999"/>
    <n v="29"/>
    <s v="Mature"/>
    <s v="Health Weight"/>
    <x v="4"/>
  </r>
  <r>
    <s v="female"/>
    <x v="1"/>
    <x v="1"/>
    <x v="0"/>
    <n v="29.92"/>
    <n v="13457.960800000001"/>
    <n v="62"/>
    <s v="Old"/>
    <s v="Over Weight Range"/>
    <x v="5"/>
  </r>
  <r>
    <s v="female"/>
    <x v="1"/>
    <x v="1"/>
    <x v="0"/>
    <n v="41.8"/>
    <n v="5662.2250000000004"/>
    <n v="39"/>
    <s v="Mature"/>
    <s v="Obese"/>
    <x v="4"/>
  </r>
  <r>
    <s v="male"/>
    <x v="1"/>
    <x v="0"/>
    <x v="0"/>
    <n v="27.6"/>
    <n v="1252.4069999999999"/>
    <n v="19"/>
    <s v="Young"/>
    <s v="Over Weight Range"/>
    <x v="1"/>
  </r>
  <r>
    <s v="female"/>
    <x v="1"/>
    <x v="3"/>
    <x v="0"/>
    <n v="23.18"/>
    <n v="2731.9122000000002"/>
    <n v="22"/>
    <s v="Young"/>
    <s v="Health Weight"/>
    <x v="2"/>
  </r>
  <r>
    <s v="male"/>
    <x v="0"/>
    <x v="1"/>
    <x v="0"/>
    <n v="20.9"/>
    <n v="21195.817999999999"/>
    <n v="53"/>
    <s v="Old"/>
    <s v="Health Weight"/>
    <x v="3"/>
  </r>
  <r>
    <s v="female"/>
    <x v="1"/>
    <x v="2"/>
    <x v="3"/>
    <n v="31.92"/>
    <n v="7209.4917999999998"/>
    <n v="39"/>
    <s v="Mature"/>
    <s v="Obese"/>
    <x v="4"/>
  </r>
  <r>
    <s v="male"/>
    <x v="0"/>
    <x v="2"/>
    <x v="0"/>
    <n v="28.5"/>
    <n v="18310.741999999998"/>
    <n v="27"/>
    <s v="Mature"/>
    <s v="Over Weight Range"/>
    <x v="0"/>
  </r>
  <r>
    <s v="male"/>
    <x v="1"/>
    <x v="1"/>
    <x v="3"/>
    <n v="44.22"/>
    <n v="4266.1657999999998"/>
    <n v="30"/>
    <s v="Mature"/>
    <s v="Obese"/>
    <x v="2"/>
  </r>
  <r>
    <s v="female"/>
    <x v="1"/>
    <x v="3"/>
    <x v="1"/>
    <n v="22.895"/>
    <n v="4719.52405"/>
    <n v="30"/>
    <s v="Mature"/>
    <s v="Health Weight"/>
    <x v="2"/>
  </r>
  <r>
    <s v="female"/>
    <x v="1"/>
    <x v="0"/>
    <x v="0"/>
    <n v="33.1"/>
    <n v="11848.141"/>
    <n v="58"/>
    <s v="Old"/>
    <s v="Obese"/>
    <x v="5"/>
  </r>
  <r>
    <s v="male"/>
    <x v="0"/>
    <x v="3"/>
    <x v="0"/>
    <n v="24.795000000000002"/>
    <n v="17904.527050000001"/>
    <n v="33"/>
    <s v="Mature"/>
    <s v="Health Weight"/>
    <x v="0"/>
  </r>
  <r>
    <s v="female"/>
    <x v="1"/>
    <x v="1"/>
    <x v="1"/>
    <n v="26.18"/>
    <n v="7046.7222000000002"/>
    <n v="42"/>
    <s v="Mid-Age"/>
    <s v="Over Weight Range"/>
    <x v="4"/>
  </r>
  <r>
    <s v="female"/>
    <x v="1"/>
    <x v="1"/>
    <x v="0"/>
    <n v="35.97"/>
    <n v="14313.846299999999"/>
    <n v="64"/>
    <s v="Old"/>
    <s v="Obese"/>
    <x v="5"/>
  </r>
  <r>
    <s v="male"/>
    <x v="1"/>
    <x v="0"/>
    <x v="1"/>
    <n v="22.3"/>
    <n v="2103.08"/>
    <n v="21"/>
    <s v="Young"/>
    <s v="Health Weight"/>
    <x v="2"/>
  </r>
  <r>
    <s v="female"/>
    <x v="0"/>
    <x v="1"/>
    <x v="0"/>
    <n v="42.24"/>
    <n v="38792.685599999997"/>
    <n v="18"/>
    <s v="Young"/>
    <s v="Obese"/>
    <x v="6"/>
  </r>
  <r>
    <s v="male"/>
    <x v="1"/>
    <x v="1"/>
    <x v="0"/>
    <n v="26.51"/>
    <n v="1815.8759"/>
    <n v="23"/>
    <s v="Young"/>
    <s v="Over Weight Range"/>
    <x v="1"/>
  </r>
  <r>
    <s v="female"/>
    <x v="1"/>
    <x v="2"/>
    <x v="0"/>
    <n v="35.814999999999998"/>
    <n v="7731.8578500000003"/>
    <n v="45"/>
    <s v="Mid-Age"/>
    <s v="Obese"/>
    <x v="4"/>
  </r>
  <r>
    <s v="female"/>
    <x v="1"/>
    <x v="2"/>
    <x v="1"/>
    <n v="41.42"/>
    <n v="28476.734990000001"/>
    <n v="40"/>
    <s v="Mature"/>
    <s v="Obese"/>
    <x v="3"/>
  </r>
  <r>
    <s v="female"/>
    <x v="1"/>
    <x v="2"/>
    <x v="0"/>
    <n v="36.575000000000003"/>
    <n v="2136.8822500000001"/>
    <n v="19"/>
    <s v="Young"/>
    <s v="Obese"/>
    <x v="2"/>
  </r>
  <r>
    <s v="male"/>
    <x v="1"/>
    <x v="1"/>
    <x v="0"/>
    <n v="30.14"/>
    <n v="1131.5065999999999"/>
    <n v="18"/>
    <s v="Young"/>
    <s v="Obese"/>
    <x v="1"/>
  </r>
  <r>
    <s v="male"/>
    <x v="1"/>
    <x v="3"/>
    <x v="1"/>
    <n v="25.84"/>
    <n v="3309.7926000000002"/>
    <n v="25"/>
    <s v="Young"/>
    <s v="Over Weight Range"/>
    <x v="2"/>
  </r>
  <r>
    <s v="female"/>
    <x v="1"/>
    <x v="0"/>
    <x v="2"/>
    <n v="30.8"/>
    <n v="9414.92"/>
    <n v="46"/>
    <s v="Mid-Age"/>
    <s v="Obese"/>
    <x v="4"/>
  </r>
  <r>
    <s v="female"/>
    <x v="1"/>
    <x v="2"/>
    <x v="2"/>
    <n v="42.94"/>
    <n v="6360.9935999999998"/>
    <n v="33"/>
    <s v="Mature"/>
    <s v="Obese"/>
    <x v="4"/>
  </r>
  <r>
    <s v="male"/>
    <x v="1"/>
    <x v="1"/>
    <x v="3"/>
    <n v="21.01"/>
    <n v="11013.7119"/>
    <n v="54"/>
    <s v="Old"/>
    <s v="Health Weight"/>
    <x v="5"/>
  </r>
  <r>
    <s v="male"/>
    <x v="1"/>
    <x v="3"/>
    <x v="3"/>
    <n v="22.515000000000001"/>
    <n v="4428.8878500000001"/>
    <n v="28"/>
    <s v="Mature"/>
    <s v="Health Weight"/>
    <x v="2"/>
  </r>
  <r>
    <s v="male"/>
    <x v="1"/>
    <x v="1"/>
    <x v="3"/>
    <n v="34.43"/>
    <n v="5584.3056999999999"/>
    <n v="36"/>
    <s v="Mature"/>
    <s v="Obese"/>
    <x v="4"/>
  </r>
  <r>
    <s v="female"/>
    <x v="1"/>
    <x v="1"/>
    <x v="0"/>
    <n v="31.46"/>
    <n v="1877.9294"/>
    <n v="20"/>
    <s v="Young"/>
    <s v="Obese"/>
    <x v="1"/>
  </r>
  <r>
    <s v="female"/>
    <x v="1"/>
    <x v="2"/>
    <x v="0"/>
    <n v="24.225000000000001"/>
    <n v="2842.7607499999999"/>
    <n v="24"/>
    <s v="Young"/>
    <s v="Health Weight"/>
    <x v="2"/>
  </r>
  <r>
    <s v="male"/>
    <x v="1"/>
    <x v="0"/>
    <x v="2"/>
    <n v="37.1"/>
    <n v="3597.596"/>
    <n v="23"/>
    <s v="Young"/>
    <s v="Obese"/>
    <x v="2"/>
  </r>
  <r>
    <s v="female"/>
    <x v="0"/>
    <x v="3"/>
    <x v="1"/>
    <n v="26.125"/>
    <n v="23401.30575"/>
    <n v="47"/>
    <s v="Mid-Age"/>
    <s v="Over Weight Range"/>
    <x v="3"/>
  </r>
  <r>
    <s v="female"/>
    <x v="0"/>
    <x v="2"/>
    <x v="0"/>
    <n v="35.53"/>
    <n v="55135.402090000003"/>
    <n v="33"/>
    <s v="Mature"/>
    <s v="Obese"/>
    <x v="7"/>
  </r>
  <r>
    <s v="male"/>
    <x v="1"/>
    <x v="0"/>
    <x v="1"/>
    <n v="33.700000000000003"/>
    <n v="7445.9179999999997"/>
    <n v="45"/>
    <s v="Mid-Age"/>
    <s v="Obese"/>
    <x v="4"/>
  </r>
  <r>
    <s v="male"/>
    <x v="1"/>
    <x v="2"/>
    <x v="0"/>
    <n v="17.670000000000002"/>
    <n v="2680.9493000000002"/>
    <n v="26"/>
    <s v="Mature"/>
    <s v="Under Weight Range"/>
    <x v="2"/>
  </r>
  <r>
    <s v="female"/>
    <x v="1"/>
    <x v="1"/>
    <x v="0"/>
    <n v="31.13"/>
    <n v="1621.8827000000001"/>
    <n v="18"/>
    <s v="Young"/>
    <s v="Obese"/>
    <x v="1"/>
  </r>
  <r>
    <s v="female"/>
    <x v="1"/>
    <x v="1"/>
    <x v="3"/>
    <n v="29.81"/>
    <n v="8219.2039000000004"/>
    <n v="44"/>
    <s v="Mid-Age"/>
    <s v="Over Weight Range"/>
    <x v="4"/>
  </r>
  <r>
    <s v="male"/>
    <x v="1"/>
    <x v="2"/>
    <x v="0"/>
    <n v="24.32"/>
    <n v="12523.604799999999"/>
    <n v="60"/>
    <s v="Old"/>
    <s v="Health Weight"/>
    <x v="5"/>
  </r>
  <r>
    <s v="female"/>
    <x v="1"/>
    <x v="3"/>
    <x v="3"/>
    <n v="31.824999999999999"/>
    <n v="16069.08475"/>
    <n v="64"/>
    <s v="Old"/>
    <s v="Obese"/>
    <x v="0"/>
  </r>
  <r>
    <s v="male"/>
    <x v="0"/>
    <x v="1"/>
    <x v="3"/>
    <n v="31.79"/>
    <n v="43813.866099999999"/>
    <n v="56"/>
    <s v="Old"/>
    <s v="Obese"/>
    <x v="7"/>
  </r>
  <r>
    <s v="male"/>
    <x v="0"/>
    <x v="3"/>
    <x v="1"/>
    <n v="28.024999999999999"/>
    <n v="20773.62775"/>
    <n v="36"/>
    <s v="Mature"/>
    <s v="Over Weight Range"/>
    <x v="3"/>
  </r>
  <r>
    <s v="male"/>
    <x v="0"/>
    <x v="3"/>
    <x v="2"/>
    <n v="30.78"/>
    <n v="39597.407200000001"/>
    <n v="41"/>
    <s v="Mid-Age"/>
    <s v="Obese"/>
    <x v="6"/>
  </r>
  <r>
    <s v="male"/>
    <x v="1"/>
    <x v="2"/>
    <x v="1"/>
    <n v="21.85"/>
    <n v="6117.4944999999998"/>
    <n v="39"/>
    <s v="Mature"/>
    <s v="Health Weight"/>
    <x v="4"/>
  </r>
  <r>
    <s v="male"/>
    <x v="1"/>
    <x v="0"/>
    <x v="0"/>
    <n v="33.1"/>
    <n v="13393.755999999999"/>
    <n v="63"/>
    <s v="Old"/>
    <s v="Obese"/>
    <x v="5"/>
  </r>
  <r>
    <s v="female"/>
    <x v="1"/>
    <x v="2"/>
    <x v="0"/>
    <n v="25.84"/>
    <n v="5266.3656000000001"/>
    <n v="36"/>
    <s v="Mature"/>
    <s v="Over Weight Range"/>
    <x v="4"/>
  </r>
  <r>
    <s v="female"/>
    <x v="1"/>
    <x v="2"/>
    <x v="3"/>
    <n v="23.844999999999999"/>
    <n v="4719.7365499999996"/>
    <n v="28"/>
    <s v="Mature"/>
    <s v="Health Weight"/>
    <x v="2"/>
  </r>
  <r>
    <s v="male"/>
    <x v="1"/>
    <x v="2"/>
    <x v="0"/>
    <n v="34.39"/>
    <n v="11743.9341"/>
    <n v="58"/>
    <s v="Old"/>
    <s v="Obese"/>
    <x v="5"/>
  </r>
  <r>
    <s v="male"/>
    <x v="1"/>
    <x v="2"/>
    <x v="1"/>
    <n v="33.82"/>
    <n v="5377.4578000000001"/>
    <n v="36"/>
    <s v="Mature"/>
    <s v="Obese"/>
    <x v="4"/>
  </r>
  <r>
    <s v="male"/>
    <x v="1"/>
    <x v="1"/>
    <x v="3"/>
    <n v="35.97"/>
    <n v="7160.3302999999996"/>
    <n v="42"/>
    <s v="Mid-Age"/>
    <s v="Obese"/>
    <x v="4"/>
  </r>
  <r>
    <s v="male"/>
    <x v="1"/>
    <x v="0"/>
    <x v="0"/>
    <n v="31.5"/>
    <n v="4402.2330000000002"/>
    <n v="36"/>
    <s v="Mature"/>
    <s v="Obese"/>
    <x v="2"/>
  </r>
  <r>
    <s v="female"/>
    <x v="1"/>
    <x v="3"/>
    <x v="0"/>
    <n v="28.31"/>
    <n v="11657.7189"/>
    <n v="56"/>
    <s v="Old"/>
    <s v="Over Weight Range"/>
    <x v="5"/>
  </r>
  <r>
    <s v="female"/>
    <x v="1"/>
    <x v="3"/>
    <x v="3"/>
    <n v="23.465"/>
    <n v="6402.2913500000004"/>
    <n v="35"/>
    <s v="Mature"/>
    <s v="Health Weight"/>
    <x v="4"/>
  </r>
  <r>
    <s v="female"/>
    <x v="1"/>
    <x v="2"/>
    <x v="0"/>
    <n v="31.35"/>
    <n v="12622.1795"/>
    <n v="59"/>
    <s v="Old"/>
    <s v="Obese"/>
    <x v="5"/>
  </r>
  <r>
    <s v="male"/>
    <x v="1"/>
    <x v="0"/>
    <x v="0"/>
    <n v="31.1"/>
    <n v="1526.3119999999999"/>
    <n v="21"/>
    <s v="Young"/>
    <s v="Obese"/>
    <x v="1"/>
  </r>
  <r>
    <s v="male"/>
    <x v="1"/>
    <x v="3"/>
    <x v="0"/>
    <n v="24.7"/>
    <n v="12323.936"/>
    <n v="59"/>
    <s v="Old"/>
    <s v="Health Weight"/>
    <x v="5"/>
  </r>
  <r>
    <s v="female"/>
    <x v="0"/>
    <x v="1"/>
    <x v="3"/>
    <n v="32.78"/>
    <n v="36021.011200000001"/>
    <n v="23"/>
    <s v="Young"/>
    <s v="Obese"/>
    <x v="6"/>
  </r>
  <r>
    <s v="female"/>
    <x v="0"/>
    <x v="1"/>
    <x v="0"/>
    <n v="29.81"/>
    <n v="27533.912899999999"/>
    <n v="57"/>
    <s v="Old"/>
    <s v="Over Weight Range"/>
    <x v="3"/>
  </r>
  <r>
    <s v="male"/>
    <x v="1"/>
    <x v="3"/>
    <x v="0"/>
    <n v="30.495000000000001"/>
    <n v="10072.055050000001"/>
    <n v="53"/>
    <s v="Old"/>
    <s v="Obese"/>
    <x v="5"/>
  </r>
  <r>
    <s v="female"/>
    <x v="0"/>
    <x v="1"/>
    <x v="0"/>
    <n v="32.450000000000003"/>
    <n v="45008.955499999996"/>
    <n v="60"/>
    <s v="Old"/>
    <s v="Obese"/>
    <x v="7"/>
  </r>
  <r>
    <s v="female"/>
    <x v="1"/>
    <x v="0"/>
    <x v="1"/>
    <n v="34.200000000000003"/>
    <n v="9872.7009999999991"/>
    <n v="51"/>
    <s v="Old"/>
    <s v="Obese"/>
    <x v="4"/>
  </r>
  <r>
    <s v="male"/>
    <x v="1"/>
    <x v="1"/>
    <x v="1"/>
    <n v="50.38"/>
    <n v="2438.0551999999998"/>
    <n v="23"/>
    <s v="Young"/>
    <s v="Obese"/>
    <x v="2"/>
  </r>
  <r>
    <s v="female"/>
    <x v="1"/>
    <x v="0"/>
    <x v="0"/>
    <n v="24.1"/>
    <n v="2974.1260000000002"/>
    <n v="27"/>
    <s v="Mature"/>
    <s v="Health Weight"/>
    <x v="2"/>
  </r>
  <r>
    <s v="male"/>
    <x v="1"/>
    <x v="2"/>
    <x v="0"/>
    <n v="32.774999999999999"/>
    <n v="10601.632250000001"/>
    <n v="55"/>
    <s v="Old"/>
    <s v="Obese"/>
    <x v="5"/>
  </r>
  <r>
    <s v="female"/>
    <x v="0"/>
    <x v="3"/>
    <x v="0"/>
    <n v="30.78"/>
    <n v="37270.1512"/>
    <n v="37"/>
    <s v="Mature"/>
    <s v="Obese"/>
    <x v="6"/>
  </r>
  <r>
    <s v="male"/>
    <x v="1"/>
    <x v="2"/>
    <x v="3"/>
    <n v="32.299999999999997"/>
    <n v="14119.62"/>
    <n v="61"/>
    <s v="Old"/>
    <s v="Obese"/>
    <x v="5"/>
  </r>
  <r>
    <s v="female"/>
    <x v="0"/>
    <x v="3"/>
    <x v="0"/>
    <n v="35.53"/>
    <n v="42111.664700000001"/>
    <n v="46"/>
    <s v="Mid-Age"/>
    <s v="Obese"/>
    <x v="7"/>
  </r>
  <r>
    <s v="female"/>
    <x v="1"/>
    <x v="3"/>
    <x v="3"/>
    <n v="23.75"/>
    <n v="11729.6795"/>
    <n v="53"/>
    <s v="Old"/>
    <s v="Health Weight"/>
    <x v="5"/>
  </r>
  <r>
    <s v="female"/>
    <x v="0"/>
    <x v="3"/>
    <x v="2"/>
    <n v="23.844999999999999"/>
    <n v="24106.912550000001"/>
    <n v="49"/>
    <s v="Mid-Age"/>
    <s v="Health Weight"/>
    <x v="3"/>
  </r>
  <r>
    <s v="female"/>
    <x v="1"/>
    <x v="0"/>
    <x v="0"/>
    <n v="29.6"/>
    <n v="1875.3440000000001"/>
    <n v="20"/>
    <s v="Young"/>
    <s v="Over Weight Range"/>
    <x v="1"/>
  </r>
  <r>
    <s v="female"/>
    <x v="0"/>
    <x v="1"/>
    <x v="0"/>
    <n v="33.11"/>
    <n v="40974.164900000003"/>
    <n v="48"/>
    <s v="Mid-Age"/>
    <s v="Obese"/>
    <x v="7"/>
  </r>
  <r>
    <s v="male"/>
    <x v="0"/>
    <x v="2"/>
    <x v="0"/>
    <n v="24.13"/>
    <n v="15817.985699999999"/>
    <n v="25"/>
    <s v="Young"/>
    <s v="Health Weight"/>
    <x v="0"/>
  </r>
  <r>
    <s v="female"/>
    <x v="1"/>
    <x v="1"/>
    <x v="1"/>
    <n v="32.229999999999997"/>
    <n v="18218.161390000001"/>
    <n v="25"/>
    <s v="Young"/>
    <s v="Obese"/>
    <x v="0"/>
  </r>
  <r>
    <s v="male"/>
    <x v="1"/>
    <x v="0"/>
    <x v="0"/>
    <n v="28.1"/>
    <n v="10965.446"/>
    <n v="57"/>
    <s v="Old"/>
    <s v="Over Weight Range"/>
    <x v="5"/>
  </r>
  <r>
    <s v="female"/>
    <x v="0"/>
    <x v="0"/>
    <x v="3"/>
    <n v="47.6"/>
    <n v="46113.510999999999"/>
    <n v="37"/>
    <s v="Mature"/>
    <s v="Obese"/>
    <x v="7"/>
  </r>
  <r>
    <s v="female"/>
    <x v="1"/>
    <x v="0"/>
    <x v="2"/>
    <n v="28"/>
    <n v="7151.0919999999996"/>
    <n v="38"/>
    <s v="Mature"/>
    <s v="Over Weight Range"/>
    <x v="4"/>
  </r>
  <r>
    <s v="female"/>
    <x v="1"/>
    <x v="2"/>
    <x v="3"/>
    <n v="33.534999999999997"/>
    <n v="12269.68865"/>
    <n v="55"/>
    <s v="Old"/>
    <s v="Obese"/>
    <x v="5"/>
  </r>
  <r>
    <s v="female"/>
    <x v="1"/>
    <x v="3"/>
    <x v="0"/>
    <n v="19.855"/>
    <n v="5458.0464499999998"/>
    <n v="36"/>
    <s v="Mature"/>
    <s v="Health Weight"/>
    <x v="4"/>
  </r>
  <r>
    <s v="male"/>
    <x v="1"/>
    <x v="0"/>
    <x v="0"/>
    <n v="25.4"/>
    <n v="8782.4689999999991"/>
    <n v="51"/>
    <s v="Old"/>
    <s v="Over Weight Range"/>
    <x v="4"/>
  </r>
  <r>
    <s v="male"/>
    <x v="1"/>
    <x v="0"/>
    <x v="3"/>
    <n v="29.9"/>
    <n v="6600.3609999999999"/>
    <n v="40"/>
    <s v="Mature"/>
    <s v="Over Weight Range"/>
    <x v="4"/>
  </r>
  <r>
    <s v="male"/>
    <x v="1"/>
    <x v="1"/>
    <x v="0"/>
    <n v="37.29"/>
    <n v="1141.4450999999999"/>
    <n v="18"/>
    <s v="Young"/>
    <s v="Obese"/>
    <x v="1"/>
  </r>
  <r>
    <s v="male"/>
    <x v="1"/>
    <x v="0"/>
    <x v="1"/>
    <n v="43.7"/>
    <n v="11576.13"/>
    <n v="57"/>
    <s v="Old"/>
    <s v="Obese"/>
    <x v="5"/>
  </r>
  <r>
    <s v="male"/>
    <x v="1"/>
    <x v="3"/>
    <x v="0"/>
    <n v="23.655000000000001"/>
    <n v="13129.603450000001"/>
    <n v="61"/>
    <s v="Old"/>
    <s v="Health Weight"/>
    <x v="5"/>
  </r>
  <r>
    <s v="female"/>
    <x v="1"/>
    <x v="0"/>
    <x v="2"/>
    <n v="24.3"/>
    <n v="4391.652"/>
    <n v="25"/>
    <s v="Young"/>
    <s v="Health Weight"/>
    <x v="2"/>
  </r>
  <r>
    <s v="male"/>
    <x v="1"/>
    <x v="0"/>
    <x v="0"/>
    <n v="36.200000000000003"/>
    <n v="8457.8179999999993"/>
    <n v="50"/>
    <s v="Mid-Age"/>
    <s v="Obese"/>
    <x v="4"/>
  </r>
  <r>
    <s v="female"/>
    <x v="1"/>
    <x v="1"/>
    <x v="1"/>
    <n v="29.48"/>
    <n v="3392.3652000000002"/>
    <n v="26"/>
    <s v="Mature"/>
    <s v="Over Weight Range"/>
    <x v="2"/>
  </r>
  <r>
    <s v="male"/>
    <x v="1"/>
    <x v="1"/>
    <x v="0"/>
    <n v="24.86"/>
    <n v="5966.8873999999996"/>
    <n v="42"/>
    <s v="Mid-Age"/>
    <s v="Health Weight"/>
    <x v="4"/>
  </r>
  <r>
    <s v="male"/>
    <x v="1"/>
    <x v="0"/>
    <x v="1"/>
    <n v="30.1"/>
    <n v="6849.0259999999998"/>
    <n v="43"/>
    <s v="Mid-Age"/>
    <s v="Obese"/>
    <x v="4"/>
  </r>
  <r>
    <s v="male"/>
    <x v="1"/>
    <x v="3"/>
    <x v="2"/>
    <n v="21.85"/>
    <n v="8891.1394999999993"/>
    <n v="44"/>
    <s v="Mid-Age"/>
    <s v="Health Weight"/>
    <x v="4"/>
  </r>
  <r>
    <s v="female"/>
    <x v="1"/>
    <x v="2"/>
    <x v="0"/>
    <n v="28.12"/>
    <n v="2690.1138000000001"/>
    <n v="23"/>
    <s v="Young"/>
    <s v="Over Weight Range"/>
    <x v="2"/>
  </r>
  <r>
    <s v="female"/>
    <x v="1"/>
    <x v="0"/>
    <x v="1"/>
    <n v="27.1"/>
    <n v="26140.3603"/>
    <n v="49"/>
    <s v="Mid-Age"/>
    <s v="Over Weight Range"/>
    <x v="3"/>
  </r>
  <r>
    <s v="male"/>
    <x v="1"/>
    <x v="1"/>
    <x v="4"/>
    <n v="33.44"/>
    <n v="6653.7885999999999"/>
    <n v="33"/>
    <s v="Mature"/>
    <s v="Obese"/>
    <x v="4"/>
  </r>
  <r>
    <s v="male"/>
    <x v="1"/>
    <x v="0"/>
    <x v="1"/>
    <n v="28.8"/>
    <n v="6282.2349999999997"/>
    <n v="41"/>
    <s v="Mid-Age"/>
    <s v="Over Weight Range"/>
    <x v="4"/>
  </r>
  <r>
    <s v="female"/>
    <x v="1"/>
    <x v="0"/>
    <x v="3"/>
    <n v="29.5"/>
    <n v="6311.9520000000002"/>
    <n v="37"/>
    <s v="Mature"/>
    <s v="Over Weight Range"/>
    <x v="4"/>
  </r>
  <r>
    <s v="male"/>
    <x v="1"/>
    <x v="0"/>
    <x v="2"/>
    <n v="34.799999999999997"/>
    <n v="3443.0639999999999"/>
    <n v="22"/>
    <s v="Young"/>
    <s v="Obese"/>
    <x v="2"/>
  </r>
  <r>
    <s v="male"/>
    <x v="1"/>
    <x v="2"/>
    <x v="1"/>
    <n v="27.36"/>
    <n v="2789.0574000000001"/>
    <n v="23"/>
    <s v="Young"/>
    <s v="Over Weight Range"/>
    <x v="2"/>
  </r>
  <r>
    <s v="female"/>
    <x v="1"/>
    <x v="3"/>
    <x v="0"/>
    <n v="22.135000000000002"/>
    <n v="2585.8506499999999"/>
    <n v="21"/>
    <s v="Young"/>
    <s v="Health Weight"/>
    <x v="2"/>
  </r>
  <r>
    <s v="female"/>
    <x v="0"/>
    <x v="3"/>
    <x v="2"/>
    <n v="37.049999999999997"/>
    <n v="46255.112500000003"/>
    <n v="51"/>
    <s v="Old"/>
    <s v="Obese"/>
    <x v="7"/>
  </r>
  <r>
    <s v="male"/>
    <x v="1"/>
    <x v="2"/>
    <x v="5"/>
    <n v="26.695"/>
    <n v="4877.9810500000003"/>
    <n v="25"/>
    <s v="Young"/>
    <s v="Over Weight Range"/>
    <x v="2"/>
  </r>
  <r>
    <s v="male"/>
    <x v="0"/>
    <x v="1"/>
    <x v="1"/>
    <n v="28.93"/>
    <n v="19719.6947"/>
    <n v="32"/>
    <s v="Mature"/>
    <s v="Over Weight Range"/>
    <x v="0"/>
  </r>
  <r>
    <s v="male"/>
    <x v="0"/>
    <x v="3"/>
    <x v="0"/>
    <n v="28.975000000000001"/>
    <n v="27218.437249999999"/>
    <n v="57"/>
    <s v="Old"/>
    <s v="Over Weight Range"/>
    <x v="3"/>
  </r>
  <r>
    <s v="female"/>
    <x v="1"/>
    <x v="2"/>
    <x v="0"/>
    <n v="30.02"/>
    <n v="5272.1758"/>
    <n v="36"/>
    <s v="Mature"/>
    <s v="Obese"/>
    <x v="4"/>
  </r>
  <r>
    <s v="male"/>
    <x v="1"/>
    <x v="0"/>
    <x v="0"/>
    <n v="39.5"/>
    <n v="1682.597"/>
    <n v="22"/>
    <s v="Young"/>
    <s v="Obese"/>
    <x v="1"/>
  </r>
  <r>
    <s v="male"/>
    <x v="1"/>
    <x v="2"/>
    <x v="1"/>
    <n v="33.630000000000003"/>
    <n v="11945.1327"/>
    <n v="57"/>
    <s v="Old"/>
    <s v="Obese"/>
    <x v="5"/>
  </r>
  <r>
    <s v="female"/>
    <x v="0"/>
    <x v="2"/>
    <x v="0"/>
    <n v="26.885000000000002"/>
    <n v="29330.98315"/>
    <n v="64"/>
    <s v="Old"/>
    <s v="Over Weight Range"/>
    <x v="3"/>
  </r>
  <r>
    <s v="female"/>
    <x v="1"/>
    <x v="1"/>
    <x v="5"/>
    <n v="29.04"/>
    <n v="7243.8136000000004"/>
    <n v="36"/>
    <s v="Mature"/>
    <s v="Over Weight Range"/>
    <x v="4"/>
  </r>
  <r>
    <s v="male"/>
    <x v="1"/>
    <x v="3"/>
    <x v="0"/>
    <n v="24.035"/>
    <n v="10422.916649999999"/>
    <n v="54"/>
    <s v="Old"/>
    <s v="Health Weight"/>
    <x v="5"/>
  </r>
  <r>
    <s v="male"/>
    <x v="0"/>
    <x v="1"/>
    <x v="3"/>
    <n v="38.94"/>
    <n v="44202.653599999998"/>
    <n v="47"/>
    <s v="Mid-Age"/>
    <s v="Obese"/>
    <x v="7"/>
  </r>
  <r>
    <s v="male"/>
    <x v="1"/>
    <x v="3"/>
    <x v="0"/>
    <n v="32.11"/>
    <n v="13555.0049"/>
    <n v="62"/>
    <s v="Old"/>
    <s v="Obese"/>
    <x v="5"/>
  </r>
  <r>
    <s v="female"/>
    <x v="1"/>
    <x v="0"/>
    <x v="0"/>
    <n v="44"/>
    <n v="13063.883"/>
    <n v="61"/>
    <s v="Old"/>
    <s v="Obese"/>
    <x v="5"/>
  </r>
  <r>
    <s v="female"/>
    <x v="0"/>
    <x v="3"/>
    <x v="3"/>
    <n v="20.045000000000002"/>
    <n v="19798.054550000001"/>
    <n v="43"/>
    <s v="Mid-Age"/>
    <s v="Health Weight"/>
    <x v="0"/>
  </r>
  <r>
    <s v="male"/>
    <x v="1"/>
    <x v="2"/>
    <x v="1"/>
    <n v="25.555"/>
    <n v="2221.5644499999999"/>
    <n v="19"/>
    <s v="Young"/>
    <s v="Over Weight Range"/>
    <x v="2"/>
  </r>
  <r>
    <s v="female"/>
    <x v="1"/>
    <x v="1"/>
    <x v="0"/>
    <n v="40.26"/>
    <n v="1634.5734"/>
    <n v="18"/>
    <s v="Young"/>
    <s v="Obese"/>
    <x v="1"/>
  </r>
  <r>
    <s v="female"/>
    <x v="1"/>
    <x v="2"/>
    <x v="0"/>
    <n v="22.515000000000001"/>
    <n v="2117.3388500000001"/>
    <n v="19"/>
    <s v="Young"/>
    <s v="Health Weight"/>
    <x v="2"/>
  </r>
  <r>
    <s v="male"/>
    <x v="1"/>
    <x v="3"/>
    <x v="0"/>
    <n v="22.515000000000001"/>
    <n v="8688.8588500000005"/>
    <n v="49"/>
    <s v="Mid-Age"/>
    <s v="Health Weight"/>
    <x v="4"/>
  </r>
  <r>
    <s v="male"/>
    <x v="0"/>
    <x v="1"/>
    <x v="0"/>
    <n v="40.92"/>
    <n v="48673.558799999999"/>
    <n v="60"/>
    <s v="Old"/>
    <s v="Obese"/>
    <x v="7"/>
  </r>
  <r>
    <s v="male"/>
    <x v="1"/>
    <x v="3"/>
    <x v="2"/>
    <n v="27.265000000000001"/>
    <n v="4661.2863500000003"/>
    <n v="26"/>
    <s v="Mature"/>
    <s v="Over Weight Range"/>
    <x v="2"/>
  </r>
  <r>
    <s v="male"/>
    <x v="1"/>
    <x v="1"/>
    <x v="0"/>
    <n v="36.85"/>
    <n v="8125.7844999999998"/>
    <n v="49"/>
    <s v="Mid-Age"/>
    <s v="Obese"/>
    <x v="4"/>
  </r>
  <r>
    <s v="female"/>
    <x v="1"/>
    <x v="0"/>
    <x v="0"/>
    <n v="35.1"/>
    <n v="12644.589"/>
    <n v="60"/>
    <s v="Old"/>
    <s v="Obese"/>
    <x v="5"/>
  </r>
  <r>
    <s v="female"/>
    <x v="1"/>
    <x v="3"/>
    <x v="3"/>
    <n v="29.355"/>
    <n v="4564.1914500000003"/>
    <n v="26"/>
    <s v="Mature"/>
    <s v="Over Weight Range"/>
    <x v="2"/>
  </r>
  <r>
    <s v="male"/>
    <x v="1"/>
    <x v="3"/>
    <x v="2"/>
    <n v="32.585000000000001"/>
    <n v="4846.9201499999999"/>
    <n v="27"/>
    <s v="Mature"/>
    <s v="Obese"/>
    <x v="2"/>
  </r>
  <r>
    <s v="female"/>
    <x v="1"/>
    <x v="1"/>
    <x v="1"/>
    <n v="32.340000000000003"/>
    <n v="7633.7205999999996"/>
    <n v="44"/>
    <s v="Mid-Age"/>
    <s v="Obese"/>
    <x v="4"/>
  </r>
  <r>
    <s v="male"/>
    <x v="1"/>
    <x v="0"/>
    <x v="2"/>
    <n v="39.799999999999997"/>
    <n v="15170.069"/>
    <n v="63"/>
    <s v="Old"/>
    <s v="Obese"/>
    <x v="0"/>
  </r>
  <r>
    <s v="female"/>
    <x v="0"/>
    <x v="0"/>
    <x v="0"/>
    <n v="24.6"/>
    <n v="17496.306"/>
    <n v="32"/>
    <s v="Mature"/>
    <s v="Health Weight"/>
    <x v="0"/>
  </r>
  <r>
    <s v="male"/>
    <x v="1"/>
    <x v="2"/>
    <x v="1"/>
    <n v="28.31"/>
    <n v="2639.0428999999999"/>
    <n v="22"/>
    <s v="Young"/>
    <s v="Over Weight Range"/>
    <x v="2"/>
  </r>
  <r>
    <s v="male"/>
    <x v="0"/>
    <x v="3"/>
    <x v="0"/>
    <n v="31.73"/>
    <n v="33732.686699999998"/>
    <n v="18"/>
    <s v="Young"/>
    <s v="Obese"/>
    <x v="6"/>
  </r>
  <r>
    <s v="female"/>
    <x v="1"/>
    <x v="2"/>
    <x v="2"/>
    <n v="26.695"/>
    <n v="14382.709049999999"/>
    <n v="59"/>
    <s v="Old"/>
    <s v="Over Weight Range"/>
    <x v="5"/>
  </r>
  <r>
    <s v="female"/>
    <x v="1"/>
    <x v="0"/>
    <x v="1"/>
    <n v="27.5"/>
    <n v="7626.9930000000004"/>
    <n v="44"/>
    <s v="Mid-Age"/>
    <s v="Over Weight Range"/>
    <x v="4"/>
  </r>
  <r>
    <s v="male"/>
    <x v="1"/>
    <x v="2"/>
    <x v="3"/>
    <n v="24.605"/>
    <n v="5257.5079500000002"/>
    <n v="33"/>
    <s v="Mature"/>
    <s v="Health Weight"/>
    <x v="4"/>
  </r>
  <r>
    <s v="female"/>
    <x v="1"/>
    <x v="1"/>
    <x v="0"/>
    <n v="33.99"/>
    <n v="2473.3341"/>
    <n v="24"/>
    <s v="Young"/>
    <s v="Obese"/>
    <x v="2"/>
  </r>
  <r>
    <s v="female"/>
    <x v="0"/>
    <x v="2"/>
    <x v="0"/>
    <n v="26.885000000000002"/>
    <n v="21774.32215"/>
    <n v="43"/>
    <s v="Mid-Age"/>
    <s v="Over Weight Range"/>
    <x v="3"/>
  </r>
  <r>
    <s v="male"/>
    <x v="0"/>
    <x v="3"/>
    <x v="0"/>
    <n v="22.895"/>
    <n v="35069.374519999998"/>
    <n v="45"/>
    <s v="Mid-Age"/>
    <s v="Health Weight"/>
    <x v="6"/>
  </r>
  <r>
    <s v="female"/>
    <x v="1"/>
    <x v="0"/>
    <x v="0"/>
    <n v="28.2"/>
    <n v="13041.921"/>
    <n v="61"/>
    <s v="Old"/>
    <s v="Over Weight Range"/>
    <x v="5"/>
  </r>
  <r>
    <s v="female"/>
    <x v="1"/>
    <x v="1"/>
    <x v="1"/>
    <n v="34.21"/>
    <n v="5245.2268999999997"/>
    <n v="35"/>
    <s v="Mature"/>
    <s v="Obese"/>
    <x v="4"/>
  </r>
  <r>
    <s v="female"/>
    <x v="1"/>
    <x v="0"/>
    <x v="0"/>
    <n v="25"/>
    <n v="13451.121999999999"/>
    <n v="62"/>
    <s v="Old"/>
    <s v="Health Weight"/>
    <x v="5"/>
  </r>
  <r>
    <s v="female"/>
    <x v="1"/>
    <x v="0"/>
    <x v="0"/>
    <n v="33.200000000000003"/>
    <n v="13462.52"/>
    <n v="62"/>
    <s v="Old"/>
    <s v="Obese"/>
    <x v="5"/>
  </r>
  <r>
    <s v="male"/>
    <x v="1"/>
    <x v="0"/>
    <x v="1"/>
    <n v="31"/>
    <n v="5488.2619999999997"/>
    <n v="38"/>
    <s v="Mature"/>
    <s v="Obese"/>
    <x v="4"/>
  </r>
  <r>
    <s v="male"/>
    <x v="1"/>
    <x v="2"/>
    <x v="0"/>
    <n v="35.814999999999998"/>
    <n v="4320.4108500000002"/>
    <n v="34"/>
    <s v="Mature"/>
    <s v="Obese"/>
    <x v="2"/>
  </r>
  <r>
    <s v="male"/>
    <x v="1"/>
    <x v="0"/>
    <x v="0"/>
    <n v="23.2"/>
    <n v="6250.4350000000004"/>
    <n v="43"/>
    <s v="Mid-Age"/>
    <s v="Health Weight"/>
    <x v="4"/>
  </r>
  <r>
    <s v="male"/>
    <x v="1"/>
    <x v="3"/>
    <x v="3"/>
    <n v="32.11"/>
    <n v="25333.332839999999"/>
    <n v="50"/>
    <s v="Mid-Age"/>
    <s v="Obese"/>
    <x v="3"/>
  </r>
  <r>
    <s v="female"/>
    <x v="1"/>
    <x v="0"/>
    <x v="3"/>
    <n v="23.4"/>
    <n v="2913.569"/>
    <n v="19"/>
    <s v="Young"/>
    <s v="Health Weight"/>
    <x v="2"/>
  </r>
  <r>
    <s v="female"/>
    <x v="1"/>
    <x v="0"/>
    <x v="1"/>
    <n v="20.100000000000001"/>
    <n v="12032.325999999999"/>
    <n v="57"/>
    <s v="Old"/>
    <s v="Health Weight"/>
    <x v="5"/>
  </r>
  <r>
    <s v="female"/>
    <x v="1"/>
    <x v="1"/>
    <x v="0"/>
    <n v="39.159999999999997"/>
    <n v="13470.804400000001"/>
    <n v="62"/>
    <s v="Old"/>
    <s v="Obese"/>
    <x v="5"/>
  </r>
  <r>
    <s v="male"/>
    <x v="1"/>
    <x v="1"/>
    <x v="1"/>
    <n v="34.21"/>
    <n v="6289.7548999999999"/>
    <n v="41"/>
    <s v="Mid-Age"/>
    <s v="Obese"/>
    <x v="4"/>
  </r>
  <r>
    <s v="male"/>
    <x v="1"/>
    <x v="1"/>
    <x v="1"/>
    <n v="46.53"/>
    <n v="2927.0646999999999"/>
    <n v="26"/>
    <s v="Mature"/>
    <s v="Obese"/>
    <x v="2"/>
  </r>
  <r>
    <s v="female"/>
    <x v="1"/>
    <x v="0"/>
    <x v="1"/>
    <n v="32.5"/>
    <n v="6238.2979999999998"/>
    <n v="39"/>
    <s v="Mature"/>
    <s v="Obese"/>
    <x v="4"/>
  </r>
  <r>
    <s v="male"/>
    <x v="1"/>
    <x v="0"/>
    <x v="4"/>
    <n v="25.8"/>
    <n v="10096.969999999999"/>
    <n v="46"/>
    <s v="Mid-Age"/>
    <s v="Over Weight Range"/>
    <x v="5"/>
  </r>
  <r>
    <s v="female"/>
    <x v="1"/>
    <x v="0"/>
    <x v="0"/>
    <n v="35.299999999999997"/>
    <n v="7348.1419999999998"/>
    <n v="45"/>
    <s v="Mid-Age"/>
    <s v="Obese"/>
    <x v="4"/>
  </r>
  <r>
    <s v="male"/>
    <x v="1"/>
    <x v="1"/>
    <x v="3"/>
    <n v="37.18"/>
    <n v="4673.3922000000002"/>
    <n v="32"/>
    <s v="Mature"/>
    <s v="Obese"/>
    <x v="2"/>
  </r>
  <r>
    <s v="female"/>
    <x v="1"/>
    <x v="0"/>
    <x v="0"/>
    <n v="27.5"/>
    <n v="12233.828"/>
    <n v="59"/>
    <s v="Old"/>
    <s v="Over Weight Range"/>
    <x v="5"/>
  </r>
  <r>
    <s v="male"/>
    <x v="1"/>
    <x v="3"/>
    <x v="3"/>
    <n v="29.734999999999999"/>
    <n v="32108.662820000001"/>
    <n v="44"/>
    <s v="Mid-Age"/>
    <s v="Over Weight Range"/>
    <x v="6"/>
  </r>
  <r>
    <s v="female"/>
    <x v="1"/>
    <x v="2"/>
    <x v="4"/>
    <n v="24.225000000000001"/>
    <n v="8965.7957499999993"/>
    <n v="39"/>
    <s v="Mature"/>
    <s v="Health Weight"/>
    <x v="4"/>
  </r>
  <r>
    <s v="male"/>
    <x v="1"/>
    <x v="1"/>
    <x v="3"/>
    <n v="26.18"/>
    <n v="2304.0021999999999"/>
    <n v="18"/>
    <s v="Young"/>
    <s v="Over Weight Range"/>
    <x v="2"/>
  </r>
  <r>
    <s v="male"/>
    <x v="1"/>
    <x v="1"/>
    <x v="0"/>
    <n v="29.48"/>
    <n v="9487.6442000000006"/>
    <n v="53"/>
    <s v="Old"/>
    <s v="Over Weight Range"/>
    <x v="4"/>
  </r>
  <r>
    <s v="male"/>
    <x v="1"/>
    <x v="1"/>
    <x v="0"/>
    <n v="23.21"/>
    <n v="1121.8739"/>
    <n v="18"/>
    <s v="Young"/>
    <s v="Health Weight"/>
    <x v="1"/>
  </r>
  <r>
    <s v="female"/>
    <x v="1"/>
    <x v="1"/>
    <x v="1"/>
    <n v="46.09"/>
    <n v="9549.5650999999998"/>
    <n v="50"/>
    <s v="Mid-Age"/>
    <s v="Obese"/>
    <x v="4"/>
  </r>
  <r>
    <s v="female"/>
    <x v="1"/>
    <x v="3"/>
    <x v="0"/>
    <n v="40.185000000000002"/>
    <n v="2217.4691499999999"/>
    <n v="18"/>
    <s v="Young"/>
    <s v="Obese"/>
    <x v="2"/>
  </r>
  <r>
    <s v="male"/>
    <x v="1"/>
    <x v="2"/>
    <x v="0"/>
    <n v="22.61"/>
    <n v="1628.4709"/>
    <n v="19"/>
    <s v="Young"/>
    <s v="Health Weight"/>
    <x v="1"/>
  </r>
  <r>
    <s v="male"/>
    <x v="1"/>
    <x v="1"/>
    <x v="0"/>
    <n v="39.93"/>
    <n v="12982.8747"/>
    <n v="62"/>
    <s v="Old"/>
    <s v="Obese"/>
    <x v="5"/>
  </r>
  <r>
    <s v="female"/>
    <x v="1"/>
    <x v="0"/>
    <x v="1"/>
    <n v="35.799999999999997"/>
    <n v="11674.13"/>
    <n v="56"/>
    <s v="Old"/>
    <s v="Obese"/>
    <x v="5"/>
  </r>
  <r>
    <s v="male"/>
    <x v="1"/>
    <x v="0"/>
    <x v="3"/>
    <n v="35.799999999999997"/>
    <n v="7160.0940000000001"/>
    <n v="42"/>
    <s v="Mid-Age"/>
    <s v="Obese"/>
    <x v="4"/>
  </r>
  <r>
    <s v="male"/>
    <x v="0"/>
    <x v="3"/>
    <x v="1"/>
    <n v="34.200000000000003"/>
    <n v="39047.285000000003"/>
    <n v="37"/>
    <s v="Mature"/>
    <s v="Obese"/>
    <x v="6"/>
  </r>
  <r>
    <s v="male"/>
    <x v="1"/>
    <x v="2"/>
    <x v="0"/>
    <n v="31.254999999999999"/>
    <n v="6358.7764500000003"/>
    <n v="42"/>
    <s v="Mid-Age"/>
    <s v="Obese"/>
    <x v="4"/>
  </r>
  <r>
    <s v="male"/>
    <x v="0"/>
    <x v="0"/>
    <x v="2"/>
    <n v="29.7"/>
    <n v="19933.457999999999"/>
    <n v="25"/>
    <s v="Young"/>
    <s v="Over Weight Range"/>
    <x v="0"/>
  </r>
  <r>
    <s v="male"/>
    <x v="1"/>
    <x v="3"/>
    <x v="0"/>
    <n v="18.335000000000001"/>
    <n v="11534.872649999999"/>
    <n v="57"/>
    <s v="Old"/>
    <s v="Under Weight Range"/>
    <x v="5"/>
  </r>
  <r>
    <s v="male"/>
    <x v="0"/>
    <x v="1"/>
    <x v="3"/>
    <n v="42.9"/>
    <n v="47462.894"/>
    <n v="51"/>
    <s v="Old"/>
    <s v="Obese"/>
    <x v="7"/>
  </r>
  <r>
    <s v="female"/>
    <x v="1"/>
    <x v="2"/>
    <x v="1"/>
    <n v="28.405000000000001"/>
    <n v="4527.1829500000003"/>
    <n v="30"/>
    <s v="Mature"/>
    <s v="Over Weight Range"/>
    <x v="2"/>
  </r>
  <r>
    <s v="male"/>
    <x v="0"/>
    <x v="0"/>
    <x v="3"/>
    <n v="30.2"/>
    <n v="38998.546000000002"/>
    <n v="44"/>
    <s v="Mid-Age"/>
    <s v="Obese"/>
    <x v="6"/>
  </r>
  <r>
    <s v="male"/>
    <x v="0"/>
    <x v="2"/>
    <x v="1"/>
    <n v="27.835000000000001"/>
    <n v="20009.63365"/>
    <n v="34"/>
    <s v="Mature"/>
    <s v="Over Weight Range"/>
    <x v="3"/>
  </r>
  <r>
    <s v="male"/>
    <x v="1"/>
    <x v="1"/>
    <x v="1"/>
    <n v="39.49"/>
    <n v="3875.7341000000001"/>
    <n v="31"/>
    <s v="Mature"/>
    <s v="Obese"/>
    <x v="2"/>
  </r>
  <r>
    <s v="male"/>
    <x v="0"/>
    <x v="1"/>
    <x v="1"/>
    <n v="30.8"/>
    <n v="41999.519999999997"/>
    <n v="54"/>
    <s v="Old"/>
    <s v="Obese"/>
    <x v="7"/>
  </r>
  <r>
    <s v="male"/>
    <x v="1"/>
    <x v="2"/>
    <x v="1"/>
    <n v="26.79"/>
    <n v="12609.88702"/>
    <n v="24"/>
    <s v="Young"/>
    <s v="Over Weight Range"/>
    <x v="5"/>
  </r>
  <r>
    <s v="male"/>
    <x v="0"/>
    <x v="3"/>
    <x v="1"/>
    <n v="34.96"/>
    <n v="41034.221400000002"/>
    <n v="43"/>
    <s v="Mid-Age"/>
    <s v="Obese"/>
    <x v="7"/>
  </r>
  <r>
    <s v="male"/>
    <x v="1"/>
    <x v="2"/>
    <x v="1"/>
    <n v="36.67"/>
    <n v="28468.919010000001"/>
    <n v="48"/>
    <s v="Mid-Age"/>
    <s v="Obese"/>
    <x v="3"/>
  </r>
  <r>
    <s v="female"/>
    <x v="1"/>
    <x v="2"/>
    <x v="1"/>
    <n v="39.615000000000002"/>
    <n v="2730.1078499999999"/>
    <n v="19"/>
    <s v="Young"/>
    <s v="Obese"/>
    <x v="2"/>
  </r>
  <r>
    <s v="female"/>
    <x v="1"/>
    <x v="0"/>
    <x v="0"/>
    <n v="25.9"/>
    <n v="3353.2840000000001"/>
    <n v="29"/>
    <s v="Mature"/>
    <s v="Over Weight Range"/>
    <x v="2"/>
  </r>
  <r>
    <s v="female"/>
    <x v="1"/>
    <x v="1"/>
    <x v="1"/>
    <n v="35.200000000000003"/>
    <n v="14474.674999999999"/>
    <n v="63"/>
    <s v="Old"/>
    <s v="Obese"/>
    <x v="5"/>
  </r>
  <r>
    <s v="male"/>
    <x v="1"/>
    <x v="3"/>
    <x v="2"/>
    <n v="24.795000000000002"/>
    <n v="9500.5730500000009"/>
    <n v="46"/>
    <s v="Mid-Age"/>
    <s v="Health Weight"/>
    <x v="4"/>
  </r>
  <r>
    <s v="male"/>
    <x v="1"/>
    <x v="2"/>
    <x v="3"/>
    <n v="36.765000000000001"/>
    <n v="26467.09737"/>
    <n v="52"/>
    <s v="Old"/>
    <s v="Obese"/>
    <x v="3"/>
  </r>
  <r>
    <s v="male"/>
    <x v="1"/>
    <x v="0"/>
    <x v="1"/>
    <n v="27.1"/>
    <n v="4746.3440000000001"/>
    <n v="35"/>
    <s v="Mature"/>
    <s v="Over Weight Range"/>
    <x v="2"/>
  </r>
  <r>
    <s v="male"/>
    <x v="0"/>
    <x v="2"/>
    <x v="3"/>
    <n v="24.795000000000002"/>
    <n v="23967.38305"/>
    <n v="51"/>
    <s v="Old"/>
    <s v="Health Weight"/>
    <x v="3"/>
  </r>
  <r>
    <s v="male"/>
    <x v="1"/>
    <x v="2"/>
    <x v="1"/>
    <n v="25.364999999999998"/>
    <n v="7518.0253499999999"/>
    <n v="44"/>
    <s v="Mid-Age"/>
    <s v="Over Weight Range"/>
    <x v="4"/>
  </r>
  <r>
    <s v="male"/>
    <x v="1"/>
    <x v="3"/>
    <x v="3"/>
    <n v="25.745000000000001"/>
    <n v="3279.8685500000001"/>
    <n v="21"/>
    <s v="Young"/>
    <s v="Over Weight Range"/>
    <x v="2"/>
  </r>
  <r>
    <s v="female"/>
    <x v="1"/>
    <x v="1"/>
    <x v="4"/>
    <n v="34.32"/>
    <n v="8596.8277999999991"/>
    <n v="39"/>
    <s v="Mature"/>
    <s v="Obese"/>
    <x v="4"/>
  </r>
  <r>
    <s v="female"/>
    <x v="1"/>
    <x v="1"/>
    <x v="2"/>
    <n v="28.16"/>
    <n v="10702.642400000001"/>
    <n v="50"/>
    <s v="Mid-Age"/>
    <s v="Over Weight Range"/>
    <x v="5"/>
  </r>
  <r>
    <s v="female"/>
    <x v="1"/>
    <x v="3"/>
    <x v="0"/>
    <n v="23.56"/>
    <n v="4992.3764000000001"/>
    <n v="34"/>
    <s v="Mature"/>
    <s v="Health Weight"/>
    <x v="2"/>
  </r>
  <r>
    <s v="female"/>
    <x v="1"/>
    <x v="2"/>
    <x v="0"/>
    <n v="20.234999999999999"/>
    <n v="2527.8186500000002"/>
    <n v="22"/>
    <s v="Young"/>
    <s v="Health Weight"/>
    <x v="2"/>
  </r>
  <r>
    <s v="female"/>
    <x v="1"/>
    <x v="0"/>
    <x v="0"/>
    <n v="40.5"/>
    <n v="1759.338"/>
    <n v="19"/>
    <s v="Young"/>
    <s v="Obese"/>
    <x v="1"/>
  </r>
  <r>
    <s v="male"/>
    <x v="1"/>
    <x v="1"/>
    <x v="0"/>
    <n v="35.42"/>
    <n v="2322.6217999999999"/>
    <n v="26"/>
    <s v="Mature"/>
    <s v="Obese"/>
    <x v="2"/>
  </r>
  <r>
    <s v="male"/>
    <x v="0"/>
    <x v="3"/>
    <x v="0"/>
    <n v="22.895"/>
    <n v="16138.762049999999"/>
    <n v="29"/>
    <s v="Mature"/>
    <s v="Health Weight"/>
    <x v="0"/>
  </r>
  <r>
    <s v="male"/>
    <x v="1"/>
    <x v="1"/>
    <x v="0"/>
    <n v="40.15"/>
    <n v="7804.1605"/>
    <n v="48"/>
    <s v="Mid-Age"/>
    <s v="Obese"/>
    <x v="4"/>
  </r>
  <r>
    <s v="male"/>
    <x v="1"/>
    <x v="1"/>
    <x v="1"/>
    <n v="29.15"/>
    <n v="2902.9065000000001"/>
    <n v="26"/>
    <s v="Mature"/>
    <s v="Over Weight Range"/>
    <x v="2"/>
  </r>
  <r>
    <s v="female"/>
    <x v="1"/>
    <x v="3"/>
    <x v="2"/>
    <n v="39.994999999999997"/>
    <n v="9704.6680500000002"/>
    <n v="45"/>
    <s v="Mid-Age"/>
    <s v="Obese"/>
    <x v="4"/>
  </r>
  <r>
    <s v="female"/>
    <x v="1"/>
    <x v="1"/>
    <x v="0"/>
    <n v="29.92"/>
    <n v="4889.0367999999999"/>
    <n v="36"/>
    <s v="Mature"/>
    <s v="Over Weight Range"/>
    <x v="2"/>
  </r>
  <r>
    <s v="male"/>
    <x v="1"/>
    <x v="3"/>
    <x v="1"/>
    <n v="25.46"/>
    <n v="25517.11363"/>
    <n v="54"/>
    <s v="Old"/>
    <s v="Over Weight Range"/>
    <x v="3"/>
  </r>
  <r>
    <s v="male"/>
    <x v="1"/>
    <x v="3"/>
    <x v="0"/>
    <n v="21.375"/>
    <n v="4500.33925"/>
    <n v="34"/>
    <s v="Mature"/>
    <s v="Health Weight"/>
    <x v="2"/>
  </r>
  <r>
    <s v="male"/>
    <x v="0"/>
    <x v="0"/>
    <x v="2"/>
    <n v="25.9"/>
    <n v="19199.944"/>
    <n v="31"/>
    <s v="Mature"/>
    <s v="Over Weight Range"/>
    <x v="0"/>
  </r>
  <r>
    <s v="female"/>
    <x v="1"/>
    <x v="3"/>
    <x v="1"/>
    <n v="30.59"/>
    <n v="16796.411940000002"/>
    <n v="27"/>
    <s v="Mature"/>
    <s v="Obese"/>
    <x v="0"/>
  </r>
  <r>
    <s v="male"/>
    <x v="1"/>
    <x v="3"/>
    <x v="4"/>
    <n v="30.114999999999998"/>
    <n v="4915.0598499999996"/>
    <n v="20"/>
    <s v="Young"/>
    <s v="Obese"/>
    <x v="2"/>
  </r>
  <r>
    <s v="female"/>
    <x v="1"/>
    <x v="0"/>
    <x v="1"/>
    <n v="25.8"/>
    <n v="7624.63"/>
    <n v="44"/>
    <s v="Mid-Age"/>
    <s v="Over Weight Range"/>
    <x v="4"/>
  </r>
  <r>
    <s v="male"/>
    <x v="1"/>
    <x v="2"/>
    <x v="2"/>
    <n v="30.114999999999998"/>
    <n v="8410.0468500000006"/>
    <n v="43"/>
    <s v="Mid-Age"/>
    <s v="Obese"/>
    <x v="4"/>
  </r>
  <r>
    <s v="female"/>
    <x v="1"/>
    <x v="2"/>
    <x v="1"/>
    <n v="27.645"/>
    <n v="28340.188849999999"/>
    <n v="45"/>
    <s v="Mid-Age"/>
    <s v="Over Weight Range"/>
    <x v="3"/>
  </r>
  <r>
    <s v="male"/>
    <x v="1"/>
    <x v="3"/>
    <x v="0"/>
    <n v="34.674999999999997"/>
    <n v="4518.8262500000001"/>
    <n v="34"/>
    <s v="Mature"/>
    <s v="Obese"/>
    <x v="2"/>
  </r>
  <r>
    <s v="female"/>
    <x v="0"/>
    <x v="3"/>
    <x v="0"/>
    <n v="20.52"/>
    <n v="14571.890799999999"/>
    <n v="24"/>
    <s v="Young"/>
    <s v="Health Weight"/>
    <x v="5"/>
  </r>
  <r>
    <s v="female"/>
    <x v="1"/>
    <x v="0"/>
    <x v="1"/>
    <n v="19.8"/>
    <n v="3378.91"/>
    <n v="26"/>
    <s v="Mature"/>
    <s v="Health Weight"/>
    <x v="2"/>
  </r>
  <r>
    <s v="female"/>
    <x v="1"/>
    <x v="3"/>
    <x v="3"/>
    <n v="27.835000000000001"/>
    <n v="7144.86265"/>
    <n v="38"/>
    <s v="Mature"/>
    <s v="Over Weight Range"/>
    <x v="4"/>
  </r>
  <r>
    <s v="female"/>
    <x v="1"/>
    <x v="0"/>
    <x v="3"/>
    <n v="31.6"/>
    <n v="10118.424000000001"/>
    <n v="50"/>
    <s v="Mid-Age"/>
    <s v="Obese"/>
    <x v="5"/>
  </r>
  <r>
    <s v="male"/>
    <x v="1"/>
    <x v="1"/>
    <x v="1"/>
    <n v="28.27"/>
    <n v="5484.4673000000003"/>
    <n v="38"/>
    <s v="Mature"/>
    <s v="Over Weight Range"/>
    <x v="4"/>
  </r>
  <r>
    <s v="female"/>
    <x v="0"/>
    <x v="2"/>
    <x v="2"/>
    <n v="20.045000000000002"/>
    <n v="16420.494549999999"/>
    <n v="27"/>
    <s v="Mature"/>
    <s v="Health Weight"/>
    <x v="0"/>
  </r>
  <r>
    <s v="female"/>
    <x v="1"/>
    <x v="3"/>
    <x v="2"/>
    <n v="23.274999999999999"/>
    <n v="7986.4752500000004"/>
    <n v="39"/>
    <s v="Mature"/>
    <s v="Health Weight"/>
    <x v="4"/>
  </r>
  <r>
    <s v="female"/>
    <x v="1"/>
    <x v="0"/>
    <x v="2"/>
    <n v="34.1"/>
    <n v="7418.5219999999999"/>
    <n v="39"/>
    <s v="Mature"/>
    <s v="Obese"/>
    <x v="4"/>
  </r>
  <r>
    <s v="female"/>
    <x v="1"/>
    <x v="1"/>
    <x v="0"/>
    <n v="36.85"/>
    <n v="13887.968500000001"/>
    <n v="63"/>
    <s v="Old"/>
    <s v="Obese"/>
    <x v="5"/>
  </r>
  <r>
    <s v="female"/>
    <x v="1"/>
    <x v="3"/>
    <x v="2"/>
    <n v="36.29"/>
    <n v="6551.7501000000002"/>
    <n v="33"/>
    <s v="Mature"/>
    <s v="Obese"/>
    <x v="4"/>
  </r>
  <r>
    <s v="female"/>
    <x v="1"/>
    <x v="2"/>
    <x v="0"/>
    <n v="26.885000000000002"/>
    <n v="5267.8181500000001"/>
    <n v="36"/>
    <s v="Mature"/>
    <s v="Over Weight Range"/>
    <x v="4"/>
  </r>
  <r>
    <s v="male"/>
    <x v="0"/>
    <x v="2"/>
    <x v="3"/>
    <n v="22.99"/>
    <n v="17361.766100000001"/>
    <n v="30"/>
    <s v="Mature"/>
    <s v="Health Weight"/>
    <x v="0"/>
  </r>
  <r>
    <s v="male"/>
    <x v="0"/>
    <x v="0"/>
    <x v="0"/>
    <n v="32.700000000000003"/>
    <n v="34472.841"/>
    <n v="24"/>
    <s v="Young"/>
    <s v="Obese"/>
    <x v="6"/>
  </r>
  <r>
    <s v="male"/>
    <x v="1"/>
    <x v="0"/>
    <x v="0"/>
    <n v="25.8"/>
    <n v="1972.95"/>
    <n v="24"/>
    <s v="Young"/>
    <s v="Over Weight Range"/>
    <x v="1"/>
  </r>
  <r>
    <s v="male"/>
    <x v="1"/>
    <x v="0"/>
    <x v="0"/>
    <n v="29.6"/>
    <n v="21232.182260000001"/>
    <n v="48"/>
    <s v="Mid-Age"/>
    <s v="Over Weight Range"/>
    <x v="3"/>
  </r>
  <r>
    <s v="male"/>
    <x v="1"/>
    <x v="3"/>
    <x v="1"/>
    <n v="19.190000000000001"/>
    <n v="8627.5411000000004"/>
    <n v="47"/>
    <s v="Mid-Age"/>
    <s v="Health Weight"/>
    <x v="4"/>
  </r>
  <r>
    <s v="male"/>
    <x v="1"/>
    <x v="2"/>
    <x v="3"/>
    <n v="31.73"/>
    <n v="4433.3877000000002"/>
    <n v="29"/>
    <s v="Mature"/>
    <s v="Obese"/>
    <x v="2"/>
  </r>
  <r>
    <s v="male"/>
    <x v="1"/>
    <x v="3"/>
    <x v="3"/>
    <n v="29.26"/>
    <n v="4438.2633999999998"/>
    <n v="28"/>
    <s v="Mature"/>
    <s v="Over Weight Range"/>
    <x v="2"/>
  </r>
  <r>
    <s v="male"/>
    <x v="0"/>
    <x v="2"/>
    <x v="2"/>
    <n v="28.215"/>
    <n v="24915.220850000002"/>
    <n v="47"/>
    <s v="Mid-Age"/>
    <s v="Over Weight Range"/>
    <x v="3"/>
  </r>
  <r>
    <s v="male"/>
    <x v="1"/>
    <x v="3"/>
    <x v="3"/>
    <n v="24.984999999999999"/>
    <n v="23241.47453"/>
    <n v="25"/>
    <s v="Young"/>
    <s v="Health Weight"/>
    <x v="3"/>
  </r>
  <r>
    <s v="male"/>
    <x v="1"/>
    <x v="3"/>
    <x v="1"/>
    <n v="27.74"/>
    <n v="9957.7216000000008"/>
    <n v="51"/>
    <s v="Old"/>
    <s v="Over Weight Range"/>
    <x v="4"/>
  </r>
  <r>
    <s v="female"/>
    <x v="1"/>
    <x v="0"/>
    <x v="0"/>
    <n v="22.8"/>
    <n v="8269.0439999999999"/>
    <n v="48"/>
    <s v="Mid-Age"/>
    <s v="Health Weight"/>
    <x v="4"/>
  </r>
  <r>
    <s v="male"/>
    <x v="0"/>
    <x v="1"/>
    <x v="3"/>
    <n v="20.13"/>
    <n v="18767.737700000001"/>
    <n v="43"/>
    <s v="Mid-Age"/>
    <s v="Health Weight"/>
    <x v="0"/>
  </r>
  <r>
    <s v="female"/>
    <x v="1"/>
    <x v="1"/>
    <x v="5"/>
    <n v="33.33"/>
    <n v="36580.282160000002"/>
    <n v="61"/>
    <s v="Old"/>
    <s v="Obese"/>
    <x v="6"/>
  </r>
  <r>
    <s v="male"/>
    <x v="1"/>
    <x v="2"/>
    <x v="1"/>
    <n v="32.299999999999997"/>
    <n v="8765.2489999999998"/>
    <n v="48"/>
    <s v="Mid-Age"/>
    <s v="Obese"/>
    <x v="4"/>
  </r>
  <r>
    <s v="female"/>
    <x v="1"/>
    <x v="0"/>
    <x v="0"/>
    <n v="27.6"/>
    <n v="5383.5360000000001"/>
    <n v="38"/>
    <s v="Mature"/>
    <s v="Over Weight Range"/>
    <x v="4"/>
  </r>
  <r>
    <s v="male"/>
    <x v="1"/>
    <x v="2"/>
    <x v="0"/>
    <n v="25.46"/>
    <n v="12124.992399999999"/>
    <n v="59"/>
    <s v="Old"/>
    <s v="Over Weight Range"/>
    <x v="5"/>
  </r>
  <r>
    <s v="female"/>
    <x v="1"/>
    <x v="2"/>
    <x v="1"/>
    <n v="24.605"/>
    <n v="2709.24395"/>
    <n v="19"/>
    <s v="Young"/>
    <s v="Health Weight"/>
    <x v="2"/>
  </r>
  <r>
    <s v="female"/>
    <x v="1"/>
    <x v="0"/>
    <x v="3"/>
    <n v="34.200000000000003"/>
    <n v="3987.9259999999999"/>
    <n v="26"/>
    <s v="Mature"/>
    <s v="Obese"/>
    <x v="2"/>
  </r>
  <r>
    <s v="female"/>
    <x v="1"/>
    <x v="2"/>
    <x v="2"/>
    <n v="35.814999999999998"/>
    <n v="12495.290849999999"/>
    <n v="54"/>
    <s v="Old"/>
    <s v="Obese"/>
    <x v="5"/>
  </r>
  <r>
    <s v="female"/>
    <x v="1"/>
    <x v="2"/>
    <x v="3"/>
    <n v="32.68"/>
    <n v="26018.950519999999"/>
    <n v="21"/>
    <s v="Young"/>
    <s v="Obese"/>
    <x v="3"/>
  </r>
  <r>
    <s v="male"/>
    <x v="1"/>
    <x v="0"/>
    <x v="0"/>
    <n v="37"/>
    <n v="8798.5930000000008"/>
    <n v="51"/>
    <s v="Old"/>
    <s v="Obese"/>
    <x v="4"/>
  </r>
  <r>
    <s v="female"/>
    <x v="0"/>
    <x v="1"/>
    <x v="2"/>
    <n v="31.02"/>
    <n v="35595.589800000002"/>
    <n v="22"/>
    <s v="Young"/>
    <s v="Obese"/>
    <x v="6"/>
  </r>
  <r>
    <s v="male"/>
    <x v="0"/>
    <x v="1"/>
    <x v="1"/>
    <n v="36.08"/>
    <n v="42211.138200000001"/>
    <n v="47"/>
    <s v="Mid-Age"/>
    <s v="Obese"/>
    <x v="7"/>
  </r>
  <r>
    <s v="male"/>
    <x v="1"/>
    <x v="1"/>
    <x v="1"/>
    <n v="23.32"/>
    <n v="1711.0268000000001"/>
    <n v="18"/>
    <s v="Young"/>
    <s v="Health Weight"/>
    <x v="1"/>
  </r>
  <r>
    <s v="female"/>
    <x v="1"/>
    <x v="1"/>
    <x v="1"/>
    <n v="45.32"/>
    <n v="8569.8618000000006"/>
    <n v="47"/>
    <s v="Mid-Age"/>
    <s v="Obese"/>
    <x v="4"/>
  </r>
  <r>
    <s v="female"/>
    <x v="1"/>
    <x v="0"/>
    <x v="0"/>
    <n v="34.6"/>
    <n v="2020.1769999999999"/>
    <n v="21"/>
    <s v="Young"/>
    <s v="Obese"/>
    <x v="2"/>
  </r>
  <r>
    <s v="male"/>
    <x v="0"/>
    <x v="2"/>
    <x v="1"/>
    <n v="26.03"/>
    <n v="16450.894700000001"/>
    <n v="19"/>
    <s v="Young"/>
    <s v="Over Weight Range"/>
    <x v="0"/>
  </r>
  <r>
    <s v="male"/>
    <x v="1"/>
    <x v="2"/>
    <x v="0"/>
    <n v="18.715"/>
    <n v="21595.382290000001"/>
    <n v="23"/>
    <s v="Young"/>
    <s v="Health Weight"/>
    <x v="3"/>
  </r>
  <r>
    <s v="male"/>
    <x v="1"/>
    <x v="0"/>
    <x v="0"/>
    <n v="31.6"/>
    <n v="9850.4320000000007"/>
    <n v="54"/>
    <s v="Old"/>
    <s v="Obese"/>
    <x v="4"/>
  </r>
  <r>
    <s v="female"/>
    <x v="1"/>
    <x v="3"/>
    <x v="3"/>
    <n v="17.29"/>
    <n v="6877.9800999999998"/>
    <n v="37"/>
    <s v="Mature"/>
    <s v="Under Weight Range"/>
    <x v="4"/>
  </r>
  <r>
    <s v="female"/>
    <x v="0"/>
    <x v="2"/>
    <x v="1"/>
    <n v="23.655000000000001"/>
    <n v="21677.283449999999"/>
    <n v="46"/>
    <s v="Mid-Age"/>
    <s v="Health Weight"/>
    <x v="3"/>
  </r>
  <r>
    <s v="female"/>
    <x v="0"/>
    <x v="1"/>
    <x v="0"/>
    <n v="35.200000000000003"/>
    <n v="44423.803"/>
    <n v="55"/>
    <s v="Old"/>
    <s v="Obese"/>
    <x v="7"/>
  </r>
  <r>
    <s v="female"/>
    <x v="1"/>
    <x v="3"/>
    <x v="0"/>
    <n v="27.93"/>
    <n v="4137.5227000000004"/>
    <n v="30"/>
    <s v="Mature"/>
    <s v="Over Weight Range"/>
    <x v="2"/>
  </r>
  <r>
    <s v="male"/>
    <x v="0"/>
    <x v="3"/>
    <x v="0"/>
    <n v="21.565000000000001"/>
    <n v="13747.87235"/>
    <n v="18"/>
    <s v="Young"/>
    <s v="Health Weight"/>
    <x v="5"/>
  </r>
  <r>
    <s v="male"/>
    <x v="1"/>
    <x v="2"/>
    <x v="0"/>
    <n v="38.380000000000003"/>
    <n v="12950.0712"/>
    <n v="61"/>
    <s v="Old"/>
    <s v="Obese"/>
    <x v="5"/>
  </r>
  <r>
    <s v="female"/>
    <x v="1"/>
    <x v="0"/>
    <x v="2"/>
    <n v="23"/>
    <n v="12094.477999999999"/>
    <n v="54"/>
    <s v="Old"/>
    <s v="Health Weight"/>
    <x v="5"/>
  </r>
  <r>
    <s v="male"/>
    <x v="0"/>
    <x v="1"/>
    <x v="3"/>
    <n v="37.07"/>
    <n v="37484.4493"/>
    <n v="22"/>
    <s v="Young"/>
    <s v="Obese"/>
    <x v="6"/>
  </r>
  <r>
    <s v="female"/>
    <x v="0"/>
    <x v="2"/>
    <x v="1"/>
    <n v="30.495000000000001"/>
    <n v="39725.518049999999"/>
    <n v="45"/>
    <s v="Mid-Age"/>
    <s v="Obese"/>
    <x v="6"/>
  </r>
  <r>
    <s v="male"/>
    <x v="1"/>
    <x v="3"/>
    <x v="0"/>
    <n v="28.88"/>
    <n v="2250.8352"/>
    <n v="22"/>
    <s v="Young"/>
    <s v="Over Weight Range"/>
    <x v="2"/>
  </r>
  <r>
    <s v="male"/>
    <x v="1"/>
    <x v="2"/>
    <x v="3"/>
    <n v="27.265000000000001"/>
    <n v="22493.659640000002"/>
    <n v="19"/>
    <s v="Young"/>
    <s v="Over Weight Range"/>
    <x v="3"/>
  </r>
  <r>
    <s v="female"/>
    <x v="0"/>
    <x v="2"/>
    <x v="0"/>
    <n v="28.024999999999999"/>
    <n v="20234.854749999999"/>
    <n v="35"/>
    <s v="Mature"/>
    <s v="Over Weight Range"/>
    <x v="3"/>
  </r>
  <r>
    <s v="male"/>
    <x v="1"/>
    <x v="3"/>
    <x v="0"/>
    <n v="23.085000000000001"/>
    <n v="1704.7001499999999"/>
    <n v="18"/>
    <s v="Young"/>
    <s v="Health Weight"/>
    <x v="1"/>
  </r>
  <r>
    <s v="male"/>
    <x v="0"/>
    <x v="3"/>
    <x v="0"/>
    <n v="30.684999999999999"/>
    <n v="33475.817150000003"/>
    <n v="20"/>
    <s v="Young"/>
    <s v="Obese"/>
    <x v="6"/>
  </r>
  <r>
    <s v="female"/>
    <x v="1"/>
    <x v="0"/>
    <x v="0"/>
    <n v="25.8"/>
    <n v="3161.4540000000002"/>
    <n v="28"/>
    <s v="Mature"/>
    <s v="Over Weight Range"/>
    <x v="2"/>
  </r>
  <r>
    <s v="male"/>
    <x v="1"/>
    <x v="3"/>
    <x v="1"/>
    <n v="35.244999999999997"/>
    <n v="11394.065549999999"/>
    <n v="55"/>
    <s v="Old"/>
    <s v="Obese"/>
    <x v="5"/>
  </r>
  <r>
    <s v="female"/>
    <x v="0"/>
    <x v="2"/>
    <x v="3"/>
    <n v="24.7"/>
    <n v="21880.82"/>
    <n v="43"/>
    <s v="Mid-Age"/>
    <s v="Health Weight"/>
    <x v="3"/>
  </r>
  <r>
    <s v="female"/>
    <x v="1"/>
    <x v="3"/>
    <x v="0"/>
    <n v="25.08"/>
    <n v="7325.0482000000002"/>
    <n v="43"/>
    <s v="Mid-Age"/>
    <s v="Over Weight Range"/>
    <x v="4"/>
  </r>
  <r>
    <s v="male"/>
    <x v="0"/>
    <x v="1"/>
    <x v="1"/>
    <n v="52.58"/>
    <n v="44501.398200000003"/>
    <n v="22"/>
    <s v="Young"/>
    <s v="Obese"/>
    <x v="7"/>
  </r>
  <r>
    <s v="female"/>
    <x v="1"/>
    <x v="2"/>
    <x v="1"/>
    <n v="22.515000000000001"/>
    <n v="3594.17085"/>
    <n v="25"/>
    <s v="Young"/>
    <s v="Health Weight"/>
    <x v="2"/>
  </r>
  <r>
    <s v="male"/>
    <x v="0"/>
    <x v="0"/>
    <x v="0"/>
    <n v="30.9"/>
    <n v="39727.614000000001"/>
    <n v="49"/>
    <s v="Mid-Age"/>
    <s v="Obese"/>
    <x v="6"/>
  </r>
  <r>
    <s v="female"/>
    <x v="1"/>
    <x v="2"/>
    <x v="1"/>
    <n v="36.954999999999998"/>
    <n v="8023.1354499999998"/>
    <n v="44"/>
    <s v="Mid-Age"/>
    <s v="Obese"/>
    <x v="4"/>
  </r>
  <r>
    <s v="male"/>
    <x v="1"/>
    <x v="3"/>
    <x v="0"/>
    <n v="26.41"/>
    <n v="14394.5579"/>
    <n v="64"/>
    <s v="Old"/>
    <s v="Over Weight Range"/>
    <x v="5"/>
  </r>
  <r>
    <s v="male"/>
    <x v="1"/>
    <x v="3"/>
    <x v="1"/>
    <n v="29.83"/>
    <n v="9288.0267000000003"/>
    <n v="49"/>
    <s v="Mid-Age"/>
    <s v="Over Weight Range"/>
    <x v="4"/>
  </r>
  <r>
    <s v="male"/>
    <x v="0"/>
    <x v="0"/>
    <x v="2"/>
    <n v="29.8"/>
    <n v="25309.489000000001"/>
    <n v="47"/>
    <s v="Mid-Age"/>
    <s v="Over Weight Range"/>
    <x v="3"/>
  </r>
  <r>
    <s v="female"/>
    <x v="1"/>
    <x v="2"/>
    <x v="0"/>
    <n v="21.47"/>
    <n v="3353.4703"/>
    <n v="27"/>
    <s v="Mature"/>
    <s v="Health Weight"/>
    <x v="2"/>
  </r>
  <r>
    <s v="male"/>
    <x v="1"/>
    <x v="2"/>
    <x v="0"/>
    <n v="27.645"/>
    <n v="10594.501550000001"/>
    <n v="55"/>
    <s v="Old"/>
    <s v="Over Weight Range"/>
    <x v="5"/>
  </r>
  <r>
    <s v="female"/>
    <x v="1"/>
    <x v="0"/>
    <x v="0"/>
    <n v="28.9"/>
    <n v="8277.5229999999992"/>
    <n v="48"/>
    <s v="Mid-Age"/>
    <s v="Over Weight Range"/>
    <x v="4"/>
  </r>
  <r>
    <s v="female"/>
    <x v="1"/>
    <x v="1"/>
    <x v="0"/>
    <n v="31.79"/>
    <n v="17929.303370000001"/>
    <n v="45"/>
    <s v="Mid-Age"/>
    <s v="Obese"/>
    <x v="0"/>
  </r>
  <r>
    <s v="female"/>
    <x v="1"/>
    <x v="1"/>
    <x v="0"/>
    <n v="39.49"/>
    <n v="2480.9791"/>
    <n v="24"/>
    <s v="Young"/>
    <s v="Obese"/>
    <x v="2"/>
  </r>
  <r>
    <s v="male"/>
    <x v="1"/>
    <x v="2"/>
    <x v="1"/>
    <n v="33.82"/>
    <n v="4462.7218000000003"/>
    <n v="32"/>
    <s v="Mature"/>
    <s v="Obese"/>
    <x v="2"/>
  </r>
  <r>
    <s v="male"/>
    <x v="1"/>
    <x v="1"/>
    <x v="0"/>
    <n v="32.01"/>
    <n v="1981.5818999999999"/>
    <n v="24"/>
    <s v="Young"/>
    <s v="Obese"/>
    <x v="1"/>
  </r>
  <r>
    <s v="male"/>
    <x v="1"/>
    <x v="1"/>
    <x v="1"/>
    <n v="27.94"/>
    <n v="11554.223599999999"/>
    <n v="57"/>
    <s v="Old"/>
    <s v="Over Weight Range"/>
    <x v="5"/>
  </r>
  <r>
    <s v="male"/>
    <x v="0"/>
    <x v="1"/>
    <x v="1"/>
    <n v="41.14"/>
    <n v="48970.247600000002"/>
    <n v="59"/>
    <s v="Old"/>
    <s v="Obese"/>
    <x v="7"/>
  </r>
  <r>
    <s v="male"/>
    <x v="1"/>
    <x v="2"/>
    <x v="2"/>
    <n v="28.594999999999999"/>
    <n v="6548.1950500000003"/>
    <n v="36"/>
    <s v="Mature"/>
    <s v="Over Weight Range"/>
    <x v="4"/>
  </r>
  <r>
    <s v="female"/>
    <x v="1"/>
    <x v="0"/>
    <x v="5"/>
    <n v="25.6"/>
    <n v="5708.8670000000002"/>
    <n v="29"/>
    <s v="Mature"/>
    <s v="Over Weight Range"/>
    <x v="4"/>
  </r>
  <r>
    <s v="female"/>
    <x v="1"/>
    <x v="0"/>
    <x v="1"/>
    <n v="25.3"/>
    <n v="7045.4989999999998"/>
    <n v="42"/>
    <s v="Mid-Age"/>
    <s v="Over Weight Range"/>
    <x v="4"/>
  </r>
  <r>
    <s v="male"/>
    <x v="1"/>
    <x v="1"/>
    <x v="3"/>
    <n v="37.29"/>
    <n v="8978.1851000000006"/>
    <n v="48"/>
    <s v="Mid-Age"/>
    <s v="Obese"/>
    <x v="4"/>
  </r>
  <r>
    <s v="male"/>
    <x v="1"/>
    <x v="3"/>
    <x v="0"/>
    <n v="42.655000000000001"/>
    <n v="5757.41345"/>
    <n v="39"/>
    <s v="Mature"/>
    <s v="Obese"/>
    <x v="4"/>
  </r>
  <r>
    <s v="male"/>
    <x v="1"/>
    <x v="2"/>
    <x v="1"/>
    <n v="21.66"/>
    <n v="14349.8544"/>
    <n v="63"/>
    <s v="Old"/>
    <s v="Health Weight"/>
    <x v="5"/>
  </r>
  <r>
    <s v="female"/>
    <x v="1"/>
    <x v="1"/>
    <x v="1"/>
    <n v="31.9"/>
    <n v="10928.849"/>
    <n v="54"/>
    <s v="Old"/>
    <s v="Obese"/>
    <x v="5"/>
  </r>
  <r>
    <s v="male"/>
    <x v="0"/>
    <x v="1"/>
    <x v="1"/>
    <n v="37.07"/>
    <n v="39871.704299999998"/>
    <n v="37"/>
    <s v="Mature"/>
    <s v="Obese"/>
    <x v="6"/>
  </r>
  <r>
    <s v="male"/>
    <x v="1"/>
    <x v="3"/>
    <x v="0"/>
    <n v="31.445"/>
    <n v="13974.455550000001"/>
    <n v="63"/>
    <s v="Old"/>
    <s v="Obese"/>
    <x v="5"/>
  </r>
  <r>
    <s v="male"/>
    <x v="1"/>
    <x v="2"/>
    <x v="0"/>
    <n v="31.254999999999999"/>
    <n v="1909.52745"/>
    <n v="21"/>
    <s v="Young"/>
    <s v="Obese"/>
    <x v="1"/>
  </r>
  <r>
    <s v="female"/>
    <x v="1"/>
    <x v="3"/>
    <x v="3"/>
    <n v="28.88"/>
    <n v="12096.6512"/>
    <n v="54"/>
    <s v="Old"/>
    <s v="Over Weight Range"/>
    <x v="5"/>
  </r>
  <r>
    <s v="female"/>
    <x v="1"/>
    <x v="3"/>
    <x v="0"/>
    <n v="18.335000000000001"/>
    <n v="13204.28565"/>
    <n v="60"/>
    <s v="Old"/>
    <s v="Under Weight Range"/>
    <x v="5"/>
  </r>
  <r>
    <s v="female"/>
    <x v="1"/>
    <x v="1"/>
    <x v="1"/>
    <n v="29.59"/>
    <n v="4562.8420999999998"/>
    <n v="32"/>
    <s v="Mature"/>
    <s v="Over Weight Range"/>
    <x v="2"/>
  </r>
  <r>
    <s v="female"/>
    <x v="1"/>
    <x v="0"/>
    <x v="1"/>
    <n v="32"/>
    <n v="8551.3469999999998"/>
    <n v="47"/>
    <s v="Mid-Age"/>
    <s v="Obese"/>
    <x v="4"/>
  </r>
  <r>
    <s v="male"/>
    <x v="1"/>
    <x v="3"/>
    <x v="0"/>
    <n v="26.03"/>
    <n v="2102.2647000000002"/>
    <n v="21"/>
    <s v="Young"/>
    <s v="Over Weight Range"/>
    <x v="2"/>
  </r>
  <r>
    <s v="male"/>
    <x v="0"/>
    <x v="1"/>
    <x v="0"/>
    <n v="31.68"/>
    <n v="34672.147199999999"/>
    <n v="28"/>
    <s v="Mature"/>
    <s v="Obese"/>
    <x v="6"/>
  </r>
  <r>
    <s v="male"/>
    <x v="1"/>
    <x v="1"/>
    <x v="2"/>
    <n v="33.659999999999997"/>
    <n v="15161.5344"/>
    <n v="63"/>
    <s v="Old"/>
    <s v="Obese"/>
    <x v="0"/>
  </r>
  <r>
    <s v="male"/>
    <x v="1"/>
    <x v="1"/>
    <x v="3"/>
    <n v="21.78"/>
    <n v="11884.048580000001"/>
    <n v="18"/>
    <s v="Young"/>
    <s v="Health Weight"/>
    <x v="5"/>
  </r>
  <r>
    <s v="male"/>
    <x v="1"/>
    <x v="2"/>
    <x v="1"/>
    <n v="27.835000000000001"/>
    <n v="4454.40265"/>
    <n v="32"/>
    <s v="Mature"/>
    <s v="Over Weight Range"/>
    <x v="2"/>
  </r>
  <r>
    <s v="male"/>
    <x v="1"/>
    <x v="2"/>
    <x v="1"/>
    <n v="19.95"/>
    <n v="5855.9025000000001"/>
    <n v="38"/>
    <s v="Mature"/>
    <s v="Health Weight"/>
    <x v="4"/>
  </r>
  <r>
    <s v="male"/>
    <x v="1"/>
    <x v="0"/>
    <x v="1"/>
    <n v="31.5"/>
    <n v="4076.4969999999998"/>
    <n v="32"/>
    <s v="Mature"/>
    <s v="Obese"/>
    <x v="2"/>
  </r>
  <r>
    <s v="female"/>
    <x v="1"/>
    <x v="2"/>
    <x v="3"/>
    <n v="30.495000000000001"/>
    <n v="15019.760050000001"/>
    <n v="62"/>
    <s v="Old"/>
    <s v="Obese"/>
    <x v="0"/>
  </r>
  <r>
    <s v="female"/>
    <x v="0"/>
    <x v="0"/>
    <x v="4"/>
    <n v="18.3"/>
    <n v="19023.259999999998"/>
    <n v="39"/>
    <s v="Mature"/>
    <s v="Under Weight Range"/>
    <x v="0"/>
  </r>
  <r>
    <s v="male"/>
    <x v="1"/>
    <x v="3"/>
    <x v="0"/>
    <n v="28.975000000000001"/>
    <n v="10796.35025"/>
    <n v="55"/>
    <s v="Old"/>
    <s v="Over Weight Range"/>
    <x v="5"/>
  </r>
  <r>
    <s v="male"/>
    <x v="1"/>
    <x v="2"/>
    <x v="0"/>
    <n v="31.54"/>
    <n v="11353.2276"/>
    <n v="57"/>
    <s v="Old"/>
    <s v="Obese"/>
    <x v="5"/>
  </r>
  <r>
    <s v="male"/>
    <x v="1"/>
    <x v="1"/>
    <x v="1"/>
    <n v="47.74"/>
    <n v="9748.9105999999992"/>
    <n v="52"/>
    <s v="Old"/>
    <s v="Obese"/>
    <x v="4"/>
  </r>
  <r>
    <s v="male"/>
    <x v="1"/>
    <x v="0"/>
    <x v="0"/>
    <n v="22.1"/>
    <n v="10577.087"/>
    <n v="56"/>
    <s v="Old"/>
    <s v="Health Weight"/>
    <x v="5"/>
  </r>
  <r>
    <s v="male"/>
    <x v="0"/>
    <x v="1"/>
    <x v="0"/>
    <n v="36.19"/>
    <n v="41676.081100000003"/>
    <n v="47"/>
    <s v="Mid-Age"/>
    <s v="Obese"/>
    <x v="7"/>
  </r>
  <r>
    <s v="female"/>
    <x v="1"/>
    <x v="3"/>
    <x v="0"/>
    <n v="29.83"/>
    <n v="11286.538699999999"/>
    <n v="55"/>
    <s v="Old"/>
    <s v="Over Weight Range"/>
    <x v="5"/>
  </r>
  <r>
    <s v="male"/>
    <x v="1"/>
    <x v="0"/>
    <x v="2"/>
    <n v="32.700000000000003"/>
    <n v="3591.48"/>
    <n v="23"/>
    <s v="Young"/>
    <s v="Obese"/>
    <x v="2"/>
  </r>
  <r>
    <s v="female"/>
    <x v="0"/>
    <x v="2"/>
    <x v="0"/>
    <n v="30.4"/>
    <n v="33907.548000000003"/>
    <n v="22"/>
    <s v="Young"/>
    <s v="Obese"/>
    <x v="6"/>
  </r>
  <r>
    <s v="female"/>
    <x v="1"/>
    <x v="0"/>
    <x v="5"/>
    <n v="33.700000000000003"/>
    <n v="11299.343000000001"/>
    <n v="50"/>
    <s v="Mid-Age"/>
    <s v="Obese"/>
    <x v="5"/>
  </r>
  <r>
    <s v="female"/>
    <x v="1"/>
    <x v="3"/>
    <x v="5"/>
    <n v="31.35"/>
    <n v="4561.1885000000002"/>
    <n v="18"/>
    <s v="Young"/>
    <s v="Obese"/>
    <x v="2"/>
  </r>
  <r>
    <s v="female"/>
    <x v="0"/>
    <x v="3"/>
    <x v="3"/>
    <n v="34.96"/>
    <n v="44641.197399999997"/>
    <n v="51"/>
    <s v="Old"/>
    <s v="Obese"/>
    <x v="7"/>
  </r>
  <r>
    <s v="male"/>
    <x v="1"/>
    <x v="1"/>
    <x v="0"/>
    <n v="33.770000000000003"/>
    <n v="1674.6323"/>
    <n v="22"/>
    <s v="Young"/>
    <s v="Obese"/>
    <x v="1"/>
  </r>
  <r>
    <s v="female"/>
    <x v="1"/>
    <x v="3"/>
    <x v="0"/>
    <n v="30.875"/>
    <n v="23045.566159999998"/>
    <n v="52"/>
    <s v="Old"/>
    <s v="Obese"/>
    <x v="3"/>
  </r>
  <r>
    <s v="female"/>
    <x v="1"/>
    <x v="1"/>
    <x v="1"/>
    <n v="33.99"/>
    <n v="3227.1210999999998"/>
    <n v="25"/>
    <s v="Young"/>
    <s v="Obese"/>
    <x v="2"/>
  </r>
  <r>
    <s v="female"/>
    <x v="0"/>
    <x v="3"/>
    <x v="3"/>
    <n v="19.094999999999999"/>
    <n v="16776.304049999999"/>
    <n v="33"/>
    <s v="Mature"/>
    <s v="Health Weight"/>
    <x v="0"/>
  </r>
  <r>
    <s v="male"/>
    <x v="1"/>
    <x v="0"/>
    <x v="2"/>
    <n v="28.6"/>
    <n v="11253.421"/>
    <n v="53"/>
    <s v="Old"/>
    <s v="Over Weight Range"/>
    <x v="5"/>
  </r>
  <r>
    <s v="male"/>
    <x v="1"/>
    <x v="1"/>
    <x v="1"/>
    <n v="38.94"/>
    <n v="3471.4096"/>
    <n v="29"/>
    <s v="Mature"/>
    <s v="Obese"/>
    <x v="2"/>
  </r>
  <r>
    <s v="male"/>
    <x v="1"/>
    <x v="1"/>
    <x v="0"/>
    <n v="36.08"/>
    <n v="11363.2832"/>
    <n v="58"/>
    <s v="Old"/>
    <s v="Obese"/>
    <x v="5"/>
  </r>
  <r>
    <s v="male"/>
    <x v="1"/>
    <x v="0"/>
    <x v="0"/>
    <n v="29.8"/>
    <n v="20420.604650000001"/>
    <n v="37"/>
    <s v="Mature"/>
    <s v="Over Weight Range"/>
    <x v="3"/>
  </r>
  <r>
    <s v="female"/>
    <x v="1"/>
    <x v="1"/>
    <x v="0"/>
    <n v="31.24"/>
    <n v="10338.9316"/>
    <n v="54"/>
    <s v="Old"/>
    <s v="Obese"/>
    <x v="5"/>
  </r>
  <r>
    <s v="female"/>
    <x v="1"/>
    <x v="2"/>
    <x v="0"/>
    <n v="29.925000000000001"/>
    <n v="8988.1587500000005"/>
    <n v="49"/>
    <s v="Mid-Age"/>
    <s v="Over Weight Range"/>
    <x v="4"/>
  </r>
  <r>
    <s v="female"/>
    <x v="1"/>
    <x v="2"/>
    <x v="3"/>
    <n v="26.22"/>
    <n v="10493.9458"/>
    <n v="50"/>
    <s v="Mid-Age"/>
    <s v="Over Weight Range"/>
    <x v="5"/>
  </r>
  <r>
    <s v="male"/>
    <x v="1"/>
    <x v="0"/>
    <x v="1"/>
    <n v="30"/>
    <n v="2904.0880000000002"/>
    <n v="26"/>
    <s v="Mature"/>
    <s v="Over Weight Range"/>
    <x v="2"/>
  </r>
  <r>
    <s v="male"/>
    <x v="1"/>
    <x v="1"/>
    <x v="2"/>
    <n v="20.350000000000001"/>
    <n v="8605.3615000000009"/>
    <n v="45"/>
    <s v="Mid-Age"/>
    <s v="Health Weight"/>
    <x v="4"/>
  </r>
  <r>
    <s v="female"/>
    <x v="1"/>
    <x v="3"/>
    <x v="1"/>
    <n v="32.299999999999997"/>
    <n v="11512.405000000001"/>
    <n v="54"/>
    <s v="Old"/>
    <s v="Obese"/>
    <x v="5"/>
  </r>
  <r>
    <s v="male"/>
    <x v="0"/>
    <x v="1"/>
    <x v="2"/>
    <n v="38.39"/>
    <n v="41949.244100000004"/>
    <n v="38"/>
    <s v="Mature"/>
    <s v="Obese"/>
    <x v="7"/>
  </r>
  <r>
    <s v="female"/>
    <x v="0"/>
    <x v="1"/>
    <x v="2"/>
    <n v="25.85"/>
    <n v="24180.933499999999"/>
    <n v="48"/>
    <s v="Mid-Age"/>
    <s v="Over Weight Range"/>
    <x v="3"/>
  </r>
  <r>
    <s v="female"/>
    <x v="1"/>
    <x v="2"/>
    <x v="2"/>
    <n v="26.315000000000001"/>
    <n v="5312.1698500000002"/>
    <n v="28"/>
    <s v="Mature"/>
    <s v="Over Weight Range"/>
    <x v="4"/>
  </r>
  <r>
    <s v="male"/>
    <x v="1"/>
    <x v="3"/>
    <x v="0"/>
    <n v="24.51"/>
    <n v="2396.0958999999998"/>
    <n v="23"/>
    <s v="Young"/>
    <s v="Health Weight"/>
    <x v="2"/>
  </r>
  <r>
    <s v="male"/>
    <x v="1"/>
    <x v="1"/>
    <x v="1"/>
    <n v="32.67"/>
    <n v="10807.4863"/>
    <n v="55"/>
    <s v="Old"/>
    <s v="Obese"/>
    <x v="5"/>
  </r>
  <r>
    <s v="male"/>
    <x v="1"/>
    <x v="3"/>
    <x v="4"/>
    <n v="29.64"/>
    <n v="9222.4025999999994"/>
    <n v="41"/>
    <s v="Mid-Age"/>
    <s v="Over Weight Range"/>
    <x v="4"/>
  </r>
  <r>
    <s v="male"/>
    <x v="0"/>
    <x v="1"/>
    <x v="3"/>
    <n v="33.33"/>
    <n v="36124.573700000001"/>
    <n v="25"/>
    <s v="Young"/>
    <s v="Obese"/>
    <x v="6"/>
  </r>
  <r>
    <s v="male"/>
    <x v="0"/>
    <x v="1"/>
    <x v="1"/>
    <n v="35.75"/>
    <n v="38282.749499999998"/>
    <n v="33"/>
    <s v="Mature"/>
    <s v="Obese"/>
    <x v="6"/>
  </r>
  <r>
    <s v="female"/>
    <x v="1"/>
    <x v="2"/>
    <x v="2"/>
    <n v="19.95"/>
    <n v="5693.4305000000004"/>
    <n v="30"/>
    <s v="Mature"/>
    <s v="Health Weight"/>
    <x v="4"/>
  </r>
  <r>
    <s v="female"/>
    <x v="0"/>
    <x v="0"/>
    <x v="0"/>
    <n v="31.4"/>
    <n v="34166.273000000001"/>
    <n v="23"/>
    <s v="Young"/>
    <s v="Obese"/>
    <x v="6"/>
  </r>
  <r>
    <s v="male"/>
    <x v="1"/>
    <x v="1"/>
    <x v="3"/>
    <n v="38.17"/>
    <n v="8347.1643000000004"/>
    <n v="46"/>
    <s v="Mid-Age"/>
    <s v="Obese"/>
    <x v="4"/>
  </r>
  <r>
    <s v="female"/>
    <x v="0"/>
    <x v="2"/>
    <x v="2"/>
    <n v="36.86"/>
    <n v="46661.4424"/>
    <n v="53"/>
    <s v="Old"/>
    <s v="Obese"/>
    <x v="7"/>
  </r>
  <r>
    <s v="female"/>
    <x v="1"/>
    <x v="3"/>
    <x v="1"/>
    <n v="32.395000000000003"/>
    <n v="18903.491409999999"/>
    <n v="27"/>
    <s v="Mature"/>
    <s v="Obese"/>
    <x v="0"/>
  </r>
  <r>
    <s v="female"/>
    <x v="0"/>
    <x v="3"/>
    <x v="1"/>
    <n v="42.75"/>
    <n v="40904.199500000002"/>
    <n v="23"/>
    <s v="Young"/>
    <s v="Obese"/>
    <x v="7"/>
  </r>
  <r>
    <s v="female"/>
    <x v="1"/>
    <x v="2"/>
    <x v="0"/>
    <n v="25.08"/>
    <n v="14254.608200000001"/>
    <n v="63"/>
    <s v="Old"/>
    <s v="Over Weight Range"/>
    <x v="5"/>
  </r>
  <r>
    <s v="male"/>
    <x v="1"/>
    <x v="0"/>
    <x v="0"/>
    <n v="29.9"/>
    <n v="10214.636"/>
    <n v="55"/>
    <s v="Old"/>
    <s v="Over Weight Range"/>
    <x v="5"/>
  </r>
  <r>
    <s v="female"/>
    <x v="1"/>
    <x v="1"/>
    <x v="3"/>
    <n v="35.86"/>
    <n v="5836.5204000000003"/>
    <n v="35"/>
    <s v="Mature"/>
    <s v="Obese"/>
    <x v="4"/>
  </r>
  <r>
    <s v="male"/>
    <x v="1"/>
    <x v="0"/>
    <x v="1"/>
    <n v="32.799999999999997"/>
    <n v="14358.364369999999"/>
    <n v="34"/>
    <s v="Mature"/>
    <s v="Obese"/>
    <x v="5"/>
  </r>
  <r>
    <s v="female"/>
    <x v="1"/>
    <x v="0"/>
    <x v="0"/>
    <n v="18.600000000000001"/>
    <n v="1728.8969999999999"/>
    <n v="19"/>
    <s v="Young"/>
    <s v="Health Weight"/>
    <x v="1"/>
  </r>
  <r>
    <s v="female"/>
    <x v="1"/>
    <x v="1"/>
    <x v="4"/>
    <n v="23.87"/>
    <n v="8582.3022999999994"/>
    <n v="39"/>
    <s v="Mature"/>
    <s v="Health Weight"/>
    <x v="4"/>
  </r>
  <r>
    <s v="male"/>
    <x v="1"/>
    <x v="0"/>
    <x v="3"/>
    <n v="45.9"/>
    <n v="3693.4279999999999"/>
    <n v="27"/>
    <s v="Mature"/>
    <s v="Obese"/>
    <x v="2"/>
  </r>
  <r>
    <s v="male"/>
    <x v="1"/>
    <x v="3"/>
    <x v="0"/>
    <n v="40.28"/>
    <n v="20709.020339999999"/>
    <n v="57"/>
    <s v="Old"/>
    <s v="Obese"/>
    <x v="3"/>
  </r>
  <r>
    <s v="female"/>
    <x v="1"/>
    <x v="2"/>
    <x v="0"/>
    <n v="18.335000000000001"/>
    <n v="9991.0376500000002"/>
    <n v="52"/>
    <s v="Old"/>
    <s v="Under Weight Range"/>
    <x v="4"/>
  </r>
  <r>
    <s v="male"/>
    <x v="1"/>
    <x v="2"/>
    <x v="0"/>
    <n v="33.82"/>
    <n v="19673.335729999999"/>
    <n v="28"/>
    <s v="Mature"/>
    <s v="Obese"/>
    <x v="0"/>
  </r>
  <r>
    <s v="female"/>
    <x v="1"/>
    <x v="2"/>
    <x v="2"/>
    <n v="28.12"/>
    <n v="11085.586799999999"/>
    <n v="50"/>
    <s v="Mid-Age"/>
    <s v="Over Weight Range"/>
    <x v="5"/>
  </r>
  <r>
    <s v="female"/>
    <x v="1"/>
    <x v="0"/>
    <x v="1"/>
    <n v="25"/>
    <n v="7623.518"/>
    <n v="44"/>
    <s v="Mid-Age"/>
    <s v="Health Weight"/>
    <x v="4"/>
  </r>
  <r>
    <s v="female"/>
    <x v="1"/>
    <x v="2"/>
    <x v="0"/>
    <n v="22.23"/>
    <n v="3176.2876999999999"/>
    <n v="26"/>
    <s v="Mature"/>
    <s v="Health Weight"/>
    <x v="2"/>
  </r>
  <r>
    <s v="male"/>
    <x v="1"/>
    <x v="1"/>
    <x v="0"/>
    <n v="30.25"/>
    <n v="3704.3544999999999"/>
    <n v="33"/>
    <s v="Mature"/>
    <s v="Obese"/>
    <x v="2"/>
  </r>
  <r>
    <s v="female"/>
    <x v="0"/>
    <x v="2"/>
    <x v="0"/>
    <n v="32.49"/>
    <n v="36898.733079999998"/>
    <n v="19"/>
    <s v="Young"/>
    <s v="Obese"/>
    <x v="6"/>
  </r>
  <r>
    <s v="male"/>
    <x v="1"/>
    <x v="1"/>
    <x v="1"/>
    <n v="37.07"/>
    <n v="9048.0272999999997"/>
    <n v="50"/>
    <s v="Mid-Age"/>
    <s v="Obese"/>
    <x v="4"/>
  </r>
  <r>
    <s v="female"/>
    <x v="1"/>
    <x v="0"/>
    <x v="2"/>
    <n v="32.6"/>
    <n v="7954.5169999999998"/>
    <n v="41"/>
    <s v="Mid-Age"/>
    <s v="Obese"/>
    <x v="4"/>
  </r>
  <r>
    <s v="female"/>
    <x v="1"/>
    <x v="1"/>
    <x v="0"/>
    <n v="24.86"/>
    <n v="27117.993780000001"/>
    <n v="52"/>
    <s v="Old"/>
    <s v="Health Weight"/>
    <x v="3"/>
  </r>
  <r>
    <s v="male"/>
    <x v="1"/>
    <x v="1"/>
    <x v="3"/>
    <n v="32.340000000000003"/>
    <n v="6338.0756000000001"/>
    <n v="39"/>
    <s v="Mature"/>
    <s v="Obese"/>
    <x v="4"/>
  </r>
  <r>
    <s v="male"/>
    <x v="1"/>
    <x v="0"/>
    <x v="3"/>
    <n v="32.299999999999997"/>
    <n v="9630.3970000000008"/>
    <n v="50"/>
    <s v="Mid-Age"/>
    <s v="Obese"/>
    <x v="4"/>
  </r>
  <r>
    <s v="male"/>
    <x v="1"/>
    <x v="2"/>
    <x v="2"/>
    <n v="32.774999999999999"/>
    <n v="11289.10925"/>
    <n v="52"/>
    <s v="Old"/>
    <s v="Obese"/>
    <x v="5"/>
  </r>
  <r>
    <s v="male"/>
    <x v="0"/>
    <x v="0"/>
    <x v="0"/>
    <n v="32.799999999999997"/>
    <n v="52590.829389999999"/>
    <n v="60"/>
    <s v="Old"/>
    <s v="Obese"/>
    <x v="7"/>
  </r>
  <r>
    <s v="female"/>
    <x v="1"/>
    <x v="2"/>
    <x v="0"/>
    <n v="31.92"/>
    <n v="2261.5688"/>
    <n v="20"/>
    <s v="Young"/>
    <s v="Obese"/>
    <x v="2"/>
  </r>
  <r>
    <s v="male"/>
    <x v="1"/>
    <x v="0"/>
    <x v="1"/>
    <n v="21.5"/>
    <n v="10791.96"/>
    <n v="55"/>
    <s v="Old"/>
    <s v="Health Weight"/>
    <x v="5"/>
  </r>
  <r>
    <s v="male"/>
    <x v="1"/>
    <x v="0"/>
    <x v="0"/>
    <n v="34.1"/>
    <n v="5979.7309999999998"/>
    <n v="42"/>
    <s v="Mid-Age"/>
    <s v="Obese"/>
    <x v="4"/>
  </r>
  <r>
    <s v="female"/>
    <x v="1"/>
    <x v="3"/>
    <x v="0"/>
    <n v="30.305"/>
    <n v="2203.7359499999998"/>
    <n v="18"/>
    <s v="Young"/>
    <s v="Obese"/>
    <x v="2"/>
  </r>
  <r>
    <s v="female"/>
    <x v="1"/>
    <x v="2"/>
    <x v="0"/>
    <n v="36.479999999999997"/>
    <n v="12235.8392"/>
    <n v="58"/>
    <s v="Old"/>
    <s v="Obese"/>
    <x v="5"/>
  </r>
  <r>
    <s v="female"/>
    <x v="0"/>
    <x v="1"/>
    <x v="2"/>
    <n v="32.56"/>
    <n v="40941.285400000001"/>
    <n v="43"/>
    <s v="Mid-Age"/>
    <s v="Obese"/>
    <x v="7"/>
  </r>
  <r>
    <s v="female"/>
    <x v="1"/>
    <x v="2"/>
    <x v="1"/>
    <n v="35.814999999999998"/>
    <n v="5630.4578499999998"/>
    <n v="35"/>
    <s v="Mature"/>
    <s v="Obese"/>
    <x v="4"/>
  </r>
  <r>
    <s v="female"/>
    <x v="1"/>
    <x v="2"/>
    <x v="5"/>
    <n v="27.93"/>
    <n v="11015.1747"/>
    <n v="48"/>
    <s v="Mid-Age"/>
    <s v="Over Weight Range"/>
    <x v="5"/>
  </r>
  <r>
    <s v="female"/>
    <x v="1"/>
    <x v="3"/>
    <x v="2"/>
    <n v="22.135000000000002"/>
    <n v="7228.2156500000001"/>
    <n v="36"/>
    <s v="Mature"/>
    <s v="Health Weight"/>
    <x v="4"/>
  </r>
  <r>
    <s v="male"/>
    <x v="0"/>
    <x v="1"/>
    <x v="0"/>
    <n v="44.88"/>
    <n v="39722.746200000001"/>
    <n v="19"/>
    <s v="Young"/>
    <s v="Obese"/>
    <x v="6"/>
  </r>
  <r>
    <s v="female"/>
    <x v="1"/>
    <x v="2"/>
    <x v="3"/>
    <n v="23.18"/>
    <n v="14426.073850000001"/>
    <n v="23"/>
    <s v="Young"/>
    <s v="Health Weight"/>
    <x v="5"/>
  </r>
  <r>
    <s v="female"/>
    <x v="1"/>
    <x v="3"/>
    <x v="0"/>
    <n v="30.59"/>
    <n v="2459.7201"/>
    <n v="20"/>
    <s v="Young"/>
    <s v="Obese"/>
    <x v="2"/>
  </r>
  <r>
    <s v="female"/>
    <x v="1"/>
    <x v="0"/>
    <x v="0"/>
    <n v="41.1"/>
    <n v="3989.8409999999999"/>
    <n v="32"/>
    <s v="Mature"/>
    <s v="Obese"/>
    <x v="2"/>
  </r>
  <r>
    <s v="female"/>
    <x v="1"/>
    <x v="2"/>
    <x v="1"/>
    <n v="34.58"/>
    <n v="7727.2532000000001"/>
    <n v="43"/>
    <s v="Mid-Age"/>
    <s v="Obese"/>
    <x v="4"/>
  </r>
  <r>
    <s v="male"/>
    <x v="1"/>
    <x v="1"/>
    <x v="3"/>
    <n v="42.13"/>
    <n v="5124.1886999999997"/>
    <n v="34"/>
    <s v="Mature"/>
    <s v="Obese"/>
    <x v="4"/>
  </r>
  <r>
    <s v="male"/>
    <x v="1"/>
    <x v="1"/>
    <x v="1"/>
    <n v="38.83"/>
    <n v="18963.171920000001"/>
    <n v="30"/>
    <s v="Mature"/>
    <s v="Obese"/>
    <x v="0"/>
  </r>
  <r>
    <s v="female"/>
    <x v="1"/>
    <x v="3"/>
    <x v="0"/>
    <n v="28.215"/>
    <n v="2200.8308499999998"/>
    <n v="18"/>
    <s v="Young"/>
    <s v="Over Weight Range"/>
    <x v="2"/>
  </r>
  <r>
    <s v="female"/>
    <x v="1"/>
    <x v="2"/>
    <x v="1"/>
    <n v="28.31"/>
    <n v="7153.5538999999999"/>
    <n v="41"/>
    <s v="Mid-Age"/>
    <s v="Over Weight Range"/>
    <x v="4"/>
  </r>
  <r>
    <s v="female"/>
    <x v="1"/>
    <x v="3"/>
    <x v="0"/>
    <n v="26.125"/>
    <n v="5227.9887500000004"/>
    <n v="35"/>
    <s v="Mature"/>
    <s v="Over Weight Range"/>
    <x v="4"/>
  </r>
  <r>
    <s v="male"/>
    <x v="1"/>
    <x v="1"/>
    <x v="0"/>
    <n v="40.369999999999997"/>
    <n v="10982.5013"/>
    <n v="57"/>
    <s v="Old"/>
    <s v="Obese"/>
    <x v="5"/>
  </r>
  <r>
    <s v="female"/>
    <x v="1"/>
    <x v="0"/>
    <x v="3"/>
    <n v="24.6"/>
    <n v="4529.4769999999999"/>
    <n v="29"/>
    <s v="Mature"/>
    <s v="Health Weight"/>
    <x v="2"/>
  </r>
  <r>
    <s v="male"/>
    <x v="1"/>
    <x v="0"/>
    <x v="3"/>
    <n v="35.200000000000003"/>
    <n v="4670.6400000000003"/>
    <n v="32"/>
    <s v="Mature"/>
    <s v="Obese"/>
    <x v="2"/>
  </r>
  <r>
    <s v="female"/>
    <x v="1"/>
    <x v="2"/>
    <x v="1"/>
    <n v="34.104999999999997"/>
    <n v="6112.3529500000004"/>
    <n v="37"/>
    <s v="Mature"/>
    <s v="Obese"/>
    <x v="4"/>
  </r>
  <r>
    <s v="male"/>
    <x v="0"/>
    <x v="3"/>
    <x v="1"/>
    <n v="27.36"/>
    <n v="17178.682400000002"/>
    <n v="18"/>
    <s v="Young"/>
    <s v="Over Weight Range"/>
    <x v="0"/>
  </r>
  <r>
    <s v="female"/>
    <x v="0"/>
    <x v="0"/>
    <x v="3"/>
    <n v="26.7"/>
    <n v="22478.6"/>
    <n v="43"/>
    <s v="Mid-Age"/>
    <s v="Over Weight Range"/>
    <x v="3"/>
  </r>
  <r>
    <s v="female"/>
    <x v="1"/>
    <x v="1"/>
    <x v="0"/>
    <n v="41.91"/>
    <n v="11093.6229"/>
    <n v="56"/>
    <s v="Old"/>
    <s v="Obese"/>
    <x v="5"/>
  </r>
  <r>
    <s v="male"/>
    <x v="1"/>
    <x v="2"/>
    <x v="3"/>
    <n v="29.26"/>
    <n v="6457.8433999999997"/>
    <n v="38"/>
    <s v="Mature"/>
    <s v="Over Weight Range"/>
    <x v="4"/>
  </r>
  <r>
    <s v="male"/>
    <x v="1"/>
    <x v="2"/>
    <x v="3"/>
    <n v="32.11"/>
    <n v="4433.9159"/>
    <n v="29"/>
    <s v="Mature"/>
    <s v="Obese"/>
    <x v="2"/>
  </r>
  <r>
    <s v="female"/>
    <x v="1"/>
    <x v="0"/>
    <x v="0"/>
    <n v="27.1"/>
    <n v="2154.3609999999999"/>
    <n v="22"/>
    <s v="Young"/>
    <s v="Over Weight Range"/>
    <x v="2"/>
  </r>
  <r>
    <s v="female"/>
    <x v="0"/>
    <x v="2"/>
    <x v="1"/>
    <n v="24.13"/>
    <n v="23887.662700000001"/>
    <n v="52"/>
    <s v="Old"/>
    <s v="Health Weight"/>
    <x v="3"/>
  </r>
  <r>
    <s v="female"/>
    <x v="1"/>
    <x v="0"/>
    <x v="1"/>
    <n v="27.4"/>
    <n v="6496.8860000000004"/>
    <n v="40"/>
    <s v="Mature"/>
    <s v="Over Weight Range"/>
    <x v="4"/>
  </r>
  <r>
    <s v="female"/>
    <x v="1"/>
    <x v="3"/>
    <x v="0"/>
    <n v="34.865000000000002"/>
    <n v="2899.4893499999998"/>
    <n v="23"/>
    <s v="Young"/>
    <s v="Obese"/>
    <x v="2"/>
  </r>
  <r>
    <s v="male"/>
    <x v="0"/>
    <x v="1"/>
    <x v="0"/>
    <n v="29.81"/>
    <n v="19350.368900000001"/>
    <n v="31"/>
    <s v="Mature"/>
    <s v="Over Weight Range"/>
    <x v="0"/>
  </r>
  <r>
    <s v="female"/>
    <x v="1"/>
    <x v="3"/>
    <x v="1"/>
    <n v="41.325000000000003"/>
    <n v="7650.7737500000003"/>
    <n v="42"/>
    <s v="Mid-Age"/>
    <s v="Obese"/>
    <x v="4"/>
  </r>
  <r>
    <s v="female"/>
    <x v="1"/>
    <x v="2"/>
    <x v="0"/>
    <n v="29.925000000000001"/>
    <n v="2850.6837500000001"/>
    <n v="24"/>
    <s v="Young"/>
    <s v="Over Weight Range"/>
    <x v="2"/>
  </r>
  <r>
    <s v="female"/>
    <x v="1"/>
    <x v="0"/>
    <x v="0"/>
    <n v="30.3"/>
    <n v="2632.9920000000002"/>
    <n v="25"/>
    <s v="Young"/>
    <s v="Obese"/>
    <x v="2"/>
  </r>
  <r>
    <s v="female"/>
    <x v="1"/>
    <x v="3"/>
    <x v="1"/>
    <n v="27.36"/>
    <n v="9447.3824000000004"/>
    <n v="48"/>
    <s v="Mid-Age"/>
    <s v="Over Weight Range"/>
    <x v="4"/>
  </r>
  <r>
    <s v="female"/>
    <x v="0"/>
    <x v="1"/>
    <x v="1"/>
    <n v="28.49"/>
    <n v="18328.238099999999"/>
    <n v="23"/>
    <s v="Young"/>
    <s v="Over Weight Range"/>
    <x v="0"/>
  </r>
  <r>
    <s v="male"/>
    <x v="1"/>
    <x v="3"/>
    <x v="3"/>
    <n v="23.56"/>
    <n v="8603.8233999999993"/>
    <n v="45"/>
    <s v="Mid-Age"/>
    <s v="Health Weight"/>
    <x v="4"/>
  </r>
  <r>
    <s v="male"/>
    <x v="0"/>
    <x v="2"/>
    <x v="2"/>
    <n v="35.625"/>
    <n v="37465.34375"/>
    <n v="20"/>
    <s v="Young"/>
    <s v="Obese"/>
    <x v="6"/>
  </r>
  <r>
    <s v="female"/>
    <x v="1"/>
    <x v="2"/>
    <x v="0"/>
    <n v="32.68"/>
    <n v="13844.797200000001"/>
    <n v="62"/>
    <s v="Old"/>
    <s v="Obese"/>
    <x v="5"/>
  </r>
  <r>
    <s v="female"/>
    <x v="0"/>
    <x v="3"/>
    <x v="1"/>
    <n v="25.27"/>
    <n v="21771.3423"/>
    <n v="43"/>
    <s v="Mid-Age"/>
    <s v="Over Weight Range"/>
    <x v="3"/>
  </r>
  <r>
    <s v="female"/>
    <x v="1"/>
    <x v="0"/>
    <x v="0"/>
    <n v="28"/>
    <n v="13126.677449999999"/>
    <n v="23"/>
    <s v="Young"/>
    <s v="Over Weight Range"/>
    <x v="5"/>
  </r>
  <r>
    <s v="female"/>
    <x v="1"/>
    <x v="2"/>
    <x v="3"/>
    <n v="32.774999999999999"/>
    <n v="5327.4002499999997"/>
    <n v="31"/>
    <s v="Mature"/>
    <s v="Obese"/>
    <x v="4"/>
  </r>
  <r>
    <s v="female"/>
    <x v="1"/>
    <x v="3"/>
    <x v="1"/>
    <n v="21.754999999999999"/>
    <n v="13725.47184"/>
    <n v="41"/>
    <s v="Mid-Age"/>
    <s v="Health Weight"/>
    <x v="5"/>
  </r>
  <r>
    <s v="female"/>
    <x v="1"/>
    <x v="3"/>
    <x v="1"/>
    <n v="32.395000000000003"/>
    <n v="13019.161050000001"/>
    <n v="58"/>
    <s v="Old"/>
    <s v="Obese"/>
    <x v="5"/>
  </r>
  <r>
    <s v="female"/>
    <x v="1"/>
    <x v="2"/>
    <x v="0"/>
    <n v="36.575000000000003"/>
    <n v="8671.1912499999999"/>
    <n v="48"/>
    <s v="Mid-Age"/>
    <s v="Obese"/>
    <x v="4"/>
  </r>
  <r>
    <s v="female"/>
    <x v="1"/>
    <x v="2"/>
    <x v="0"/>
    <n v="21.754999999999999"/>
    <n v="4134.0824499999999"/>
    <n v="31"/>
    <s v="Mature"/>
    <s v="Health Weight"/>
    <x v="2"/>
  </r>
  <r>
    <s v="female"/>
    <x v="1"/>
    <x v="2"/>
    <x v="2"/>
    <n v="27.93"/>
    <n v="18838.703659999999"/>
    <n v="19"/>
    <s v="Young"/>
    <s v="Over Weight Range"/>
    <x v="0"/>
  </r>
  <r>
    <s v="female"/>
    <x v="0"/>
    <x v="2"/>
    <x v="0"/>
    <n v="30.02"/>
    <n v="33307.550799999997"/>
    <n v="19"/>
    <s v="Young"/>
    <s v="Obese"/>
    <x v="6"/>
  </r>
  <r>
    <s v="male"/>
    <x v="1"/>
    <x v="1"/>
    <x v="0"/>
    <n v="33.549999999999997"/>
    <n v="5699.8374999999996"/>
    <n v="41"/>
    <s v="Mid-Age"/>
    <s v="Obese"/>
    <x v="4"/>
  </r>
  <r>
    <s v="male"/>
    <x v="1"/>
    <x v="2"/>
    <x v="1"/>
    <n v="29.355"/>
    <n v="6393.6034499999996"/>
    <n v="40"/>
    <s v="Mature"/>
    <s v="Over Weight Range"/>
    <x v="4"/>
  </r>
  <r>
    <s v="female"/>
    <x v="1"/>
    <x v="0"/>
    <x v="3"/>
    <n v="25.8"/>
    <n v="4934.7049999999999"/>
    <n v="31"/>
    <s v="Mature"/>
    <s v="Over Weight Range"/>
    <x v="2"/>
  </r>
  <r>
    <s v="male"/>
    <x v="1"/>
    <x v="2"/>
    <x v="3"/>
    <n v="24.32"/>
    <n v="6198.7518"/>
    <n v="37"/>
    <s v="Mature"/>
    <s v="Health Weight"/>
    <x v="4"/>
  </r>
  <r>
    <s v="male"/>
    <x v="1"/>
    <x v="2"/>
    <x v="3"/>
    <n v="40.375"/>
    <n v="8733.2292500000003"/>
    <n v="46"/>
    <s v="Mid-Age"/>
    <s v="Obese"/>
    <x v="4"/>
  </r>
  <r>
    <s v="male"/>
    <x v="1"/>
    <x v="2"/>
    <x v="0"/>
    <n v="32.11"/>
    <n v="2055.3249000000001"/>
    <n v="22"/>
    <s v="Young"/>
    <s v="Obese"/>
    <x v="2"/>
  </r>
  <r>
    <s v="male"/>
    <x v="1"/>
    <x v="3"/>
    <x v="1"/>
    <n v="32.299999999999997"/>
    <n v="9964.06"/>
    <n v="51"/>
    <s v="Old"/>
    <s v="Obese"/>
    <x v="4"/>
  </r>
  <r>
    <s v="female"/>
    <x v="0"/>
    <x v="1"/>
    <x v="2"/>
    <n v="27.28"/>
    <n v="18223.4512"/>
    <n v="18"/>
    <s v="Young"/>
    <s v="Over Weight Range"/>
    <x v="0"/>
  </r>
  <r>
    <s v="male"/>
    <x v="1"/>
    <x v="2"/>
    <x v="1"/>
    <n v="17.86"/>
    <n v="5116.5003999999999"/>
    <n v="35"/>
    <s v="Mature"/>
    <s v="Under Weight Range"/>
    <x v="4"/>
  </r>
  <r>
    <s v="female"/>
    <x v="1"/>
    <x v="0"/>
    <x v="3"/>
    <n v="34.799999999999997"/>
    <n v="36910.608030000003"/>
    <n v="59"/>
    <s v="Old"/>
    <s v="Obese"/>
    <x v="6"/>
  </r>
  <r>
    <s v="male"/>
    <x v="0"/>
    <x v="0"/>
    <x v="3"/>
    <n v="33.4"/>
    <n v="38415.474000000002"/>
    <n v="36"/>
    <s v="Mature"/>
    <s v="Obese"/>
    <x v="6"/>
  </r>
  <r>
    <s v="female"/>
    <x v="0"/>
    <x v="3"/>
    <x v="1"/>
    <n v="25.555"/>
    <n v="20296.863450000001"/>
    <n v="37"/>
    <s v="Mature"/>
    <s v="Over Weight Range"/>
    <x v="3"/>
  </r>
  <r>
    <s v="male"/>
    <x v="1"/>
    <x v="0"/>
    <x v="1"/>
    <n v="37.1"/>
    <n v="12347.172"/>
    <n v="59"/>
    <s v="Old"/>
    <s v="Obese"/>
    <x v="5"/>
  </r>
  <r>
    <s v="male"/>
    <x v="1"/>
    <x v="2"/>
    <x v="1"/>
    <n v="30.875"/>
    <n v="5373.3642499999996"/>
    <n v="36"/>
    <s v="Mature"/>
    <s v="Obese"/>
    <x v="4"/>
  </r>
  <r>
    <s v="male"/>
    <x v="1"/>
    <x v="1"/>
    <x v="3"/>
    <n v="34.1"/>
    <n v="23563.016179999999"/>
    <n v="39"/>
    <s v="Mature"/>
    <s v="Obese"/>
    <x v="3"/>
  </r>
  <r>
    <s v="male"/>
    <x v="1"/>
    <x v="3"/>
    <x v="0"/>
    <n v="21.47"/>
    <n v="1702.4553000000001"/>
    <n v="18"/>
    <s v="Young"/>
    <s v="Health Weight"/>
    <x v="1"/>
  </r>
  <r>
    <s v="female"/>
    <x v="1"/>
    <x v="0"/>
    <x v="3"/>
    <n v="33.299999999999997"/>
    <n v="10806.839"/>
    <n v="52"/>
    <s v="Old"/>
    <s v="Obese"/>
    <x v="5"/>
  </r>
  <r>
    <s v="female"/>
    <x v="1"/>
    <x v="2"/>
    <x v="1"/>
    <n v="31.254999999999999"/>
    <n v="3956.0714499999999"/>
    <n v="27"/>
    <s v="Mature"/>
    <s v="Obese"/>
    <x v="2"/>
  </r>
  <r>
    <s v="male"/>
    <x v="1"/>
    <x v="3"/>
    <x v="0"/>
    <n v="39.14"/>
    <n v="12890.057650000001"/>
    <n v="18"/>
    <s v="Young"/>
    <s v="Obese"/>
    <x v="5"/>
  </r>
  <r>
    <s v="male"/>
    <x v="1"/>
    <x v="1"/>
    <x v="0"/>
    <n v="25.08"/>
    <n v="5415.6611999999996"/>
    <n v="40"/>
    <s v="Mature"/>
    <s v="Over Weight Range"/>
    <x v="4"/>
  </r>
  <r>
    <s v="male"/>
    <x v="1"/>
    <x v="1"/>
    <x v="3"/>
    <n v="37.29"/>
    <n v="4058.1161000000002"/>
    <n v="29"/>
    <s v="Mature"/>
    <s v="Obese"/>
    <x v="2"/>
  </r>
  <r>
    <s v="female"/>
    <x v="0"/>
    <x v="0"/>
    <x v="1"/>
    <n v="34.6"/>
    <n v="41661.601999999999"/>
    <n v="46"/>
    <s v="Mid-Age"/>
    <s v="Obese"/>
    <x v="7"/>
  </r>
  <r>
    <s v="female"/>
    <x v="1"/>
    <x v="2"/>
    <x v="2"/>
    <n v="30.21"/>
    <n v="7537.1638999999996"/>
    <n v="38"/>
    <s v="Mature"/>
    <s v="Obese"/>
    <x v="4"/>
  </r>
  <r>
    <s v="female"/>
    <x v="1"/>
    <x v="3"/>
    <x v="1"/>
    <n v="21.945"/>
    <n v="4718.2035500000002"/>
    <n v="30"/>
    <s v="Mature"/>
    <s v="Health Weight"/>
    <x v="2"/>
  </r>
  <r>
    <s v="male"/>
    <x v="1"/>
    <x v="1"/>
    <x v="3"/>
    <n v="24.97"/>
    <n v="6593.5083000000004"/>
    <n v="40"/>
    <s v="Mature"/>
    <s v="Health Weight"/>
    <x v="4"/>
  </r>
  <r>
    <s v="male"/>
    <x v="1"/>
    <x v="1"/>
    <x v="0"/>
    <n v="25.3"/>
    <n v="8442.6669999999995"/>
    <n v="50"/>
    <s v="Mid-Age"/>
    <s v="Over Weight Range"/>
    <x v="4"/>
  </r>
  <r>
    <s v="female"/>
    <x v="0"/>
    <x v="1"/>
    <x v="0"/>
    <n v="24.42"/>
    <n v="26125.674770000001"/>
    <n v="20"/>
    <s v="Young"/>
    <s v="Health Weight"/>
    <x v="3"/>
  </r>
  <r>
    <s v="male"/>
    <x v="1"/>
    <x v="3"/>
    <x v="1"/>
    <n v="23.94"/>
    <n v="6858.4795999999997"/>
    <n v="41"/>
    <s v="Mid-Age"/>
    <s v="Health Weight"/>
    <x v="4"/>
  </r>
  <r>
    <s v="female"/>
    <x v="1"/>
    <x v="1"/>
    <x v="1"/>
    <n v="39.82"/>
    <n v="4795.6567999999997"/>
    <n v="33"/>
    <s v="Mature"/>
    <s v="Obese"/>
    <x v="2"/>
  </r>
  <r>
    <s v="male"/>
    <x v="1"/>
    <x v="3"/>
    <x v="3"/>
    <n v="16.815000000000001"/>
    <n v="6640.5448500000002"/>
    <n v="38"/>
    <s v="Mature"/>
    <s v="Under Weight Range"/>
    <x v="4"/>
  </r>
  <r>
    <s v="male"/>
    <x v="1"/>
    <x v="1"/>
    <x v="3"/>
    <n v="37.18"/>
    <n v="7162.0122000000001"/>
    <n v="42"/>
    <s v="Mid-Age"/>
    <s v="Obese"/>
    <x v="4"/>
  </r>
  <r>
    <s v="male"/>
    <x v="1"/>
    <x v="1"/>
    <x v="0"/>
    <n v="34.43"/>
    <n v="10594.225700000001"/>
    <n v="56"/>
    <s v="Old"/>
    <s v="Obese"/>
    <x v="5"/>
  </r>
  <r>
    <s v="male"/>
    <x v="1"/>
    <x v="3"/>
    <x v="0"/>
    <n v="30.305"/>
    <n v="11938.255950000001"/>
    <n v="58"/>
    <s v="Old"/>
    <s v="Obese"/>
    <x v="5"/>
  </r>
  <r>
    <s v="male"/>
    <x v="0"/>
    <x v="2"/>
    <x v="2"/>
    <n v="34.484999999999999"/>
    <n v="60021.398970000002"/>
    <n v="52"/>
    <s v="Old"/>
    <s v="Obese"/>
    <x v="7"/>
  </r>
  <r>
    <s v="female"/>
    <x v="0"/>
    <x v="0"/>
    <x v="0"/>
    <n v="21.8"/>
    <n v="20167.336029999999"/>
    <n v="20"/>
    <s v="Young"/>
    <s v="Health Weight"/>
    <x v="3"/>
  </r>
  <r>
    <s v="female"/>
    <x v="1"/>
    <x v="2"/>
    <x v="2"/>
    <n v="24.605"/>
    <n v="12479.70895"/>
    <n v="54"/>
    <s v="Old"/>
    <s v="Health Weight"/>
    <x v="5"/>
  </r>
  <r>
    <s v="male"/>
    <x v="1"/>
    <x v="0"/>
    <x v="0"/>
    <n v="23.3"/>
    <n v="11345.519"/>
    <n v="58"/>
    <s v="Old"/>
    <s v="Health Weight"/>
    <x v="5"/>
  </r>
  <r>
    <s v="female"/>
    <x v="1"/>
    <x v="1"/>
    <x v="3"/>
    <n v="27.83"/>
    <n v="8515.7587000000003"/>
    <n v="45"/>
    <s v="Mid-Age"/>
    <s v="Over Weight Range"/>
    <x v="4"/>
  </r>
  <r>
    <s v="male"/>
    <x v="1"/>
    <x v="2"/>
    <x v="0"/>
    <n v="31.065000000000001"/>
    <n v="2699.56835"/>
    <n v="26"/>
    <s v="Mature"/>
    <s v="Obese"/>
    <x v="2"/>
  </r>
  <r>
    <s v="female"/>
    <x v="1"/>
    <x v="3"/>
    <x v="0"/>
    <n v="21.66"/>
    <n v="14449.8544"/>
    <n v="63"/>
    <s v="Old"/>
    <s v="Health Weight"/>
    <x v="5"/>
  </r>
  <r>
    <s v="female"/>
    <x v="1"/>
    <x v="2"/>
    <x v="0"/>
    <n v="28.215"/>
    <n v="12224.350850000001"/>
    <n v="58"/>
    <s v="Old"/>
    <s v="Over Weight Range"/>
    <x v="5"/>
  </r>
  <r>
    <s v="male"/>
    <x v="1"/>
    <x v="3"/>
    <x v="2"/>
    <n v="22.704999999999998"/>
    <n v="6985.50695"/>
    <n v="37"/>
    <s v="Mature"/>
    <s v="Health Weight"/>
    <x v="4"/>
  </r>
  <r>
    <s v="female"/>
    <x v="1"/>
    <x v="1"/>
    <x v="1"/>
    <n v="42.13"/>
    <n v="3238.4357"/>
    <n v="25"/>
    <s v="Young"/>
    <s v="Obese"/>
    <x v="2"/>
  </r>
  <r>
    <s v="male"/>
    <x v="0"/>
    <x v="1"/>
    <x v="3"/>
    <n v="41.8"/>
    <n v="47269.853999999999"/>
    <n v="52"/>
    <s v="Old"/>
    <s v="Obese"/>
    <x v="7"/>
  </r>
  <r>
    <s v="male"/>
    <x v="0"/>
    <x v="1"/>
    <x v="3"/>
    <n v="36.96"/>
    <n v="49577.662400000001"/>
    <n v="64"/>
    <s v="Old"/>
    <s v="Obese"/>
    <x v="7"/>
  </r>
  <r>
    <s v="female"/>
    <x v="1"/>
    <x v="2"/>
    <x v="2"/>
    <n v="21.28"/>
    <n v="4296.2712000000001"/>
    <n v="22"/>
    <s v="Young"/>
    <s v="Health Weight"/>
    <x v="2"/>
  </r>
  <r>
    <s v="female"/>
    <x v="1"/>
    <x v="1"/>
    <x v="0"/>
    <n v="33.11"/>
    <n v="3171.6149"/>
    <n v="28"/>
    <s v="Mature"/>
    <s v="Obese"/>
    <x v="2"/>
  </r>
  <r>
    <s v="male"/>
    <x v="1"/>
    <x v="1"/>
    <x v="0"/>
    <n v="33.33"/>
    <n v="1135.9407000000001"/>
    <n v="18"/>
    <s v="Young"/>
    <s v="Obese"/>
    <x v="1"/>
  </r>
  <r>
    <s v="male"/>
    <x v="1"/>
    <x v="0"/>
    <x v="4"/>
    <n v="24.3"/>
    <n v="5615.3689999999997"/>
    <n v="28"/>
    <s v="Mature"/>
    <s v="Health Weight"/>
    <x v="4"/>
  </r>
  <r>
    <s v="female"/>
    <x v="1"/>
    <x v="0"/>
    <x v="2"/>
    <n v="25.7"/>
    <n v="9101.7980000000007"/>
    <n v="45"/>
    <s v="Mid-Age"/>
    <s v="Over Weight Range"/>
    <x v="4"/>
  </r>
  <r>
    <s v="male"/>
    <x v="1"/>
    <x v="0"/>
    <x v="5"/>
    <n v="29.4"/>
    <n v="6059.1729999999998"/>
    <n v="33"/>
    <s v="Mature"/>
    <s v="Over Weight Range"/>
    <x v="4"/>
  </r>
  <r>
    <s v="female"/>
    <x v="1"/>
    <x v="1"/>
    <x v="0"/>
    <n v="39.82"/>
    <n v="1633.9618"/>
    <n v="18"/>
    <s v="Young"/>
    <s v="Obese"/>
    <x v="1"/>
  </r>
  <r>
    <s v="male"/>
    <x v="0"/>
    <x v="3"/>
    <x v="1"/>
    <n v="33.630000000000003"/>
    <n v="37607.527699999999"/>
    <n v="32"/>
    <s v="Mature"/>
    <s v="Obese"/>
    <x v="6"/>
  </r>
  <r>
    <s v="male"/>
    <x v="0"/>
    <x v="3"/>
    <x v="0"/>
    <n v="29.83"/>
    <n v="18648.421699999999"/>
    <n v="24"/>
    <s v="Young"/>
    <s v="Over Weight Range"/>
    <x v="0"/>
  </r>
  <r>
    <s v="male"/>
    <x v="1"/>
    <x v="0"/>
    <x v="0"/>
    <n v="19.8"/>
    <n v="1241.5650000000001"/>
    <n v="19"/>
    <s v="Young"/>
    <s v="Health Weight"/>
    <x v="1"/>
  </r>
  <r>
    <s v="male"/>
    <x v="0"/>
    <x v="0"/>
    <x v="0"/>
    <n v="27.3"/>
    <n v="16232.847"/>
    <n v="20"/>
    <s v="Young"/>
    <s v="Over Weight Range"/>
    <x v="0"/>
  </r>
  <r>
    <s v="female"/>
    <x v="1"/>
    <x v="0"/>
    <x v="5"/>
    <n v="29.3"/>
    <n v="15828.82173"/>
    <n v="40"/>
    <s v="Mature"/>
    <s v="Over Weight Range"/>
    <x v="0"/>
  </r>
  <r>
    <s v="female"/>
    <x v="1"/>
    <x v="1"/>
    <x v="0"/>
    <n v="27.72"/>
    <n v="4415.1588000000002"/>
    <n v="34"/>
    <s v="Mature"/>
    <s v="Over Weight Range"/>
    <x v="2"/>
  </r>
  <r>
    <s v="female"/>
    <x v="1"/>
    <x v="0"/>
    <x v="0"/>
    <n v="37.9"/>
    <n v="6474.0129999999999"/>
    <n v="42"/>
    <s v="Mid-Age"/>
    <s v="Obese"/>
    <x v="4"/>
  </r>
  <r>
    <s v="female"/>
    <x v="1"/>
    <x v="2"/>
    <x v="2"/>
    <n v="36.384999999999998"/>
    <n v="11436.738149999999"/>
    <n v="51"/>
    <s v="Old"/>
    <s v="Obese"/>
    <x v="5"/>
  </r>
  <r>
    <s v="female"/>
    <x v="1"/>
    <x v="2"/>
    <x v="1"/>
    <n v="27.645"/>
    <n v="11305.93455"/>
    <n v="54"/>
    <s v="Old"/>
    <s v="Over Weight Range"/>
    <x v="5"/>
  </r>
  <r>
    <s v="male"/>
    <x v="1"/>
    <x v="2"/>
    <x v="2"/>
    <n v="37.715000000000003"/>
    <n v="30063.580549999999"/>
    <n v="55"/>
    <s v="Old"/>
    <s v="Obese"/>
    <x v="6"/>
  </r>
  <r>
    <s v="female"/>
    <x v="1"/>
    <x v="3"/>
    <x v="0"/>
    <n v="23.18"/>
    <n v="10197.772199999999"/>
    <n v="52"/>
    <s v="Old"/>
    <s v="Health Weight"/>
    <x v="5"/>
  </r>
  <r>
    <s v="female"/>
    <x v="1"/>
    <x v="3"/>
    <x v="0"/>
    <n v="20.52"/>
    <n v="4544.2348000000002"/>
    <n v="32"/>
    <s v="Mature"/>
    <s v="Health Weight"/>
    <x v="2"/>
  </r>
  <r>
    <s v="male"/>
    <x v="1"/>
    <x v="0"/>
    <x v="1"/>
    <n v="37.1"/>
    <n v="3277.1610000000001"/>
    <n v="28"/>
    <s v="Mature"/>
    <s v="Obese"/>
    <x v="2"/>
  </r>
  <r>
    <s v="female"/>
    <x v="1"/>
    <x v="1"/>
    <x v="1"/>
    <n v="28.05"/>
    <n v="6770.1925000000001"/>
    <n v="41"/>
    <s v="Mid-Age"/>
    <s v="Over Weight Range"/>
    <x v="4"/>
  </r>
  <r>
    <s v="female"/>
    <x v="1"/>
    <x v="0"/>
    <x v="1"/>
    <n v="29.9"/>
    <n v="7337.7479999999996"/>
    <n v="43"/>
    <s v="Mid-Age"/>
    <s v="Over Weight Range"/>
    <x v="4"/>
  </r>
  <r>
    <s v="female"/>
    <x v="1"/>
    <x v="3"/>
    <x v="3"/>
    <n v="33.344999999999999"/>
    <n v="10370.912549999999"/>
    <n v="49"/>
    <s v="Mid-Age"/>
    <s v="Obese"/>
    <x v="5"/>
  </r>
  <r>
    <s v="male"/>
    <x v="0"/>
    <x v="1"/>
    <x v="0"/>
    <n v="23.76"/>
    <n v="26926.5144"/>
    <n v="64"/>
    <s v="Old"/>
    <s v="Health Weight"/>
    <x v="3"/>
  </r>
  <r>
    <s v="female"/>
    <x v="1"/>
    <x v="0"/>
    <x v="0"/>
    <n v="30.5"/>
    <n v="10704.47"/>
    <n v="55"/>
    <s v="Old"/>
    <s v="Obese"/>
    <x v="5"/>
  </r>
  <r>
    <s v="male"/>
    <x v="0"/>
    <x v="3"/>
    <x v="0"/>
    <n v="31.065000000000001"/>
    <n v="34254.053350000002"/>
    <n v="24"/>
    <s v="Young"/>
    <s v="Obese"/>
    <x v="6"/>
  </r>
  <r>
    <s v="female"/>
    <x v="1"/>
    <x v="0"/>
    <x v="0"/>
    <n v="33.299999999999997"/>
    <n v="1880.4870000000001"/>
    <n v="20"/>
    <s v="Young"/>
    <s v="Obese"/>
    <x v="1"/>
  </r>
  <r>
    <s v="male"/>
    <x v="1"/>
    <x v="0"/>
    <x v="2"/>
    <n v="27.5"/>
    <n v="8615.2999999999993"/>
    <n v="45"/>
    <s v="Mid-Age"/>
    <s v="Over Weight Range"/>
    <x v="4"/>
  </r>
  <r>
    <s v="male"/>
    <x v="1"/>
    <x v="2"/>
    <x v="1"/>
    <n v="33.914999999999999"/>
    <n v="3292.5298499999999"/>
    <n v="26"/>
    <s v="Mature"/>
    <s v="Obese"/>
    <x v="2"/>
  </r>
  <r>
    <s v="female"/>
    <x v="1"/>
    <x v="2"/>
    <x v="0"/>
    <n v="34.484999999999999"/>
    <n v="3021.80915"/>
    <n v="25"/>
    <s v="Young"/>
    <s v="Obese"/>
    <x v="2"/>
  </r>
  <r>
    <s v="male"/>
    <x v="1"/>
    <x v="1"/>
    <x v="4"/>
    <n v="25.52"/>
    <n v="14478.33015"/>
    <n v="43"/>
    <s v="Mid-Age"/>
    <s v="Over Weight Range"/>
    <x v="5"/>
  </r>
  <r>
    <s v="male"/>
    <x v="1"/>
    <x v="1"/>
    <x v="1"/>
    <n v="27.61"/>
    <n v="4747.0528999999997"/>
    <n v="35"/>
    <s v="Mature"/>
    <s v="Over Weight Range"/>
    <x v="2"/>
  </r>
  <r>
    <s v="male"/>
    <x v="0"/>
    <x v="1"/>
    <x v="0"/>
    <n v="27.06"/>
    <n v="17043.341400000001"/>
    <n v="26"/>
    <s v="Mature"/>
    <s v="Over Weight Range"/>
    <x v="0"/>
  </r>
  <r>
    <s v="male"/>
    <x v="1"/>
    <x v="0"/>
    <x v="0"/>
    <n v="23.7"/>
    <n v="10959.33"/>
    <n v="57"/>
    <s v="Old"/>
    <s v="Health Weight"/>
    <x v="5"/>
  </r>
  <r>
    <s v="female"/>
    <x v="1"/>
    <x v="3"/>
    <x v="0"/>
    <n v="30.4"/>
    <n v="2741.9479999999999"/>
    <n v="22"/>
    <s v="Young"/>
    <s v="Obese"/>
    <x v="2"/>
  </r>
  <r>
    <s v="female"/>
    <x v="1"/>
    <x v="2"/>
    <x v="0"/>
    <n v="29.734999999999999"/>
    <n v="4357.0436499999996"/>
    <n v="32"/>
    <s v="Mature"/>
    <s v="Over Weight Range"/>
    <x v="2"/>
  </r>
  <r>
    <s v="male"/>
    <x v="0"/>
    <x v="3"/>
    <x v="1"/>
    <n v="29.925000000000001"/>
    <n v="22462.043750000001"/>
    <n v="39"/>
    <s v="Mature"/>
    <s v="Over Weight Range"/>
    <x v="3"/>
  </r>
  <r>
    <s v="female"/>
    <x v="1"/>
    <x v="2"/>
    <x v="3"/>
    <n v="26.79"/>
    <n v="4189.1130999999996"/>
    <n v="25"/>
    <s v="Young"/>
    <s v="Over Weight Range"/>
    <x v="2"/>
  </r>
  <r>
    <s v="female"/>
    <x v="1"/>
    <x v="1"/>
    <x v="0"/>
    <n v="33.33"/>
    <n v="8283.6807000000008"/>
    <n v="48"/>
    <s v="Mid-Age"/>
    <s v="Obese"/>
    <x v="4"/>
  </r>
  <r>
    <s v="female"/>
    <x v="0"/>
    <x v="2"/>
    <x v="3"/>
    <n v="27.645"/>
    <n v="24535.698550000001"/>
    <n v="47"/>
    <s v="Mid-Age"/>
    <s v="Over Weight Range"/>
    <x v="3"/>
  </r>
  <r>
    <s v="female"/>
    <x v="0"/>
    <x v="3"/>
    <x v="0"/>
    <n v="21.66"/>
    <n v="14283.4594"/>
    <n v="18"/>
    <s v="Young"/>
    <s v="Health Weight"/>
    <x v="5"/>
  </r>
  <r>
    <s v="male"/>
    <x v="1"/>
    <x v="1"/>
    <x v="1"/>
    <n v="30.03"/>
    <n v="1720.3536999999999"/>
    <n v="18"/>
    <s v="Young"/>
    <s v="Obese"/>
    <x v="1"/>
  </r>
  <r>
    <s v="male"/>
    <x v="0"/>
    <x v="0"/>
    <x v="1"/>
    <n v="36.299999999999997"/>
    <n v="47403.88"/>
    <n v="61"/>
    <s v="Old"/>
    <s v="Obese"/>
    <x v="7"/>
  </r>
  <r>
    <s v="female"/>
    <x v="1"/>
    <x v="3"/>
    <x v="0"/>
    <n v="24.32"/>
    <n v="8534.6718000000001"/>
    <n v="47"/>
    <s v="Mid-Age"/>
    <s v="Health Weight"/>
    <x v="4"/>
  </r>
  <r>
    <s v="female"/>
    <x v="1"/>
    <x v="3"/>
    <x v="0"/>
    <n v="17.29"/>
    <n v="3732.6251000000002"/>
    <n v="28"/>
    <s v="Mature"/>
    <s v="Under Weight Range"/>
    <x v="2"/>
  </r>
  <r>
    <s v="female"/>
    <x v="1"/>
    <x v="0"/>
    <x v="1"/>
    <n v="25.9"/>
    <n v="5472.4489999999996"/>
    <n v="36"/>
    <s v="Mature"/>
    <s v="Over Weight Range"/>
    <x v="4"/>
  </r>
  <r>
    <s v="male"/>
    <x v="0"/>
    <x v="0"/>
    <x v="3"/>
    <n v="39.4"/>
    <n v="38344.565999999999"/>
    <n v="20"/>
    <s v="Young"/>
    <s v="Obese"/>
    <x v="6"/>
  </r>
  <r>
    <s v="male"/>
    <x v="1"/>
    <x v="1"/>
    <x v="1"/>
    <n v="34.32"/>
    <n v="7147.4727999999996"/>
    <n v="44"/>
    <s v="Mid-Age"/>
    <s v="Obese"/>
    <x v="4"/>
  </r>
  <r>
    <s v="female"/>
    <x v="1"/>
    <x v="3"/>
    <x v="3"/>
    <n v="19.95"/>
    <n v="7133.9025000000001"/>
    <n v="38"/>
    <s v="Mature"/>
    <s v="Health Weight"/>
    <x v="4"/>
  </r>
  <r>
    <s v="male"/>
    <x v="0"/>
    <x v="0"/>
    <x v="0"/>
    <n v="34.9"/>
    <n v="34828.654000000002"/>
    <n v="19"/>
    <s v="Young"/>
    <s v="Obese"/>
    <x v="6"/>
  </r>
  <r>
    <s v="male"/>
    <x v="1"/>
    <x v="1"/>
    <x v="0"/>
    <n v="23.21"/>
    <n v="1515.3449000000001"/>
    <n v="21"/>
    <s v="Young"/>
    <s v="Health Weight"/>
    <x v="1"/>
  </r>
  <r>
    <s v="male"/>
    <x v="1"/>
    <x v="2"/>
    <x v="2"/>
    <n v="25.745000000000001"/>
    <n v="9301.8935500000007"/>
    <n v="46"/>
    <s v="Mid-Age"/>
    <s v="Over Weight Range"/>
    <x v="4"/>
  </r>
  <r>
    <s v="male"/>
    <x v="1"/>
    <x v="3"/>
    <x v="0"/>
    <n v="25.175000000000001"/>
    <n v="11931.125249999999"/>
    <n v="58"/>
    <s v="Old"/>
    <s v="Over Weight Range"/>
    <x v="5"/>
  </r>
  <r>
    <s v="male"/>
    <x v="1"/>
    <x v="0"/>
    <x v="1"/>
    <n v="22"/>
    <n v="1964.78"/>
    <n v="20"/>
    <s v="Young"/>
    <s v="Health Weight"/>
    <x v="1"/>
  </r>
  <r>
    <s v="male"/>
    <x v="1"/>
    <x v="3"/>
    <x v="0"/>
    <n v="26.125"/>
    <n v="1708.9257500000001"/>
    <n v="18"/>
    <s v="Young"/>
    <s v="Over Weight Range"/>
    <x v="1"/>
  </r>
  <r>
    <s v="female"/>
    <x v="1"/>
    <x v="1"/>
    <x v="3"/>
    <n v="26.51"/>
    <n v="4340.4408999999996"/>
    <n v="28"/>
    <s v="Mature"/>
    <s v="Over Weight Range"/>
    <x v="2"/>
  </r>
  <r>
    <s v="male"/>
    <x v="1"/>
    <x v="2"/>
    <x v="3"/>
    <n v="27.454999999999998"/>
    <n v="5261.4694499999996"/>
    <n v="33"/>
    <s v="Mature"/>
    <s v="Over Weight Range"/>
    <x v="4"/>
  </r>
  <r>
    <s v="female"/>
    <x v="1"/>
    <x v="2"/>
    <x v="1"/>
    <n v="25.745000000000001"/>
    <n v="2710.8285500000002"/>
    <n v="19"/>
    <s v="Young"/>
    <s v="Over Weight Range"/>
    <x v="2"/>
  </r>
  <r>
    <s v="male"/>
    <x v="0"/>
    <x v="1"/>
    <x v="0"/>
    <n v="30.36"/>
    <n v="62592.873090000001"/>
    <n v="45"/>
    <s v="Mid-Age"/>
    <s v="Obese"/>
    <x v="7"/>
  </r>
  <r>
    <s v="male"/>
    <x v="0"/>
    <x v="2"/>
    <x v="2"/>
    <n v="30.875"/>
    <n v="46718.163249999998"/>
    <n v="62"/>
    <s v="Old"/>
    <s v="Obese"/>
    <x v="7"/>
  </r>
  <r>
    <s v="female"/>
    <x v="1"/>
    <x v="0"/>
    <x v="1"/>
    <n v="20.8"/>
    <n v="3208.7869999999998"/>
    <n v="25"/>
    <s v="Young"/>
    <s v="Health Weight"/>
    <x v="2"/>
  </r>
  <r>
    <s v="male"/>
    <x v="0"/>
    <x v="0"/>
    <x v="0"/>
    <n v="27.8"/>
    <n v="37829.724199999997"/>
    <n v="43"/>
    <s v="Mid-Age"/>
    <s v="Over Weight Range"/>
    <x v="6"/>
  </r>
  <r>
    <s v="male"/>
    <x v="0"/>
    <x v="3"/>
    <x v="3"/>
    <n v="24.605"/>
    <n v="21259.377949999998"/>
    <n v="42"/>
    <s v="Mid-Age"/>
    <s v="Health Weight"/>
    <x v="3"/>
  </r>
  <r>
    <s v="female"/>
    <x v="1"/>
    <x v="1"/>
    <x v="0"/>
    <n v="27.72"/>
    <n v="2464.6188000000002"/>
    <n v="24"/>
    <s v="Young"/>
    <s v="Over Weight Range"/>
    <x v="2"/>
  </r>
  <r>
    <s v="female"/>
    <x v="0"/>
    <x v="3"/>
    <x v="0"/>
    <n v="21.85"/>
    <n v="16115.3045"/>
    <n v="29"/>
    <s v="Mature"/>
    <s v="Health Weight"/>
    <x v="0"/>
  </r>
  <r>
    <s v="male"/>
    <x v="0"/>
    <x v="2"/>
    <x v="5"/>
    <n v="28.12"/>
    <n v="21472.478800000001"/>
    <n v="32"/>
    <s v="Mature"/>
    <s v="Over Weight Range"/>
    <x v="3"/>
  </r>
  <r>
    <s v="female"/>
    <x v="0"/>
    <x v="0"/>
    <x v="0"/>
    <n v="30.2"/>
    <n v="33900.652999999998"/>
    <n v="25"/>
    <s v="Young"/>
    <s v="Obese"/>
    <x v="6"/>
  </r>
  <r>
    <s v="male"/>
    <x v="1"/>
    <x v="0"/>
    <x v="3"/>
    <n v="32.200000000000003"/>
    <n v="6875.9610000000002"/>
    <n v="41"/>
    <s v="Mid-Age"/>
    <s v="Obese"/>
    <x v="4"/>
  </r>
  <r>
    <s v="male"/>
    <x v="1"/>
    <x v="2"/>
    <x v="1"/>
    <n v="26.315000000000001"/>
    <n v="6940.90985"/>
    <n v="42"/>
    <s v="Mid-Age"/>
    <s v="Over Weight Range"/>
    <x v="4"/>
  </r>
  <r>
    <s v="female"/>
    <x v="1"/>
    <x v="2"/>
    <x v="0"/>
    <n v="26.695"/>
    <n v="4571.4130500000001"/>
    <n v="33"/>
    <s v="Mature"/>
    <s v="Over Weight Range"/>
    <x v="2"/>
  </r>
  <r>
    <s v="male"/>
    <x v="1"/>
    <x v="0"/>
    <x v="1"/>
    <n v="42.9"/>
    <n v="4536.259"/>
    <n v="34"/>
    <s v="Mature"/>
    <s v="Obese"/>
    <x v="2"/>
  </r>
  <r>
    <s v="female"/>
    <x v="0"/>
    <x v="0"/>
    <x v="3"/>
    <n v="34.700000000000003"/>
    <n v="36397.576000000001"/>
    <n v="19"/>
    <s v="Young"/>
    <s v="Obese"/>
    <x v="6"/>
  </r>
  <r>
    <s v="female"/>
    <x v="0"/>
    <x v="2"/>
    <x v="2"/>
    <n v="23.655000000000001"/>
    <n v="18765.87545"/>
    <n v="30"/>
    <s v="Mature"/>
    <s v="Health Weight"/>
    <x v="0"/>
  </r>
  <r>
    <s v="male"/>
    <x v="1"/>
    <x v="3"/>
    <x v="1"/>
    <n v="28.31"/>
    <n v="11272.331389999999"/>
    <n v="18"/>
    <s v="Young"/>
    <s v="Over Weight Range"/>
    <x v="5"/>
  </r>
  <r>
    <s v="female"/>
    <x v="1"/>
    <x v="0"/>
    <x v="0"/>
    <n v="20.6"/>
    <n v="1731.6769999999999"/>
    <n v="19"/>
    <s v="Young"/>
    <s v="Health Weight"/>
    <x v="1"/>
  </r>
  <r>
    <s v="male"/>
    <x v="1"/>
    <x v="1"/>
    <x v="0"/>
    <n v="53.13"/>
    <n v="1163.4627"/>
    <n v="18"/>
    <s v="Young"/>
    <s v="Obese"/>
    <x v="1"/>
  </r>
  <r>
    <s v="male"/>
    <x v="1"/>
    <x v="3"/>
    <x v="5"/>
    <n v="39.71"/>
    <n v="19496.71917"/>
    <n v="35"/>
    <s v="Mature"/>
    <s v="Obese"/>
    <x v="0"/>
  </r>
  <r>
    <s v="female"/>
    <x v="1"/>
    <x v="2"/>
    <x v="3"/>
    <n v="26.315000000000001"/>
    <n v="7201.7008500000002"/>
    <n v="39"/>
    <s v="Mature"/>
    <s v="Over Weight Range"/>
    <x v="4"/>
  </r>
  <r>
    <s v="male"/>
    <x v="1"/>
    <x v="2"/>
    <x v="2"/>
    <n v="31.065000000000001"/>
    <n v="5425.0233500000004"/>
    <n v="31"/>
    <s v="Mature"/>
    <s v="Obese"/>
    <x v="4"/>
  </r>
  <r>
    <s v="male"/>
    <x v="0"/>
    <x v="3"/>
    <x v="0"/>
    <n v="26.695"/>
    <n v="28101.333050000001"/>
    <n v="62"/>
    <s v="Old"/>
    <s v="Over Weight Range"/>
    <x v="3"/>
  </r>
  <r>
    <s v="male"/>
    <x v="1"/>
    <x v="1"/>
    <x v="0"/>
    <n v="38.83"/>
    <n v="12981.3457"/>
    <n v="62"/>
    <s v="Old"/>
    <s v="Obese"/>
    <x v="5"/>
  </r>
  <r>
    <s v="female"/>
    <x v="0"/>
    <x v="1"/>
    <x v="3"/>
    <n v="40.369999999999997"/>
    <n v="43896.376300000004"/>
    <n v="42"/>
    <s v="Mid-Age"/>
    <s v="Obese"/>
    <x v="7"/>
  </r>
  <r>
    <s v="male"/>
    <x v="1"/>
    <x v="2"/>
    <x v="1"/>
    <n v="25.934999999999999"/>
    <n v="4239.8926499999998"/>
    <n v="31"/>
    <s v="Mature"/>
    <s v="Over Weight Range"/>
    <x v="2"/>
  </r>
  <r>
    <s v="male"/>
    <x v="1"/>
    <x v="3"/>
    <x v="0"/>
    <n v="33.534999999999997"/>
    <n v="13143.336649999999"/>
    <n v="61"/>
    <s v="Old"/>
    <s v="Obese"/>
    <x v="5"/>
  </r>
  <r>
    <s v="female"/>
    <x v="1"/>
    <x v="3"/>
    <x v="0"/>
    <n v="32.869999999999997"/>
    <n v="7050.0213000000003"/>
    <n v="42"/>
    <s v="Mid-Age"/>
    <s v="Obese"/>
    <x v="4"/>
  </r>
  <r>
    <s v="male"/>
    <x v="1"/>
    <x v="1"/>
    <x v="1"/>
    <n v="30.03"/>
    <n v="9377.9046999999991"/>
    <n v="51"/>
    <s v="Old"/>
    <s v="Obese"/>
    <x v="4"/>
  </r>
  <r>
    <s v="female"/>
    <x v="1"/>
    <x v="3"/>
    <x v="3"/>
    <n v="24.225000000000001"/>
    <n v="22395.74424"/>
    <n v="23"/>
    <s v="Young"/>
    <s v="Health Weight"/>
    <x v="3"/>
  </r>
  <r>
    <s v="male"/>
    <x v="1"/>
    <x v="0"/>
    <x v="3"/>
    <n v="38.6"/>
    <n v="10325.206"/>
    <n v="52"/>
    <s v="Old"/>
    <s v="Obese"/>
    <x v="5"/>
  </r>
  <r>
    <s v="female"/>
    <x v="1"/>
    <x v="1"/>
    <x v="3"/>
    <n v="25.74"/>
    <n v="12629.1656"/>
    <n v="57"/>
    <s v="Old"/>
    <s v="Over Weight Range"/>
    <x v="5"/>
  </r>
  <r>
    <s v="female"/>
    <x v="1"/>
    <x v="0"/>
    <x v="0"/>
    <n v="33.4"/>
    <n v="10795.937330000001"/>
    <n v="23"/>
    <s v="Young"/>
    <s v="Obese"/>
    <x v="5"/>
  </r>
  <r>
    <s v="female"/>
    <x v="1"/>
    <x v="0"/>
    <x v="2"/>
    <n v="44.7"/>
    <n v="11411.684999999999"/>
    <n v="52"/>
    <s v="Old"/>
    <s v="Obese"/>
    <x v="5"/>
  </r>
  <r>
    <s v="male"/>
    <x v="1"/>
    <x v="2"/>
    <x v="2"/>
    <n v="30.97"/>
    <n v="10600.5483"/>
    <n v="50"/>
    <s v="Mid-Age"/>
    <s v="Obese"/>
    <x v="5"/>
  </r>
  <r>
    <s v="female"/>
    <x v="1"/>
    <x v="3"/>
    <x v="0"/>
    <n v="31.92"/>
    <n v="2205.9807999999998"/>
    <n v="18"/>
    <s v="Young"/>
    <s v="Obese"/>
    <x v="2"/>
  </r>
  <r>
    <s v="female"/>
    <x v="1"/>
    <x v="1"/>
    <x v="0"/>
    <n v="36.85"/>
    <n v="1629.8335"/>
    <n v="18"/>
    <s v="Young"/>
    <s v="Obese"/>
    <x v="1"/>
  </r>
  <r>
    <s v="female"/>
    <x v="1"/>
    <x v="0"/>
    <x v="0"/>
    <n v="25.8"/>
    <n v="2007.9449999999999"/>
    <n v="21"/>
    <s v="Young"/>
    <s v="Over Weight Range"/>
    <x v="2"/>
  </r>
  <r>
    <s v="female"/>
    <x v="0"/>
    <x v="2"/>
    <x v="0"/>
    <n v="29.07"/>
    <n v="29141.3603"/>
    <n v="61"/>
    <s v="Old"/>
    <s v="Over Weight Rang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CD966-4B94-4B0E-9951-1EB9D0BD73E5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D5" firstHeaderRow="1" firstDataRow="2" firstDataCol="1"/>
  <pivotFields count="6">
    <pivotField axis="axisRow" showAll="0">
      <items count="3">
        <item x="0"/>
        <item x="1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moker" fld="1" subtotal="count" showDataAs="percentOfRow" baseField="0" baseItem="0" numFmtId="10"/>
  </dataFields>
  <formats count="11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Col="1" outline="0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F1D1C-77B0-40D7-8254-AC2CC4FA4B8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8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($)" fld="5" subtotal="average" baseField="7" baseItem="0"/>
  </dataFields>
  <formats count="4">
    <format dxfId="24">
      <pivotArea collapsedLevelsAreSubtotals="1" fieldPosition="0">
        <references count="1">
          <reference field="7" count="0"/>
        </references>
      </pivotArea>
    </format>
    <format dxfId="23">
      <pivotArea field="7" type="button" dataOnly="0" labelOnly="1" outline="0" axis="axisRow" fieldPosition="0"/>
    </format>
    <format dxfId="22">
      <pivotArea dataOnly="0" labelOnly="1" fieldPosition="0">
        <references count="1">
          <reference field="7" count="0"/>
        </references>
      </pivotArea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4AB6D-A888-4DE5-A3E9-367F01AFD3BF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($)" fld="5" subtotal="average" baseField="8" baseItem="0"/>
  </dataFields>
  <formats count="7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8" type="button" dataOnly="0" labelOnly="1" outline="0" axis="axisRow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8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57A2F-03B5-4D33-A4A4-53E509F9D211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4" firstHeaderRow="1" firstDataRow="1" firstDataCol="1"/>
  <pivotFields count="9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charges($)" fld="5" subtotal="average" baseField="1" baseItem="0"/>
  </dataFields>
  <formats count="4"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8720C-0123-4222-B703-97739CFF5F22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9"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moker" fld="1" subtotal="count" showDataAs="percentOfRow" baseField="0" baseItem="0" numFmtId="1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grandCol="1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D4394-F81D-4E80-B331-836629C1D8E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D39" firstHeaderRow="1" firstDataRow="2" firstDataCol="1"/>
  <pivotFields count="10"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6"/>
        <item x="2"/>
        <item x="4"/>
        <item x="5"/>
        <item x="7"/>
        <item x="3"/>
        <item x="1"/>
        <item t="default"/>
      </items>
    </pivotField>
  </pivotFields>
  <rowFields count="2">
    <field x="2"/>
    <field x="9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moker" fld="1" subtotal="count" baseField="0" baseItem="0"/>
  </dataFields>
  <chartFormats count="2"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92AAC-867C-4F1E-ACF1-C1FB9AA4364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H11" firstHeaderRow="1" firstDataRow="2" firstDataCol="1"/>
  <pivotFields count="10">
    <pivotField showAll="0"/>
    <pivotField showAll="0"/>
    <pivotField showAll="0"/>
    <pivotField axis="axisCol" dataField="1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9">
        <item x="1"/>
        <item x="3"/>
        <item x="7"/>
        <item x="5"/>
        <item x="4"/>
        <item x="2"/>
        <item x="6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hildren" fld="3" subtotal="count" baseField="9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2AB34-74BB-4939-B0DE-954835046EF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H43" firstHeaderRow="1" firstDataRow="2" firstDataCol="1"/>
  <pivotFields count="10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Col" dataField="1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6"/>
        <item x="2"/>
        <item x="4"/>
        <item x="5"/>
        <item x="7"/>
        <item x="3"/>
        <item x="1"/>
        <item t="default"/>
      </items>
    </pivotField>
  </pivotFields>
  <rowFields count="2">
    <field x="9"/>
    <field x="2"/>
  </rowFields>
  <rowItems count="4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hildren" fld="3" baseField="0" baseItem="0"/>
  </dataFields>
  <chartFormats count="1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D08A7-2F6C-4C18-ACEB-E3DCCAE4FBF3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C10" firstHeaderRow="0" firstDataRow="1" firstDataCol="1"/>
  <pivotFields count="10">
    <pivotField dataField="1"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1"/>
        <item x="3"/>
        <item x="7"/>
        <item x="5"/>
        <item x="4"/>
        <item x="2"/>
        <item x="6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x" fld="0" subtotal="count" baseField="0" baseItem="0"/>
    <dataField name="Count of smoker" fld="1" subtotal="count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D4AC9-4CF2-4612-B2AD-263CE9D26D1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6">
    <pivotField dataField="1"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x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283C-EEBA-4B93-BCD0-15F1EEA0D90A}">
  <dimension ref="A1:A8"/>
  <sheetViews>
    <sheetView workbookViewId="0">
      <selection activeCell="D18" sqref="D18"/>
    </sheetView>
  </sheetViews>
  <sheetFormatPr defaultRowHeight="14.5"/>
  <sheetData>
    <row r="1" spans="1:1">
      <c r="A1" s="2" t="s">
        <v>14</v>
      </c>
    </row>
    <row r="2" spans="1:1">
      <c r="A2" s="2" t="s">
        <v>15</v>
      </c>
    </row>
    <row r="3" spans="1:1">
      <c r="A3" s="2" t="s">
        <v>16</v>
      </c>
    </row>
    <row r="4" spans="1:1">
      <c r="A4" s="2" t="s">
        <v>17</v>
      </c>
    </row>
    <row r="5" spans="1:1">
      <c r="A5" s="2" t="s">
        <v>18</v>
      </c>
    </row>
    <row r="6" spans="1:1">
      <c r="A6" s="2" t="s">
        <v>19</v>
      </c>
    </row>
    <row r="7" spans="1:1">
      <c r="A7" s="2" t="s">
        <v>20</v>
      </c>
    </row>
    <row r="8" spans="1:1">
      <c r="A8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F561-7C2F-4634-9F2B-8B17BEC0FB66}">
  <dimension ref="B3:I5"/>
  <sheetViews>
    <sheetView workbookViewId="0">
      <selection activeCell="G18" sqref="G18"/>
    </sheetView>
  </sheetViews>
  <sheetFormatPr defaultRowHeight="14.5"/>
  <cols>
    <col min="2" max="2" width="35.81640625" customWidth="1"/>
    <col min="3" max="3" width="5.1796875" bestFit="1" customWidth="1"/>
    <col min="4" max="4" width="5.453125" bestFit="1" customWidth="1"/>
    <col min="5" max="5" width="5.54296875" bestFit="1" customWidth="1"/>
    <col min="6" max="6" width="10.36328125" bestFit="1" customWidth="1"/>
    <col min="7" max="7" width="9.453125" bestFit="1" customWidth="1"/>
    <col min="8" max="8" width="8.6328125" bestFit="1" customWidth="1"/>
    <col min="9" max="9" width="9.81640625" bestFit="1" customWidth="1"/>
  </cols>
  <sheetData>
    <row r="3" spans="2:9" ht="19.5">
      <c r="B3" s="4"/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2:9" ht="19.5">
      <c r="B4" s="4" t="s">
        <v>23</v>
      </c>
      <c r="C4" s="3" t="s">
        <v>32</v>
      </c>
      <c r="D4" s="3" t="s">
        <v>32</v>
      </c>
      <c r="E4" s="3" t="s">
        <v>33</v>
      </c>
      <c r="F4" s="3" t="s">
        <v>33</v>
      </c>
      <c r="G4" s="3" t="s">
        <v>32</v>
      </c>
      <c r="H4" s="3" t="s">
        <v>32</v>
      </c>
      <c r="I4" s="3" t="s">
        <v>33</v>
      </c>
    </row>
    <row r="5" spans="2:9" ht="19.5">
      <c r="B5" s="4" t="s">
        <v>24</v>
      </c>
      <c r="C5" s="3" t="s">
        <v>33</v>
      </c>
      <c r="D5" s="3" t="s">
        <v>33</v>
      </c>
      <c r="E5" s="3" t="s">
        <v>32</v>
      </c>
      <c r="F5" s="3" t="s">
        <v>32</v>
      </c>
      <c r="G5" s="3" t="s">
        <v>33</v>
      </c>
      <c r="H5" s="3" t="s">
        <v>33</v>
      </c>
      <c r="I5" s="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51DE-1ECF-4053-941B-E13ED38D047A}">
  <dimension ref="A1:E5"/>
  <sheetViews>
    <sheetView topLeftCell="A6" workbookViewId="0">
      <selection activeCell="R17" sqref="R17"/>
    </sheetView>
  </sheetViews>
  <sheetFormatPr defaultRowHeight="14.5"/>
  <cols>
    <col min="1" max="1" width="9.453125" bestFit="1" customWidth="1"/>
    <col min="2" max="4" width="11.81640625" bestFit="1" customWidth="1"/>
    <col min="5" max="5" width="10.1796875" bestFit="1" customWidth="1"/>
  </cols>
  <sheetData>
    <row r="1" spans="1:5">
      <c r="A1" s="5"/>
      <c r="B1" s="5" t="s">
        <v>3</v>
      </c>
      <c r="C1" s="5" t="s">
        <v>2</v>
      </c>
      <c r="D1" s="5" t="s">
        <v>0</v>
      </c>
      <c r="E1" s="5" t="s">
        <v>22</v>
      </c>
    </row>
    <row r="2" spans="1:5">
      <c r="A2" s="6" t="s">
        <v>3</v>
      </c>
      <c r="B2" s="6">
        <v>1</v>
      </c>
      <c r="C2" s="6"/>
      <c r="D2" s="6"/>
      <c r="E2" s="6"/>
    </row>
    <row r="3" spans="1:5">
      <c r="A3" s="6" t="s">
        <v>2</v>
      </c>
      <c r="B3" s="6">
        <v>1.275890082067385E-2</v>
      </c>
      <c r="C3" s="6">
        <v>1</v>
      </c>
      <c r="D3" s="6"/>
      <c r="E3" s="6"/>
    </row>
    <row r="4" spans="1:5">
      <c r="A4" s="6" t="s">
        <v>0</v>
      </c>
      <c r="B4" s="6">
        <v>4.2468998558849488E-2</v>
      </c>
      <c r="C4" s="6">
        <v>0.10927188154853502</v>
      </c>
      <c r="D4" s="6">
        <v>1</v>
      </c>
      <c r="E4" s="6"/>
    </row>
    <row r="5" spans="1:5">
      <c r="A5" s="6" t="s">
        <v>22</v>
      </c>
      <c r="B5" s="6">
        <v>6.7998226847905102E-2</v>
      </c>
      <c r="C5" s="6">
        <v>0.19834096883362906</v>
      </c>
      <c r="D5" s="6">
        <v>0.29900819333064782</v>
      </c>
      <c r="E5" s="6">
        <v>1</v>
      </c>
    </row>
  </sheetData>
  <conditionalFormatting sqref="B2:E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{C6F5E652-9CF1-438F-B8E5-B3BC3AB4D9BF}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F5E652-9CF1-438F-B8E5-B3BC3AB4D9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B2:E5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6583-1547-4F51-97E0-40686435A268}">
  <dimension ref="A1:D5"/>
  <sheetViews>
    <sheetView workbookViewId="0">
      <selection activeCell="O18" sqref="O18"/>
    </sheetView>
  </sheetViews>
  <sheetFormatPr defaultRowHeight="14.5"/>
  <cols>
    <col min="1" max="1" width="14.9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1" spans="1:4">
      <c r="A1" s="8" t="s">
        <v>36</v>
      </c>
      <c r="B1" s="8" t="s">
        <v>37</v>
      </c>
      <c r="C1" s="6"/>
      <c r="D1" s="6"/>
    </row>
    <row r="2" spans="1:4">
      <c r="A2" s="8" t="s">
        <v>34</v>
      </c>
      <c r="B2" s="6" t="s">
        <v>10</v>
      </c>
      <c r="C2" s="6" t="s">
        <v>7</v>
      </c>
      <c r="D2" s="6" t="s">
        <v>35</v>
      </c>
    </row>
    <row r="3" spans="1:4">
      <c r="A3" s="9" t="s">
        <v>6</v>
      </c>
      <c r="B3" s="10">
        <v>0.8262839879154078</v>
      </c>
      <c r="C3" s="10">
        <v>0.17371601208459214</v>
      </c>
      <c r="D3" s="10">
        <v>1</v>
      </c>
    </row>
    <row r="4" spans="1:4">
      <c r="A4" s="9" t="s">
        <v>9</v>
      </c>
      <c r="B4" s="10">
        <v>0.76479289940828399</v>
      </c>
      <c r="C4" s="10">
        <v>0.23520710059171598</v>
      </c>
      <c r="D4" s="10">
        <v>1</v>
      </c>
    </row>
    <row r="5" spans="1:4">
      <c r="A5" s="9" t="s">
        <v>35</v>
      </c>
      <c r="B5" s="10">
        <v>0.79521674140508225</v>
      </c>
      <c r="C5" s="10">
        <v>0.20478325859491778</v>
      </c>
      <c r="D5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D778-3584-4913-8B9F-CF1C2F2B5B7A}">
  <dimension ref="A1:B6"/>
  <sheetViews>
    <sheetView workbookViewId="0">
      <selection activeCell="K20" sqref="K20"/>
    </sheetView>
  </sheetViews>
  <sheetFormatPr defaultRowHeight="14.5"/>
  <cols>
    <col min="1" max="1" width="12.36328125" bestFit="1" customWidth="1"/>
    <col min="2" max="2" width="19" bestFit="1" customWidth="1"/>
    <col min="3" max="5" width="9.81640625" bestFit="1" customWidth="1"/>
    <col min="6" max="6" width="8.81640625" bestFit="1" customWidth="1"/>
    <col min="7" max="11" width="9.81640625" bestFit="1" customWidth="1"/>
    <col min="12" max="12" width="8.81640625" bestFit="1" customWidth="1"/>
    <col min="13" max="13" width="7.81640625" bestFit="1" customWidth="1"/>
    <col min="14" max="20" width="8.81640625" bestFit="1" customWidth="1"/>
    <col min="21" max="22" width="9.81640625" bestFit="1" customWidth="1"/>
    <col min="23" max="23" width="8.81640625" bestFit="1" customWidth="1"/>
    <col min="24" max="30" width="9.81640625" bestFit="1" customWidth="1"/>
    <col min="31" max="32" width="10.81640625" bestFit="1" customWidth="1"/>
    <col min="33" max="36" width="9.81640625" bestFit="1" customWidth="1"/>
    <col min="37" max="38" width="10.81640625" bestFit="1" customWidth="1"/>
    <col min="39" max="41" width="9.81640625" bestFit="1" customWidth="1"/>
    <col min="42" max="42" width="10.81640625" bestFit="1" customWidth="1"/>
    <col min="43" max="46" width="9.81640625" bestFit="1" customWidth="1"/>
    <col min="47" max="47" width="8.81640625" bestFit="1" customWidth="1"/>
    <col min="48" max="50" width="9.81640625" bestFit="1" customWidth="1"/>
    <col min="51" max="51" width="10.81640625" bestFit="1" customWidth="1"/>
    <col min="52" max="53" width="9.81640625" bestFit="1" customWidth="1"/>
    <col min="54" max="54" width="10.81640625" bestFit="1" customWidth="1"/>
    <col min="55" max="55" width="9.81640625" bestFit="1" customWidth="1"/>
    <col min="56" max="56" width="8.81640625" bestFit="1" customWidth="1"/>
    <col min="57" max="59" width="9.81640625" bestFit="1" customWidth="1"/>
    <col min="60" max="60" width="7.81640625" bestFit="1" customWidth="1"/>
    <col min="61" max="68" width="8.81640625" bestFit="1" customWidth="1"/>
    <col min="69" max="69" width="10.81640625" bestFit="1" customWidth="1"/>
    <col min="70" max="71" width="9.81640625" bestFit="1" customWidth="1"/>
    <col min="72" max="74" width="8.81640625" bestFit="1" customWidth="1"/>
    <col min="75" max="75" width="9.81640625" bestFit="1" customWidth="1"/>
    <col min="76" max="77" width="8.81640625" bestFit="1" customWidth="1"/>
    <col min="78" max="78" width="9.81640625" bestFit="1" customWidth="1"/>
    <col min="79" max="79" width="7.81640625" bestFit="1" customWidth="1"/>
    <col min="80" max="80" width="8.81640625" bestFit="1" customWidth="1"/>
    <col min="81" max="82" width="10.81640625" bestFit="1" customWidth="1"/>
    <col min="83" max="83" width="9.81640625" bestFit="1" customWidth="1"/>
    <col min="84" max="84" width="7.81640625" bestFit="1" customWidth="1"/>
    <col min="85" max="85" width="9.81640625" bestFit="1" customWidth="1"/>
    <col min="86" max="86" width="8.81640625" bestFit="1" customWidth="1"/>
    <col min="87" max="87" width="7.81640625" bestFit="1" customWidth="1"/>
    <col min="88" max="88" width="8.81640625" bestFit="1" customWidth="1"/>
    <col min="89" max="89" width="7.81640625" bestFit="1" customWidth="1"/>
    <col min="90" max="92" width="9.81640625" bestFit="1" customWidth="1"/>
    <col min="93" max="94" width="8.81640625" bestFit="1" customWidth="1"/>
    <col min="95" max="96" width="9.81640625" bestFit="1" customWidth="1"/>
    <col min="97" max="97" width="10.81640625" bestFit="1" customWidth="1"/>
    <col min="98" max="99" width="9.81640625" bestFit="1" customWidth="1"/>
    <col min="100" max="100" width="7.81640625" bestFit="1" customWidth="1"/>
    <col min="101" max="101" width="9.81640625" bestFit="1" customWidth="1"/>
    <col min="102" max="103" width="10.81640625" bestFit="1" customWidth="1"/>
    <col min="104" max="105" width="9.81640625" bestFit="1" customWidth="1"/>
    <col min="106" max="106" width="10.81640625" bestFit="1" customWidth="1"/>
    <col min="107" max="108" width="9.81640625" bestFit="1" customWidth="1"/>
    <col min="109" max="110" width="8.81640625" bestFit="1" customWidth="1"/>
    <col min="111" max="112" width="9.81640625" bestFit="1" customWidth="1"/>
    <col min="113" max="113" width="8.81640625" bestFit="1" customWidth="1"/>
    <col min="114" max="114" width="9.81640625" bestFit="1" customWidth="1"/>
    <col min="115" max="116" width="10.81640625" bestFit="1" customWidth="1"/>
    <col min="117" max="117" width="9.81640625" bestFit="1" customWidth="1"/>
    <col min="118" max="119" width="10.81640625" bestFit="1" customWidth="1"/>
    <col min="120" max="120" width="9.81640625" bestFit="1" customWidth="1"/>
    <col min="121" max="123" width="10.81640625" bestFit="1" customWidth="1"/>
    <col min="124" max="125" width="9.81640625" bestFit="1" customWidth="1"/>
    <col min="126" max="126" width="10.81640625" bestFit="1" customWidth="1"/>
    <col min="127" max="128" width="9.81640625" bestFit="1" customWidth="1"/>
    <col min="129" max="129" width="10.81640625" bestFit="1" customWidth="1"/>
    <col min="130" max="130" width="9.81640625" bestFit="1" customWidth="1"/>
    <col min="131" max="131" width="6.81640625" bestFit="1" customWidth="1"/>
    <col min="132" max="133" width="9.81640625" bestFit="1" customWidth="1"/>
    <col min="134" max="134" width="8.81640625" bestFit="1" customWidth="1"/>
    <col min="135" max="137" width="10.81640625" bestFit="1" customWidth="1"/>
    <col min="138" max="139" width="9.81640625" bestFit="1" customWidth="1"/>
    <col min="140" max="140" width="8.81640625" bestFit="1" customWidth="1"/>
    <col min="141" max="141" width="9.81640625" bestFit="1" customWidth="1"/>
    <col min="142" max="142" width="10.81640625" bestFit="1" customWidth="1"/>
    <col min="143" max="143" width="8.81640625" bestFit="1" customWidth="1"/>
    <col min="144" max="147" width="9.81640625" bestFit="1" customWidth="1"/>
    <col min="148" max="149" width="8.81640625" bestFit="1" customWidth="1"/>
    <col min="150" max="152" width="9.81640625" bestFit="1" customWidth="1"/>
    <col min="153" max="154" width="10.81640625" bestFit="1" customWidth="1"/>
    <col min="155" max="155" width="9.81640625" bestFit="1" customWidth="1"/>
    <col min="156" max="156" width="8.81640625" bestFit="1" customWidth="1"/>
    <col min="157" max="157" width="10.81640625" bestFit="1" customWidth="1"/>
    <col min="158" max="159" width="8.81640625" bestFit="1" customWidth="1"/>
    <col min="160" max="164" width="9.81640625" bestFit="1" customWidth="1"/>
    <col min="165" max="165" width="10.81640625" bestFit="1" customWidth="1"/>
    <col min="166" max="166" width="9.81640625" bestFit="1" customWidth="1"/>
    <col min="167" max="169" width="10.81640625" bestFit="1" customWidth="1"/>
    <col min="170" max="171" width="9.81640625" bestFit="1" customWidth="1"/>
    <col min="172" max="172" width="10.81640625" bestFit="1" customWidth="1"/>
    <col min="173" max="173" width="9.81640625" bestFit="1" customWidth="1"/>
    <col min="174" max="174" width="8.81640625" bestFit="1" customWidth="1"/>
    <col min="175" max="176" width="10.81640625" bestFit="1" customWidth="1"/>
    <col min="177" max="178" width="9.81640625" bestFit="1" customWidth="1"/>
    <col min="179" max="182" width="10.81640625" bestFit="1" customWidth="1"/>
    <col min="183" max="183" width="8.81640625" bestFit="1" customWidth="1"/>
    <col min="184" max="185" width="9.81640625" bestFit="1" customWidth="1"/>
    <col min="186" max="186" width="10.81640625" bestFit="1" customWidth="1"/>
    <col min="187" max="187" width="9.81640625" bestFit="1" customWidth="1"/>
    <col min="188" max="189" width="8.81640625" bestFit="1" customWidth="1"/>
    <col min="190" max="190" width="9.81640625" bestFit="1" customWidth="1"/>
    <col min="191" max="191" width="8.81640625" bestFit="1" customWidth="1"/>
    <col min="192" max="192" width="10.81640625" bestFit="1" customWidth="1"/>
    <col min="193" max="193" width="9.81640625" bestFit="1" customWidth="1"/>
    <col min="194" max="194" width="8.81640625" bestFit="1" customWidth="1"/>
    <col min="195" max="195" width="9.81640625" bestFit="1" customWidth="1"/>
    <col min="196" max="196" width="10.81640625" bestFit="1" customWidth="1"/>
    <col min="197" max="198" width="9.81640625" bestFit="1" customWidth="1"/>
    <col min="199" max="199" width="8.81640625" bestFit="1" customWidth="1"/>
    <col min="200" max="200" width="10.81640625" bestFit="1" customWidth="1"/>
    <col min="201" max="201" width="9.81640625" bestFit="1" customWidth="1"/>
    <col min="202" max="202" width="8.81640625" bestFit="1" customWidth="1"/>
    <col min="203" max="205" width="9.81640625" bestFit="1" customWidth="1"/>
    <col min="206" max="207" width="10.81640625" bestFit="1" customWidth="1"/>
    <col min="208" max="208" width="8.81640625" bestFit="1" customWidth="1"/>
    <col min="209" max="209" width="10.81640625" bestFit="1" customWidth="1"/>
    <col min="210" max="211" width="9.81640625" bestFit="1" customWidth="1"/>
    <col min="212" max="212" width="8.81640625" bestFit="1" customWidth="1"/>
    <col min="213" max="213" width="10.81640625" bestFit="1" customWidth="1"/>
    <col min="214" max="214" width="8.81640625" bestFit="1" customWidth="1"/>
    <col min="215" max="216" width="10.81640625" bestFit="1" customWidth="1"/>
    <col min="217" max="217" width="9.81640625" bestFit="1" customWidth="1"/>
    <col min="218" max="218" width="8.81640625" bestFit="1" customWidth="1"/>
    <col min="219" max="220" width="9.81640625" bestFit="1" customWidth="1"/>
    <col min="221" max="221" width="7.81640625" bestFit="1" customWidth="1"/>
    <col min="222" max="222" width="10.81640625" bestFit="1" customWidth="1"/>
    <col min="223" max="224" width="9.81640625" bestFit="1" customWidth="1"/>
    <col min="225" max="225" width="10.81640625" bestFit="1" customWidth="1"/>
    <col min="226" max="227" width="8.81640625" bestFit="1" customWidth="1"/>
    <col min="228" max="228" width="9.81640625" bestFit="1" customWidth="1"/>
    <col min="229" max="230" width="8.81640625" bestFit="1" customWidth="1"/>
    <col min="231" max="232" width="9.81640625" bestFit="1" customWidth="1"/>
    <col min="233" max="234" width="8.81640625" bestFit="1" customWidth="1"/>
    <col min="235" max="235" width="9.81640625" bestFit="1" customWidth="1"/>
    <col min="236" max="236" width="10.81640625" bestFit="1" customWidth="1"/>
    <col min="237" max="237" width="9.81640625" bestFit="1" customWidth="1"/>
    <col min="238" max="238" width="8.81640625" bestFit="1" customWidth="1"/>
    <col min="239" max="239" width="9.81640625" bestFit="1" customWidth="1"/>
    <col min="240" max="240" width="7.81640625" bestFit="1" customWidth="1"/>
    <col min="241" max="241" width="10.81640625" bestFit="1" customWidth="1"/>
    <col min="242" max="242" width="8.81640625" bestFit="1" customWidth="1"/>
    <col min="243" max="243" width="9.81640625" bestFit="1" customWidth="1"/>
    <col min="244" max="245" width="8.81640625" bestFit="1" customWidth="1"/>
    <col min="246" max="250" width="9.81640625" bestFit="1" customWidth="1"/>
    <col min="251" max="251" width="8.81640625" bestFit="1" customWidth="1"/>
    <col min="252" max="252" width="9.81640625" bestFit="1" customWidth="1"/>
    <col min="253" max="253" width="8.81640625" bestFit="1" customWidth="1"/>
    <col min="254" max="255" width="10.81640625" bestFit="1" customWidth="1"/>
    <col min="256" max="257" width="9.81640625" bestFit="1" customWidth="1"/>
    <col min="258" max="258" width="10.81640625" bestFit="1" customWidth="1"/>
    <col min="259" max="259" width="8.81640625" bestFit="1" customWidth="1"/>
    <col min="260" max="263" width="9.81640625" bestFit="1" customWidth="1"/>
    <col min="264" max="264" width="10.81640625" bestFit="1" customWidth="1"/>
    <col min="265" max="266" width="9.81640625" bestFit="1" customWidth="1"/>
    <col min="267" max="268" width="8.81640625" bestFit="1" customWidth="1"/>
    <col min="269" max="271" width="9.81640625" bestFit="1" customWidth="1"/>
    <col min="272" max="272" width="10.81640625" bestFit="1" customWidth="1"/>
    <col min="273" max="273" width="9.81640625" bestFit="1" customWidth="1"/>
    <col min="274" max="274" width="10.81640625" bestFit="1" customWidth="1"/>
    <col min="275" max="275" width="9.81640625" bestFit="1" customWidth="1"/>
    <col min="276" max="276" width="8.81640625" bestFit="1" customWidth="1"/>
    <col min="277" max="278" width="10.81640625" bestFit="1" customWidth="1"/>
    <col min="279" max="279" width="9.81640625" bestFit="1" customWidth="1"/>
    <col min="280" max="280" width="8.81640625" bestFit="1" customWidth="1"/>
    <col min="281" max="283" width="9.81640625" bestFit="1" customWidth="1"/>
    <col min="284" max="284" width="8.81640625" bestFit="1" customWidth="1"/>
    <col min="285" max="287" width="10.81640625" bestFit="1" customWidth="1"/>
    <col min="288" max="288" width="8.81640625" bestFit="1" customWidth="1"/>
    <col min="289" max="290" width="9.81640625" bestFit="1" customWidth="1"/>
    <col min="291" max="291" width="10.81640625" bestFit="1" customWidth="1"/>
    <col min="292" max="293" width="9.81640625" bestFit="1" customWidth="1"/>
    <col min="294" max="294" width="10.81640625" bestFit="1" customWidth="1"/>
    <col min="295" max="295" width="8.81640625" bestFit="1" customWidth="1"/>
    <col min="296" max="296" width="9.81640625" bestFit="1" customWidth="1"/>
    <col min="297" max="297" width="10.81640625" bestFit="1" customWidth="1"/>
    <col min="298" max="300" width="8.81640625" bestFit="1" customWidth="1"/>
    <col min="301" max="301" width="9.81640625" bestFit="1" customWidth="1"/>
    <col min="302" max="302" width="10.81640625" bestFit="1" customWidth="1"/>
    <col min="303" max="306" width="9.81640625" bestFit="1" customWidth="1"/>
    <col min="307" max="307" width="10.81640625" bestFit="1" customWidth="1"/>
    <col min="308" max="308" width="8.81640625" bestFit="1" customWidth="1"/>
    <col min="309" max="309" width="10.81640625" bestFit="1" customWidth="1"/>
    <col min="310" max="312" width="9.81640625" bestFit="1" customWidth="1"/>
    <col min="313" max="313" width="10.81640625" bestFit="1" customWidth="1"/>
    <col min="314" max="314" width="9.81640625" bestFit="1" customWidth="1"/>
    <col min="315" max="316" width="10.81640625" bestFit="1" customWidth="1"/>
    <col min="317" max="318" width="8.81640625" bestFit="1" customWidth="1"/>
    <col min="319" max="321" width="9.81640625" bestFit="1" customWidth="1"/>
    <col min="322" max="323" width="10.81640625" bestFit="1" customWidth="1"/>
    <col min="324" max="324" width="9.81640625" bestFit="1" customWidth="1"/>
    <col min="325" max="325" width="8.81640625" bestFit="1" customWidth="1"/>
    <col min="326" max="327" width="10.81640625" bestFit="1" customWidth="1"/>
    <col min="328" max="328" width="7.81640625" bestFit="1" customWidth="1"/>
    <col min="329" max="330" width="9.81640625" bestFit="1" customWidth="1"/>
    <col min="331" max="331" width="8.81640625" bestFit="1" customWidth="1"/>
    <col min="332" max="334" width="10.81640625" bestFit="1" customWidth="1"/>
    <col min="335" max="335" width="9.81640625" bestFit="1" customWidth="1"/>
    <col min="336" max="336" width="8.81640625" bestFit="1" customWidth="1"/>
    <col min="337" max="337" width="9.81640625" bestFit="1" customWidth="1"/>
    <col min="338" max="338" width="7.81640625" bestFit="1" customWidth="1"/>
    <col min="339" max="339" width="9.81640625" bestFit="1" customWidth="1"/>
    <col min="340" max="341" width="8.81640625" bestFit="1" customWidth="1"/>
    <col min="342" max="343" width="9.81640625" bestFit="1" customWidth="1"/>
    <col min="344" max="344" width="10.81640625" bestFit="1" customWidth="1"/>
    <col min="345" max="345" width="7.81640625" bestFit="1" customWidth="1"/>
    <col min="346" max="346" width="9.81640625" bestFit="1" customWidth="1"/>
    <col min="347" max="348" width="10.81640625" bestFit="1" customWidth="1"/>
    <col min="349" max="349" width="8.81640625" bestFit="1" customWidth="1"/>
    <col min="350" max="352" width="9.81640625" bestFit="1" customWidth="1"/>
    <col min="353" max="354" width="10.81640625" bestFit="1" customWidth="1"/>
    <col min="355" max="355" width="9.81640625" bestFit="1" customWidth="1"/>
    <col min="356" max="357" width="8.81640625" bestFit="1" customWidth="1"/>
    <col min="358" max="360" width="9.81640625" bestFit="1" customWidth="1"/>
    <col min="361" max="362" width="8.81640625" bestFit="1" customWidth="1"/>
    <col min="363" max="363" width="9.81640625" bestFit="1" customWidth="1"/>
    <col min="364" max="364" width="10.81640625" bestFit="1" customWidth="1"/>
    <col min="365" max="365" width="8.81640625" bestFit="1" customWidth="1"/>
    <col min="366" max="370" width="9.81640625" bestFit="1" customWidth="1"/>
    <col min="371" max="371" width="8.81640625" bestFit="1" customWidth="1"/>
    <col min="372" max="373" width="10.81640625" bestFit="1" customWidth="1"/>
    <col min="374" max="374" width="8.81640625" bestFit="1" customWidth="1"/>
    <col min="375" max="375" width="9.81640625" bestFit="1" customWidth="1"/>
    <col min="376" max="377" width="8.81640625" bestFit="1" customWidth="1"/>
    <col min="378" max="379" width="10.81640625" bestFit="1" customWidth="1"/>
    <col min="380" max="380" width="9.81640625" bestFit="1" customWidth="1"/>
    <col min="381" max="381" width="10.81640625" bestFit="1" customWidth="1"/>
    <col min="382" max="382" width="9.81640625" bestFit="1" customWidth="1"/>
    <col min="383" max="383" width="10.81640625" bestFit="1" customWidth="1"/>
    <col min="384" max="384" width="8.81640625" bestFit="1" customWidth="1"/>
    <col min="385" max="387" width="10.81640625" bestFit="1" customWidth="1"/>
    <col min="388" max="388" width="8.81640625" bestFit="1" customWidth="1"/>
    <col min="389" max="389" width="9.81640625" bestFit="1" customWidth="1"/>
    <col min="390" max="390" width="8.81640625" bestFit="1" customWidth="1"/>
    <col min="391" max="394" width="9.81640625" bestFit="1" customWidth="1"/>
    <col min="395" max="395" width="10.81640625" bestFit="1" customWidth="1"/>
    <col min="396" max="397" width="9.81640625" bestFit="1" customWidth="1"/>
    <col min="398" max="398" width="10.81640625" bestFit="1" customWidth="1"/>
    <col min="399" max="399" width="9.81640625" bestFit="1" customWidth="1"/>
    <col min="400" max="400" width="8.81640625" bestFit="1" customWidth="1"/>
    <col min="401" max="402" width="9.81640625" bestFit="1" customWidth="1"/>
    <col min="403" max="403" width="8.81640625" bestFit="1" customWidth="1"/>
    <col min="404" max="405" width="9.81640625" bestFit="1" customWidth="1"/>
    <col min="406" max="406" width="8.81640625" bestFit="1" customWidth="1"/>
    <col min="407" max="407" width="10.81640625" bestFit="1" customWidth="1"/>
    <col min="408" max="409" width="8.81640625" bestFit="1" customWidth="1"/>
    <col min="410" max="411" width="9.81640625" bestFit="1" customWidth="1"/>
    <col min="412" max="412" width="8.81640625" bestFit="1" customWidth="1"/>
    <col min="413" max="414" width="9.81640625" bestFit="1" customWidth="1"/>
    <col min="415" max="415" width="10.81640625" bestFit="1" customWidth="1"/>
    <col min="416" max="418" width="9.81640625" bestFit="1" customWidth="1"/>
    <col min="419" max="419" width="8.81640625" bestFit="1" customWidth="1"/>
    <col min="420" max="420" width="9.81640625" bestFit="1" customWidth="1"/>
    <col min="421" max="421" width="8.81640625" bestFit="1" customWidth="1"/>
    <col min="422" max="423" width="9.81640625" bestFit="1" customWidth="1"/>
    <col min="424" max="425" width="8.81640625" bestFit="1" customWidth="1"/>
    <col min="426" max="427" width="9.81640625" bestFit="1" customWidth="1"/>
    <col min="428" max="428" width="8.81640625" bestFit="1" customWidth="1"/>
    <col min="429" max="429" width="10.81640625" bestFit="1" customWidth="1"/>
    <col min="430" max="430" width="8.81640625" bestFit="1" customWidth="1"/>
    <col min="431" max="431" width="10.81640625" bestFit="1" customWidth="1"/>
    <col min="432" max="432" width="9.81640625" bestFit="1" customWidth="1"/>
    <col min="433" max="433" width="8.81640625" bestFit="1" customWidth="1"/>
    <col min="434" max="435" width="10.81640625" bestFit="1" customWidth="1"/>
    <col min="436" max="437" width="9.81640625" bestFit="1" customWidth="1"/>
    <col min="438" max="438" width="10.81640625" bestFit="1" customWidth="1"/>
    <col min="439" max="440" width="9.81640625" bestFit="1" customWidth="1"/>
    <col min="441" max="442" width="8.81640625" bestFit="1" customWidth="1"/>
    <col min="443" max="443" width="9.81640625" bestFit="1" customWidth="1"/>
    <col min="444" max="444" width="10.81640625" bestFit="1" customWidth="1"/>
    <col min="445" max="446" width="8.81640625" bestFit="1" customWidth="1"/>
    <col min="447" max="447" width="9.81640625" bestFit="1" customWidth="1"/>
    <col min="448" max="448" width="8.81640625" bestFit="1" customWidth="1"/>
    <col min="449" max="449" width="9.81640625" bestFit="1" customWidth="1"/>
    <col min="450" max="451" width="8.81640625" bestFit="1" customWidth="1"/>
    <col min="452" max="452" width="10.81640625" bestFit="1" customWidth="1"/>
    <col min="453" max="454" width="9.81640625" bestFit="1" customWidth="1"/>
    <col min="455" max="455" width="10.81640625" bestFit="1" customWidth="1"/>
    <col min="456" max="456" width="9.81640625" bestFit="1" customWidth="1"/>
    <col min="457" max="460" width="10.81640625" bestFit="1" customWidth="1"/>
    <col min="461" max="461" width="9.81640625" bestFit="1" customWidth="1"/>
    <col min="462" max="462" width="8.81640625" bestFit="1" customWidth="1"/>
    <col min="463" max="463" width="9.81640625" bestFit="1" customWidth="1"/>
    <col min="464" max="464" width="10.81640625" bestFit="1" customWidth="1"/>
    <col min="465" max="465" width="9.81640625" bestFit="1" customWidth="1"/>
    <col min="466" max="467" width="8.81640625" bestFit="1" customWidth="1"/>
    <col min="468" max="468" width="9.81640625" bestFit="1" customWidth="1"/>
    <col min="469" max="469" width="10.81640625" bestFit="1" customWidth="1"/>
    <col min="470" max="470" width="9.81640625" bestFit="1" customWidth="1"/>
    <col min="471" max="472" width="10.81640625" bestFit="1" customWidth="1"/>
    <col min="473" max="473" width="8.81640625" bestFit="1" customWidth="1"/>
    <col min="474" max="474" width="9.81640625" bestFit="1" customWidth="1"/>
    <col min="475" max="475" width="10.81640625" bestFit="1" customWidth="1"/>
    <col min="476" max="476" width="8.81640625" bestFit="1" customWidth="1"/>
    <col min="477" max="477" width="9.81640625" bestFit="1" customWidth="1"/>
    <col min="478" max="478" width="10.81640625" bestFit="1" customWidth="1"/>
    <col min="479" max="480" width="9.81640625" bestFit="1" customWidth="1"/>
    <col min="481" max="481" width="10.81640625" bestFit="1" customWidth="1"/>
    <col min="482" max="482" width="8.81640625" bestFit="1" customWidth="1"/>
    <col min="483" max="486" width="9.81640625" bestFit="1" customWidth="1"/>
    <col min="487" max="487" width="8.81640625" bestFit="1" customWidth="1"/>
    <col min="488" max="488" width="9.81640625" bestFit="1" customWidth="1"/>
    <col min="489" max="489" width="8.81640625" bestFit="1" customWidth="1"/>
    <col min="490" max="490" width="9.81640625" bestFit="1" customWidth="1"/>
    <col min="491" max="491" width="10.81640625" bestFit="1" customWidth="1"/>
    <col min="492" max="492" width="8.81640625" bestFit="1" customWidth="1"/>
    <col min="493" max="493" width="9.81640625" bestFit="1" customWidth="1"/>
    <col min="494" max="494" width="8.81640625" bestFit="1" customWidth="1"/>
    <col min="495" max="495" width="9.81640625" bestFit="1" customWidth="1"/>
    <col min="496" max="496" width="8.81640625" bestFit="1" customWidth="1"/>
    <col min="497" max="497" width="9.81640625" bestFit="1" customWidth="1"/>
    <col min="498" max="499" width="10.81640625" bestFit="1" customWidth="1"/>
    <col min="500" max="500" width="9.81640625" bestFit="1" customWidth="1"/>
    <col min="501" max="501" width="10.81640625" bestFit="1" customWidth="1"/>
    <col min="502" max="503" width="8.81640625" bestFit="1" customWidth="1"/>
    <col min="504" max="505" width="9.81640625" bestFit="1" customWidth="1"/>
    <col min="506" max="506" width="8.81640625" bestFit="1" customWidth="1"/>
    <col min="507" max="508" width="9.81640625" bestFit="1" customWidth="1"/>
    <col min="509" max="509" width="10.81640625" bestFit="1" customWidth="1"/>
    <col min="510" max="510" width="8.81640625" bestFit="1" customWidth="1"/>
    <col min="511" max="511" width="9.81640625" bestFit="1" customWidth="1"/>
    <col min="512" max="512" width="8.81640625" bestFit="1" customWidth="1"/>
    <col min="513" max="514" width="9.81640625" bestFit="1" customWidth="1"/>
    <col min="515" max="515" width="8.81640625" bestFit="1" customWidth="1"/>
    <col min="516" max="517" width="9.81640625" bestFit="1" customWidth="1"/>
    <col min="518" max="518" width="10.81640625" bestFit="1" customWidth="1"/>
    <col min="519" max="519" width="8.81640625" bestFit="1" customWidth="1"/>
    <col min="520" max="520" width="10.81640625" bestFit="1" customWidth="1"/>
    <col min="521" max="521" width="9.81640625" bestFit="1" customWidth="1"/>
    <col min="522" max="523" width="10.81640625" bestFit="1" customWidth="1"/>
    <col min="524" max="525" width="9.81640625" bestFit="1" customWidth="1"/>
    <col min="526" max="526" width="8.81640625" bestFit="1" customWidth="1"/>
    <col min="527" max="528" width="9.81640625" bestFit="1" customWidth="1"/>
    <col min="529" max="529" width="11.81640625" bestFit="1" customWidth="1"/>
    <col min="530" max="530" width="9.81640625" bestFit="1" customWidth="1"/>
    <col min="531" max="532" width="8.81640625" bestFit="1" customWidth="1"/>
    <col min="533" max="533" width="9.81640625" bestFit="1" customWidth="1"/>
    <col min="534" max="534" width="8.81640625" bestFit="1" customWidth="1"/>
    <col min="535" max="535" width="10.81640625" bestFit="1" customWidth="1"/>
    <col min="536" max="537" width="8.81640625" bestFit="1" customWidth="1"/>
    <col min="538" max="538" width="9.81640625" bestFit="1" customWidth="1"/>
    <col min="539" max="539" width="10.81640625" bestFit="1" customWidth="1"/>
    <col min="540" max="541" width="8.81640625" bestFit="1" customWidth="1"/>
    <col min="542" max="542" width="10.81640625" bestFit="1" customWidth="1"/>
    <col min="543" max="543" width="8.81640625" bestFit="1" customWidth="1"/>
    <col min="544" max="544" width="10.81640625" bestFit="1" customWidth="1"/>
    <col min="545" max="545" width="8.81640625" bestFit="1" customWidth="1"/>
    <col min="546" max="547" width="10.81640625" bestFit="1" customWidth="1"/>
    <col min="548" max="548" width="9.81640625" bestFit="1" customWidth="1"/>
    <col min="549" max="549" width="8.81640625" bestFit="1" customWidth="1"/>
    <col min="550" max="550" width="7.81640625" bestFit="1" customWidth="1"/>
    <col min="551" max="551" width="8.81640625" bestFit="1" customWidth="1"/>
    <col min="552" max="552" width="9.81640625" bestFit="1" customWidth="1"/>
    <col min="553" max="553" width="10.81640625" bestFit="1" customWidth="1"/>
    <col min="554" max="554" width="9.81640625" bestFit="1" customWidth="1"/>
    <col min="555" max="555" width="10.81640625" bestFit="1" customWidth="1"/>
    <col min="556" max="556" width="7.81640625" bestFit="1" customWidth="1"/>
    <col min="557" max="557" width="8.81640625" bestFit="1" customWidth="1"/>
    <col min="558" max="558" width="9.81640625" bestFit="1" customWidth="1"/>
    <col min="559" max="559" width="10.81640625" bestFit="1" customWidth="1"/>
    <col min="560" max="560" width="9.81640625" bestFit="1" customWidth="1"/>
    <col min="561" max="561" width="10.81640625" bestFit="1" customWidth="1"/>
    <col min="562" max="562" width="8.81640625" bestFit="1" customWidth="1"/>
    <col min="563" max="564" width="9.81640625" bestFit="1" customWidth="1"/>
    <col min="565" max="565" width="8.81640625" bestFit="1" customWidth="1"/>
    <col min="566" max="566" width="9.81640625" bestFit="1" customWidth="1"/>
    <col min="567" max="567" width="10.81640625" bestFit="1" customWidth="1"/>
    <col min="568" max="569" width="8.81640625" bestFit="1" customWidth="1"/>
    <col min="570" max="572" width="10.81640625" bestFit="1" customWidth="1"/>
    <col min="573" max="573" width="9.81640625" bestFit="1" customWidth="1"/>
    <col min="574" max="574" width="8.81640625" bestFit="1" customWidth="1"/>
    <col min="575" max="575" width="9.81640625" bestFit="1" customWidth="1"/>
    <col min="576" max="577" width="8.81640625" bestFit="1" customWidth="1"/>
    <col min="578" max="578" width="9.81640625" bestFit="1" customWidth="1"/>
    <col min="579" max="579" width="10.81640625" bestFit="1" customWidth="1"/>
    <col min="580" max="580" width="7.81640625" bestFit="1" customWidth="1"/>
    <col min="581" max="582" width="9.81640625" bestFit="1" customWidth="1"/>
    <col min="583" max="583" width="10.81640625" bestFit="1" customWidth="1"/>
    <col min="584" max="589" width="9.81640625" bestFit="1" customWidth="1"/>
    <col min="590" max="591" width="8.81640625" bestFit="1" customWidth="1"/>
    <col min="592" max="593" width="9.81640625" bestFit="1" customWidth="1"/>
    <col min="594" max="596" width="10.81640625" bestFit="1" customWidth="1"/>
    <col min="597" max="597" width="9.81640625" bestFit="1" customWidth="1"/>
    <col min="598" max="598" width="10.81640625" bestFit="1" customWidth="1"/>
    <col min="599" max="599" width="9.81640625" bestFit="1" customWidth="1"/>
    <col min="600" max="601" width="10.81640625" bestFit="1" customWidth="1"/>
    <col min="602" max="602" width="9.81640625" bestFit="1" customWidth="1"/>
    <col min="603" max="605" width="8.81640625" bestFit="1" customWidth="1"/>
    <col min="606" max="606" width="9.81640625" bestFit="1" customWidth="1"/>
    <col min="607" max="610" width="8.81640625" bestFit="1" customWidth="1"/>
    <col min="611" max="611" width="9.81640625" bestFit="1" customWidth="1"/>
    <col min="612" max="612" width="10.81640625" bestFit="1" customWidth="1"/>
    <col min="613" max="613" width="8.81640625" bestFit="1" customWidth="1"/>
    <col min="614" max="614" width="9.81640625" bestFit="1" customWidth="1"/>
    <col min="615" max="616" width="8.81640625" bestFit="1" customWidth="1"/>
    <col min="617" max="621" width="9.81640625" bestFit="1" customWidth="1"/>
    <col min="622" max="622" width="10.81640625" bestFit="1" customWidth="1"/>
    <col min="623" max="624" width="9.81640625" bestFit="1" customWidth="1"/>
    <col min="625" max="625" width="6.81640625" bestFit="1" customWidth="1"/>
    <col min="626" max="626" width="9.81640625" bestFit="1" customWidth="1"/>
    <col min="627" max="628" width="10.81640625" bestFit="1" customWidth="1"/>
    <col min="629" max="629" width="8.81640625" bestFit="1" customWidth="1"/>
    <col min="630" max="630" width="10.81640625" bestFit="1" customWidth="1"/>
    <col min="631" max="634" width="8.81640625" bestFit="1" customWidth="1"/>
    <col min="635" max="635" width="10.81640625" bestFit="1" customWidth="1"/>
    <col min="636" max="636" width="8.81640625" bestFit="1" customWidth="1"/>
    <col min="637" max="637" width="9.81640625" bestFit="1" customWidth="1"/>
    <col min="638" max="638" width="10.81640625" bestFit="1" customWidth="1"/>
    <col min="639" max="640" width="9.81640625" bestFit="1" customWidth="1"/>
    <col min="641" max="641" width="10.81640625" bestFit="1" customWidth="1"/>
    <col min="642" max="642" width="8.81640625" bestFit="1" customWidth="1"/>
    <col min="643" max="643" width="9.81640625" bestFit="1" customWidth="1"/>
    <col min="644" max="645" width="10.81640625" bestFit="1" customWidth="1"/>
    <col min="646" max="646" width="7.81640625" bestFit="1" customWidth="1"/>
    <col min="647" max="647" width="9.81640625" bestFit="1" customWidth="1"/>
    <col min="648" max="648" width="10.81640625" bestFit="1" customWidth="1"/>
    <col min="649" max="650" width="9.81640625" bestFit="1" customWidth="1"/>
    <col min="651" max="651" width="10.81640625" bestFit="1" customWidth="1"/>
    <col min="652" max="654" width="8.81640625" bestFit="1" customWidth="1"/>
    <col min="655" max="655" width="10.81640625" bestFit="1" customWidth="1"/>
    <col min="656" max="656" width="7.81640625" bestFit="1" customWidth="1"/>
    <col min="657" max="660" width="9.81640625" bestFit="1" customWidth="1"/>
    <col min="661" max="661" width="8.81640625" bestFit="1" customWidth="1"/>
    <col min="662" max="662" width="9.81640625" bestFit="1" customWidth="1"/>
    <col min="663" max="663" width="8.81640625" bestFit="1" customWidth="1"/>
    <col min="664" max="665" width="9.81640625" bestFit="1" customWidth="1"/>
    <col min="666" max="666" width="10.81640625" bestFit="1" customWidth="1"/>
    <col min="667" max="670" width="9.81640625" bestFit="1" customWidth="1"/>
    <col min="671" max="672" width="8.81640625" bestFit="1" customWidth="1"/>
    <col min="673" max="673" width="7.81640625" bestFit="1" customWidth="1"/>
    <col min="674" max="674" width="9.81640625" bestFit="1" customWidth="1"/>
    <col min="675" max="675" width="10.81640625" bestFit="1" customWidth="1"/>
    <col min="676" max="677" width="9.81640625" bestFit="1" customWidth="1"/>
    <col min="678" max="678" width="10.81640625" bestFit="1" customWidth="1"/>
    <col min="679" max="679" width="9.81640625" bestFit="1" customWidth="1"/>
    <col min="680" max="680" width="10.81640625" bestFit="1" customWidth="1"/>
    <col min="681" max="681" width="9.81640625" bestFit="1" customWidth="1"/>
    <col min="682" max="682" width="8.81640625" bestFit="1" customWidth="1"/>
    <col min="683" max="684" width="9.81640625" bestFit="1" customWidth="1"/>
    <col min="685" max="685" width="10.81640625" bestFit="1" customWidth="1"/>
    <col min="686" max="686" width="9.81640625" bestFit="1" customWidth="1"/>
    <col min="687" max="687" width="7.81640625" bestFit="1" customWidth="1"/>
    <col min="688" max="689" width="8.81640625" bestFit="1" customWidth="1"/>
    <col min="690" max="690" width="9.81640625" bestFit="1" customWidth="1"/>
    <col min="691" max="691" width="10.81640625" bestFit="1" customWidth="1"/>
    <col min="692" max="692" width="8.81640625" bestFit="1" customWidth="1"/>
    <col min="693" max="693" width="9.81640625" bestFit="1" customWidth="1"/>
    <col min="694" max="694" width="7.81640625" bestFit="1" customWidth="1"/>
    <col min="695" max="698" width="9.81640625" bestFit="1" customWidth="1"/>
    <col min="699" max="699" width="8.81640625" bestFit="1" customWidth="1"/>
    <col min="700" max="700" width="9.81640625" bestFit="1" customWidth="1"/>
    <col min="701" max="701" width="8.81640625" bestFit="1" customWidth="1"/>
    <col min="702" max="702" width="9.81640625" bestFit="1" customWidth="1"/>
    <col min="703" max="703" width="10.81640625" bestFit="1" customWidth="1"/>
    <col min="704" max="704" width="9.81640625" bestFit="1" customWidth="1"/>
    <col min="705" max="705" width="8.81640625" bestFit="1" customWidth="1"/>
    <col min="706" max="707" width="9.81640625" bestFit="1" customWidth="1"/>
    <col min="708" max="708" width="8.81640625" bestFit="1" customWidth="1"/>
    <col min="709" max="709" width="10.81640625" bestFit="1" customWidth="1"/>
    <col min="710" max="710" width="9.81640625" bestFit="1" customWidth="1"/>
    <col min="711" max="711" width="7.81640625" bestFit="1" customWidth="1"/>
    <col min="712" max="712" width="10.81640625" bestFit="1" customWidth="1"/>
    <col min="713" max="714" width="9.81640625" bestFit="1" customWidth="1"/>
    <col min="715" max="715" width="11.81640625" bestFit="1" customWidth="1"/>
    <col min="716" max="716" width="9.81640625" bestFit="1" customWidth="1"/>
    <col min="717" max="717" width="8.81640625" bestFit="1" customWidth="1"/>
    <col min="718" max="718" width="11.81640625" bestFit="1" customWidth="1"/>
    <col min="719" max="719" width="10.81640625" bestFit="1" customWidth="1"/>
    <col min="720" max="720" width="11.81640625" bestFit="1" customWidth="1"/>
    <col min="721" max="721" width="9.81640625" bestFit="1" customWidth="1"/>
    <col min="722" max="724" width="10.81640625" bestFit="1" customWidth="1"/>
    <col min="725" max="725" width="9.81640625" bestFit="1" customWidth="1"/>
    <col min="726" max="728" width="10.81640625" bestFit="1" customWidth="1"/>
    <col min="729" max="729" width="8.81640625" bestFit="1" customWidth="1"/>
    <col min="730" max="730" width="9.81640625" bestFit="1" customWidth="1"/>
    <col min="731" max="731" width="10.81640625" bestFit="1" customWidth="1"/>
    <col min="732" max="732" width="9.81640625" bestFit="1" customWidth="1"/>
    <col min="733" max="733" width="11.81640625" bestFit="1" customWidth="1"/>
    <col min="734" max="734" width="10.81640625" bestFit="1" customWidth="1"/>
    <col min="735" max="737" width="11.81640625" bestFit="1" customWidth="1"/>
    <col min="738" max="739" width="9.81640625" bestFit="1" customWidth="1"/>
    <col min="740" max="743" width="10.81640625" bestFit="1" customWidth="1"/>
    <col min="744" max="745" width="9.81640625" bestFit="1" customWidth="1"/>
    <col min="746" max="746" width="10.81640625" bestFit="1" customWidth="1"/>
    <col min="747" max="747" width="11.81640625" bestFit="1" customWidth="1"/>
    <col min="748" max="748" width="10.81640625" bestFit="1" customWidth="1"/>
    <col min="749" max="749" width="9.81640625" bestFit="1" customWidth="1"/>
    <col min="750" max="750" width="11.81640625" bestFit="1" customWidth="1"/>
    <col min="751" max="751" width="9.81640625" bestFit="1" customWidth="1"/>
    <col min="752" max="752" width="10.81640625" bestFit="1" customWidth="1"/>
    <col min="753" max="753" width="8.81640625" bestFit="1" customWidth="1"/>
    <col min="754" max="754" width="9.81640625" bestFit="1" customWidth="1"/>
    <col min="755" max="755" width="11.81640625" bestFit="1" customWidth="1"/>
    <col min="756" max="756" width="8.81640625" bestFit="1" customWidth="1"/>
    <col min="757" max="758" width="11.81640625" bestFit="1" customWidth="1"/>
    <col min="759" max="759" width="10.81640625" bestFit="1" customWidth="1"/>
    <col min="760" max="760" width="9.81640625" bestFit="1" customWidth="1"/>
    <col min="761" max="764" width="10.81640625" bestFit="1" customWidth="1"/>
    <col min="765" max="765" width="9.81640625" bestFit="1" customWidth="1"/>
    <col min="766" max="766" width="11.81640625" bestFit="1" customWidth="1"/>
    <col min="767" max="767" width="8.81640625" bestFit="1" customWidth="1"/>
    <col min="768" max="768" width="10.81640625" bestFit="1" customWidth="1"/>
    <col min="769" max="769" width="9.81640625" bestFit="1" customWidth="1"/>
    <col min="770" max="770" width="11.81640625" bestFit="1" customWidth="1"/>
    <col min="771" max="775" width="10.81640625" bestFit="1" customWidth="1"/>
    <col min="776" max="777" width="9.81640625" bestFit="1" customWidth="1"/>
    <col min="778" max="781" width="10.81640625" bestFit="1" customWidth="1"/>
    <col min="782" max="782" width="8.81640625" bestFit="1" customWidth="1"/>
    <col min="783" max="783" width="9.81640625" bestFit="1" customWidth="1"/>
    <col min="784" max="784" width="11.81640625" bestFit="1" customWidth="1"/>
    <col min="785" max="786" width="10.81640625" bestFit="1" customWidth="1"/>
    <col min="787" max="788" width="9.81640625" bestFit="1" customWidth="1"/>
    <col min="789" max="789" width="11.81640625" bestFit="1" customWidth="1"/>
    <col min="790" max="790" width="10.81640625" bestFit="1" customWidth="1"/>
    <col min="791" max="791" width="11.81640625" bestFit="1" customWidth="1"/>
    <col min="792" max="792" width="9.81640625" bestFit="1" customWidth="1"/>
    <col min="793" max="794" width="11.81640625" bestFit="1" customWidth="1"/>
    <col min="795" max="795" width="9.81640625" bestFit="1" customWidth="1"/>
    <col min="796" max="797" width="10.81640625" bestFit="1" customWidth="1"/>
    <col min="798" max="798" width="9.81640625" bestFit="1" customWidth="1"/>
    <col min="799" max="799" width="10.81640625" bestFit="1" customWidth="1"/>
    <col min="800" max="800" width="9.81640625" bestFit="1" customWidth="1"/>
    <col min="801" max="801" width="10.81640625" bestFit="1" customWidth="1"/>
    <col min="802" max="802" width="11.81640625" bestFit="1" customWidth="1"/>
    <col min="803" max="803" width="10.81640625" bestFit="1" customWidth="1"/>
    <col min="804" max="804" width="9.81640625" bestFit="1" customWidth="1"/>
    <col min="805" max="805" width="11.81640625" bestFit="1" customWidth="1"/>
    <col min="806" max="806" width="10.81640625" bestFit="1" customWidth="1"/>
    <col min="807" max="807" width="8.81640625" bestFit="1" customWidth="1"/>
    <col min="808" max="809" width="11.81640625" bestFit="1" customWidth="1"/>
    <col min="810" max="810" width="9.81640625" bestFit="1" customWidth="1"/>
    <col min="811" max="812" width="11.81640625" bestFit="1" customWidth="1"/>
    <col min="813" max="814" width="9.81640625" bestFit="1" customWidth="1"/>
    <col min="815" max="815" width="10.81640625" bestFit="1" customWidth="1"/>
    <col min="816" max="816" width="11.81640625" bestFit="1" customWidth="1"/>
    <col min="817" max="817" width="8.81640625" bestFit="1" customWidth="1"/>
    <col min="818" max="818" width="10.81640625" bestFit="1" customWidth="1"/>
    <col min="819" max="820" width="11.81640625" bestFit="1" customWidth="1"/>
    <col min="821" max="821" width="8.81640625" bestFit="1" customWidth="1"/>
    <col min="822" max="822" width="10.81640625" bestFit="1" customWidth="1"/>
    <col min="823" max="824" width="11.81640625" bestFit="1" customWidth="1"/>
    <col min="825" max="826" width="9.81640625" bestFit="1" customWidth="1"/>
    <col min="827" max="830" width="10.81640625" bestFit="1" customWidth="1"/>
    <col min="831" max="831" width="8.81640625" bestFit="1" customWidth="1"/>
    <col min="832" max="832" width="11.81640625" bestFit="1" customWidth="1"/>
    <col min="833" max="833" width="9.81640625" bestFit="1" customWidth="1"/>
    <col min="834" max="834" width="11.81640625" bestFit="1" customWidth="1"/>
    <col min="835" max="835" width="9.81640625" bestFit="1" customWidth="1"/>
    <col min="836" max="836" width="10.81640625" bestFit="1" customWidth="1"/>
    <col min="837" max="837" width="11.81640625" bestFit="1" customWidth="1"/>
    <col min="838" max="838" width="9.81640625" bestFit="1" customWidth="1"/>
    <col min="839" max="839" width="10.81640625" bestFit="1" customWidth="1"/>
    <col min="840" max="843" width="11.81640625" bestFit="1" customWidth="1"/>
    <col min="844" max="847" width="10.81640625" bestFit="1" customWidth="1"/>
    <col min="848" max="850" width="9.81640625" bestFit="1" customWidth="1"/>
    <col min="851" max="851" width="10.81640625" bestFit="1" customWidth="1"/>
    <col min="852" max="852" width="8.81640625" bestFit="1" customWidth="1"/>
    <col min="853" max="853" width="10.81640625" bestFit="1" customWidth="1"/>
    <col min="854" max="854" width="11.81640625" bestFit="1" customWidth="1"/>
    <col min="855" max="855" width="10.81640625" bestFit="1" customWidth="1"/>
    <col min="856" max="856" width="9.81640625" bestFit="1" customWidth="1"/>
    <col min="857" max="857" width="10.81640625" bestFit="1" customWidth="1"/>
    <col min="858" max="858" width="11.81640625" bestFit="1" customWidth="1"/>
    <col min="859" max="859" width="10.81640625" bestFit="1" customWidth="1"/>
    <col min="860" max="860" width="9.81640625" bestFit="1" customWidth="1"/>
    <col min="861" max="861" width="10.81640625" bestFit="1" customWidth="1"/>
    <col min="862" max="862" width="9.81640625" bestFit="1" customWidth="1"/>
    <col min="863" max="863" width="10.81640625" bestFit="1" customWidth="1"/>
    <col min="864" max="865" width="11.81640625" bestFit="1" customWidth="1"/>
    <col min="866" max="869" width="9.81640625" bestFit="1" customWidth="1"/>
    <col min="870" max="870" width="10.81640625" bestFit="1" customWidth="1"/>
    <col min="871" max="871" width="11.81640625" bestFit="1" customWidth="1"/>
    <col min="872" max="872" width="10.81640625" bestFit="1" customWidth="1"/>
    <col min="873" max="873" width="11.81640625" bestFit="1" customWidth="1"/>
    <col min="874" max="874" width="10.81640625" bestFit="1" customWidth="1"/>
    <col min="875" max="875" width="11.81640625" bestFit="1" customWidth="1"/>
    <col min="876" max="877" width="10.81640625" bestFit="1" customWidth="1"/>
    <col min="878" max="878" width="9.81640625" bestFit="1" customWidth="1"/>
    <col min="879" max="879" width="10.81640625" bestFit="1" customWidth="1"/>
    <col min="880" max="880" width="11.81640625" bestFit="1" customWidth="1"/>
    <col min="881" max="883" width="10.81640625" bestFit="1" customWidth="1"/>
    <col min="884" max="884" width="9.81640625" bestFit="1" customWidth="1"/>
    <col min="885" max="885" width="10.81640625" bestFit="1" customWidth="1"/>
    <col min="886" max="887" width="9.81640625" bestFit="1" customWidth="1"/>
    <col min="888" max="889" width="10.81640625" bestFit="1" customWidth="1"/>
    <col min="890" max="892" width="11.81640625" bestFit="1" customWidth="1"/>
    <col min="893" max="893" width="10.81640625" bestFit="1" customWidth="1"/>
    <col min="894" max="894" width="11.81640625" bestFit="1" customWidth="1"/>
    <col min="895" max="895" width="10.81640625" bestFit="1" customWidth="1"/>
    <col min="896" max="896" width="9.81640625" bestFit="1" customWidth="1"/>
    <col min="897" max="899" width="10.81640625" bestFit="1" customWidth="1"/>
    <col min="900" max="901" width="9.81640625" bestFit="1" customWidth="1"/>
    <col min="902" max="903" width="10.81640625" bestFit="1" customWidth="1"/>
    <col min="904" max="905" width="11.81640625" bestFit="1" customWidth="1"/>
    <col min="906" max="906" width="9.81640625" bestFit="1" customWidth="1"/>
    <col min="907" max="907" width="11.81640625" bestFit="1" customWidth="1"/>
    <col min="908" max="908" width="9.81640625" bestFit="1" customWidth="1"/>
    <col min="909" max="909" width="10.81640625" bestFit="1" customWidth="1"/>
    <col min="910" max="914" width="11.81640625" bestFit="1" customWidth="1"/>
    <col min="915" max="915" width="10.81640625" bestFit="1" customWidth="1"/>
    <col min="916" max="916" width="11.81640625" bestFit="1" customWidth="1"/>
    <col min="917" max="917" width="9.81640625" bestFit="1" customWidth="1"/>
    <col min="918" max="918" width="11.81640625" bestFit="1" customWidth="1"/>
    <col min="919" max="919" width="10.81640625" bestFit="1" customWidth="1"/>
    <col min="920" max="921" width="9.81640625" bestFit="1" customWidth="1"/>
    <col min="922" max="924" width="10.81640625" bestFit="1" customWidth="1"/>
    <col min="925" max="926" width="9.81640625" bestFit="1" customWidth="1"/>
    <col min="927" max="927" width="10.81640625" bestFit="1" customWidth="1"/>
    <col min="928" max="928" width="8.81640625" bestFit="1" customWidth="1"/>
    <col min="929" max="929" width="10.81640625" bestFit="1" customWidth="1"/>
    <col min="930" max="930" width="8.81640625" bestFit="1" customWidth="1"/>
    <col min="931" max="931" width="10.81640625" bestFit="1" customWidth="1"/>
    <col min="932" max="932" width="11.81640625" bestFit="1" customWidth="1"/>
    <col min="933" max="934" width="10.81640625" bestFit="1" customWidth="1"/>
    <col min="935" max="936" width="11.81640625" bestFit="1" customWidth="1"/>
    <col min="937" max="937" width="10.81640625" bestFit="1" customWidth="1"/>
    <col min="938" max="938" width="9.81640625" bestFit="1" customWidth="1"/>
    <col min="939" max="939" width="10.81640625" bestFit="1" customWidth="1"/>
    <col min="940" max="940" width="9.81640625" bestFit="1" customWidth="1"/>
    <col min="941" max="941" width="10.81640625" bestFit="1" customWidth="1"/>
    <col min="942" max="943" width="9.81640625" bestFit="1" customWidth="1"/>
    <col min="944" max="946" width="10.81640625" bestFit="1" customWidth="1"/>
    <col min="947" max="948" width="11.81640625" bestFit="1" customWidth="1"/>
    <col min="949" max="950" width="10.81640625" bestFit="1" customWidth="1"/>
    <col min="951" max="951" width="9.81640625" bestFit="1" customWidth="1"/>
    <col min="952" max="952" width="10.81640625" bestFit="1" customWidth="1"/>
    <col min="953" max="953" width="8.81640625" bestFit="1" customWidth="1"/>
    <col min="954" max="955" width="11.81640625" bestFit="1" customWidth="1"/>
    <col min="956" max="956" width="9.81640625" bestFit="1" customWidth="1"/>
    <col min="957" max="960" width="10.81640625" bestFit="1" customWidth="1"/>
    <col min="961" max="961" width="9.81640625" bestFit="1" customWidth="1"/>
    <col min="962" max="962" width="10.81640625" bestFit="1" customWidth="1"/>
    <col min="963" max="965" width="11.81640625" bestFit="1" customWidth="1"/>
    <col min="966" max="968" width="10.81640625" bestFit="1" customWidth="1"/>
    <col min="969" max="969" width="11.81640625" bestFit="1" customWidth="1"/>
    <col min="970" max="970" width="10.81640625" bestFit="1" customWidth="1"/>
    <col min="971" max="972" width="11.81640625" bestFit="1" customWidth="1"/>
    <col min="973" max="973" width="9.81640625" bestFit="1" customWidth="1"/>
    <col min="974" max="974" width="11.81640625" bestFit="1" customWidth="1"/>
    <col min="975" max="975" width="10.81640625" bestFit="1" customWidth="1"/>
    <col min="976" max="977" width="11.81640625" bestFit="1" customWidth="1"/>
    <col min="978" max="979" width="10.81640625" bestFit="1" customWidth="1"/>
    <col min="980" max="980" width="9.81640625" bestFit="1" customWidth="1"/>
    <col min="981" max="982" width="11.81640625" bestFit="1" customWidth="1"/>
    <col min="983" max="983" width="10.81640625" bestFit="1" customWidth="1"/>
    <col min="984" max="984" width="9.81640625" bestFit="1" customWidth="1"/>
    <col min="985" max="985" width="11.81640625" bestFit="1" customWidth="1"/>
    <col min="986" max="986" width="10.81640625" bestFit="1" customWidth="1"/>
    <col min="987" max="989" width="11.81640625" bestFit="1" customWidth="1"/>
    <col min="990" max="990" width="10.81640625" bestFit="1" customWidth="1"/>
    <col min="991" max="991" width="9.81640625" bestFit="1" customWidth="1"/>
    <col min="992" max="993" width="11.81640625" bestFit="1" customWidth="1"/>
    <col min="994" max="995" width="10.81640625" bestFit="1" customWidth="1"/>
    <col min="996" max="996" width="11.81640625" bestFit="1" customWidth="1"/>
    <col min="997" max="998" width="9.81640625" bestFit="1" customWidth="1"/>
    <col min="999" max="999" width="11.81640625" bestFit="1" customWidth="1"/>
    <col min="1000" max="1000" width="10.81640625" bestFit="1" customWidth="1"/>
    <col min="1001" max="1001" width="11.81640625" bestFit="1" customWidth="1"/>
    <col min="1002" max="1002" width="10.81640625" bestFit="1" customWidth="1"/>
    <col min="1003" max="1006" width="11.81640625" bestFit="1" customWidth="1"/>
    <col min="1007" max="1007" width="9.81640625" bestFit="1" customWidth="1"/>
    <col min="1008" max="1008" width="10.81640625" bestFit="1" customWidth="1"/>
    <col min="1009" max="1009" width="8.81640625" bestFit="1" customWidth="1"/>
    <col min="1010" max="1010" width="10.81640625" bestFit="1" customWidth="1"/>
    <col min="1011" max="1011" width="11.81640625" bestFit="1" customWidth="1"/>
    <col min="1012" max="1012" width="10.81640625" bestFit="1" customWidth="1"/>
    <col min="1013" max="1013" width="9.81640625" bestFit="1" customWidth="1"/>
    <col min="1014" max="1016" width="10.81640625" bestFit="1" customWidth="1"/>
    <col min="1017" max="1017" width="9.81640625" bestFit="1" customWidth="1"/>
    <col min="1018" max="1019" width="11.81640625" bestFit="1" customWidth="1"/>
    <col min="1020" max="1021" width="10.81640625" bestFit="1" customWidth="1"/>
    <col min="1022" max="1024" width="11.81640625" bestFit="1" customWidth="1"/>
    <col min="1025" max="1025" width="9.81640625" bestFit="1" customWidth="1"/>
    <col min="1026" max="1026" width="10.81640625" bestFit="1" customWidth="1"/>
    <col min="1027" max="1027" width="9.81640625" bestFit="1" customWidth="1"/>
    <col min="1028" max="1028" width="11.81640625" bestFit="1" customWidth="1"/>
    <col min="1029" max="1030" width="10.81640625" bestFit="1" customWidth="1"/>
    <col min="1031" max="1032" width="9.81640625" bestFit="1" customWidth="1"/>
    <col min="1033" max="1033" width="10.81640625" bestFit="1" customWidth="1"/>
    <col min="1034" max="1034" width="9.81640625" bestFit="1" customWidth="1"/>
    <col min="1035" max="1035" width="10.81640625" bestFit="1" customWidth="1"/>
    <col min="1036" max="1036" width="11.81640625" bestFit="1" customWidth="1"/>
    <col min="1037" max="1038" width="10.81640625" bestFit="1" customWidth="1"/>
    <col min="1039" max="1043" width="11.81640625" bestFit="1" customWidth="1"/>
    <col min="1044" max="1044" width="9.81640625" bestFit="1" customWidth="1"/>
    <col min="1045" max="1045" width="8.81640625" bestFit="1" customWidth="1"/>
    <col min="1046" max="1046" width="9.81640625" bestFit="1" customWidth="1"/>
    <col min="1047" max="1047" width="10.81640625" bestFit="1" customWidth="1"/>
    <col min="1048" max="1048" width="11.81640625" bestFit="1" customWidth="1"/>
    <col min="1049" max="1049" width="9.81640625" bestFit="1" customWidth="1"/>
    <col min="1050" max="1050" width="11.81640625" bestFit="1" customWidth="1"/>
    <col min="1051" max="1054" width="10.81640625" bestFit="1" customWidth="1"/>
    <col min="1055" max="1055" width="11.81640625" bestFit="1" customWidth="1"/>
    <col min="1056" max="1057" width="10.81640625" bestFit="1" customWidth="1"/>
    <col min="1058" max="1058" width="9.81640625" bestFit="1" customWidth="1"/>
    <col min="1059" max="1060" width="11.81640625" bestFit="1" customWidth="1"/>
    <col min="1061" max="1061" width="10.81640625" bestFit="1" customWidth="1"/>
    <col min="1062" max="1063" width="11.81640625" bestFit="1" customWidth="1"/>
    <col min="1064" max="1064" width="9.81640625" bestFit="1" customWidth="1"/>
    <col min="1065" max="1065" width="10.81640625" bestFit="1" customWidth="1"/>
    <col min="1066" max="1066" width="11.81640625" bestFit="1" customWidth="1"/>
    <col min="1067" max="1067" width="10.81640625" bestFit="1" customWidth="1"/>
    <col min="1068" max="1076" width="11.81640625" bestFit="1" customWidth="1"/>
    <col min="1077" max="1077" width="10.81640625" bestFit="1" customWidth="1"/>
    <col min="1078" max="1080" width="11.81640625" bestFit="1" customWidth="1"/>
    <col min="1081" max="1081" width="10.81640625" bestFit="1" customWidth="1"/>
    <col min="1082" max="1082" width="8.81640625" bestFit="1" customWidth="1"/>
    <col min="1083" max="1083" width="11.81640625" bestFit="1" customWidth="1"/>
    <col min="1084" max="1084" width="9.81640625" bestFit="1" customWidth="1"/>
    <col min="1085" max="1085" width="10.81640625" bestFit="1" customWidth="1"/>
    <col min="1086" max="1087" width="11.81640625" bestFit="1" customWidth="1"/>
    <col min="1088" max="1088" width="10.81640625" bestFit="1" customWidth="1"/>
    <col min="1089" max="1089" width="9.81640625" bestFit="1" customWidth="1"/>
    <col min="1090" max="1090" width="10.81640625" bestFit="1" customWidth="1"/>
    <col min="1091" max="1091" width="11.81640625" bestFit="1" customWidth="1"/>
    <col min="1092" max="1092" width="10.81640625" bestFit="1" customWidth="1"/>
    <col min="1093" max="1093" width="11.81640625" bestFit="1" customWidth="1"/>
    <col min="1094" max="1094" width="10.81640625" bestFit="1" customWidth="1"/>
    <col min="1095" max="1095" width="11.81640625" bestFit="1" customWidth="1"/>
    <col min="1096" max="1096" width="10.81640625" bestFit="1" customWidth="1"/>
    <col min="1097" max="1097" width="8.81640625" bestFit="1" customWidth="1"/>
    <col min="1098" max="1098" width="10.81640625" bestFit="1" customWidth="1"/>
    <col min="1099" max="1099" width="11.81640625" bestFit="1" customWidth="1"/>
    <col min="1100" max="1100" width="9.81640625" bestFit="1" customWidth="1"/>
    <col min="1101" max="1101" width="11.81640625" bestFit="1" customWidth="1"/>
    <col min="1102" max="1103" width="10.81640625" bestFit="1" customWidth="1"/>
    <col min="1104" max="1104" width="11.81640625" bestFit="1" customWidth="1"/>
    <col min="1105" max="1105" width="10.81640625" bestFit="1" customWidth="1"/>
    <col min="1106" max="1106" width="11.81640625" bestFit="1" customWidth="1"/>
    <col min="1107" max="1107" width="7.81640625" bestFit="1" customWidth="1"/>
    <col min="1108" max="1109" width="11.81640625" bestFit="1" customWidth="1"/>
    <col min="1110" max="1110" width="10.81640625" bestFit="1" customWidth="1"/>
    <col min="1111" max="1112" width="11.81640625" bestFit="1" customWidth="1"/>
    <col min="1113" max="1114" width="10.81640625" bestFit="1" customWidth="1"/>
    <col min="1115" max="1115" width="9.81640625" bestFit="1" customWidth="1"/>
    <col min="1116" max="1117" width="11.81640625" bestFit="1" customWidth="1"/>
    <col min="1118" max="1118" width="9.81640625" bestFit="1" customWidth="1"/>
    <col min="1119" max="1120" width="10.81640625" bestFit="1" customWidth="1"/>
    <col min="1121" max="1123" width="11.81640625" bestFit="1" customWidth="1"/>
    <col min="1124" max="1124" width="10.81640625" bestFit="1" customWidth="1"/>
    <col min="1125" max="1125" width="11.81640625" bestFit="1" customWidth="1"/>
    <col min="1126" max="1126" width="10.81640625" bestFit="1" customWidth="1"/>
    <col min="1127" max="1128" width="11.81640625" bestFit="1" customWidth="1"/>
    <col min="1129" max="1129" width="9.81640625" bestFit="1" customWidth="1"/>
    <col min="1130" max="1131" width="11.81640625" bestFit="1" customWidth="1"/>
    <col min="1132" max="1132" width="9.81640625" bestFit="1" customWidth="1"/>
    <col min="1133" max="1133" width="11.81640625" bestFit="1" customWidth="1"/>
    <col min="1134" max="1135" width="10.81640625" bestFit="1" customWidth="1"/>
    <col min="1136" max="1138" width="11.81640625" bestFit="1" customWidth="1"/>
    <col min="1139" max="1139" width="9.81640625" bestFit="1" customWidth="1"/>
    <col min="1140" max="1140" width="11.81640625" bestFit="1" customWidth="1"/>
    <col min="1141" max="1141" width="9.81640625" bestFit="1" customWidth="1"/>
    <col min="1142" max="1148" width="11.81640625" bestFit="1" customWidth="1"/>
    <col min="1149" max="1149" width="10.81640625" bestFit="1" customWidth="1"/>
    <col min="1150" max="1152" width="11.81640625" bestFit="1" customWidth="1"/>
    <col min="1153" max="1153" width="10.81640625" bestFit="1" customWidth="1"/>
    <col min="1154" max="1154" width="11.81640625" bestFit="1" customWidth="1"/>
    <col min="1155" max="1155" width="10.81640625" bestFit="1" customWidth="1"/>
    <col min="1156" max="1160" width="11.81640625" bestFit="1" customWidth="1"/>
    <col min="1161" max="1161" width="10.81640625" bestFit="1" customWidth="1"/>
    <col min="1162" max="1162" width="11.81640625" bestFit="1" customWidth="1"/>
    <col min="1163" max="1163" width="10.81640625" bestFit="1" customWidth="1"/>
    <col min="1164" max="1169" width="11.81640625" bestFit="1" customWidth="1"/>
    <col min="1170" max="1170" width="10.81640625" bestFit="1" customWidth="1"/>
    <col min="1171" max="1171" width="11.81640625" bestFit="1" customWidth="1"/>
    <col min="1172" max="1173" width="10.81640625" bestFit="1" customWidth="1"/>
    <col min="1174" max="1175" width="11.81640625" bestFit="1" customWidth="1"/>
    <col min="1176" max="1176" width="10.81640625" bestFit="1" customWidth="1"/>
    <col min="1177" max="1178" width="11.81640625" bestFit="1" customWidth="1"/>
    <col min="1179" max="1179" width="10.81640625" bestFit="1" customWidth="1"/>
    <col min="1180" max="1181" width="11.81640625" bestFit="1" customWidth="1"/>
    <col min="1182" max="1182" width="10.81640625" bestFit="1" customWidth="1"/>
    <col min="1183" max="1184" width="11.81640625" bestFit="1" customWidth="1"/>
    <col min="1185" max="1186" width="10.81640625" bestFit="1" customWidth="1"/>
    <col min="1187" max="1187" width="11.81640625" bestFit="1" customWidth="1"/>
    <col min="1188" max="1188" width="10.81640625" bestFit="1" customWidth="1"/>
    <col min="1189" max="1190" width="11.81640625" bestFit="1" customWidth="1"/>
    <col min="1191" max="1192" width="10.81640625" bestFit="1" customWidth="1"/>
    <col min="1193" max="1195" width="9.81640625" bestFit="1" customWidth="1"/>
    <col min="1196" max="1196" width="11.81640625" bestFit="1" customWidth="1"/>
    <col min="1197" max="1198" width="10.81640625" bestFit="1" customWidth="1"/>
    <col min="1199" max="1199" width="9.81640625" bestFit="1" customWidth="1"/>
    <col min="1200" max="1200" width="11.81640625" bestFit="1" customWidth="1"/>
    <col min="1201" max="1201" width="10.81640625" bestFit="1" customWidth="1"/>
    <col min="1202" max="1202" width="9.81640625" bestFit="1" customWidth="1"/>
    <col min="1203" max="1203" width="10.81640625" bestFit="1" customWidth="1"/>
    <col min="1204" max="1205" width="9.81640625" bestFit="1" customWidth="1"/>
    <col min="1206" max="1208" width="11.81640625" bestFit="1" customWidth="1"/>
    <col min="1209" max="1209" width="8.81640625" bestFit="1" customWidth="1"/>
    <col min="1210" max="1210" width="9.81640625" bestFit="1" customWidth="1"/>
    <col min="1211" max="1212" width="10.81640625" bestFit="1" customWidth="1"/>
    <col min="1213" max="1213" width="9.81640625" bestFit="1" customWidth="1"/>
    <col min="1214" max="1216" width="10.81640625" bestFit="1" customWidth="1"/>
    <col min="1217" max="1217" width="9.81640625" bestFit="1" customWidth="1"/>
    <col min="1218" max="1218" width="11.81640625" bestFit="1" customWidth="1"/>
    <col min="1219" max="1219" width="10.81640625" bestFit="1" customWidth="1"/>
    <col min="1220" max="1220" width="9.81640625" bestFit="1" customWidth="1"/>
    <col min="1221" max="1221" width="11.81640625" bestFit="1" customWidth="1"/>
    <col min="1222" max="1222" width="9.81640625" bestFit="1" customWidth="1"/>
    <col min="1223" max="1224" width="11.81640625" bestFit="1" customWidth="1"/>
    <col min="1225" max="1225" width="10.81640625" bestFit="1" customWidth="1"/>
    <col min="1226" max="1226" width="9.81640625" bestFit="1" customWidth="1"/>
    <col min="1227" max="1229" width="10.81640625" bestFit="1" customWidth="1"/>
    <col min="1230" max="1230" width="11.81640625" bestFit="1" customWidth="1"/>
    <col min="1231" max="1236" width="10.81640625" bestFit="1" customWidth="1"/>
    <col min="1237" max="1237" width="11.81640625" bestFit="1" customWidth="1"/>
    <col min="1238" max="1238" width="10.81640625" bestFit="1" customWidth="1"/>
    <col min="1239" max="1240" width="9.81640625" bestFit="1" customWidth="1"/>
    <col min="1241" max="1241" width="10.81640625" bestFit="1" customWidth="1"/>
    <col min="1242" max="1242" width="9.81640625" bestFit="1" customWidth="1"/>
    <col min="1243" max="1243" width="5.81640625" bestFit="1" customWidth="1"/>
    <col min="1244" max="1245" width="10.81640625" bestFit="1" customWidth="1"/>
    <col min="1246" max="1247" width="9.81640625" bestFit="1" customWidth="1"/>
    <col min="1248" max="1248" width="11.81640625" bestFit="1" customWidth="1"/>
    <col min="1249" max="1249" width="9.81640625" bestFit="1" customWidth="1"/>
    <col min="1250" max="1253" width="10.81640625" bestFit="1" customWidth="1"/>
    <col min="1254" max="1254" width="11.81640625" bestFit="1" customWidth="1"/>
    <col min="1255" max="1255" width="9.81640625" bestFit="1" customWidth="1"/>
    <col min="1256" max="1256" width="10.81640625" bestFit="1" customWidth="1"/>
    <col min="1257" max="1257" width="9.81640625" bestFit="1" customWidth="1"/>
    <col min="1258" max="1258" width="10.81640625" bestFit="1" customWidth="1"/>
    <col min="1259" max="1260" width="11.81640625" bestFit="1" customWidth="1"/>
    <col min="1261" max="1261" width="8.81640625" bestFit="1" customWidth="1"/>
    <col min="1262" max="1262" width="9.81640625" bestFit="1" customWidth="1"/>
    <col min="1263" max="1264" width="10.81640625" bestFit="1" customWidth="1"/>
    <col min="1265" max="1265" width="11.81640625" bestFit="1" customWidth="1"/>
    <col min="1266" max="1270" width="10.81640625" bestFit="1" customWidth="1"/>
    <col min="1271" max="1271" width="11.81640625" bestFit="1" customWidth="1"/>
    <col min="1272" max="1272" width="9.81640625" bestFit="1" customWidth="1"/>
    <col min="1273" max="1273" width="10.81640625" bestFit="1" customWidth="1"/>
    <col min="1274" max="1274" width="9.81640625" bestFit="1" customWidth="1"/>
    <col min="1275" max="1275" width="10.81640625" bestFit="1" customWidth="1"/>
    <col min="1276" max="1276" width="8.81640625" bestFit="1" customWidth="1"/>
    <col min="1277" max="1280" width="10.81640625" bestFit="1" customWidth="1"/>
    <col min="1281" max="1281" width="11.81640625" bestFit="1" customWidth="1"/>
    <col min="1282" max="1283" width="10.81640625" bestFit="1" customWidth="1"/>
    <col min="1284" max="1284" width="9.81640625" bestFit="1" customWidth="1"/>
    <col min="1285" max="1286" width="10.81640625" bestFit="1" customWidth="1"/>
    <col min="1287" max="1287" width="11.81640625" bestFit="1" customWidth="1"/>
    <col min="1288" max="1288" width="10.81640625" bestFit="1" customWidth="1"/>
    <col min="1289" max="1289" width="11.81640625" bestFit="1" customWidth="1"/>
    <col min="1290" max="1296" width="10.81640625" bestFit="1" customWidth="1"/>
    <col min="1297" max="1297" width="9.81640625" bestFit="1" customWidth="1"/>
    <col min="1298" max="1298" width="10.81640625" bestFit="1" customWidth="1"/>
    <col min="1299" max="1299" width="11.81640625" bestFit="1" customWidth="1"/>
    <col min="1300" max="1301" width="10.81640625" bestFit="1" customWidth="1"/>
    <col min="1302" max="1303" width="11.81640625" bestFit="1" customWidth="1"/>
    <col min="1304" max="1305" width="9.81640625" bestFit="1" customWidth="1"/>
    <col min="1306" max="1311" width="10.81640625" bestFit="1" customWidth="1"/>
    <col min="1312" max="1312" width="11.81640625" bestFit="1" customWidth="1"/>
    <col min="1313" max="1314" width="10.81640625" bestFit="1" customWidth="1"/>
    <col min="1315" max="1317" width="9.81640625" bestFit="1" customWidth="1"/>
    <col min="1318" max="1318" width="8.81640625" bestFit="1" customWidth="1"/>
    <col min="1319" max="1319" width="9.81640625" bestFit="1" customWidth="1"/>
    <col min="1320" max="1321" width="11.81640625" bestFit="1" customWidth="1"/>
    <col min="1322" max="1322" width="8.81640625" bestFit="1" customWidth="1"/>
    <col min="1323" max="1323" width="9.81640625" bestFit="1" customWidth="1"/>
    <col min="1324" max="1325" width="11.81640625" bestFit="1" customWidth="1"/>
    <col min="1326" max="1327" width="10.81640625" bestFit="1" customWidth="1"/>
    <col min="1328" max="1328" width="8.81640625" bestFit="1" customWidth="1"/>
    <col min="1329" max="1329" width="11.81640625" bestFit="1" customWidth="1"/>
    <col min="1330" max="1331" width="10.81640625" bestFit="1" customWidth="1"/>
    <col min="1332" max="1339" width="11.81640625" bestFit="1" customWidth="1"/>
  </cols>
  <sheetData>
    <row r="1" spans="1:2">
      <c r="A1" s="8" t="s">
        <v>34</v>
      </c>
      <c r="B1" s="6" t="s">
        <v>43</v>
      </c>
    </row>
    <row r="2" spans="1:2">
      <c r="A2" s="9" t="s">
        <v>42</v>
      </c>
      <c r="B2" s="6">
        <v>11096.679994430377</v>
      </c>
    </row>
    <row r="3" spans="1:2">
      <c r="A3" s="9" t="s">
        <v>40</v>
      </c>
      <c r="B3" s="6">
        <v>14782.043077117436</v>
      </c>
    </row>
    <row r="4" spans="1:2">
      <c r="A4" s="9" t="s">
        <v>41</v>
      </c>
      <c r="B4" s="6">
        <v>18084.987222949429</v>
      </c>
    </row>
    <row r="5" spans="1:2">
      <c r="A5" s="9" t="s">
        <v>39</v>
      </c>
      <c r="B5" s="6">
        <v>9087.0158069248355</v>
      </c>
    </row>
    <row r="6" spans="1:2">
      <c r="A6" s="7" t="s">
        <v>35</v>
      </c>
      <c r="B6">
        <v>13270.422265141247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14FE-3182-4F40-AB7D-A2FEBD6D3E87}">
  <dimension ref="A1:B6"/>
  <sheetViews>
    <sheetView workbookViewId="0">
      <selection activeCell="B10" sqref="B10"/>
    </sheetView>
  </sheetViews>
  <sheetFormatPr defaultRowHeight="14.5"/>
  <cols>
    <col min="1" max="1" width="18.08984375" bestFit="1" customWidth="1"/>
    <col min="2" max="2" width="19" bestFit="1" customWidth="1"/>
  </cols>
  <sheetData>
    <row r="1" spans="1:2">
      <c r="A1" s="8" t="s">
        <v>34</v>
      </c>
      <c r="B1" s="6" t="s">
        <v>43</v>
      </c>
    </row>
    <row r="2" spans="1:2">
      <c r="A2" s="9" t="s">
        <v>45</v>
      </c>
      <c r="B2" s="11">
        <v>10435.440719115048</v>
      </c>
    </row>
    <row r="3" spans="1:2">
      <c r="A3" s="9" t="s">
        <v>46</v>
      </c>
      <c r="B3" s="11">
        <v>15560.92632126241</v>
      </c>
    </row>
    <row r="4" spans="1:2">
      <c r="A4" s="9" t="s">
        <v>47</v>
      </c>
      <c r="B4" s="11">
        <v>10997.803880955958</v>
      </c>
    </row>
    <row r="5" spans="1:2">
      <c r="A5" s="9" t="s">
        <v>48</v>
      </c>
      <c r="B5" s="11">
        <v>8657.6206523809542</v>
      </c>
    </row>
    <row r="6" spans="1:2">
      <c r="A6" s="9" t="s">
        <v>35</v>
      </c>
      <c r="B6" s="6">
        <v>13270.422265141273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37B8-214D-4D5E-B0AD-772C9EFDB490}">
  <dimension ref="A1:B4"/>
  <sheetViews>
    <sheetView workbookViewId="0">
      <selection activeCell="F22" sqref="F22"/>
    </sheetView>
  </sheetViews>
  <sheetFormatPr defaultRowHeight="14.5"/>
  <cols>
    <col min="1" max="1" width="12.36328125" bestFit="1" customWidth="1"/>
    <col min="2" max="2" width="19" bestFit="1" customWidth="1"/>
  </cols>
  <sheetData>
    <row r="1" spans="1:2">
      <c r="A1" s="8" t="s">
        <v>34</v>
      </c>
      <c r="B1" s="6" t="s">
        <v>43</v>
      </c>
    </row>
    <row r="2" spans="1:2">
      <c r="A2" s="9" t="s">
        <v>10</v>
      </c>
      <c r="B2" s="6">
        <v>8434.2682978561988</v>
      </c>
    </row>
    <row r="3" spans="1:2">
      <c r="A3" s="9" t="s">
        <v>7</v>
      </c>
      <c r="B3" s="6">
        <v>32050.231831532848</v>
      </c>
    </row>
    <row r="4" spans="1:2">
      <c r="A4" s="7" t="s">
        <v>35</v>
      </c>
      <c r="B4">
        <v>13270.422265141251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0BE7-D631-4552-BAEF-45D6989E958A}">
  <dimension ref="A3:D9"/>
  <sheetViews>
    <sheetView workbookViewId="0">
      <selection activeCell="M22" sqref="M22"/>
    </sheetView>
  </sheetViews>
  <sheetFormatPr defaultRowHeight="14.5"/>
  <cols>
    <col min="1" max="1" width="14.90625" bestFit="1" customWidth="1"/>
    <col min="2" max="2" width="15.26953125" bestFit="1" customWidth="1"/>
    <col min="3" max="3" width="6.81640625" bestFit="1" customWidth="1"/>
    <col min="4" max="4" width="10.7265625" bestFit="1" customWidth="1"/>
    <col min="5" max="5" width="9.81640625" bestFit="1" customWidth="1"/>
    <col min="6" max="6" width="8.81640625" bestFit="1" customWidth="1"/>
    <col min="7" max="11" width="9.81640625" bestFit="1" customWidth="1"/>
    <col min="12" max="12" width="8.81640625" bestFit="1" customWidth="1"/>
    <col min="13" max="13" width="7.81640625" bestFit="1" customWidth="1"/>
    <col min="14" max="20" width="8.81640625" bestFit="1" customWidth="1"/>
    <col min="21" max="22" width="9.81640625" bestFit="1" customWidth="1"/>
    <col min="23" max="23" width="8.81640625" bestFit="1" customWidth="1"/>
    <col min="24" max="30" width="9.81640625" bestFit="1" customWidth="1"/>
    <col min="31" max="32" width="10.81640625" bestFit="1" customWidth="1"/>
    <col min="33" max="36" width="9.81640625" bestFit="1" customWidth="1"/>
    <col min="37" max="38" width="10.81640625" bestFit="1" customWidth="1"/>
    <col min="39" max="41" width="9.81640625" bestFit="1" customWidth="1"/>
    <col min="42" max="42" width="10.81640625" bestFit="1" customWidth="1"/>
    <col min="43" max="46" width="9.81640625" bestFit="1" customWidth="1"/>
    <col min="47" max="47" width="8.81640625" bestFit="1" customWidth="1"/>
    <col min="48" max="50" width="9.81640625" bestFit="1" customWidth="1"/>
    <col min="51" max="51" width="10.81640625" bestFit="1" customWidth="1"/>
    <col min="52" max="53" width="9.81640625" bestFit="1" customWidth="1"/>
    <col min="54" max="54" width="10.81640625" bestFit="1" customWidth="1"/>
    <col min="55" max="55" width="9.81640625" bestFit="1" customWidth="1"/>
    <col min="56" max="56" width="8.81640625" bestFit="1" customWidth="1"/>
    <col min="57" max="59" width="9.81640625" bestFit="1" customWidth="1"/>
    <col min="60" max="60" width="7.81640625" bestFit="1" customWidth="1"/>
    <col min="61" max="68" width="8.81640625" bestFit="1" customWidth="1"/>
    <col min="69" max="69" width="10.81640625" bestFit="1" customWidth="1"/>
    <col min="70" max="71" width="9.81640625" bestFit="1" customWidth="1"/>
    <col min="72" max="74" width="8.81640625" bestFit="1" customWidth="1"/>
    <col min="75" max="75" width="9.81640625" bestFit="1" customWidth="1"/>
    <col min="76" max="77" width="8.81640625" bestFit="1" customWidth="1"/>
    <col min="78" max="78" width="9.81640625" bestFit="1" customWidth="1"/>
    <col min="79" max="79" width="7.81640625" bestFit="1" customWidth="1"/>
    <col min="80" max="80" width="8.81640625" bestFit="1" customWidth="1"/>
    <col min="81" max="82" width="10.81640625" bestFit="1" customWidth="1"/>
    <col min="83" max="83" width="9.81640625" bestFit="1" customWidth="1"/>
    <col min="84" max="84" width="7.81640625" bestFit="1" customWidth="1"/>
    <col min="85" max="85" width="9.81640625" bestFit="1" customWidth="1"/>
    <col min="86" max="86" width="8.81640625" bestFit="1" customWidth="1"/>
    <col min="87" max="87" width="7.81640625" bestFit="1" customWidth="1"/>
    <col min="88" max="88" width="8.81640625" bestFit="1" customWidth="1"/>
    <col min="89" max="89" width="7.81640625" bestFit="1" customWidth="1"/>
    <col min="90" max="92" width="9.81640625" bestFit="1" customWidth="1"/>
    <col min="93" max="94" width="8.81640625" bestFit="1" customWidth="1"/>
    <col min="95" max="96" width="9.81640625" bestFit="1" customWidth="1"/>
    <col min="97" max="97" width="10.81640625" bestFit="1" customWidth="1"/>
    <col min="98" max="99" width="9.81640625" bestFit="1" customWidth="1"/>
    <col min="100" max="100" width="7.81640625" bestFit="1" customWidth="1"/>
    <col min="101" max="101" width="9.81640625" bestFit="1" customWidth="1"/>
    <col min="102" max="103" width="10.81640625" bestFit="1" customWidth="1"/>
    <col min="104" max="105" width="9.81640625" bestFit="1" customWidth="1"/>
    <col min="106" max="106" width="10.81640625" bestFit="1" customWidth="1"/>
    <col min="107" max="108" width="9.81640625" bestFit="1" customWidth="1"/>
    <col min="109" max="110" width="8.81640625" bestFit="1" customWidth="1"/>
    <col min="111" max="112" width="9.81640625" bestFit="1" customWidth="1"/>
    <col min="113" max="113" width="8.81640625" bestFit="1" customWidth="1"/>
    <col min="114" max="114" width="9.81640625" bestFit="1" customWidth="1"/>
    <col min="115" max="116" width="10.81640625" bestFit="1" customWidth="1"/>
    <col min="117" max="117" width="9.81640625" bestFit="1" customWidth="1"/>
    <col min="118" max="119" width="10.81640625" bestFit="1" customWidth="1"/>
    <col min="120" max="120" width="9.81640625" bestFit="1" customWidth="1"/>
    <col min="121" max="123" width="10.81640625" bestFit="1" customWidth="1"/>
    <col min="124" max="125" width="9.81640625" bestFit="1" customWidth="1"/>
    <col min="126" max="126" width="10.81640625" bestFit="1" customWidth="1"/>
    <col min="127" max="128" width="9.81640625" bestFit="1" customWidth="1"/>
    <col min="129" max="129" width="10.81640625" bestFit="1" customWidth="1"/>
    <col min="130" max="130" width="9.81640625" bestFit="1" customWidth="1"/>
    <col min="131" max="131" width="6.81640625" bestFit="1" customWidth="1"/>
    <col min="132" max="133" width="9.81640625" bestFit="1" customWidth="1"/>
    <col min="134" max="134" width="8.81640625" bestFit="1" customWidth="1"/>
    <col min="135" max="137" width="10.81640625" bestFit="1" customWidth="1"/>
    <col min="138" max="139" width="9.81640625" bestFit="1" customWidth="1"/>
    <col min="140" max="140" width="8.81640625" bestFit="1" customWidth="1"/>
    <col min="141" max="141" width="9.81640625" bestFit="1" customWidth="1"/>
    <col min="142" max="142" width="10.81640625" bestFit="1" customWidth="1"/>
    <col min="143" max="143" width="8.81640625" bestFit="1" customWidth="1"/>
    <col min="144" max="147" width="9.81640625" bestFit="1" customWidth="1"/>
    <col min="148" max="149" width="8.81640625" bestFit="1" customWidth="1"/>
    <col min="150" max="152" width="9.81640625" bestFit="1" customWidth="1"/>
    <col min="153" max="154" width="10.81640625" bestFit="1" customWidth="1"/>
    <col min="155" max="155" width="9.81640625" bestFit="1" customWidth="1"/>
    <col min="156" max="156" width="8.81640625" bestFit="1" customWidth="1"/>
    <col min="157" max="157" width="10.81640625" bestFit="1" customWidth="1"/>
    <col min="158" max="159" width="8.81640625" bestFit="1" customWidth="1"/>
    <col min="160" max="164" width="9.81640625" bestFit="1" customWidth="1"/>
    <col min="165" max="165" width="10.81640625" bestFit="1" customWidth="1"/>
    <col min="166" max="166" width="9.81640625" bestFit="1" customWidth="1"/>
    <col min="167" max="169" width="10.81640625" bestFit="1" customWidth="1"/>
    <col min="170" max="171" width="9.81640625" bestFit="1" customWidth="1"/>
    <col min="172" max="172" width="10.81640625" bestFit="1" customWidth="1"/>
    <col min="173" max="173" width="9.81640625" bestFit="1" customWidth="1"/>
    <col min="174" max="174" width="8.81640625" bestFit="1" customWidth="1"/>
    <col min="175" max="176" width="10.81640625" bestFit="1" customWidth="1"/>
    <col min="177" max="178" width="9.81640625" bestFit="1" customWidth="1"/>
    <col min="179" max="182" width="10.81640625" bestFit="1" customWidth="1"/>
    <col min="183" max="183" width="8.81640625" bestFit="1" customWidth="1"/>
    <col min="184" max="185" width="9.81640625" bestFit="1" customWidth="1"/>
    <col min="186" max="186" width="10.81640625" bestFit="1" customWidth="1"/>
    <col min="187" max="187" width="9.81640625" bestFit="1" customWidth="1"/>
    <col min="188" max="189" width="8.81640625" bestFit="1" customWidth="1"/>
    <col min="190" max="190" width="9.81640625" bestFit="1" customWidth="1"/>
    <col min="191" max="191" width="8.81640625" bestFit="1" customWidth="1"/>
    <col min="192" max="192" width="10.81640625" bestFit="1" customWidth="1"/>
    <col min="193" max="193" width="9.81640625" bestFit="1" customWidth="1"/>
    <col min="194" max="194" width="8.81640625" bestFit="1" customWidth="1"/>
    <col min="195" max="195" width="9.81640625" bestFit="1" customWidth="1"/>
    <col min="196" max="196" width="10.81640625" bestFit="1" customWidth="1"/>
    <col min="197" max="198" width="9.81640625" bestFit="1" customWidth="1"/>
    <col min="199" max="199" width="8.81640625" bestFit="1" customWidth="1"/>
    <col min="200" max="200" width="10.81640625" bestFit="1" customWidth="1"/>
    <col min="201" max="201" width="9.81640625" bestFit="1" customWidth="1"/>
    <col min="202" max="202" width="8.81640625" bestFit="1" customWidth="1"/>
    <col min="203" max="205" width="9.81640625" bestFit="1" customWidth="1"/>
    <col min="206" max="207" width="10.81640625" bestFit="1" customWidth="1"/>
    <col min="208" max="208" width="8.81640625" bestFit="1" customWidth="1"/>
    <col min="209" max="209" width="10.81640625" bestFit="1" customWidth="1"/>
    <col min="210" max="211" width="9.81640625" bestFit="1" customWidth="1"/>
    <col min="212" max="212" width="8.81640625" bestFit="1" customWidth="1"/>
    <col min="213" max="213" width="10.81640625" bestFit="1" customWidth="1"/>
    <col min="214" max="214" width="8.81640625" bestFit="1" customWidth="1"/>
    <col min="215" max="216" width="10.81640625" bestFit="1" customWidth="1"/>
    <col min="217" max="217" width="9.81640625" bestFit="1" customWidth="1"/>
    <col min="218" max="218" width="8.81640625" bestFit="1" customWidth="1"/>
    <col min="219" max="220" width="9.81640625" bestFit="1" customWidth="1"/>
    <col min="221" max="221" width="7.81640625" bestFit="1" customWidth="1"/>
    <col min="222" max="222" width="10.81640625" bestFit="1" customWidth="1"/>
    <col min="223" max="224" width="9.81640625" bestFit="1" customWidth="1"/>
    <col min="225" max="225" width="10.81640625" bestFit="1" customWidth="1"/>
    <col min="226" max="227" width="8.81640625" bestFit="1" customWidth="1"/>
    <col min="228" max="228" width="9.81640625" bestFit="1" customWidth="1"/>
    <col min="229" max="230" width="8.81640625" bestFit="1" customWidth="1"/>
    <col min="231" max="232" width="9.81640625" bestFit="1" customWidth="1"/>
    <col min="233" max="234" width="8.81640625" bestFit="1" customWidth="1"/>
    <col min="235" max="235" width="9.81640625" bestFit="1" customWidth="1"/>
    <col min="236" max="236" width="10.81640625" bestFit="1" customWidth="1"/>
    <col min="237" max="237" width="9.81640625" bestFit="1" customWidth="1"/>
    <col min="238" max="238" width="8.81640625" bestFit="1" customWidth="1"/>
    <col min="239" max="239" width="9.81640625" bestFit="1" customWidth="1"/>
    <col min="240" max="240" width="7.81640625" bestFit="1" customWidth="1"/>
    <col min="241" max="241" width="10.81640625" bestFit="1" customWidth="1"/>
    <col min="242" max="242" width="8.81640625" bestFit="1" customWidth="1"/>
    <col min="243" max="243" width="9.81640625" bestFit="1" customWidth="1"/>
    <col min="244" max="245" width="8.81640625" bestFit="1" customWidth="1"/>
    <col min="246" max="250" width="9.81640625" bestFit="1" customWidth="1"/>
    <col min="251" max="251" width="8.81640625" bestFit="1" customWidth="1"/>
    <col min="252" max="252" width="9.81640625" bestFit="1" customWidth="1"/>
    <col min="253" max="253" width="8.81640625" bestFit="1" customWidth="1"/>
    <col min="254" max="255" width="10.81640625" bestFit="1" customWidth="1"/>
    <col min="256" max="257" width="9.81640625" bestFit="1" customWidth="1"/>
    <col min="258" max="258" width="10.81640625" bestFit="1" customWidth="1"/>
    <col min="259" max="259" width="8.81640625" bestFit="1" customWidth="1"/>
    <col min="260" max="263" width="9.81640625" bestFit="1" customWidth="1"/>
    <col min="264" max="264" width="10.81640625" bestFit="1" customWidth="1"/>
    <col min="265" max="266" width="9.81640625" bestFit="1" customWidth="1"/>
    <col min="267" max="268" width="8.81640625" bestFit="1" customWidth="1"/>
    <col min="269" max="271" width="9.81640625" bestFit="1" customWidth="1"/>
    <col min="272" max="272" width="10.81640625" bestFit="1" customWidth="1"/>
    <col min="273" max="273" width="9.81640625" bestFit="1" customWidth="1"/>
    <col min="274" max="274" width="10.81640625" bestFit="1" customWidth="1"/>
    <col min="275" max="275" width="9.81640625" bestFit="1" customWidth="1"/>
    <col min="276" max="276" width="8.81640625" bestFit="1" customWidth="1"/>
    <col min="277" max="278" width="10.81640625" bestFit="1" customWidth="1"/>
    <col min="279" max="279" width="9.81640625" bestFit="1" customWidth="1"/>
    <col min="280" max="280" width="8.81640625" bestFit="1" customWidth="1"/>
    <col min="281" max="283" width="9.81640625" bestFit="1" customWidth="1"/>
    <col min="284" max="284" width="8.81640625" bestFit="1" customWidth="1"/>
    <col min="285" max="287" width="10.81640625" bestFit="1" customWidth="1"/>
    <col min="288" max="288" width="8.81640625" bestFit="1" customWidth="1"/>
    <col min="289" max="290" width="9.81640625" bestFit="1" customWidth="1"/>
    <col min="291" max="291" width="10.81640625" bestFit="1" customWidth="1"/>
    <col min="292" max="293" width="9.81640625" bestFit="1" customWidth="1"/>
    <col min="294" max="294" width="10.81640625" bestFit="1" customWidth="1"/>
    <col min="295" max="295" width="8.81640625" bestFit="1" customWidth="1"/>
    <col min="296" max="296" width="9.81640625" bestFit="1" customWidth="1"/>
    <col min="297" max="297" width="10.81640625" bestFit="1" customWidth="1"/>
    <col min="298" max="300" width="8.81640625" bestFit="1" customWidth="1"/>
    <col min="301" max="301" width="9.81640625" bestFit="1" customWidth="1"/>
    <col min="302" max="302" width="10.81640625" bestFit="1" customWidth="1"/>
    <col min="303" max="306" width="9.81640625" bestFit="1" customWidth="1"/>
    <col min="307" max="307" width="10.81640625" bestFit="1" customWidth="1"/>
    <col min="308" max="308" width="8.81640625" bestFit="1" customWidth="1"/>
    <col min="309" max="309" width="10.81640625" bestFit="1" customWidth="1"/>
    <col min="310" max="312" width="9.81640625" bestFit="1" customWidth="1"/>
    <col min="313" max="313" width="10.81640625" bestFit="1" customWidth="1"/>
    <col min="314" max="314" width="9.81640625" bestFit="1" customWidth="1"/>
    <col min="315" max="316" width="10.81640625" bestFit="1" customWidth="1"/>
    <col min="317" max="318" width="8.81640625" bestFit="1" customWidth="1"/>
    <col min="319" max="321" width="9.81640625" bestFit="1" customWidth="1"/>
    <col min="322" max="323" width="10.81640625" bestFit="1" customWidth="1"/>
    <col min="324" max="324" width="9.81640625" bestFit="1" customWidth="1"/>
    <col min="325" max="325" width="8.81640625" bestFit="1" customWidth="1"/>
    <col min="326" max="327" width="10.81640625" bestFit="1" customWidth="1"/>
    <col min="328" max="328" width="7.81640625" bestFit="1" customWidth="1"/>
    <col min="329" max="330" width="9.81640625" bestFit="1" customWidth="1"/>
    <col min="331" max="331" width="8.81640625" bestFit="1" customWidth="1"/>
    <col min="332" max="334" width="10.81640625" bestFit="1" customWidth="1"/>
    <col min="335" max="335" width="9.81640625" bestFit="1" customWidth="1"/>
    <col min="336" max="336" width="8.81640625" bestFit="1" customWidth="1"/>
    <col min="337" max="337" width="9.81640625" bestFit="1" customWidth="1"/>
    <col min="338" max="338" width="7.81640625" bestFit="1" customWidth="1"/>
    <col min="339" max="339" width="9.81640625" bestFit="1" customWidth="1"/>
    <col min="340" max="341" width="8.81640625" bestFit="1" customWidth="1"/>
    <col min="342" max="343" width="9.81640625" bestFit="1" customWidth="1"/>
    <col min="344" max="344" width="10.81640625" bestFit="1" customWidth="1"/>
    <col min="345" max="345" width="7.81640625" bestFit="1" customWidth="1"/>
    <col min="346" max="346" width="9.81640625" bestFit="1" customWidth="1"/>
    <col min="347" max="348" width="10.81640625" bestFit="1" customWidth="1"/>
    <col min="349" max="349" width="8.81640625" bestFit="1" customWidth="1"/>
    <col min="350" max="352" width="9.81640625" bestFit="1" customWidth="1"/>
    <col min="353" max="354" width="10.81640625" bestFit="1" customWidth="1"/>
    <col min="355" max="355" width="9.81640625" bestFit="1" customWidth="1"/>
    <col min="356" max="357" width="8.81640625" bestFit="1" customWidth="1"/>
    <col min="358" max="360" width="9.81640625" bestFit="1" customWidth="1"/>
    <col min="361" max="362" width="8.81640625" bestFit="1" customWidth="1"/>
    <col min="363" max="363" width="9.81640625" bestFit="1" customWidth="1"/>
    <col min="364" max="364" width="10.81640625" bestFit="1" customWidth="1"/>
    <col min="365" max="365" width="8.81640625" bestFit="1" customWidth="1"/>
    <col min="366" max="370" width="9.81640625" bestFit="1" customWidth="1"/>
    <col min="371" max="371" width="8.81640625" bestFit="1" customWidth="1"/>
    <col min="372" max="373" width="10.81640625" bestFit="1" customWidth="1"/>
    <col min="374" max="374" width="8.81640625" bestFit="1" customWidth="1"/>
    <col min="375" max="375" width="9.81640625" bestFit="1" customWidth="1"/>
    <col min="376" max="377" width="8.81640625" bestFit="1" customWidth="1"/>
    <col min="378" max="379" width="10.81640625" bestFit="1" customWidth="1"/>
    <col min="380" max="380" width="9.81640625" bestFit="1" customWidth="1"/>
    <col min="381" max="381" width="10.81640625" bestFit="1" customWidth="1"/>
    <col min="382" max="382" width="9.81640625" bestFit="1" customWidth="1"/>
    <col min="383" max="383" width="10.81640625" bestFit="1" customWidth="1"/>
    <col min="384" max="384" width="8.81640625" bestFit="1" customWidth="1"/>
    <col min="385" max="387" width="10.81640625" bestFit="1" customWidth="1"/>
    <col min="388" max="388" width="8.81640625" bestFit="1" customWidth="1"/>
    <col min="389" max="389" width="9.81640625" bestFit="1" customWidth="1"/>
    <col min="390" max="390" width="8.81640625" bestFit="1" customWidth="1"/>
    <col min="391" max="394" width="9.81640625" bestFit="1" customWidth="1"/>
    <col min="395" max="395" width="10.81640625" bestFit="1" customWidth="1"/>
    <col min="396" max="397" width="9.81640625" bestFit="1" customWidth="1"/>
    <col min="398" max="398" width="10.81640625" bestFit="1" customWidth="1"/>
    <col min="399" max="399" width="9.81640625" bestFit="1" customWidth="1"/>
    <col min="400" max="400" width="8.81640625" bestFit="1" customWidth="1"/>
    <col min="401" max="402" width="9.81640625" bestFit="1" customWidth="1"/>
    <col min="403" max="403" width="8.81640625" bestFit="1" customWidth="1"/>
    <col min="404" max="405" width="9.81640625" bestFit="1" customWidth="1"/>
    <col min="406" max="406" width="8.81640625" bestFit="1" customWidth="1"/>
    <col min="407" max="407" width="10.81640625" bestFit="1" customWidth="1"/>
    <col min="408" max="409" width="8.81640625" bestFit="1" customWidth="1"/>
    <col min="410" max="411" width="9.81640625" bestFit="1" customWidth="1"/>
    <col min="412" max="412" width="8.81640625" bestFit="1" customWidth="1"/>
    <col min="413" max="414" width="9.81640625" bestFit="1" customWidth="1"/>
    <col min="415" max="415" width="10.81640625" bestFit="1" customWidth="1"/>
    <col min="416" max="418" width="9.81640625" bestFit="1" customWidth="1"/>
    <col min="419" max="419" width="8.81640625" bestFit="1" customWidth="1"/>
    <col min="420" max="420" width="9.81640625" bestFit="1" customWidth="1"/>
    <col min="421" max="421" width="8.81640625" bestFit="1" customWidth="1"/>
    <col min="422" max="423" width="9.81640625" bestFit="1" customWidth="1"/>
    <col min="424" max="425" width="8.81640625" bestFit="1" customWidth="1"/>
    <col min="426" max="427" width="9.81640625" bestFit="1" customWidth="1"/>
    <col min="428" max="428" width="8.81640625" bestFit="1" customWidth="1"/>
    <col min="429" max="429" width="10.81640625" bestFit="1" customWidth="1"/>
    <col min="430" max="430" width="8.81640625" bestFit="1" customWidth="1"/>
    <col min="431" max="431" width="10.81640625" bestFit="1" customWidth="1"/>
    <col min="432" max="432" width="9.81640625" bestFit="1" customWidth="1"/>
    <col min="433" max="433" width="8.81640625" bestFit="1" customWidth="1"/>
    <col min="434" max="435" width="10.81640625" bestFit="1" customWidth="1"/>
    <col min="436" max="437" width="9.81640625" bestFit="1" customWidth="1"/>
    <col min="438" max="438" width="10.81640625" bestFit="1" customWidth="1"/>
    <col min="439" max="440" width="9.81640625" bestFit="1" customWidth="1"/>
    <col min="441" max="442" width="8.81640625" bestFit="1" customWidth="1"/>
    <col min="443" max="443" width="9.81640625" bestFit="1" customWidth="1"/>
    <col min="444" max="444" width="10.81640625" bestFit="1" customWidth="1"/>
    <col min="445" max="446" width="8.81640625" bestFit="1" customWidth="1"/>
    <col min="447" max="447" width="9.81640625" bestFit="1" customWidth="1"/>
    <col min="448" max="448" width="8.81640625" bestFit="1" customWidth="1"/>
    <col min="449" max="449" width="9.81640625" bestFit="1" customWidth="1"/>
    <col min="450" max="451" width="8.81640625" bestFit="1" customWidth="1"/>
    <col min="452" max="452" width="10.81640625" bestFit="1" customWidth="1"/>
    <col min="453" max="454" width="9.81640625" bestFit="1" customWidth="1"/>
    <col min="455" max="455" width="10.81640625" bestFit="1" customWidth="1"/>
    <col min="456" max="456" width="9.81640625" bestFit="1" customWidth="1"/>
    <col min="457" max="460" width="10.81640625" bestFit="1" customWidth="1"/>
    <col min="461" max="461" width="9.81640625" bestFit="1" customWidth="1"/>
    <col min="462" max="462" width="8.81640625" bestFit="1" customWidth="1"/>
    <col min="463" max="463" width="9.81640625" bestFit="1" customWidth="1"/>
    <col min="464" max="464" width="10.81640625" bestFit="1" customWidth="1"/>
    <col min="465" max="465" width="9.81640625" bestFit="1" customWidth="1"/>
    <col min="466" max="467" width="8.81640625" bestFit="1" customWidth="1"/>
    <col min="468" max="468" width="9.81640625" bestFit="1" customWidth="1"/>
    <col min="469" max="469" width="10.81640625" bestFit="1" customWidth="1"/>
    <col min="470" max="470" width="9.81640625" bestFit="1" customWidth="1"/>
    <col min="471" max="472" width="10.81640625" bestFit="1" customWidth="1"/>
    <col min="473" max="473" width="8.81640625" bestFit="1" customWidth="1"/>
    <col min="474" max="474" width="9.81640625" bestFit="1" customWidth="1"/>
    <col min="475" max="475" width="10.81640625" bestFit="1" customWidth="1"/>
    <col min="476" max="476" width="8.81640625" bestFit="1" customWidth="1"/>
    <col min="477" max="477" width="9.81640625" bestFit="1" customWidth="1"/>
    <col min="478" max="478" width="10.81640625" bestFit="1" customWidth="1"/>
    <col min="479" max="480" width="9.81640625" bestFit="1" customWidth="1"/>
    <col min="481" max="481" width="10.81640625" bestFit="1" customWidth="1"/>
    <col min="482" max="482" width="8.81640625" bestFit="1" customWidth="1"/>
    <col min="483" max="486" width="9.81640625" bestFit="1" customWidth="1"/>
    <col min="487" max="487" width="8.81640625" bestFit="1" customWidth="1"/>
    <col min="488" max="488" width="9.81640625" bestFit="1" customWidth="1"/>
    <col min="489" max="489" width="8.81640625" bestFit="1" customWidth="1"/>
    <col min="490" max="490" width="9.81640625" bestFit="1" customWidth="1"/>
    <col min="491" max="491" width="10.81640625" bestFit="1" customWidth="1"/>
    <col min="492" max="492" width="8.81640625" bestFit="1" customWidth="1"/>
    <col min="493" max="493" width="9.81640625" bestFit="1" customWidth="1"/>
    <col min="494" max="494" width="8.81640625" bestFit="1" customWidth="1"/>
    <col min="495" max="495" width="9.81640625" bestFit="1" customWidth="1"/>
    <col min="496" max="496" width="8.81640625" bestFit="1" customWidth="1"/>
    <col min="497" max="497" width="9.81640625" bestFit="1" customWidth="1"/>
    <col min="498" max="499" width="10.81640625" bestFit="1" customWidth="1"/>
    <col min="500" max="500" width="9.81640625" bestFit="1" customWidth="1"/>
    <col min="501" max="501" width="10.81640625" bestFit="1" customWidth="1"/>
    <col min="502" max="503" width="8.81640625" bestFit="1" customWidth="1"/>
    <col min="504" max="505" width="9.81640625" bestFit="1" customWidth="1"/>
    <col min="506" max="506" width="8.81640625" bestFit="1" customWidth="1"/>
    <col min="507" max="508" width="9.81640625" bestFit="1" customWidth="1"/>
    <col min="509" max="509" width="10.81640625" bestFit="1" customWidth="1"/>
    <col min="510" max="510" width="8.81640625" bestFit="1" customWidth="1"/>
    <col min="511" max="511" width="9.81640625" bestFit="1" customWidth="1"/>
    <col min="512" max="512" width="8.81640625" bestFit="1" customWidth="1"/>
    <col min="513" max="514" width="9.81640625" bestFit="1" customWidth="1"/>
    <col min="515" max="515" width="8.81640625" bestFit="1" customWidth="1"/>
    <col min="516" max="517" width="9.81640625" bestFit="1" customWidth="1"/>
    <col min="518" max="518" width="10.81640625" bestFit="1" customWidth="1"/>
    <col min="519" max="519" width="8.81640625" bestFit="1" customWidth="1"/>
    <col min="520" max="520" width="10.81640625" bestFit="1" customWidth="1"/>
    <col min="521" max="521" width="9.81640625" bestFit="1" customWidth="1"/>
    <col min="522" max="523" width="10.81640625" bestFit="1" customWidth="1"/>
    <col min="524" max="525" width="9.81640625" bestFit="1" customWidth="1"/>
    <col min="526" max="526" width="8.81640625" bestFit="1" customWidth="1"/>
    <col min="527" max="528" width="9.81640625" bestFit="1" customWidth="1"/>
    <col min="529" max="529" width="11.81640625" bestFit="1" customWidth="1"/>
    <col min="530" max="530" width="9.81640625" bestFit="1" customWidth="1"/>
    <col min="531" max="532" width="8.81640625" bestFit="1" customWidth="1"/>
    <col min="533" max="533" width="9.81640625" bestFit="1" customWidth="1"/>
    <col min="534" max="534" width="8.81640625" bestFit="1" customWidth="1"/>
    <col min="535" max="535" width="10.81640625" bestFit="1" customWidth="1"/>
    <col min="536" max="537" width="8.81640625" bestFit="1" customWidth="1"/>
    <col min="538" max="538" width="9.81640625" bestFit="1" customWidth="1"/>
    <col min="539" max="539" width="10.81640625" bestFit="1" customWidth="1"/>
    <col min="540" max="541" width="8.81640625" bestFit="1" customWidth="1"/>
    <col min="542" max="542" width="10.81640625" bestFit="1" customWidth="1"/>
    <col min="543" max="543" width="8.81640625" bestFit="1" customWidth="1"/>
    <col min="544" max="544" width="10.81640625" bestFit="1" customWidth="1"/>
    <col min="545" max="545" width="8.81640625" bestFit="1" customWidth="1"/>
    <col min="546" max="547" width="10.81640625" bestFit="1" customWidth="1"/>
    <col min="548" max="548" width="9.81640625" bestFit="1" customWidth="1"/>
    <col min="549" max="549" width="8.81640625" bestFit="1" customWidth="1"/>
    <col min="550" max="550" width="7.81640625" bestFit="1" customWidth="1"/>
    <col min="551" max="551" width="8.81640625" bestFit="1" customWidth="1"/>
    <col min="552" max="552" width="9.81640625" bestFit="1" customWidth="1"/>
    <col min="553" max="553" width="10.81640625" bestFit="1" customWidth="1"/>
    <col min="554" max="554" width="9.81640625" bestFit="1" customWidth="1"/>
    <col min="555" max="555" width="10.81640625" bestFit="1" customWidth="1"/>
    <col min="556" max="556" width="7.81640625" bestFit="1" customWidth="1"/>
    <col min="557" max="557" width="8.81640625" bestFit="1" customWidth="1"/>
    <col min="558" max="558" width="9.81640625" bestFit="1" customWidth="1"/>
    <col min="559" max="559" width="10.81640625" bestFit="1" customWidth="1"/>
    <col min="560" max="560" width="9.81640625" bestFit="1" customWidth="1"/>
    <col min="561" max="561" width="10.81640625" bestFit="1" customWidth="1"/>
    <col min="562" max="562" width="8.81640625" bestFit="1" customWidth="1"/>
    <col min="563" max="564" width="9.81640625" bestFit="1" customWidth="1"/>
    <col min="565" max="565" width="8.81640625" bestFit="1" customWidth="1"/>
    <col min="566" max="566" width="9.81640625" bestFit="1" customWidth="1"/>
    <col min="567" max="567" width="10.81640625" bestFit="1" customWidth="1"/>
    <col min="568" max="569" width="8.81640625" bestFit="1" customWidth="1"/>
    <col min="570" max="572" width="10.81640625" bestFit="1" customWidth="1"/>
    <col min="573" max="573" width="9.81640625" bestFit="1" customWidth="1"/>
    <col min="574" max="574" width="8.81640625" bestFit="1" customWidth="1"/>
    <col min="575" max="575" width="9.81640625" bestFit="1" customWidth="1"/>
    <col min="576" max="577" width="8.81640625" bestFit="1" customWidth="1"/>
    <col min="578" max="578" width="9.81640625" bestFit="1" customWidth="1"/>
    <col min="579" max="579" width="10.81640625" bestFit="1" customWidth="1"/>
    <col min="580" max="580" width="7.81640625" bestFit="1" customWidth="1"/>
    <col min="581" max="582" width="9.81640625" bestFit="1" customWidth="1"/>
    <col min="583" max="583" width="10.81640625" bestFit="1" customWidth="1"/>
    <col min="584" max="589" width="9.81640625" bestFit="1" customWidth="1"/>
    <col min="590" max="591" width="8.81640625" bestFit="1" customWidth="1"/>
    <col min="592" max="593" width="9.81640625" bestFit="1" customWidth="1"/>
    <col min="594" max="596" width="10.81640625" bestFit="1" customWidth="1"/>
    <col min="597" max="597" width="9.81640625" bestFit="1" customWidth="1"/>
    <col min="598" max="598" width="10.81640625" bestFit="1" customWidth="1"/>
    <col min="599" max="599" width="9.81640625" bestFit="1" customWidth="1"/>
    <col min="600" max="601" width="10.81640625" bestFit="1" customWidth="1"/>
    <col min="602" max="602" width="9.81640625" bestFit="1" customWidth="1"/>
    <col min="603" max="605" width="8.81640625" bestFit="1" customWidth="1"/>
    <col min="606" max="606" width="9.81640625" bestFit="1" customWidth="1"/>
    <col min="607" max="610" width="8.81640625" bestFit="1" customWidth="1"/>
    <col min="611" max="611" width="9.81640625" bestFit="1" customWidth="1"/>
    <col min="612" max="612" width="10.81640625" bestFit="1" customWidth="1"/>
    <col min="613" max="613" width="8.81640625" bestFit="1" customWidth="1"/>
    <col min="614" max="614" width="9.81640625" bestFit="1" customWidth="1"/>
    <col min="615" max="616" width="8.81640625" bestFit="1" customWidth="1"/>
    <col min="617" max="621" width="9.81640625" bestFit="1" customWidth="1"/>
    <col min="622" max="622" width="10.81640625" bestFit="1" customWidth="1"/>
    <col min="623" max="624" width="9.81640625" bestFit="1" customWidth="1"/>
    <col min="625" max="625" width="6.81640625" bestFit="1" customWidth="1"/>
    <col min="626" max="626" width="9.81640625" bestFit="1" customWidth="1"/>
    <col min="627" max="628" width="10.81640625" bestFit="1" customWidth="1"/>
    <col min="629" max="629" width="8.81640625" bestFit="1" customWidth="1"/>
    <col min="630" max="630" width="10.81640625" bestFit="1" customWidth="1"/>
    <col min="631" max="634" width="8.81640625" bestFit="1" customWidth="1"/>
    <col min="635" max="635" width="10.81640625" bestFit="1" customWidth="1"/>
    <col min="636" max="636" width="8.81640625" bestFit="1" customWidth="1"/>
    <col min="637" max="637" width="9.81640625" bestFit="1" customWidth="1"/>
    <col min="638" max="638" width="10.81640625" bestFit="1" customWidth="1"/>
    <col min="639" max="640" width="9.81640625" bestFit="1" customWidth="1"/>
    <col min="641" max="641" width="10.81640625" bestFit="1" customWidth="1"/>
    <col min="642" max="642" width="8.81640625" bestFit="1" customWidth="1"/>
    <col min="643" max="643" width="9.81640625" bestFit="1" customWidth="1"/>
    <col min="644" max="645" width="10.81640625" bestFit="1" customWidth="1"/>
    <col min="646" max="646" width="7.81640625" bestFit="1" customWidth="1"/>
    <col min="647" max="647" width="9.81640625" bestFit="1" customWidth="1"/>
    <col min="648" max="648" width="10.81640625" bestFit="1" customWidth="1"/>
    <col min="649" max="650" width="9.81640625" bestFit="1" customWidth="1"/>
    <col min="651" max="651" width="10.81640625" bestFit="1" customWidth="1"/>
    <col min="652" max="654" width="8.81640625" bestFit="1" customWidth="1"/>
    <col min="655" max="655" width="10.81640625" bestFit="1" customWidth="1"/>
    <col min="656" max="656" width="7.81640625" bestFit="1" customWidth="1"/>
    <col min="657" max="660" width="9.81640625" bestFit="1" customWidth="1"/>
    <col min="661" max="661" width="8.81640625" bestFit="1" customWidth="1"/>
    <col min="662" max="662" width="9.81640625" bestFit="1" customWidth="1"/>
    <col min="663" max="663" width="8.81640625" bestFit="1" customWidth="1"/>
    <col min="664" max="665" width="9.81640625" bestFit="1" customWidth="1"/>
    <col min="666" max="666" width="10.81640625" bestFit="1" customWidth="1"/>
    <col min="667" max="670" width="9.81640625" bestFit="1" customWidth="1"/>
    <col min="671" max="672" width="8.81640625" bestFit="1" customWidth="1"/>
    <col min="673" max="673" width="7.81640625" bestFit="1" customWidth="1"/>
    <col min="674" max="674" width="9.81640625" bestFit="1" customWidth="1"/>
    <col min="675" max="675" width="10.81640625" bestFit="1" customWidth="1"/>
    <col min="676" max="677" width="9.81640625" bestFit="1" customWidth="1"/>
    <col min="678" max="678" width="10.81640625" bestFit="1" customWidth="1"/>
    <col min="679" max="679" width="9.81640625" bestFit="1" customWidth="1"/>
    <col min="680" max="680" width="10.81640625" bestFit="1" customWidth="1"/>
    <col min="681" max="681" width="9.81640625" bestFit="1" customWidth="1"/>
    <col min="682" max="682" width="8.81640625" bestFit="1" customWidth="1"/>
    <col min="683" max="684" width="9.81640625" bestFit="1" customWidth="1"/>
    <col min="685" max="685" width="10.81640625" bestFit="1" customWidth="1"/>
    <col min="686" max="686" width="9.81640625" bestFit="1" customWidth="1"/>
    <col min="687" max="687" width="7.81640625" bestFit="1" customWidth="1"/>
    <col min="688" max="689" width="8.81640625" bestFit="1" customWidth="1"/>
    <col min="690" max="690" width="9.81640625" bestFit="1" customWidth="1"/>
    <col min="691" max="691" width="10.81640625" bestFit="1" customWidth="1"/>
    <col min="692" max="692" width="8.81640625" bestFit="1" customWidth="1"/>
    <col min="693" max="693" width="9.81640625" bestFit="1" customWidth="1"/>
    <col min="694" max="694" width="7.81640625" bestFit="1" customWidth="1"/>
    <col min="695" max="698" width="9.81640625" bestFit="1" customWidth="1"/>
    <col min="699" max="699" width="8.81640625" bestFit="1" customWidth="1"/>
    <col min="700" max="700" width="9.81640625" bestFit="1" customWidth="1"/>
    <col min="701" max="701" width="8.81640625" bestFit="1" customWidth="1"/>
    <col min="702" max="702" width="9.81640625" bestFit="1" customWidth="1"/>
    <col min="703" max="703" width="10.81640625" bestFit="1" customWidth="1"/>
    <col min="704" max="704" width="9.81640625" bestFit="1" customWidth="1"/>
    <col min="705" max="705" width="8.81640625" bestFit="1" customWidth="1"/>
    <col min="706" max="707" width="9.81640625" bestFit="1" customWidth="1"/>
    <col min="708" max="708" width="8.81640625" bestFit="1" customWidth="1"/>
    <col min="709" max="709" width="10.81640625" bestFit="1" customWidth="1"/>
    <col min="710" max="710" width="9.81640625" bestFit="1" customWidth="1"/>
    <col min="711" max="711" width="7.81640625" bestFit="1" customWidth="1"/>
    <col min="712" max="712" width="10.81640625" bestFit="1" customWidth="1"/>
    <col min="713" max="714" width="9.81640625" bestFit="1" customWidth="1"/>
    <col min="715" max="715" width="11.81640625" bestFit="1" customWidth="1"/>
    <col min="716" max="716" width="9.81640625" bestFit="1" customWidth="1"/>
    <col min="717" max="717" width="8.81640625" bestFit="1" customWidth="1"/>
    <col min="718" max="718" width="11.81640625" bestFit="1" customWidth="1"/>
    <col min="719" max="719" width="10.81640625" bestFit="1" customWidth="1"/>
    <col min="720" max="720" width="11.81640625" bestFit="1" customWidth="1"/>
    <col min="721" max="721" width="9.81640625" bestFit="1" customWidth="1"/>
    <col min="722" max="724" width="10.81640625" bestFit="1" customWidth="1"/>
    <col min="725" max="725" width="9.81640625" bestFit="1" customWidth="1"/>
    <col min="726" max="728" width="10.81640625" bestFit="1" customWidth="1"/>
    <col min="729" max="729" width="8.81640625" bestFit="1" customWidth="1"/>
    <col min="730" max="730" width="9.81640625" bestFit="1" customWidth="1"/>
    <col min="731" max="731" width="10.81640625" bestFit="1" customWidth="1"/>
    <col min="732" max="732" width="9.81640625" bestFit="1" customWidth="1"/>
    <col min="733" max="733" width="11.81640625" bestFit="1" customWidth="1"/>
    <col min="734" max="734" width="10.81640625" bestFit="1" customWidth="1"/>
    <col min="735" max="737" width="11.81640625" bestFit="1" customWidth="1"/>
    <col min="738" max="739" width="9.81640625" bestFit="1" customWidth="1"/>
    <col min="740" max="743" width="10.81640625" bestFit="1" customWidth="1"/>
    <col min="744" max="745" width="9.81640625" bestFit="1" customWidth="1"/>
    <col min="746" max="746" width="10.81640625" bestFit="1" customWidth="1"/>
    <col min="747" max="747" width="11.81640625" bestFit="1" customWidth="1"/>
    <col min="748" max="748" width="10.81640625" bestFit="1" customWidth="1"/>
    <col min="749" max="749" width="9.81640625" bestFit="1" customWidth="1"/>
    <col min="750" max="750" width="11.81640625" bestFit="1" customWidth="1"/>
    <col min="751" max="751" width="9.81640625" bestFit="1" customWidth="1"/>
    <col min="752" max="752" width="10.81640625" bestFit="1" customWidth="1"/>
    <col min="753" max="753" width="8.81640625" bestFit="1" customWidth="1"/>
    <col min="754" max="754" width="9.81640625" bestFit="1" customWidth="1"/>
    <col min="755" max="755" width="11.81640625" bestFit="1" customWidth="1"/>
    <col min="756" max="756" width="8.81640625" bestFit="1" customWidth="1"/>
    <col min="757" max="758" width="11.81640625" bestFit="1" customWidth="1"/>
    <col min="759" max="759" width="10.81640625" bestFit="1" customWidth="1"/>
    <col min="760" max="760" width="9.81640625" bestFit="1" customWidth="1"/>
    <col min="761" max="764" width="10.81640625" bestFit="1" customWidth="1"/>
    <col min="765" max="765" width="9.81640625" bestFit="1" customWidth="1"/>
    <col min="766" max="766" width="11.81640625" bestFit="1" customWidth="1"/>
    <col min="767" max="767" width="8.81640625" bestFit="1" customWidth="1"/>
    <col min="768" max="768" width="10.81640625" bestFit="1" customWidth="1"/>
    <col min="769" max="769" width="9.81640625" bestFit="1" customWidth="1"/>
    <col min="770" max="770" width="11.81640625" bestFit="1" customWidth="1"/>
    <col min="771" max="775" width="10.81640625" bestFit="1" customWidth="1"/>
    <col min="776" max="777" width="9.81640625" bestFit="1" customWidth="1"/>
    <col min="778" max="781" width="10.81640625" bestFit="1" customWidth="1"/>
    <col min="782" max="782" width="8.81640625" bestFit="1" customWidth="1"/>
    <col min="783" max="783" width="9.81640625" bestFit="1" customWidth="1"/>
    <col min="784" max="784" width="11.81640625" bestFit="1" customWidth="1"/>
    <col min="785" max="786" width="10.81640625" bestFit="1" customWidth="1"/>
    <col min="787" max="788" width="9.81640625" bestFit="1" customWidth="1"/>
    <col min="789" max="789" width="11.81640625" bestFit="1" customWidth="1"/>
    <col min="790" max="790" width="10.81640625" bestFit="1" customWidth="1"/>
    <col min="791" max="791" width="11.81640625" bestFit="1" customWidth="1"/>
    <col min="792" max="792" width="9.81640625" bestFit="1" customWidth="1"/>
    <col min="793" max="794" width="11.81640625" bestFit="1" customWidth="1"/>
    <col min="795" max="795" width="9.81640625" bestFit="1" customWidth="1"/>
    <col min="796" max="797" width="10.81640625" bestFit="1" customWidth="1"/>
    <col min="798" max="798" width="9.81640625" bestFit="1" customWidth="1"/>
    <col min="799" max="799" width="10.81640625" bestFit="1" customWidth="1"/>
    <col min="800" max="800" width="9.81640625" bestFit="1" customWidth="1"/>
    <col min="801" max="801" width="10.81640625" bestFit="1" customWidth="1"/>
    <col min="802" max="802" width="11.81640625" bestFit="1" customWidth="1"/>
    <col min="803" max="803" width="10.81640625" bestFit="1" customWidth="1"/>
    <col min="804" max="804" width="9.81640625" bestFit="1" customWidth="1"/>
    <col min="805" max="805" width="11.81640625" bestFit="1" customWidth="1"/>
    <col min="806" max="806" width="10.81640625" bestFit="1" customWidth="1"/>
    <col min="807" max="807" width="8.81640625" bestFit="1" customWidth="1"/>
    <col min="808" max="809" width="11.81640625" bestFit="1" customWidth="1"/>
    <col min="810" max="810" width="9.81640625" bestFit="1" customWidth="1"/>
    <col min="811" max="812" width="11.81640625" bestFit="1" customWidth="1"/>
    <col min="813" max="814" width="9.81640625" bestFit="1" customWidth="1"/>
    <col min="815" max="815" width="10.81640625" bestFit="1" customWidth="1"/>
    <col min="816" max="816" width="11.81640625" bestFit="1" customWidth="1"/>
    <col min="817" max="817" width="8.81640625" bestFit="1" customWidth="1"/>
    <col min="818" max="818" width="10.81640625" bestFit="1" customWidth="1"/>
    <col min="819" max="820" width="11.81640625" bestFit="1" customWidth="1"/>
    <col min="821" max="821" width="8.81640625" bestFit="1" customWidth="1"/>
    <col min="822" max="822" width="10.81640625" bestFit="1" customWidth="1"/>
    <col min="823" max="824" width="11.81640625" bestFit="1" customWidth="1"/>
    <col min="825" max="826" width="9.81640625" bestFit="1" customWidth="1"/>
    <col min="827" max="830" width="10.81640625" bestFit="1" customWidth="1"/>
    <col min="831" max="831" width="8.81640625" bestFit="1" customWidth="1"/>
    <col min="832" max="832" width="11.81640625" bestFit="1" customWidth="1"/>
    <col min="833" max="833" width="9.81640625" bestFit="1" customWidth="1"/>
    <col min="834" max="834" width="11.81640625" bestFit="1" customWidth="1"/>
    <col min="835" max="835" width="9.81640625" bestFit="1" customWidth="1"/>
    <col min="836" max="836" width="10.81640625" bestFit="1" customWidth="1"/>
    <col min="837" max="837" width="11.81640625" bestFit="1" customWidth="1"/>
    <col min="838" max="838" width="9.81640625" bestFit="1" customWidth="1"/>
    <col min="839" max="839" width="10.81640625" bestFit="1" customWidth="1"/>
    <col min="840" max="843" width="11.81640625" bestFit="1" customWidth="1"/>
    <col min="844" max="847" width="10.81640625" bestFit="1" customWidth="1"/>
    <col min="848" max="850" width="9.81640625" bestFit="1" customWidth="1"/>
    <col min="851" max="851" width="10.81640625" bestFit="1" customWidth="1"/>
    <col min="852" max="852" width="8.81640625" bestFit="1" customWidth="1"/>
    <col min="853" max="853" width="10.81640625" bestFit="1" customWidth="1"/>
    <col min="854" max="854" width="11.81640625" bestFit="1" customWidth="1"/>
    <col min="855" max="855" width="10.81640625" bestFit="1" customWidth="1"/>
    <col min="856" max="856" width="9.81640625" bestFit="1" customWidth="1"/>
    <col min="857" max="857" width="10.81640625" bestFit="1" customWidth="1"/>
    <col min="858" max="858" width="11.81640625" bestFit="1" customWidth="1"/>
    <col min="859" max="859" width="10.81640625" bestFit="1" customWidth="1"/>
    <col min="860" max="860" width="9.81640625" bestFit="1" customWidth="1"/>
    <col min="861" max="861" width="10.81640625" bestFit="1" customWidth="1"/>
    <col min="862" max="862" width="9.81640625" bestFit="1" customWidth="1"/>
    <col min="863" max="863" width="10.81640625" bestFit="1" customWidth="1"/>
    <col min="864" max="865" width="11.81640625" bestFit="1" customWidth="1"/>
    <col min="866" max="869" width="9.81640625" bestFit="1" customWidth="1"/>
    <col min="870" max="870" width="10.81640625" bestFit="1" customWidth="1"/>
    <col min="871" max="871" width="11.81640625" bestFit="1" customWidth="1"/>
    <col min="872" max="872" width="10.81640625" bestFit="1" customWidth="1"/>
    <col min="873" max="873" width="11.81640625" bestFit="1" customWidth="1"/>
    <col min="874" max="874" width="10.81640625" bestFit="1" customWidth="1"/>
    <col min="875" max="875" width="11.81640625" bestFit="1" customWidth="1"/>
    <col min="876" max="877" width="10.81640625" bestFit="1" customWidth="1"/>
    <col min="878" max="878" width="9.81640625" bestFit="1" customWidth="1"/>
    <col min="879" max="879" width="10.81640625" bestFit="1" customWidth="1"/>
    <col min="880" max="880" width="11.81640625" bestFit="1" customWidth="1"/>
    <col min="881" max="883" width="10.81640625" bestFit="1" customWidth="1"/>
    <col min="884" max="884" width="9.81640625" bestFit="1" customWidth="1"/>
    <col min="885" max="885" width="10.81640625" bestFit="1" customWidth="1"/>
    <col min="886" max="887" width="9.81640625" bestFit="1" customWidth="1"/>
    <col min="888" max="889" width="10.81640625" bestFit="1" customWidth="1"/>
    <col min="890" max="892" width="11.81640625" bestFit="1" customWidth="1"/>
    <col min="893" max="893" width="10.81640625" bestFit="1" customWidth="1"/>
    <col min="894" max="894" width="11.81640625" bestFit="1" customWidth="1"/>
    <col min="895" max="895" width="10.81640625" bestFit="1" customWidth="1"/>
    <col min="896" max="896" width="9.81640625" bestFit="1" customWidth="1"/>
    <col min="897" max="899" width="10.81640625" bestFit="1" customWidth="1"/>
    <col min="900" max="901" width="9.81640625" bestFit="1" customWidth="1"/>
    <col min="902" max="903" width="10.81640625" bestFit="1" customWidth="1"/>
    <col min="904" max="905" width="11.81640625" bestFit="1" customWidth="1"/>
    <col min="906" max="906" width="9.81640625" bestFit="1" customWidth="1"/>
    <col min="907" max="907" width="11.81640625" bestFit="1" customWidth="1"/>
    <col min="908" max="908" width="9.81640625" bestFit="1" customWidth="1"/>
    <col min="909" max="909" width="10.81640625" bestFit="1" customWidth="1"/>
    <col min="910" max="914" width="11.81640625" bestFit="1" customWidth="1"/>
    <col min="915" max="915" width="10.81640625" bestFit="1" customWidth="1"/>
    <col min="916" max="916" width="11.81640625" bestFit="1" customWidth="1"/>
    <col min="917" max="917" width="9.81640625" bestFit="1" customWidth="1"/>
    <col min="918" max="918" width="11.81640625" bestFit="1" customWidth="1"/>
    <col min="919" max="919" width="10.81640625" bestFit="1" customWidth="1"/>
    <col min="920" max="921" width="9.81640625" bestFit="1" customWidth="1"/>
    <col min="922" max="924" width="10.81640625" bestFit="1" customWidth="1"/>
    <col min="925" max="926" width="9.81640625" bestFit="1" customWidth="1"/>
    <col min="927" max="927" width="10.81640625" bestFit="1" customWidth="1"/>
    <col min="928" max="928" width="8.81640625" bestFit="1" customWidth="1"/>
    <col min="929" max="929" width="10.81640625" bestFit="1" customWidth="1"/>
    <col min="930" max="930" width="8.81640625" bestFit="1" customWidth="1"/>
    <col min="931" max="931" width="10.81640625" bestFit="1" customWidth="1"/>
    <col min="932" max="932" width="11.81640625" bestFit="1" customWidth="1"/>
    <col min="933" max="934" width="10.81640625" bestFit="1" customWidth="1"/>
    <col min="935" max="936" width="11.81640625" bestFit="1" customWidth="1"/>
    <col min="937" max="937" width="10.81640625" bestFit="1" customWidth="1"/>
    <col min="938" max="938" width="9.81640625" bestFit="1" customWidth="1"/>
    <col min="939" max="939" width="10.81640625" bestFit="1" customWidth="1"/>
    <col min="940" max="940" width="9.81640625" bestFit="1" customWidth="1"/>
    <col min="941" max="941" width="10.81640625" bestFit="1" customWidth="1"/>
    <col min="942" max="943" width="9.81640625" bestFit="1" customWidth="1"/>
    <col min="944" max="946" width="10.81640625" bestFit="1" customWidth="1"/>
    <col min="947" max="948" width="11.81640625" bestFit="1" customWidth="1"/>
    <col min="949" max="950" width="10.81640625" bestFit="1" customWidth="1"/>
    <col min="951" max="951" width="9.81640625" bestFit="1" customWidth="1"/>
    <col min="952" max="952" width="10.81640625" bestFit="1" customWidth="1"/>
    <col min="953" max="953" width="8.81640625" bestFit="1" customWidth="1"/>
    <col min="954" max="955" width="11.81640625" bestFit="1" customWidth="1"/>
    <col min="956" max="956" width="9.81640625" bestFit="1" customWidth="1"/>
    <col min="957" max="960" width="10.81640625" bestFit="1" customWidth="1"/>
    <col min="961" max="961" width="9.81640625" bestFit="1" customWidth="1"/>
    <col min="962" max="962" width="10.81640625" bestFit="1" customWidth="1"/>
    <col min="963" max="965" width="11.81640625" bestFit="1" customWidth="1"/>
    <col min="966" max="968" width="10.81640625" bestFit="1" customWidth="1"/>
    <col min="969" max="969" width="11.81640625" bestFit="1" customWidth="1"/>
    <col min="970" max="970" width="10.81640625" bestFit="1" customWidth="1"/>
    <col min="971" max="972" width="11.81640625" bestFit="1" customWidth="1"/>
    <col min="973" max="973" width="9.81640625" bestFit="1" customWidth="1"/>
    <col min="974" max="974" width="11.81640625" bestFit="1" customWidth="1"/>
    <col min="975" max="975" width="10.81640625" bestFit="1" customWidth="1"/>
    <col min="976" max="977" width="11.81640625" bestFit="1" customWidth="1"/>
    <col min="978" max="979" width="10.81640625" bestFit="1" customWidth="1"/>
    <col min="980" max="980" width="9.81640625" bestFit="1" customWidth="1"/>
    <col min="981" max="982" width="11.81640625" bestFit="1" customWidth="1"/>
    <col min="983" max="983" width="10.81640625" bestFit="1" customWidth="1"/>
    <col min="984" max="984" width="9.81640625" bestFit="1" customWidth="1"/>
    <col min="985" max="985" width="11.81640625" bestFit="1" customWidth="1"/>
    <col min="986" max="986" width="10.81640625" bestFit="1" customWidth="1"/>
    <col min="987" max="989" width="11.81640625" bestFit="1" customWidth="1"/>
    <col min="990" max="990" width="10.81640625" bestFit="1" customWidth="1"/>
    <col min="991" max="991" width="9.81640625" bestFit="1" customWidth="1"/>
    <col min="992" max="993" width="11.81640625" bestFit="1" customWidth="1"/>
    <col min="994" max="995" width="10.81640625" bestFit="1" customWidth="1"/>
    <col min="996" max="996" width="11.81640625" bestFit="1" customWidth="1"/>
    <col min="997" max="998" width="9.81640625" bestFit="1" customWidth="1"/>
    <col min="999" max="999" width="11.81640625" bestFit="1" customWidth="1"/>
    <col min="1000" max="1000" width="10.81640625" bestFit="1" customWidth="1"/>
    <col min="1001" max="1001" width="11.81640625" bestFit="1" customWidth="1"/>
    <col min="1002" max="1002" width="10.81640625" bestFit="1" customWidth="1"/>
    <col min="1003" max="1006" width="11.81640625" bestFit="1" customWidth="1"/>
    <col min="1007" max="1007" width="9.81640625" bestFit="1" customWidth="1"/>
    <col min="1008" max="1008" width="10.81640625" bestFit="1" customWidth="1"/>
    <col min="1009" max="1009" width="8.81640625" bestFit="1" customWidth="1"/>
    <col min="1010" max="1010" width="10.81640625" bestFit="1" customWidth="1"/>
    <col min="1011" max="1011" width="11.81640625" bestFit="1" customWidth="1"/>
    <col min="1012" max="1012" width="10.81640625" bestFit="1" customWidth="1"/>
    <col min="1013" max="1013" width="9.81640625" bestFit="1" customWidth="1"/>
    <col min="1014" max="1016" width="10.81640625" bestFit="1" customWidth="1"/>
    <col min="1017" max="1017" width="9.81640625" bestFit="1" customWidth="1"/>
    <col min="1018" max="1019" width="11.81640625" bestFit="1" customWidth="1"/>
    <col min="1020" max="1021" width="10.81640625" bestFit="1" customWidth="1"/>
    <col min="1022" max="1024" width="11.81640625" bestFit="1" customWidth="1"/>
    <col min="1025" max="1025" width="9.81640625" bestFit="1" customWidth="1"/>
    <col min="1026" max="1026" width="10.81640625" bestFit="1" customWidth="1"/>
    <col min="1027" max="1027" width="9.81640625" bestFit="1" customWidth="1"/>
    <col min="1028" max="1028" width="11.81640625" bestFit="1" customWidth="1"/>
    <col min="1029" max="1030" width="10.81640625" bestFit="1" customWidth="1"/>
    <col min="1031" max="1032" width="9.81640625" bestFit="1" customWidth="1"/>
    <col min="1033" max="1033" width="10.81640625" bestFit="1" customWidth="1"/>
    <col min="1034" max="1034" width="9.81640625" bestFit="1" customWidth="1"/>
    <col min="1035" max="1035" width="10.81640625" bestFit="1" customWidth="1"/>
    <col min="1036" max="1036" width="11.81640625" bestFit="1" customWidth="1"/>
    <col min="1037" max="1038" width="10.81640625" bestFit="1" customWidth="1"/>
    <col min="1039" max="1043" width="11.81640625" bestFit="1" customWidth="1"/>
    <col min="1044" max="1044" width="9.81640625" bestFit="1" customWidth="1"/>
    <col min="1045" max="1045" width="8.81640625" bestFit="1" customWidth="1"/>
    <col min="1046" max="1046" width="9.81640625" bestFit="1" customWidth="1"/>
    <col min="1047" max="1047" width="10.81640625" bestFit="1" customWidth="1"/>
    <col min="1048" max="1048" width="11.81640625" bestFit="1" customWidth="1"/>
    <col min="1049" max="1049" width="9.81640625" bestFit="1" customWidth="1"/>
    <col min="1050" max="1050" width="11.81640625" bestFit="1" customWidth="1"/>
    <col min="1051" max="1054" width="10.81640625" bestFit="1" customWidth="1"/>
    <col min="1055" max="1055" width="11.81640625" bestFit="1" customWidth="1"/>
    <col min="1056" max="1057" width="10.81640625" bestFit="1" customWidth="1"/>
    <col min="1058" max="1058" width="9.81640625" bestFit="1" customWidth="1"/>
    <col min="1059" max="1060" width="11.81640625" bestFit="1" customWidth="1"/>
    <col min="1061" max="1061" width="10.81640625" bestFit="1" customWidth="1"/>
    <col min="1062" max="1063" width="11.81640625" bestFit="1" customWidth="1"/>
    <col min="1064" max="1064" width="9.81640625" bestFit="1" customWidth="1"/>
    <col min="1065" max="1065" width="10.81640625" bestFit="1" customWidth="1"/>
    <col min="1066" max="1066" width="11.81640625" bestFit="1" customWidth="1"/>
    <col min="1067" max="1067" width="10.81640625" bestFit="1" customWidth="1"/>
    <col min="1068" max="1076" width="11.81640625" bestFit="1" customWidth="1"/>
    <col min="1077" max="1077" width="10.81640625" bestFit="1" customWidth="1"/>
    <col min="1078" max="1080" width="11.81640625" bestFit="1" customWidth="1"/>
    <col min="1081" max="1081" width="10.81640625" bestFit="1" customWidth="1"/>
    <col min="1082" max="1082" width="8.81640625" bestFit="1" customWidth="1"/>
    <col min="1083" max="1083" width="11.81640625" bestFit="1" customWidth="1"/>
    <col min="1084" max="1084" width="9.81640625" bestFit="1" customWidth="1"/>
    <col min="1085" max="1085" width="10.81640625" bestFit="1" customWidth="1"/>
    <col min="1086" max="1087" width="11.81640625" bestFit="1" customWidth="1"/>
    <col min="1088" max="1088" width="10.81640625" bestFit="1" customWidth="1"/>
    <col min="1089" max="1089" width="9.81640625" bestFit="1" customWidth="1"/>
    <col min="1090" max="1090" width="10.81640625" bestFit="1" customWidth="1"/>
    <col min="1091" max="1091" width="11.81640625" bestFit="1" customWidth="1"/>
    <col min="1092" max="1092" width="10.81640625" bestFit="1" customWidth="1"/>
    <col min="1093" max="1093" width="11.81640625" bestFit="1" customWidth="1"/>
    <col min="1094" max="1094" width="10.81640625" bestFit="1" customWidth="1"/>
    <col min="1095" max="1095" width="11.81640625" bestFit="1" customWidth="1"/>
    <col min="1096" max="1096" width="10.81640625" bestFit="1" customWidth="1"/>
    <col min="1097" max="1097" width="8.81640625" bestFit="1" customWidth="1"/>
    <col min="1098" max="1098" width="10.81640625" bestFit="1" customWidth="1"/>
    <col min="1099" max="1099" width="11.81640625" bestFit="1" customWidth="1"/>
    <col min="1100" max="1100" width="9.81640625" bestFit="1" customWidth="1"/>
    <col min="1101" max="1101" width="11.81640625" bestFit="1" customWidth="1"/>
    <col min="1102" max="1103" width="10.81640625" bestFit="1" customWidth="1"/>
    <col min="1104" max="1104" width="11.81640625" bestFit="1" customWidth="1"/>
    <col min="1105" max="1105" width="10.81640625" bestFit="1" customWidth="1"/>
    <col min="1106" max="1106" width="11.81640625" bestFit="1" customWidth="1"/>
    <col min="1107" max="1107" width="7.81640625" bestFit="1" customWidth="1"/>
    <col min="1108" max="1109" width="11.81640625" bestFit="1" customWidth="1"/>
    <col min="1110" max="1110" width="10.81640625" bestFit="1" customWidth="1"/>
    <col min="1111" max="1112" width="11.81640625" bestFit="1" customWidth="1"/>
    <col min="1113" max="1114" width="10.81640625" bestFit="1" customWidth="1"/>
    <col min="1115" max="1115" width="9.81640625" bestFit="1" customWidth="1"/>
    <col min="1116" max="1117" width="11.81640625" bestFit="1" customWidth="1"/>
    <col min="1118" max="1118" width="9.81640625" bestFit="1" customWidth="1"/>
    <col min="1119" max="1120" width="10.81640625" bestFit="1" customWidth="1"/>
    <col min="1121" max="1123" width="11.81640625" bestFit="1" customWidth="1"/>
    <col min="1124" max="1124" width="10.81640625" bestFit="1" customWidth="1"/>
    <col min="1125" max="1125" width="11.81640625" bestFit="1" customWidth="1"/>
    <col min="1126" max="1126" width="10.81640625" bestFit="1" customWidth="1"/>
    <col min="1127" max="1128" width="11.81640625" bestFit="1" customWidth="1"/>
    <col min="1129" max="1129" width="9.81640625" bestFit="1" customWidth="1"/>
    <col min="1130" max="1131" width="11.81640625" bestFit="1" customWidth="1"/>
    <col min="1132" max="1132" width="9.81640625" bestFit="1" customWidth="1"/>
    <col min="1133" max="1133" width="11.81640625" bestFit="1" customWidth="1"/>
    <col min="1134" max="1135" width="10.81640625" bestFit="1" customWidth="1"/>
    <col min="1136" max="1138" width="11.81640625" bestFit="1" customWidth="1"/>
    <col min="1139" max="1139" width="9.81640625" bestFit="1" customWidth="1"/>
    <col min="1140" max="1140" width="11.81640625" bestFit="1" customWidth="1"/>
    <col min="1141" max="1141" width="9.81640625" bestFit="1" customWidth="1"/>
    <col min="1142" max="1148" width="11.81640625" bestFit="1" customWidth="1"/>
    <col min="1149" max="1149" width="10.81640625" bestFit="1" customWidth="1"/>
    <col min="1150" max="1152" width="11.81640625" bestFit="1" customWidth="1"/>
    <col min="1153" max="1153" width="10.81640625" bestFit="1" customWidth="1"/>
    <col min="1154" max="1154" width="11.81640625" bestFit="1" customWidth="1"/>
    <col min="1155" max="1155" width="10.81640625" bestFit="1" customWidth="1"/>
    <col min="1156" max="1160" width="11.81640625" bestFit="1" customWidth="1"/>
    <col min="1161" max="1161" width="10.81640625" bestFit="1" customWidth="1"/>
    <col min="1162" max="1162" width="11.81640625" bestFit="1" customWidth="1"/>
    <col min="1163" max="1163" width="10.81640625" bestFit="1" customWidth="1"/>
    <col min="1164" max="1169" width="11.81640625" bestFit="1" customWidth="1"/>
    <col min="1170" max="1170" width="10.81640625" bestFit="1" customWidth="1"/>
    <col min="1171" max="1171" width="11.81640625" bestFit="1" customWidth="1"/>
    <col min="1172" max="1173" width="10.81640625" bestFit="1" customWidth="1"/>
    <col min="1174" max="1175" width="11.81640625" bestFit="1" customWidth="1"/>
    <col min="1176" max="1176" width="10.81640625" bestFit="1" customWidth="1"/>
    <col min="1177" max="1178" width="11.81640625" bestFit="1" customWidth="1"/>
    <col min="1179" max="1179" width="10.81640625" bestFit="1" customWidth="1"/>
    <col min="1180" max="1181" width="11.81640625" bestFit="1" customWidth="1"/>
    <col min="1182" max="1182" width="10.81640625" bestFit="1" customWidth="1"/>
    <col min="1183" max="1184" width="11.81640625" bestFit="1" customWidth="1"/>
    <col min="1185" max="1186" width="10.81640625" bestFit="1" customWidth="1"/>
    <col min="1187" max="1187" width="11.81640625" bestFit="1" customWidth="1"/>
    <col min="1188" max="1188" width="10.81640625" bestFit="1" customWidth="1"/>
    <col min="1189" max="1190" width="11.81640625" bestFit="1" customWidth="1"/>
    <col min="1191" max="1192" width="10.81640625" bestFit="1" customWidth="1"/>
    <col min="1193" max="1195" width="9.81640625" bestFit="1" customWidth="1"/>
    <col min="1196" max="1196" width="11.81640625" bestFit="1" customWidth="1"/>
    <col min="1197" max="1198" width="10.81640625" bestFit="1" customWidth="1"/>
    <col min="1199" max="1199" width="9.81640625" bestFit="1" customWidth="1"/>
    <col min="1200" max="1200" width="11.81640625" bestFit="1" customWidth="1"/>
    <col min="1201" max="1201" width="10.81640625" bestFit="1" customWidth="1"/>
    <col min="1202" max="1202" width="9.81640625" bestFit="1" customWidth="1"/>
    <col min="1203" max="1203" width="10.81640625" bestFit="1" customWidth="1"/>
    <col min="1204" max="1205" width="9.81640625" bestFit="1" customWidth="1"/>
    <col min="1206" max="1208" width="11.81640625" bestFit="1" customWidth="1"/>
    <col min="1209" max="1209" width="8.81640625" bestFit="1" customWidth="1"/>
    <col min="1210" max="1210" width="9.81640625" bestFit="1" customWidth="1"/>
    <col min="1211" max="1212" width="10.81640625" bestFit="1" customWidth="1"/>
    <col min="1213" max="1213" width="9.81640625" bestFit="1" customWidth="1"/>
    <col min="1214" max="1216" width="10.81640625" bestFit="1" customWidth="1"/>
    <col min="1217" max="1217" width="9.81640625" bestFit="1" customWidth="1"/>
    <col min="1218" max="1218" width="11.81640625" bestFit="1" customWidth="1"/>
    <col min="1219" max="1219" width="10.81640625" bestFit="1" customWidth="1"/>
    <col min="1220" max="1220" width="9.81640625" bestFit="1" customWidth="1"/>
    <col min="1221" max="1221" width="11.81640625" bestFit="1" customWidth="1"/>
    <col min="1222" max="1222" width="9.81640625" bestFit="1" customWidth="1"/>
    <col min="1223" max="1224" width="11.81640625" bestFit="1" customWidth="1"/>
    <col min="1225" max="1225" width="10.81640625" bestFit="1" customWidth="1"/>
    <col min="1226" max="1226" width="9.81640625" bestFit="1" customWidth="1"/>
    <col min="1227" max="1229" width="10.81640625" bestFit="1" customWidth="1"/>
    <col min="1230" max="1230" width="11.81640625" bestFit="1" customWidth="1"/>
    <col min="1231" max="1236" width="10.81640625" bestFit="1" customWidth="1"/>
    <col min="1237" max="1237" width="11.81640625" bestFit="1" customWidth="1"/>
    <col min="1238" max="1238" width="10.81640625" bestFit="1" customWidth="1"/>
    <col min="1239" max="1240" width="9.81640625" bestFit="1" customWidth="1"/>
    <col min="1241" max="1241" width="10.81640625" bestFit="1" customWidth="1"/>
    <col min="1242" max="1242" width="9.81640625" bestFit="1" customWidth="1"/>
    <col min="1243" max="1243" width="5.81640625" bestFit="1" customWidth="1"/>
    <col min="1244" max="1245" width="10.81640625" bestFit="1" customWidth="1"/>
    <col min="1246" max="1247" width="9.81640625" bestFit="1" customWidth="1"/>
    <col min="1248" max="1248" width="11.81640625" bestFit="1" customWidth="1"/>
    <col min="1249" max="1249" width="9.81640625" bestFit="1" customWidth="1"/>
    <col min="1250" max="1253" width="10.81640625" bestFit="1" customWidth="1"/>
    <col min="1254" max="1254" width="11.81640625" bestFit="1" customWidth="1"/>
    <col min="1255" max="1255" width="9.81640625" bestFit="1" customWidth="1"/>
    <col min="1256" max="1256" width="10.81640625" bestFit="1" customWidth="1"/>
    <col min="1257" max="1257" width="9.81640625" bestFit="1" customWidth="1"/>
    <col min="1258" max="1258" width="10.81640625" bestFit="1" customWidth="1"/>
    <col min="1259" max="1260" width="11.81640625" bestFit="1" customWidth="1"/>
    <col min="1261" max="1261" width="8.81640625" bestFit="1" customWidth="1"/>
    <col min="1262" max="1262" width="9.81640625" bestFit="1" customWidth="1"/>
    <col min="1263" max="1264" width="10.81640625" bestFit="1" customWidth="1"/>
    <col min="1265" max="1265" width="11.81640625" bestFit="1" customWidth="1"/>
    <col min="1266" max="1270" width="10.81640625" bestFit="1" customWidth="1"/>
    <col min="1271" max="1271" width="11.81640625" bestFit="1" customWidth="1"/>
    <col min="1272" max="1272" width="9.81640625" bestFit="1" customWidth="1"/>
    <col min="1273" max="1273" width="10.81640625" bestFit="1" customWidth="1"/>
    <col min="1274" max="1274" width="9.81640625" bestFit="1" customWidth="1"/>
    <col min="1275" max="1275" width="10.81640625" bestFit="1" customWidth="1"/>
    <col min="1276" max="1276" width="8.81640625" bestFit="1" customWidth="1"/>
    <col min="1277" max="1280" width="10.81640625" bestFit="1" customWidth="1"/>
    <col min="1281" max="1281" width="11.81640625" bestFit="1" customWidth="1"/>
    <col min="1282" max="1283" width="10.81640625" bestFit="1" customWidth="1"/>
    <col min="1284" max="1284" width="9.81640625" bestFit="1" customWidth="1"/>
    <col min="1285" max="1286" width="10.81640625" bestFit="1" customWidth="1"/>
    <col min="1287" max="1287" width="11.81640625" bestFit="1" customWidth="1"/>
    <col min="1288" max="1288" width="10.81640625" bestFit="1" customWidth="1"/>
    <col min="1289" max="1289" width="11.81640625" bestFit="1" customWidth="1"/>
    <col min="1290" max="1296" width="10.81640625" bestFit="1" customWidth="1"/>
    <col min="1297" max="1297" width="9.81640625" bestFit="1" customWidth="1"/>
    <col min="1298" max="1298" width="10.81640625" bestFit="1" customWidth="1"/>
    <col min="1299" max="1299" width="11.81640625" bestFit="1" customWidth="1"/>
    <col min="1300" max="1301" width="10.81640625" bestFit="1" customWidth="1"/>
    <col min="1302" max="1303" width="11.81640625" bestFit="1" customWidth="1"/>
    <col min="1304" max="1305" width="9.81640625" bestFit="1" customWidth="1"/>
    <col min="1306" max="1311" width="10.81640625" bestFit="1" customWidth="1"/>
    <col min="1312" max="1312" width="11.81640625" bestFit="1" customWidth="1"/>
    <col min="1313" max="1314" width="10.81640625" bestFit="1" customWidth="1"/>
    <col min="1315" max="1317" width="9.81640625" bestFit="1" customWidth="1"/>
    <col min="1318" max="1318" width="8.81640625" bestFit="1" customWidth="1"/>
    <col min="1319" max="1319" width="9.81640625" bestFit="1" customWidth="1"/>
    <col min="1320" max="1321" width="11.81640625" bestFit="1" customWidth="1"/>
    <col min="1322" max="1322" width="8.81640625" bestFit="1" customWidth="1"/>
    <col min="1323" max="1323" width="9.81640625" bestFit="1" customWidth="1"/>
    <col min="1324" max="1325" width="11.81640625" bestFit="1" customWidth="1"/>
    <col min="1326" max="1327" width="10.81640625" bestFit="1" customWidth="1"/>
    <col min="1328" max="1328" width="8.81640625" bestFit="1" customWidth="1"/>
    <col min="1329" max="1329" width="11.81640625" bestFit="1" customWidth="1"/>
    <col min="1330" max="1331" width="10.81640625" bestFit="1" customWidth="1"/>
    <col min="1332" max="1338" width="11.81640625" bestFit="1" customWidth="1"/>
    <col min="1339" max="1339" width="10.7265625" bestFit="1" customWidth="1"/>
  </cols>
  <sheetData>
    <row r="3" spans="1:4">
      <c r="A3" s="8" t="s">
        <v>36</v>
      </c>
      <c r="B3" s="8" t="s">
        <v>37</v>
      </c>
      <c r="C3" s="6"/>
      <c r="D3" s="6"/>
    </row>
    <row r="4" spans="1:4">
      <c r="A4" s="8" t="s">
        <v>34</v>
      </c>
      <c r="B4" s="6" t="s">
        <v>10</v>
      </c>
      <c r="C4" s="6" t="s">
        <v>7</v>
      </c>
      <c r="D4" s="6" t="s">
        <v>35</v>
      </c>
    </row>
    <row r="5" spans="1:4">
      <c r="A5" s="9" t="s">
        <v>13</v>
      </c>
      <c r="B5" s="10">
        <v>0.79320987654320985</v>
      </c>
      <c r="C5" s="10">
        <v>0.20679012345679013</v>
      </c>
      <c r="D5" s="10">
        <v>1</v>
      </c>
    </row>
    <row r="6" spans="1:4">
      <c r="A6" s="9" t="s">
        <v>12</v>
      </c>
      <c r="B6" s="10">
        <v>0.82153846153846155</v>
      </c>
      <c r="C6" s="10">
        <v>0.17846153846153845</v>
      </c>
      <c r="D6" s="10">
        <v>1</v>
      </c>
    </row>
    <row r="7" spans="1:4">
      <c r="A7" s="9" t="s">
        <v>11</v>
      </c>
      <c r="B7" s="10">
        <v>0.75</v>
      </c>
      <c r="C7" s="10">
        <v>0.25</v>
      </c>
      <c r="D7" s="10">
        <v>1</v>
      </c>
    </row>
    <row r="8" spans="1:4">
      <c r="A8" s="9" t="s">
        <v>8</v>
      </c>
      <c r="B8" s="10">
        <v>0.82153846153846155</v>
      </c>
      <c r="C8" s="10">
        <v>0.17846153846153845</v>
      </c>
      <c r="D8" s="10">
        <v>1</v>
      </c>
    </row>
    <row r="9" spans="1:4">
      <c r="A9" s="9" t="s">
        <v>35</v>
      </c>
      <c r="B9" s="10">
        <v>0.79521674140508225</v>
      </c>
      <c r="C9" s="10">
        <v>0.20478325859491778</v>
      </c>
      <c r="D9" s="10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A3D6-B329-4AB6-8DFB-F43645CD51B8}">
  <dimension ref="A1:D39"/>
  <sheetViews>
    <sheetView workbookViewId="0">
      <selection activeCell="F40" sqref="F40"/>
    </sheetView>
  </sheetViews>
  <sheetFormatPr defaultRowHeight="14.5"/>
  <cols>
    <col min="1" max="1" width="23.36328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>
      <c r="A1" s="12" t="s">
        <v>36</v>
      </c>
      <c r="B1" s="12" t="s">
        <v>37</v>
      </c>
    </row>
    <row r="2" spans="1:4">
      <c r="A2" s="12" t="s">
        <v>34</v>
      </c>
      <c r="B2" t="s">
        <v>10</v>
      </c>
      <c r="C2" t="s">
        <v>7</v>
      </c>
      <c r="D2" t="s">
        <v>35</v>
      </c>
    </row>
    <row r="3" spans="1:4">
      <c r="A3" s="7" t="s">
        <v>13</v>
      </c>
      <c r="B3">
        <v>257</v>
      </c>
      <c r="C3">
        <v>67</v>
      </c>
      <c r="D3">
        <v>324</v>
      </c>
    </row>
    <row r="4" spans="1:4">
      <c r="A4" s="13" t="s">
        <v>50</v>
      </c>
      <c r="B4">
        <v>8</v>
      </c>
      <c r="C4">
        <v>13</v>
      </c>
      <c r="D4">
        <v>21</v>
      </c>
    </row>
    <row r="5" spans="1:4">
      <c r="A5" s="13" t="s">
        <v>51</v>
      </c>
      <c r="B5">
        <v>3</v>
      </c>
      <c r="C5">
        <v>17</v>
      </c>
      <c r="D5">
        <v>20</v>
      </c>
    </row>
    <row r="6" spans="1:4">
      <c r="A6" s="13" t="s">
        <v>52</v>
      </c>
      <c r="B6">
        <v>69</v>
      </c>
      <c r="D6">
        <v>69</v>
      </c>
    </row>
    <row r="7" spans="1:4">
      <c r="A7" s="13" t="s">
        <v>53</v>
      </c>
      <c r="B7">
        <v>82</v>
      </c>
      <c r="D7">
        <v>82</v>
      </c>
    </row>
    <row r="8" spans="1:4">
      <c r="A8" s="13" t="s">
        <v>54</v>
      </c>
      <c r="B8">
        <v>69</v>
      </c>
      <c r="C8">
        <v>5</v>
      </c>
      <c r="D8">
        <v>74</v>
      </c>
    </row>
    <row r="9" spans="1:4">
      <c r="A9" s="13" t="s">
        <v>55</v>
      </c>
      <c r="C9">
        <v>15</v>
      </c>
      <c r="D9">
        <v>15</v>
      </c>
    </row>
    <row r="10" spans="1:4">
      <c r="A10" s="13" t="s">
        <v>56</v>
      </c>
      <c r="B10">
        <v>16</v>
      </c>
      <c r="C10">
        <v>17</v>
      </c>
      <c r="D10">
        <v>33</v>
      </c>
    </row>
    <row r="11" spans="1:4">
      <c r="A11" s="13" t="s">
        <v>57</v>
      </c>
      <c r="B11">
        <v>10</v>
      </c>
      <c r="D11">
        <v>10</v>
      </c>
    </row>
    <row r="12" spans="1:4">
      <c r="A12" s="7" t="s">
        <v>12</v>
      </c>
      <c r="B12">
        <v>267</v>
      </c>
      <c r="C12">
        <v>58</v>
      </c>
      <c r="D12">
        <v>325</v>
      </c>
    </row>
    <row r="13" spans="1:4">
      <c r="A13" s="13" t="s">
        <v>50</v>
      </c>
      <c r="B13">
        <v>9</v>
      </c>
      <c r="C13">
        <v>11</v>
      </c>
      <c r="D13">
        <v>20</v>
      </c>
    </row>
    <row r="14" spans="1:4">
      <c r="A14" s="13" t="s">
        <v>51</v>
      </c>
      <c r="B14">
        <v>4</v>
      </c>
      <c r="C14">
        <v>11</v>
      </c>
      <c r="D14">
        <v>15</v>
      </c>
    </row>
    <row r="15" spans="1:4">
      <c r="A15" s="13" t="s">
        <v>52</v>
      </c>
      <c r="B15">
        <v>73</v>
      </c>
      <c r="D15">
        <v>73</v>
      </c>
    </row>
    <row r="16" spans="1:4">
      <c r="A16" s="13" t="s">
        <v>53</v>
      </c>
      <c r="B16">
        <v>89</v>
      </c>
      <c r="D16">
        <v>89</v>
      </c>
    </row>
    <row r="17" spans="1:4">
      <c r="A17" s="13" t="s">
        <v>54</v>
      </c>
      <c r="B17">
        <v>67</v>
      </c>
      <c r="C17">
        <v>1</v>
      </c>
      <c r="D17">
        <v>68</v>
      </c>
    </row>
    <row r="18" spans="1:4">
      <c r="A18" s="13" t="s">
        <v>55</v>
      </c>
      <c r="C18">
        <v>14</v>
      </c>
      <c r="D18">
        <v>14</v>
      </c>
    </row>
    <row r="19" spans="1:4">
      <c r="A19" s="13" t="s">
        <v>56</v>
      </c>
      <c r="B19">
        <v>11</v>
      </c>
      <c r="C19">
        <v>21</v>
      </c>
      <c r="D19">
        <v>32</v>
      </c>
    </row>
    <row r="20" spans="1:4">
      <c r="A20" s="13" t="s">
        <v>57</v>
      </c>
      <c r="B20">
        <v>14</v>
      </c>
      <c r="D20">
        <v>14</v>
      </c>
    </row>
    <row r="21" spans="1:4">
      <c r="A21" s="7" t="s">
        <v>11</v>
      </c>
      <c r="B21">
        <v>273</v>
      </c>
      <c r="C21">
        <v>91</v>
      </c>
      <c r="D21">
        <v>364</v>
      </c>
    </row>
    <row r="22" spans="1:4">
      <c r="A22" s="13" t="s">
        <v>50</v>
      </c>
      <c r="B22">
        <v>10</v>
      </c>
      <c r="C22">
        <v>18</v>
      </c>
      <c r="D22">
        <v>28</v>
      </c>
    </row>
    <row r="23" spans="1:4">
      <c r="A23" s="13" t="s">
        <v>51</v>
      </c>
      <c r="B23">
        <v>1</v>
      </c>
      <c r="C23">
        <v>24</v>
      </c>
      <c r="D23">
        <v>25</v>
      </c>
    </row>
    <row r="24" spans="1:4">
      <c r="A24" s="13" t="s">
        <v>52</v>
      </c>
      <c r="B24">
        <v>67</v>
      </c>
      <c r="D24">
        <v>67</v>
      </c>
    </row>
    <row r="25" spans="1:4">
      <c r="A25" s="13" t="s">
        <v>53</v>
      </c>
      <c r="B25">
        <v>88</v>
      </c>
      <c r="D25">
        <v>88</v>
      </c>
    </row>
    <row r="26" spans="1:4">
      <c r="A26" s="13" t="s">
        <v>54</v>
      </c>
      <c r="B26">
        <v>55</v>
      </c>
      <c r="D26">
        <v>55</v>
      </c>
    </row>
    <row r="27" spans="1:4">
      <c r="A27" s="13" t="s">
        <v>55</v>
      </c>
      <c r="C27">
        <v>36</v>
      </c>
      <c r="D27">
        <v>36</v>
      </c>
    </row>
    <row r="28" spans="1:4">
      <c r="A28" s="13" t="s">
        <v>56</v>
      </c>
      <c r="B28">
        <v>14</v>
      </c>
      <c r="C28">
        <v>13</v>
      </c>
      <c r="D28">
        <v>27</v>
      </c>
    </row>
    <row r="29" spans="1:4">
      <c r="A29" s="13" t="s">
        <v>57</v>
      </c>
      <c r="B29">
        <v>38</v>
      </c>
      <c r="D29">
        <v>38</v>
      </c>
    </row>
    <row r="30" spans="1:4">
      <c r="A30" s="7" t="s">
        <v>8</v>
      </c>
      <c r="B30">
        <v>267</v>
      </c>
      <c r="C30">
        <v>58</v>
      </c>
      <c r="D30">
        <v>325</v>
      </c>
    </row>
    <row r="31" spans="1:4">
      <c r="A31" s="13" t="s">
        <v>50</v>
      </c>
      <c r="B31">
        <v>3</v>
      </c>
      <c r="C31">
        <v>13</v>
      </c>
      <c r="D31">
        <v>16</v>
      </c>
    </row>
    <row r="32" spans="1:4">
      <c r="A32" s="13" t="s">
        <v>51</v>
      </c>
      <c r="B32">
        <v>2</v>
      </c>
      <c r="C32">
        <v>21</v>
      </c>
      <c r="D32">
        <v>23</v>
      </c>
    </row>
    <row r="33" spans="1:4">
      <c r="A33" s="13" t="s">
        <v>52</v>
      </c>
      <c r="B33">
        <v>58</v>
      </c>
      <c r="D33">
        <v>58</v>
      </c>
    </row>
    <row r="34" spans="1:4">
      <c r="A34" s="13" t="s">
        <v>53</v>
      </c>
      <c r="B34">
        <v>94</v>
      </c>
      <c r="D34">
        <v>94</v>
      </c>
    </row>
    <row r="35" spans="1:4">
      <c r="A35" s="13" t="s">
        <v>54</v>
      </c>
      <c r="B35">
        <v>70</v>
      </c>
      <c r="C35">
        <v>1</v>
      </c>
      <c r="D35">
        <v>71</v>
      </c>
    </row>
    <row r="36" spans="1:4">
      <c r="A36" s="13" t="s">
        <v>55</v>
      </c>
      <c r="C36">
        <v>14</v>
      </c>
      <c r="D36">
        <v>14</v>
      </c>
    </row>
    <row r="37" spans="1:4">
      <c r="A37" s="13" t="s">
        <v>56</v>
      </c>
      <c r="B37">
        <v>10</v>
      </c>
      <c r="C37">
        <v>9</v>
      </c>
      <c r="D37">
        <v>19</v>
      </c>
    </row>
    <row r="38" spans="1:4">
      <c r="A38" s="13" t="s">
        <v>57</v>
      </c>
      <c r="B38">
        <v>30</v>
      </c>
      <c r="D38">
        <v>30</v>
      </c>
    </row>
    <row r="39" spans="1:4">
      <c r="A39" s="7" t="s">
        <v>35</v>
      </c>
      <c r="B39">
        <v>1064</v>
      </c>
      <c r="C39">
        <v>274</v>
      </c>
      <c r="D39">
        <v>1338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2DA1-8A5D-4DF3-B9AC-CDE36732F213}">
  <dimension ref="A1:H11"/>
  <sheetViews>
    <sheetView topLeftCell="A9" workbookViewId="0"/>
  </sheetViews>
  <sheetFormatPr defaultRowHeight="14.5"/>
  <cols>
    <col min="1" max="1" width="19.54296875" bestFit="1" customWidth="1"/>
    <col min="2" max="2" width="15.26953125" bestFit="1" customWidth="1"/>
    <col min="3" max="5" width="3.81640625" bestFit="1" customWidth="1"/>
    <col min="6" max="7" width="2.81640625" bestFit="1" customWidth="1"/>
    <col min="8" max="8" width="10.7265625" bestFit="1" customWidth="1"/>
  </cols>
  <sheetData>
    <row r="1" spans="1:8">
      <c r="A1" s="12" t="s">
        <v>59</v>
      </c>
      <c r="B1" s="12" t="s">
        <v>37</v>
      </c>
    </row>
    <row r="2" spans="1:8">
      <c r="A2" s="12" t="s">
        <v>34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 t="s">
        <v>35</v>
      </c>
    </row>
    <row r="3" spans="1:8">
      <c r="A3" s="7" t="s">
        <v>57</v>
      </c>
      <c r="B3">
        <v>82</v>
      </c>
      <c r="C3">
        <v>10</v>
      </c>
      <c r="H3">
        <v>92</v>
      </c>
    </row>
    <row r="4" spans="1:8">
      <c r="A4" s="7" t="s">
        <v>56</v>
      </c>
      <c r="B4">
        <v>44</v>
      </c>
      <c r="C4">
        <v>30</v>
      </c>
      <c r="D4">
        <v>22</v>
      </c>
      <c r="E4">
        <v>13</v>
      </c>
      <c r="F4">
        <v>2</v>
      </c>
      <c r="H4">
        <v>111</v>
      </c>
    </row>
    <row r="5" spans="1:8">
      <c r="A5" s="7" t="s">
        <v>55</v>
      </c>
      <c r="B5">
        <v>26</v>
      </c>
      <c r="C5">
        <v>18</v>
      </c>
      <c r="D5">
        <v>21</v>
      </c>
      <c r="E5">
        <v>13</v>
      </c>
      <c r="F5">
        <v>1</v>
      </c>
      <c r="H5">
        <v>79</v>
      </c>
    </row>
    <row r="6" spans="1:8">
      <c r="A6" s="7" t="s">
        <v>54</v>
      </c>
      <c r="B6">
        <v>144</v>
      </c>
      <c r="C6">
        <v>41</v>
      </c>
      <c r="D6">
        <v>38</v>
      </c>
      <c r="E6">
        <v>32</v>
      </c>
      <c r="F6">
        <v>9</v>
      </c>
      <c r="G6">
        <v>4</v>
      </c>
      <c r="H6">
        <v>268</v>
      </c>
    </row>
    <row r="7" spans="1:8">
      <c r="A7" s="7" t="s">
        <v>53</v>
      </c>
      <c r="B7">
        <v>85</v>
      </c>
      <c r="C7">
        <v>118</v>
      </c>
      <c r="D7">
        <v>81</v>
      </c>
      <c r="E7">
        <v>54</v>
      </c>
      <c r="F7">
        <v>5</v>
      </c>
      <c r="G7">
        <v>10</v>
      </c>
      <c r="H7">
        <v>353</v>
      </c>
    </row>
    <row r="8" spans="1:8">
      <c r="A8" s="7" t="s">
        <v>52</v>
      </c>
      <c r="B8">
        <v>125</v>
      </c>
      <c r="C8">
        <v>73</v>
      </c>
      <c r="D8">
        <v>45</v>
      </c>
      <c r="E8">
        <v>18</v>
      </c>
      <c r="F8">
        <v>3</v>
      </c>
      <c r="G8">
        <v>3</v>
      </c>
      <c r="H8">
        <v>267</v>
      </c>
    </row>
    <row r="9" spans="1:8">
      <c r="A9" s="7" t="s">
        <v>51</v>
      </c>
      <c r="B9">
        <v>38</v>
      </c>
      <c r="C9">
        <v>16</v>
      </c>
      <c r="D9">
        <v>18</v>
      </c>
      <c r="E9">
        <v>10</v>
      </c>
      <c r="F9">
        <v>1</v>
      </c>
      <c r="H9">
        <v>83</v>
      </c>
    </row>
    <row r="10" spans="1:8">
      <c r="A10" s="7" t="s">
        <v>50</v>
      </c>
      <c r="B10">
        <v>30</v>
      </c>
      <c r="C10">
        <v>18</v>
      </c>
      <c r="D10">
        <v>15</v>
      </c>
      <c r="E10">
        <v>17</v>
      </c>
      <c r="F10">
        <v>4</v>
      </c>
      <c r="G10">
        <v>1</v>
      </c>
      <c r="H10">
        <v>85</v>
      </c>
    </row>
    <row r="11" spans="1:8">
      <c r="A11" s="7" t="s">
        <v>35</v>
      </c>
      <c r="B11">
        <v>574</v>
      </c>
      <c r="C11">
        <v>324</v>
      </c>
      <c r="D11">
        <v>240</v>
      </c>
      <c r="E11">
        <v>157</v>
      </c>
      <c r="F11">
        <v>25</v>
      </c>
      <c r="G11">
        <v>18</v>
      </c>
      <c r="H11">
        <v>1338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69E4-307D-42F0-9B22-5A744FE21805}">
  <dimension ref="A1:H43"/>
  <sheetViews>
    <sheetView topLeftCell="B1" workbookViewId="0"/>
  </sheetViews>
  <sheetFormatPr defaultRowHeight="14.5"/>
  <cols>
    <col min="1" max="1" width="21.453125" bestFit="1" customWidth="1"/>
    <col min="2" max="2" width="15.26953125" bestFit="1" customWidth="1"/>
    <col min="3" max="6" width="3.81640625" bestFit="1" customWidth="1"/>
    <col min="7" max="7" width="2.81640625" bestFit="1" customWidth="1"/>
    <col min="8" max="8" width="10.7265625" bestFit="1" customWidth="1"/>
  </cols>
  <sheetData>
    <row r="1" spans="1:8">
      <c r="A1" s="12" t="s">
        <v>58</v>
      </c>
      <c r="B1" s="12" t="s">
        <v>37</v>
      </c>
    </row>
    <row r="2" spans="1:8">
      <c r="A2" s="12" t="s">
        <v>34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 t="s">
        <v>35</v>
      </c>
    </row>
    <row r="3" spans="1:8">
      <c r="A3" s="7" t="s">
        <v>50</v>
      </c>
      <c r="B3">
        <v>0</v>
      </c>
      <c r="C3">
        <v>18</v>
      </c>
      <c r="D3">
        <v>30</v>
      </c>
      <c r="E3">
        <v>51</v>
      </c>
      <c r="F3">
        <v>16</v>
      </c>
      <c r="G3">
        <v>5</v>
      </c>
      <c r="H3">
        <v>120</v>
      </c>
    </row>
    <row r="4" spans="1:8">
      <c r="A4" s="13" t="s">
        <v>13</v>
      </c>
      <c r="B4">
        <v>0</v>
      </c>
      <c r="C4">
        <v>6</v>
      </c>
      <c r="D4">
        <v>12</v>
      </c>
      <c r="F4">
        <v>8</v>
      </c>
      <c r="H4">
        <v>26</v>
      </c>
    </row>
    <row r="5" spans="1:8">
      <c r="A5" s="13" t="s">
        <v>12</v>
      </c>
      <c r="B5">
        <v>0</v>
      </c>
      <c r="C5">
        <v>2</v>
      </c>
      <c r="D5">
        <v>8</v>
      </c>
      <c r="E5">
        <v>21</v>
      </c>
      <c r="H5">
        <v>31</v>
      </c>
    </row>
    <row r="6" spans="1:8">
      <c r="A6" s="13" t="s">
        <v>11</v>
      </c>
      <c r="B6">
        <v>0</v>
      </c>
      <c r="C6">
        <v>9</v>
      </c>
      <c r="D6">
        <v>8</v>
      </c>
      <c r="E6">
        <v>18</v>
      </c>
      <c r="H6">
        <v>35</v>
      </c>
    </row>
    <row r="7" spans="1:8">
      <c r="A7" s="13" t="s">
        <v>8</v>
      </c>
      <c r="B7">
        <v>0</v>
      </c>
      <c r="C7">
        <v>1</v>
      </c>
      <c r="D7">
        <v>2</v>
      </c>
      <c r="E7">
        <v>12</v>
      </c>
      <c r="F7">
        <v>8</v>
      </c>
      <c r="G7">
        <v>5</v>
      </c>
      <c r="H7">
        <v>28</v>
      </c>
    </row>
    <row r="8" spans="1:8">
      <c r="A8" s="7" t="s">
        <v>51</v>
      </c>
      <c r="B8">
        <v>0</v>
      </c>
      <c r="C8">
        <v>16</v>
      </c>
      <c r="D8">
        <v>36</v>
      </c>
      <c r="E8">
        <v>30</v>
      </c>
      <c r="F8">
        <v>4</v>
      </c>
      <c r="H8">
        <v>86</v>
      </c>
    </row>
    <row r="9" spans="1:8">
      <c r="A9" s="13" t="s">
        <v>13</v>
      </c>
      <c r="B9">
        <v>0</v>
      </c>
      <c r="C9">
        <v>7</v>
      </c>
      <c r="D9">
        <v>4</v>
      </c>
      <c r="E9">
        <v>9</v>
      </c>
      <c r="H9">
        <v>20</v>
      </c>
    </row>
    <row r="10" spans="1:8">
      <c r="A10" s="13" t="s">
        <v>12</v>
      </c>
      <c r="B10">
        <v>0</v>
      </c>
      <c r="C10">
        <v>2</v>
      </c>
      <c r="D10">
        <v>6</v>
      </c>
      <c r="E10">
        <v>15</v>
      </c>
      <c r="H10">
        <v>23</v>
      </c>
    </row>
    <row r="11" spans="1:8">
      <c r="A11" s="13" t="s">
        <v>11</v>
      </c>
      <c r="B11">
        <v>0</v>
      </c>
      <c r="C11">
        <v>6</v>
      </c>
      <c r="D11">
        <v>8</v>
      </c>
      <c r="E11">
        <v>6</v>
      </c>
      <c r="F11">
        <v>4</v>
      </c>
      <c r="H11">
        <v>24</v>
      </c>
    </row>
    <row r="12" spans="1:8">
      <c r="A12" s="13" t="s">
        <v>8</v>
      </c>
      <c r="B12">
        <v>0</v>
      </c>
      <c r="C12">
        <v>1</v>
      </c>
      <c r="D12">
        <v>18</v>
      </c>
      <c r="H12">
        <v>19</v>
      </c>
    </row>
    <row r="13" spans="1:8">
      <c r="A13" s="7" t="s">
        <v>52</v>
      </c>
      <c r="B13">
        <v>0</v>
      </c>
      <c r="C13">
        <v>73</v>
      </c>
      <c r="D13">
        <v>90</v>
      </c>
      <c r="E13">
        <v>54</v>
      </c>
      <c r="F13">
        <v>12</v>
      </c>
      <c r="G13">
        <v>15</v>
      </c>
      <c r="H13">
        <v>244</v>
      </c>
    </row>
    <row r="14" spans="1:8">
      <c r="A14" s="13" t="s">
        <v>13</v>
      </c>
      <c r="B14">
        <v>0</v>
      </c>
      <c r="C14">
        <v>10</v>
      </c>
      <c r="D14">
        <v>14</v>
      </c>
      <c r="E14">
        <v>18</v>
      </c>
      <c r="F14">
        <v>4</v>
      </c>
      <c r="G14">
        <v>5</v>
      </c>
      <c r="H14">
        <v>51</v>
      </c>
    </row>
    <row r="15" spans="1:8">
      <c r="A15" s="13" t="s">
        <v>12</v>
      </c>
      <c r="B15">
        <v>0</v>
      </c>
      <c r="C15">
        <v>23</v>
      </c>
      <c r="D15">
        <v>24</v>
      </c>
      <c r="E15">
        <v>9</v>
      </c>
      <c r="F15">
        <v>4</v>
      </c>
      <c r="H15">
        <v>60</v>
      </c>
    </row>
    <row r="16" spans="1:8">
      <c r="A16" s="13" t="s">
        <v>11</v>
      </c>
      <c r="B16">
        <v>0</v>
      </c>
      <c r="C16">
        <v>21</v>
      </c>
      <c r="D16">
        <v>34</v>
      </c>
      <c r="E16">
        <v>6</v>
      </c>
      <c r="F16">
        <v>4</v>
      </c>
      <c r="H16">
        <v>65</v>
      </c>
    </row>
    <row r="17" spans="1:8">
      <c r="A17" s="13" t="s">
        <v>8</v>
      </c>
      <c r="B17">
        <v>0</v>
      </c>
      <c r="C17">
        <v>19</v>
      </c>
      <c r="D17">
        <v>18</v>
      </c>
      <c r="E17">
        <v>21</v>
      </c>
      <c r="G17">
        <v>10</v>
      </c>
      <c r="H17">
        <v>68</v>
      </c>
    </row>
    <row r="18" spans="1:8">
      <c r="A18" s="7" t="s">
        <v>53</v>
      </c>
      <c r="B18">
        <v>0</v>
      </c>
      <c r="C18">
        <v>118</v>
      </c>
      <c r="D18">
        <v>162</v>
      </c>
      <c r="E18">
        <v>162</v>
      </c>
      <c r="F18">
        <v>20</v>
      </c>
      <c r="G18">
        <v>50</v>
      </c>
      <c r="H18">
        <v>512</v>
      </c>
    </row>
    <row r="19" spans="1:8">
      <c r="A19" s="13" t="s">
        <v>13</v>
      </c>
      <c r="B19">
        <v>0</v>
      </c>
      <c r="C19">
        <v>28</v>
      </c>
      <c r="D19">
        <v>34</v>
      </c>
      <c r="E19">
        <v>54</v>
      </c>
      <c r="G19">
        <v>10</v>
      </c>
      <c r="H19">
        <v>126</v>
      </c>
    </row>
    <row r="20" spans="1:8">
      <c r="A20" s="13" t="s">
        <v>12</v>
      </c>
      <c r="B20">
        <v>0</v>
      </c>
      <c r="C20">
        <v>27</v>
      </c>
      <c r="D20">
        <v>50</v>
      </c>
      <c r="E20">
        <v>39</v>
      </c>
      <c r="F20">
        <v>4</v>
      </c>
      <c r="G20">
        <v>5</v>
      </c>
      <c r="H20">
        <v>125</v>
      </c>
    </row>
    <row r="21" spans="1:8">
      <c r="A21" s="13" t="s">
        <v>11</v>
      </c>
      <c r="B21">
        <v>0</v>
      </c>
      <c r="C21">
        <v>32</v>
      </c>
      <c r="D21">
        <v>42</v>
      </c>
      <c r="E21">
        <v>24</v>
      </c>
      <c r="F21">
        <v>4</v>
      </c>
      <c r="G21">
        <v>20</v>
      </c>
      <c r="H21">
        <v>122</v>
      </c>
    </row>
    <row r="22" spans="1:8">
      <c r="A22" s="13" t="s">
        <v>8</v>
      </c>
      <c r="B22">
        <v>0</v>
      </c>
      <c r="C22">
        <v>31</v>
      </c>
      <c r="D22">
        <v>36</v>
      </c>
      <c r="E22">
        <v>45</v>
      </c>
      <c r="F22">
        <v>12</v>
      </c>
      <c r="G22">
        <v>15</v>
      </c>
      <c r="H22">
        <v>139</v>
      </c>
    </row>
    <row r="23" spans="1:8">
      <c r="A23" s="7" t="s">
        <v>54</v>
      </c>
      <c r="B23">
        <v>0</v>
      </c>
      <c r="C23">
        <v>41</v>
      </c>
      <c r="D23">
        <v>76</v>
      </c>
      <c r="E23">
        <v>96</v>
      </c>
      <c r="F23">
        <v>36</v>
      </c>
      <c r="G23">
        <v>20</v>
      </c>
      <c r="H23">
        <v>269</v>
      </c>
    </row>
    <row r="24" spans="1:8">
      <c r="A24" s="13" t="s">
        <v>13</v>
      </c>
      <c r="B24">
        <v>0</v>
      </c>
      <c r="C24">
        <v>10</v>
      </c>
      <c r="D24">
        <v>20</v>
      </c>
      <c r="E24">
        <v>15</v>
      </c>
      <c r="F24">
        <v>12</v>
      </c>
      <c r="H24">
        <v>57</v>
      </c>
    </row>
    <row r="25" spans="1:8">
      <c r="A25" s="13" t="s">
        <v>12</v>
      </c>
      <c r="B25">
        <v>0</v>
      </c>
      <c r="C25">
        <v>11</v>
      </c>
      <c r="D25">
        <v>18</v>
      </c>
      <c r="E25">
        <v>33</v>
      </c>
      <c r="F25">
        <v>12</v>
      </c>
      <c r="H25">
        <v>74</v>
      </c>
    </row>
    <row r="26" spans="1:8">
      <c r="A26" s="13" t="s">
        <v>11</v>
      </c>
      <c r="B26">
        <v>0</v>
      </c>
      <c r="C26">
        <v>8</v>
      </c>
      <c r="D26">
        <v>16</v>
      </c>
      <c r="E26">
        <v>24</v>
      </c>
      <c r="F26">
        <v>8</v>
      </c>
      <c r="G26">
        <v>10</v>
      </c>
      <c r="H26">
        <v>66</v>
      </c>
    </row>
    <row r="27" spans="1:8">
      <c r="A27" s="13" t="s">
        <v>8</v>
      </c>
      <c r="B27">
        <v>0</v>
      </c>
      <c r="C27">
        <v>12</v>
      </c>
      <c r="D27">
        <v>22</v>
      </c>
      <c r="E27">
        <v>24</v>
      </c>
      <c r="F27">
        <v>4</v>
      </c>
      <c r="G27">
        <v>10</v>
      </c>
      <c r="H27">
        <v>72</v>
      </c>
    </row>
    <row r="28" spans="1:8">
      <c r="A28" s="7" t="s">
        <v>55</v>
      </c>
      <c r="B28">
        <v>0</v>
      </c>
      <c r="C28">
        <v>18</v>
      </c>
      <c r="D28">
        <v>42</v>
      </c>
      <c r="E28">
        <v>39</v>
      </c>
      <c r="F28">
        <v>4</v>
      </c>
      <c r="H28">
        <v>103</v>
      </c>
    </row>
    <row r="29" spans="1:8">
      <c r="A29" s="13" t="s">
        <v>13</v>
      </c>
      <c r="B29">
        <v>0</v>
      </c>
      <c r="C29">
        <v>6</v>
      </c>
      <c r="D29">
        <v>2</v>
      </c>
      <c r="E29">
        <v>9</v>
      </c>
      <c r="H29">
        <v>17</v>
      </c>
    </row>
    <row r="30" spans="1:8">
      <c r="A30" s="13" t="s">
        <v>12</v>
      </c>
      <c r="B30">
        <v>0</v>
      </c>
      <c r="C30">
        <v>1</v>
      </c>
      <c r="D30">
        <v>8</v>
      </c>
      <c r="E30">
        <v>15</v>
      </c>
      <c r="H30">
        <v>24</v>
      </c>
    </row>
    <row r="31" spans="1:8">
      <c r="A31" s="13" t="s">
        <v>11</v>
      </c>
      <c r="B31">
        <v>0</v>
      </c>
      <c r="C31">
        <v>7</v>
      </c>
      <c r="D31">
        <v>20</v>
      </c>
      <c r="E31">
        <v>15</v>
      </c>
      <c r="H31">
        <v>42</v>
      </c>
    </row>
    <row r="32" spans="1:8">
      <c r="A32" s="13" t="s">
        <v>8</v>
      </c>
      <c r="B32">
        <v>0</v>
      </c>
      <c r="C32">
        <v>4</v>
      </c>
      <c r="D32">
        <v>12</v>
      </c>
      <c r="F32">
        <v>4</v>
      </c>
      <c r="H32">
        <v>20</v>
      </c>
    </row>
    <row r="33" spans="1:8">
      <c r="A33" s="7" t="s">
        <v>56</v>
      </c>
      <c r="B33">
        <v>0</v>
      </c>
      <c r="C33">
        <v>30</v>
      </c>
      <c r="D33">
        <v>44</v>
      </c>
      <c r="E33">
        <v>39</v>
      </c>
      <c r="F33">
        <v>8</v>
      </c>
      <c r="H33">
        <v>121</v>
      </c>
    </row>
    <row r="34" spans="1:8">
      <c r="A34" s="13" t="s">
        <v>13</v>
      </c>
      <c r="B34">
        <v>0</v>
      </c>
      <c r="C34">
        <v>10</v>
      </c>
      <c r="D34">
        <v>16</v>
      </c>
      <c r="E34">
        <v>12</v>
      </c>
      <c r="F34">
        <v>4</v>
      </c>
      <c r="H34">
        <v>42</v>
      </c>
    </row>
    <row r="35" spans="1:8">
      <c r="A35" s="13" t="s">
        <v>12</v>
      </c>
      <c r="B35">
        <v>0</v>
      </c>
      <c r="C35">
        <v>8</v>
      </c>
      <c r="D35">
        <v>18</v>
      </c>
      <c r="E35">
        <v>6</v>
      </c>
      <c r="F35">
        <v>4</v>
      </c>
      <c r="H35">
        <v>36</v>
      </c>
    </row>
    <row r="36" spans="1:8">
      <c r="A36" s="13" t="s">
        <v>11</v>
      </c>
      <c r="B36">
        <v>0</v>
      </c>
      <c r="C36">
        <v>7</v>
      </c>
      <c r="D36">
        <v>4</v>
      </c>
      <c r="E36">
        <v>12</v>
      </c>
      <c r="H36">
        <v>23</v>
      </c>
    </row>
    <row r="37" spans="1:8">
      <c r="A37" s="13" t="s">
        <v>8</v>
      </c>
      <c r="B37">
        <v>0</v>
      </c>
      <c r="C37">
        <v>5</v>
      </c>
      <c r="D37">
        <v>6</v>
      </c>
      <c r="E37">
        <v>9</v>
      </c>
      <c r="H37">
        <v>20</v>
      </c>
    </row>
    <row r="38" spans="1:8">
      <c r="A38" s="7" t="s">
        <v>57</v>
      </c>
      <c r="B38">
        <v>0</v>
      </c>
      <c r="C38">
        <v>10</v>
      </c>
      <c r="H38">
        <v>10</v>
      </c>
    </row>
    <row r="39" spans="1:8">
      <c r="A39" s="13" t="s">
        <v>13</v>
      </c>
      <c r="B39">
        <v>0</v>
      </c>
      <c r="H39">
        <v>0</v>
      </c>
    </row>
    <row r="40" spans="1:8">
      <c r="A40" s="13" t="s">
        <v>12</v>
      </c>
      <c r="B40">
        <v>0</v>
      </c>
      <c r="H40">
        <v>0</v>
      </c>
    </row>
    <row r="41" spans="1:8">
      <c r="A41" s="13" t="s">
        <v>11</v>
      </c>
      <c r="B41">
        <v>0</v>
      </c>
      <c r="C41">
        <v>5</v>
      </c>
      <c r="H41">
        <v>5</v>
      </c>
    </row>
    <row r="42" spans="1:8">
      <c r="A42" s="13" t="s">
        <v>8</v>
      </c>
      <c r="B42">
        <v>0</v>
      </c>
      <c r="C42">
        <v>5</v>
      </c>
      <c r="H42">
        <v>5</v>
      </c>
    </row>
    <row r="43" spans="1:8">
      <c r="A43" s="7" t="s">
        <v>35</v>
      </c>
      <c r="B43">
        <v>0</v>
      </c>
      <c r="C43">
        <v>324</v>
      </c>
      <c r="D43">
        <v>480</v>
      </c>
      <c r="E43">
        <v>471</v>
      </c>
      <c r="F43">
        <v>100</v>
      </c>
      <c r="G43">
        <v>90</v>
      </c>
      <c r="H43">
        <v>1465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28AB-1660-4D50-84F5-840A9519A6C5}">
  <dimension ref="A1:C10"/>
  <sheetViews>
    <sheetView workbookViewId="0">
      <selection activeCell="C7" sqref="C7"/>
    </sheetView>
  </sheetViews>
  <sheetFormatPr defaultRowHeight="14.5"/>
  <cols>
    <col min="1" max="1" width="19.54296875" bestFit="1" customWidth="1"/>
    <col min="2" max="2" width="11.26953125" bestFit="1" customWidth="1"/>
    <col min="3" max="3" width="14.90625" bestFit="1" customWidth="1"/>
  </cols>
  <sheetData>
    <row r="1" spans="1:3">
      <c r="A1" s="12" t="s">
        <v>34</v>
      </c>
      <c r="B1" t="s">
        <v>60</v>
      </c>
      <c r="C1" t="s">
        <v>36</v>
      </c>
    </row>
    <row r="2" spans="1:3">
      <c r="A2" s="7" t="s">
        <v>57</v>
      </c>
      <c r="B2">
        <v>92</v>
      </c>
      <c r="C2">
        <v>92</v>
      </c>
    </row>
    <row r="3" spans="1:3">
      <c r="A3" s="7" t="s">
        <v>56</v>
      </c>
      <c r="B3">
        <v>111</v>
      </c>
      <c r="C3">
        <v>111</v>
      </c>
    </row>
    <row r="4" spans="1:3">
      <c r="A4" s="7" t="s">
        <v>55</v>
      </c>
      <c r="B4">
        <v>79</v>
      </c>
      <c r="C4">
        <v>79</v>
      </c>
    </row>
    <row r="5" spans="1:3">
      <c r="A5" s="7" t="s">
        <v>54</v>
      </c>
      <c r="B5">
        <v>268</v>
      </c>
      <c r="C5">
        <v>268</v>
      </c>
    </row>
    <row r="6" spans="1:3">
      <c r="A6" s="7" t="s">
        <v>53</v>
      </c>
      <c r="B6">
        <v>353</v>
      </c>
      <c r="C6">
        <v>353</v>
      </c>
    </row>
    <row r="7" spans="1:3">
      <c r="A7" s="7" t="s">
        <v>52</v>
      </c>
      <c r="B7">
        <v>267</v>
      </c>
      <c r="C7">
        <v>267</v>
      </c>
    </row>
    <row r="8" spans="1:3">
      <c r="A8" s="7" t="s">
        <v>51</v>
      </c>
      <c r="B8">
        <v>83</v>
      </c>
      <c r="C8">
        <v>83</v>
      </c>
    </row>
    <row r="9" spans="1:3">
      <c r="A9" s="7" t="s">
        <v>50</v>
      </c>
      <c r="B9">
        <v>85</v>
      </c>
      <c r="C9">
        <v>85</v>
      </c>
    </row>
    <row r="10" spans="1:3">
      <c r="A10" s="7" t="s">
        <v>35</v>
      </c>
      <c r="B10">
        <v>1338</v>
      </c>
      <c r="C10">
        <v>1338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EE6F-BE6E-448C-BE5C-7E03B35D3374}">
  <dimension ref="A1:R50"/>
  <sheetViews>
    <sheetView topLeftCell="B12" workbookViewId="0">
      <selection activeCell="J26" sqref="J26"/>
    </sheetView>
  </sheetViews>
  <sheetFormatPr defaultRowHeight="14.5"/>
  <cols>
    <col min="1" max="1" width="16.81640625" bestFit="1" customWidth="1"/>
    <col min="2" max="2" width="12.453125" bestFit="1" customWidth="1"/>
    <col min="3" max="3" width="16.81640625" bestFit="1" customWidth="1"/>
    <col min="4" max="4" width="12.453125" bestFit="1" customWidth="1"/>
    <col min="5" max="5" width="21.7265625" bestFit="1" customWidth="1"/>
    <col min="6" max="7" width="12.453125" bestFit="1" customWidth="1"/>
    <col min="8" max="8" width="12.26953125" bestFit="1" customWidth="1"/>
    <col min="9" max="9" width="12.453125" bestFit="1" customWidth="1"/>
    <col min="10" max="10" width="11.81640625" bestFit="1" customWidth="1"/>
    <col min="11" max="12" width="12.453125" bestFit="1" customWidth="1"/>
    <col min="13" max="13" width="12.26953125" bestFit="1" customWidth="1"/>
    <col min="14" max="14" width="12.453125" bestFit="1" customWidth="1"/>
    <col min="15" max="15" width="16.81640625" bestFit="1" customWidth="1"/>
    <col min="16" max="16" width="12.453125" bestFit="1" customWidth="1"/>
    <col min="17" max="17" width="16.81640625" bestFit="1" customWidth="1"/>
    <col min="18" max="18" width="11.81640625" bestFit="1" customWidth="1"/>
  </cols>
  <sheetData>
    <row r="1" spans="1:18">
      <c r="A1" s="15" t="s">
        <v>63</v>
      </c>
      <c r="B1" s="15"/>
      <c r="C1" s="15" t="s">
        <v>64</v>
      </c>
      <c r="D1" s="15"/>
      <c r="E1" s="15" t="s">
        <v>65</v>
      </c>
      <c r="F1" s="15"/>
      <c r="G1" s="15" t="s">
        <v>62</v>
      </c>
      <c r="H1" s="15"/>
      <c r="I1" s="15" t="s">
        <v>61</v>
      </c>
      <c r="J1" s="15"/>
      <c r="K1" s="15" t="s">
        <v>3</v>
      </c>
      <c r="L1" s="15"/>
      <c r="M1" s="15" t="s">
        <v>2</v>
      </c>
      <c r="N1" s="15"/>
      <c r="O1" s="15" t="s">
        <v>0</v>
      </c>
      <c r="P1" s="15"/>
      <c r="Q1" s="15" t="s">
        <v>22</v>
      </c>
      <c r="R1" s="15"/>
    </row>
    <row r="3" spans="1:18">
      <c r="A3" t="s">
        <v>66</v>
      </c>
      <c r="B3">
        <v>0.2428998505231689</v>
      </c>
      <c r="C3" t="s">
        <v>66</v>
      </c>
      <c r="D3">
        <v>0.27204783258594917</v>
      </c>
      <c r="E3" t="s">
        <v>66</v>
      </c>
      <c r="F3">
        <v>0.2428998505231689</v>
      </c>
      <c r="G3" t="s">
        <v>66</v>
      </c>
      <c r="H3">
        <v>0.20478325859491778</v>
      </c>
      <c r="I3" t="s">
        <v>66</v>
      </c>
      <c r="J3">
        <v>0.50523168908819138</v>
      </c>
      <c r="K3" t="s">
        <v>66</v>
      </c>
      <c r="L3">
        <v>1.0949177877428999</v>
      </c>
      <c r="M3" t="s">
        <v>66</v>
      </c>
      <c r="N3">
        <v>30.663396860986538</v>
      </c>
      <c r="O3" t="s">
        <v>66</v>
      </c>
      <c r="P3">
        <v>39.207025411061288</v>
      </c>
      <c r="Q3" t="s">
        <v>66</v>
      </c>
      <c r="R3">
        <v>13270.422265141257</v>
      </c>
    </row>
    <row r="4" spans="1:18">
      <c r="A4" t="s">
        <v>67</v>
      </c>
      <c r="B4">
        <v>1.1728016980841659E-2</v>
      </c>
      <c r="C4" t="s">
        <v>67</v>
      </c>
      <c r="D4">
        <v>1.2170498108616789E-2</v>
      </c>
      <c r="E4" t="s">
        <v>67</v>
      </c>
      <c r="F4">
        <v>1.1728016980841659E-2</v>
      </c>
      <c r="G4" t="s">
        <v>67</v>
      </c>
      <c r="H4">
        <v>1.1036319844830556E-2</v>
      </c>
      <c r="I4" t="s">
        <v>67</v>
      </c>
      <c r="J4">
        <v>1.3673526152714914E-2</v>
      </c>
      <c r="K4" t="s">
        <v>67</v>
      </c>
      <c r="L4">
        <v>3.2956155428356865E-2</v>
      </c>
      <c r="M4" t="s">
        <v>67</v>
      </c>
      <c r="N4">
        <v>0.16671423150074052</v>
      </c>
      <c r="O4" t="s">
        <v>67</v>
      </c>
      <c r="P4">
        <v>0.38410241948323204</v>
      </c>
      <c r="Q4" t="s">
        <v>67</v>
      </c>
      <c r="R4">
        <v>331.06745431568271</v>
      </c>
    </row>
    <row r="5" spans="1:18">
      <c r="A5" t="s">
        <v>68</v>
      </c>
      <c r="B5">
        <v>0</v>
      </c>
      <c r="C5" t="s">
        <v>68</v>
      </c>
      <c r="D5">
        <v>0</v>
      </c>
      <c r="E5" t="s">
        <v>68</v>
      </c>
      <c r="F5">
        <v>0</v>
      </c>
      <c r="G5" t="s">
        <v>68</v>
      </c>
      <c r="H5">
        <v>0</v>
      </c>
      <c r="I5" t="s">
        <v>68</v>
      </c>
      <c r="J5">
        <v>1</v>
      </c>
      <c r="K5" t="s">
        <v>68</v>
      </c>
      <c r="L5">
        <v>1</v>
      </c>
      <c r="M5" t="s">
        <v>68</v>
      </c>
      <c r="N5">
        <v>30.4</v>
      </c>
      <c r="O5" t="s">
        <v>68</v>
      </c>
      <c r="P5">
        <v>39</v>
      </c>
      <c r="Q5" t="s">
        <v>68</v>
      </c>
      <c r="R5">
        <v>9382.0329999999994</v>
      </c>
    </row>
    <row r="6" spans="1:18">
      <c r="A6" t="s">
        <v>69</v>
      </c>
      <c r="B6">
        <v>0</v>
      </c>
      <c r="C6" t="s">
        <v>69</v>
      </c>
      <c r="D6">
        <v>0</v>
      </c>
      <c r="E6" t="s">
        <v>69</v>
      </c>
      <c r="F6">
        <v>0</v>
      </c>
      <c r="G6" t="s">
        <v>69</v>
      </c>
      <c r="H6">
        <v>0</v>
      </c>
      <c r="I6" t="s">
        <v>69</v>
      </c>
      <c r="J6">
        <v>1</v>
      </c>
      <c r="K6" t="s">
        <v>69</v>
      </c>
      <c r="L6">
        <v>0</v>
      </c>
      <c r="M6" t="s">
        <v>69</v>
      </c>
      <c r="N6">
        <v>32.299999999999997</v>
      </c>
      <c r="O6" t="s">
        <v>69</v>
      </c>
      <c r="P6">
        <v>18</v>
      </c>
      <c r="Q6" t="s">
        <v>69</v>
      </c>
      <c r="R6">
        <v>1639.5631000000001</v>
      </c>
    </row>
    <row r="7" spans="1:18">
      <c r="A7" t="s">
        <v>70</v>
      </c>
      <c r="B7">
        <v>0.42899540734289221</v>
      </c>
      <c r="C7" t="s">
        <v>70</v>
      </c>
      <c r="D7">
        <v>0.4451807839467562</v>
      </c>
      <c r="E7" t="s">
        <v>70</v>
      </c>
      <c r="F7">
        <v>0.42899540734289221</v>
      </c>
      <c r="G7" t="s">
        <v>70</v>
      </c>
      <c r="H7">
        <v>0.40369403754561722</v>
      </c>
      <c r="I7" t="s">
        <v>70</v>
      </c>
      <c r="J7">
        <v>0.50015956928437699</v>
      </c>
      <c r="K7" t="s">
        <v>70</v>
      </c>
      <c r="L7">
        <v>1.2054927397819137</v>
      </c>
      <c r="M7" t="s">
        <v>70</v>
      </c>
      <c r="N7">
        <v>6.0981869116789778</v>
      </c>
      <c r="O7" t="s">
        <v>70</v>
      </c>
      <c r="P7">
        <v>14.049960379216154</v>
      </c>
      <c r="Q7" t="s">
        <v>70</v>
      </c>
      <c r="R7">
        <v>12110.01123669401</v>
      </c>
    </row>
    <row r="8" spans="1:18">
      <c r="A8" t="s">
        <v>71</v>
      </c>
      <c r="B8">
        <v>0.18403705952129401</v>
      </c>
      <c r="C8" t="s">
        <v>71</v>
      </c>
      <c r="D8">
        <v>0.19818593039544841</v>
      </c>
      <c r="E8" t="s">
        <v>71</v>
      </c>
      <c r="F8">
        <v>0.18403705952129401</v>
      </c>
      <c r="G8" t="s">
        <v>71</v>
      </c>
      <c r="H8">
        <v>0.16296887594988221</v>
      </c>
      <c r="I8" t="s">
        <v>71</v>
      </c>
      <c r="J8">
        <v>0.25015959474673349</v>
      </c>
      <c r="K8" t="s">
        <v>71</v>
      </c>
      <c r="L8">
        <v>1.4532127456669048</v>
      </c>
      <c r="M8" t="s">
        <v>71</v>
      </c>
      <c r="N8">
        <v>37.18788360977279</v>
      </c>
      <c r="O8" t="s">
        <v>71</v>
      </c>
      <c r="P8">
        <v>197.40138665754375</v>
      </c>
      <c r="Q8" t="s">
        <v>71</v>
      </c>
      <c r="R8">
        <v>146652372.15285519</v>
      </c>
    </row>
    <row r="9" spans="1:18">
      <c r="A9" t="s">
        <v>72</v>
      </c>
      <c r="B9">
        <v>-0.55985669921523007</v>
      </c>
      <c r="C9" t="s">
        <v>72</v>
      </c>
      <c r="D9">
        <v>-0.94952281660527138</v>
      </c>
      <c r="E9" t="s">
        <v>72</v>
      </c>
      <c r="F9">
        <v>-0.5598566992152425</v>
      </c>
      <c r="G9" t="s">
        <v>72</v>
      </c>
      <c r="H9">
        <v>0.14575553905185101</v>
      </c>
      <c r="I9" t="s">
        <v>72</v>
      </c>
      <c r="J9">
        <v>-2.0025566364991452</v>
      </c>
      <c r="K9" t="s">
        <v>72</v>
      </c>
      <c r="L9">
        <v>0.20245414671692163</v>
      </c>
      <c r="M9" t="s">
        <v>72</v>
      </c>
      <c r="N9">
        <v>-5.0731531354682335E-2</v>
      </c>
      <c r="O9" t="s">
        <v>72</v>
      </c>
      <c r="P9">
        <v>-1.2450876526418739</v>
      </c>
      <c r="Q9" t="s">
        <v>72</v>
      </c>
      <c r="R9">
        <v>1.6062986532968111</v>
      </c>
    </row>
    <row r="10" spans="1:18">
      <c r="A10" t="s">
        <v>73</v>
      </c>
      <c r="B10">
        <v>1.2004092609518378</v>
      </c>
      <c r="C10" t="s">
        <v>73</v>
      </c>
      <c r="D10">
        <v>1.0256211472099523</v>
      </c>
      <c r="E10" t="s">
        <v>73</v>
      </c>
      <c r="F10">
        <v>1.200409260951838</v>
      </c>
      <c r="G10" t="s">
        <v>73</v>
      </c>
      <c r="H10">
        <v>1.464766160195355</v>
      </c>
      <c r="I10" t="s">
        <v>73</v>
      </c>
      <c r="J10">
        <v>-2.0951397433346248E-2</v>
      </c>
      <c r="K10" t="s">
        <v>73</v>
      </c>
      <c r="L10">
        <v>0.93838044017024602</v>
      </c>
      <c r="M10" t="s">
        <v>73</v>
      </c>
      <c r="N10">
        <v>0.28404711059874976</v>
      </c>
      <c r="O10" t="s">
        <v>73</v>
      </c>
      <c r="P10">
        <v>5.5672515652991868E-2</v>
      </c>
      <c r="Q10" t="s">
        <v>73</v>
      </c>
      <c r="R10">
        <v>1.515879658024041</v>
      </c>
    </row>
    <row r="11" spans="1:18">
      <c r="A11" t="s">
        <v>74</v>
      </c>
      <c r="B11">
        <v>1</v>
      </c>
      <c r="C11" t="s">
        <v>74</v>
      </c>
      <c r="D11">
        <v>1</v>
      </c>
      <c r="E11" t="s">
        <v>74</v>
      </c>
      <c r="F11">
        <v>1</v>
      </c>
      <c r="G11" t="s">
        <v>74</v>
      </c>
      <c r="H11">
        <v>1</v>
      </c>
      <c r="I11" t="s">
        <v>74</v>
      </c>
      <c r="J11">
        <v>1</v>
      </c>
      <c r="K11" t="s">
        <v>74</v>
      </c>
      <c r="L11">
        <v>5</v>
      </c>
      <c r="M11" t="s">
        <v>74</v>
      </c>
      <c r="N11">
        <v>37.17</v>
      </c>
      <c r="O11" t="s">
        <v>74</v>
      </c>
      <c r="P11">
        <v>46</v>
      </c>
      <c r="Q11" t="s">
        <v>74</v>
      </c>
      <c r="R11">
        <v>62648.554110000005</v>
      </c>
    </row>
    <row r="12" spans="1:18">
      <c r="A12" t="s">
        <v>75</v>
      </c>
      <c r="B12">
        <v>0</v>
      </c>
      <c r="C12" t="s">
        <v>75</v>
      </c>
      <c r="D12">
        <v>0</v>
      </c>
      <c r="E12" t="s">
        <v>75</v>
      </c>
      <c r="F12">
        <v>0</v>
      </c>
      <c r="G12" t="s">
        <v>75</v>
      </c>
      <c r="H12">
        <v>0</v>
      </c>
      <c r="I12" t="s">
        <v>75</v>
      </c>
      <c r="J12">
        <v>0</v>
      </c>
      <c r="K12" t="s">
        <v>75</v>
      </c>
      <c r="L12">
        <v>0</v>
      </c>
      <c r="M12" t="s">
        <v>75</v>
      </c>
      <c r="N12">
        <v>15.96</v>
      </c>
      <c r="O12" t="s">
        <v>75</v>
      </c>
      <c r="P12">
        <v>18</v>
      </c>
      <c r="Q12" t="s">
        <v>75</v>
      </c>
      <c r="R12">
        <v>1121.8739</v>
      </c>
    </row>
    <row r="13" spans="1:18">
      <c r="A13" t="s">
        <v>76</v>
      </c>
      <c r="B13">
        <v>1</v>
      </c>
      <c r="C13" t="s">
        <v>76</v>
      </c>
      <c r="D13">
        <v>1</v>
      </c>
      <c r="E13" t="s">
        <v>76</v>
      </c>
      <c r="F13">
        <v>1</v>
      </c>
      <c r="G13" t="s">
        <v>76</v>
      </c>
      <c r="H13">
        <v>1</v>
      </c>
      <c r="I13" t="s">
        <v>76</v>
      </c>
      <c r="J13">
        <v>1</v>
      </c>
      <c r="K13" t="s">
        <v>76</v>
      </c>
      <c r="L13">
        <v>5</v>
      </c>
      <c r="M13" t="s">
        <v>76</v>
      </c>
      <c r="N13">
        <v>53.13</v>
      </c>
      <c r="O13" t="s">
        <v>76</v>
      </c>
      <c r="P13">
        <v>64</v>
      </c>
      <c r="Q13" t="s">
        <v>76</v>
      </c>
      <c r="R13">
        <v>63770.428010000003</v>
      </c>
    </row>
    <row r="14" spans="1:18">
      <c r="A14" t="s">
        <v>77</v>
      </c>
      <c r="B14">
        <v>325</v>
      </c>
      <c r="C14" t="s">
        <v>77</v>
      </c>
      <c r="D14">
        <v>364</v>
      </c>
      <c r="E14" t="s">
        <v>77</v>
      </c>
      <c r="F14">
        <v>325</v>
      </c>
      <c r="G14" t="s">
        <v>77</v>
      </c>
      <c r="H14">
        <v>274</v>
      </c>
      <c r="I14" t="s">
        <v>77</v>
      </c>
      <c r="J14">
        <v>676</v>
      </c>
      <c r="K14" t="s">
        <v>77</v>
      </c>
      <c r="L14">
        <v>1465</v>
      </c>
      <c r="M14" t="s">
        <v>77</v>
      </c>
      <c r="N14">
        <v>41027.624999999985</v>
      </c>
      <c r="O14" t="s">
        <v>77</v>
      </c>
      <c r="P14">
        <v>52459</v>
      </c>
      <c r="Q14" t="s">
        <v>77</v>
      </c>
      <c r="R14">
        <v>17755824.990759</v>
      </c>
    </row>
    <row r="15" spans="1:18" ht="15" thickBot="1">
      <c r="A15" s="14" t="s">
        <v>78</v>
      </c>
      <c r="B15" s="14">
        <v>1338</v>
      </c>
      <c r="C15" s="14" t="s">
        <v>78</v>
      </c>
      <c r="D15" s="14">
        <v>1338</v>
      </c>
      <c r="E15" s="14" t="s">
        <v>78</v>
      </c>
      <c r="F15" s="14">
        <v>1338</v>
      </c>
      <c r="G15" s="14" t="s">
        <v>78</v>
      </c>
      <c r="H15" s="14">
        <v>1338</v>
      </c>
      <c r="I15" s="14" t="s">
        <v>78</v>
      </c>
      <c r="J15" s="14">
        <v>1338</v>
      </c>
      <c r="K15" s="14" t="s">
        <v>78</v>
      </c>
      <c r="L15" s="14">
        <v>1338</v>
      </c>
      <c r="M15" s="14" t="s">
        <v>78</v>
      </c>
      <c r="N15" s="14">
        <v>1338</v>
      </c>
      <c r="O15" s="14" t="s">
        <v>78</v>
      </c>
      <c r="P15" s="14">
        <v>1338</v>
      </c>
      <c r="Q15" s="14" t="s">
        <v>78</v>
      </c>
      <c r="R15" s="14">
        <v>1338</v>
      </c>
    </row>
    <row r="19" spans="5:13" ht="18.5">
      <c r="E19" s="6"/>
      <c r="F19" s="20" t="s">
        <v>106</v>
      </c>
      <c r="G19" s="20" t="s">
        <v>107</v>
      </c>
      <c r="H19" s="20" t="s">
        <v>108</v>
      </c>
      <c r="I19" s="20" t="s">
        <v>61</v>
      </c>
      <c r="J19" s="20" t="s">
        <v>28</v>
      </c>
      <c r="K19" s="20" t="s">
        <v>27</v>
      </c>
      <c r="L19" s="20" t="s">
        <v>25</v>
      </c>
      <c r="M19" s="20" t="s">
        <v>109</v>
      </c>
    </row>
    <row r="20" spans="5:13" ht="18.5">
      <c r="E20" s="20" t="s">
        <v>66</v>
      </c>
      <c r="F20" s="6">
        <v>0.2428998505231689</v>
      </c>
      <c r="G20" s="6">
        <v>0.27204783258594917</v>
      </c>
      <c r="H20" s="6">
        <v>0.2428998505231689</v>
      </c>
      <c r="I20" s="6">
        <v>0.50523168908819138</v>
      </c>
      <c r="J20" s="6">
        <v>1.0949177877428999</v>
      </c>
      <c r="K20" s="6">
        <v>30.663396860986538</v>
      </c>
      <c r="L20" s="6">
        <v>39.207025411061288</v>
      </c>
      <c r="M20" s="6">
        <v>13270.422265141257</v>
      </c>
    </row>
    <row r="21" spans="5:13" ht="18.5">
      <c r="E21" s="20" t="s">
        <v>67</v>
      </c>
      <c r="F21" s="6">
        <v>1.1728016980841659E-2</v>
      </c>
      <c r="G21" s="6">
        <v>1.2170498108616789E-2</v>
      </c>
      <c r="H21" s="6">
        <v>1.1728016980841659E-2</v>
      </c>
      <c r="I21" s="6">
        <v>1.3673526152714914E-2</v>
      </c>
      <c r="J21" s="6">
        <v>3.2956155428356865E-2</v>
      </c>
      <c r="K21" s="6">
        <v>0.16671423150074052</v>
      </c>
      <c r="L21" s="6">
        <v>0.38410241948323204</v>
      </c>
      <c r="M21" s="6">
        <v>331.06745431568271</v>
      </c>
    </row>
    <row r="22" spans="5:13" ht="18.5">
      <c r="E22" s="20" t="s">
        <v>68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30.4</v>
      </c>
      <c r="L22" s="6">
        <v>39</v>
      </c>
      <c r="M22" s="6">
        <v>9382.0329999999994</v>
      </c>
    </row>
    <row r="23" spans="5:13" ht="18.5">
      <c r="E23" s="20" t="s">
        <v>69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32.299999999999997</v>
      </c>
      <c r="L23" s="6">
        <v>18</v>
      </c>
      <c r="M23" s="6">
        <v>1639.5631000000001</v>
      </c>
    </row>
    <row r="24" spans="5:13" ht="18.5">
      <c r="E24" s="20" t="s">
        <v>70</v>
      </c>
      <c r="F24" s="6">
        <v>0.42899540734289221</v>
      </c>
      <c r="G24" s="6">
        <v>0.4451807839467562</v>
      </c>
      <c r="H24" s="6">
        <v>0.42899540734289221</v>
      </c>
      <c r="I24" s="6">
        <v>0.50015956928437699</v>
      </c>
      <c r="J24" s="6">
        <v>1.2054927397819137</v>
      </c>
      <c r="K24" s="6">
        <v>6.0981869116789778</v>
      </c>
      <c r="L24" s="6">
        <v>14.049960379216154</v>
      </c>
      <c r="M24" s="6">
        <v>12110.01123669401</v>
      </c>
    </row>
    <row r="25" spans="5:13" ht="18.5">
      <c r="E25" s="20" t="s">
        <v>71</v>
      </c>
      <c r="F25" s="6">
        <v>0.18403705952129401</v>
      </c>
      <c r="G25" s="6">
        <v>0.19818593039544841</v>
      </c>
      <c r="H25" s="6">
        <v>0.18403705952129401</v>
      </c>
      <c r="I25" s="6">
        <v>0.25015959474673349</v>
      </c>
      <c r="J25" s="6">
        <v>1.4532127456669048</v>
      </c>
      <c r="K25" s="6">
        <v>37.18788360977279</v>
      </c>
      <c r="L25" s="6">
        <v>197.40138665754375</v>
      </c>
      <c r="M25" s="6">
        <v>146652372.15285519</v>
      </c>
    </row>
    <row r="26" spans="5:13" ht="18.5">
      <c r="E26" s="20" t="s">
        <v>72</v>
      </c>
      <c r="F26" s="6">
        <v>-0.55985669921523007</v>
      </c>
      <c r="G26" s="6">
        <v>-0.94952281660527138</v>
      </c>
      <c r="H26" s="6">
        <v>-0.5598566992152425</v>
      </c>
      <c r="I26" s="6">
        <v>-2.0025566364991452</v>
      </c>
      <c r="J26" s="6">
        <v>0.20245414671692163</v>
      </c>
      <c r="K26" s="6">
        <v>-5.0731531354682335E-2</v>
      </c>
      <c r="L26" s="6">
        <v>-1.2450876526418739</v>
      </c>
      <c r="M26" s="6">
        <v>1.6062986532968111</v>
      </c>
    </row>
    <row r="27" spans="5:13" ht="18.5">
      <c r="E27" s="20" t="s">
        <v>73</v>
      </c>
      <c r="F27" s="6">
        <v>1.2004092609518378</v>
      </c>
      <c r="G27" s="6">
        <v>1.0256211472099523</v>
      </c>
      <c r="H27" s="6">
        <v>1.200409260951838</v>
      </c>
      <c r="I27" s="6">
        <v>-2.0951397433346248E-2</v>
      </c>
      <c r="J27" s="6">
        <v>0.93838044017024602</v>
      </c>
      <c r="K27" s="6">
        <v>0.28404711059874976</v>
      </c>
      <c r="L27" s="6">
        <v>5.5672515652991868E-2</v>
      </c>
      <c r="M27" s="6">
        <v>1.515879658024041</v>
      </c>
    </row>
    <row r="28" spans="5:13" ht="18.5">
      <c r="E28" s="20" t="s">
        <v>74</v>
      </c>
      <c r="F28" s="6">
        <v>1</v>
      </c>
      <c r="G28" s="6">
        <v>1</v>
      </c>
      <c r="H28" s="6">
        <v>1</v>
      </c>
      <c r="I28" s="6">
        <v>1</v>
      </c>
      <c r="J28" s="6">
        <v>5</v>
      </c>
      <c r="K28" s="6">
        <v>37.17</v>
      </c>
      <c r="L28" s="6">
        <v>46</v>
      </c>
      <c r="M28" s="6">
        <v>62648.554110000005</v>
      </c>
    </row>
    <row r="29" spans="5:13" ht="18.5">
      <c r="E29" s="20" t="s">
        <v>75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15.96</v>
      </c>
      <c r="L29" s="6">
        <v>18</v>
      </c>
      <c r="M29" s="6">
        <v>1121.8739</v>
      </c>
    </row>
    <row r="30" spans="5:13" ht="18.5">
      <c r="E30" s="20" t="s">
        <v>76</v>
      </c>
      <c r="F30" s="6">
        <v>1</v>
      </c>
      <c r="G30" s="6">
        <v>1</v>
      </c>
      <c r="H30" s="6">
        <v>1</v>
      </c>
      <c r="I30" s="6">
        <v>1</v>
      </c>
      <c r="J30" s="6">
        <v>5</v>
      </c>
      <c r="K30" s="6">
        <v>53.13</v>
      </c>
      <c r="L30" s="6">
        <v>64</v>
      </c>
      <c r="M30" s="6">
        <v>63770.428010000003</v>
      </c>
    </row>
    <row r="31" spans="5:13" ht="18.5">
      <c r="E31" s="20" t="s">
        <v>77</v>
      </c>
      <c r="F31" s="6">
        <v>325</v>
      </c>
      <c r="G31" s="6">
        <v>364</v>
      </c>
      <c r="H31" s="6">
        <v>325</v>
      </c>
      <c r="I31" s="6">
        <v>676</v>
      </c>
      <c r="J31" s="6">
        <v>1465</v>
      </c>
      <c r="K31" s="6">
        <v>41027.624999999985</v>
      </c>
      <c r="L31" s="6">
        <v>52459</v>
      </c>
      <c r="M31" s="6">
        <v>17755824.990759</v>
      </c>
    </row>
    <row r="32" spans="5:13" ht="18.5">
      <c r="E32" s="20" t="s">
        <v>78</v>
      </c>
      <c r="F32" s="6">
        <v>1338</v>
      </c>
      <c r="G32" s="6">
        <v>1338</v>
      </c>
      <c r="H32" s="6">
        <v>1338</v>
      </c>
      <c r="I32" s="6">
        <v>1338</v>
      </c>
      <c r="J32" s="6">
        <v>1338</v>
      </c>
      <c r="K32" s="6">
        <v>1338</v>
      </c>
      <c r="L32" s="6">
        <v>1338</v>
      </c>
      <c r="M32" s="6">
        <v>1338</v>
      </c>
    </row>
    <row r="37" spans="5:8" ht="18.5">
      <c r="E37" s="6"/>
      <c r="F37" s="20" t="s">
        <v>27</v>
      </c>
      <c r="G37" s="20" t="s">
        <v>25</v>
      </c>
      <c r="H37" s="20" t="s">
        <v>109</v>
      </c>
    </row>
    <row r="38" spans="5:8" ht="18.5">
      <c r="E38" s="20" t="s">
        <v>66</v>
      </c>
      <c r="F38" s="6">
        <v>30.663396860986538</v>
      </c>
      <c r="G38" s="6">
        <v>39.207025411061288</v>
      </c>
      <c r="H38" s="6">
        <v>13270.422265141257</v>
      </c>
    </row>
    <row r="39" spans="5:8" ht="18.5">
      <c r="E39" s="20" t="s">
        <v>67</v>
      </c>
      <c r="F39" s="6">
        <v>0.16671423150074052</v>
      </c>
      <c r="G39" s="6">
        <v>0.38410241948323204</v>
      </c>
      <c r="H39" s="6">
        <v>331.06745431568271</v>
      </c>
    </row>
    <row r="40" spans="5:8" ht="18.5">
      <c r="E40" s="20" t="s">
        <v>68</v>
      </c>
      <c r="F40" s="6">
        <v>30.4</v>
      </c>
      <c r="G40" s="6">
        <v>39</v>
      </c>
      <c r="H40" s="6">
        <v>9382.0329999999994</v>
      </c>
    </row>
    <row r="41" spans="5:8" ht="18.5">
      <c r="E41" s="20" t="s">
        <v>69</v>
      </c>
      <c r="F41" s="6">
        <v>32.299999999999997</v>
      </c>
      <c r="G41" s="6">
        <v>18</v>
      </c>
      <c r="H41" s="6">
        <v>1639.5631000000001</v>
      </c>
    </row>
    <row r="42" spans="5:8" ht="18.5">
      <c r="E42" s="20" t="s">
        <v>70</v>
      </c>
      <c r="F42" s="6">
        <v>6.0981869116789778</v>
      </c>
      <c r="G42" s="6">
        <v>14.049960379216154</v>
      </c>
      <c r="H42" s="6">
        <v>12110.01123669401</v>
      </c>
    </row>
    <row r="43" spans="5:8" ht="18.5">
      <c r="E43" s="20" t="s">
        <v>71</v>
      </c>
      <c r="F43" s="6">
        <v>37.18788360977279</v>
      </c>
      <c r="G43" s="6">
        <v>197.40138665754375</v>
      </c>
      <c r="H43" s="6">
        <v>146652372.15285519</v>
      </c>
    </row>
    <row r="44" spans="5:8" ht="18.5">
      <c r="E44" s="20" t="s">
        <v>72</v>
      </c>
      <c r="F44" s="6">
        <v>-5.0731531354682335E-2</v>
      </c>
      <c r="G44" s="6">
        <v>-1.2450876526418739</v>
      </c>
      <c r="H44" s="6">
        <v>1.6062986532968111</v>
      </c>
    </row>
    <row r="45" spans="5:8" ht="18.5">
      <c r="E45" s="20" t="s">
        <v>73</v>
      </c>
      <c r="F45" s="6">
        <v>0.28404711059874976</v>
      </c>
      <c r="G45" s="6">
        <v>5.5672515652991868E-2</v>
      </c>
      <c r="H45" s="6">
        <v>1.515879658024041</v>
      </c>
    </row>
    <row r="46" spans="5:8" ht="18.5">
      <c r="E46" s="20" t="s">
        <v>74</v>
      </c>
      <c r="F46" s="6">
        <v>37.17</v>
      </c>
      <c r="G46" s="6">
        <v>46</v>
      </c>
      <c r="H46" s="6">
        <v>62648.554110000005</v>
      </c>
    </row>
    <row r="47" spans="5:8" ht="18.5">
      <c r="E47" s="20" t="s">
        <v>75</v>
      </c>
      <c r="F47" s="6">
        <v>15.96</v>
      </c>
      <c r="G47" s="6">
        <v>18</v>
      </c>
      <c r="H47" s="6">
        <v>1121.8739</v>
      </c>
    </row>
    <row r="48" spans="5:8" ht="18.5">
      <c r="E48" s="20" t="s">
        <v>76</v>
      </c>
      <c r="F48" s="6">
        <v>53.13</v>
      </c>
      <c r="G48" s="6">
        <v>64</v>
      </c>
      <c r="H48" s="6">
        <v>63770.428010000003</v>
      </c>
    </row>
    <row r="49" spans="5:8" ht="18.5">
      <c r="E49" s="20" t="s">
        <v>77</v>
      </c>
      <c r="F49" s="6">
        <v>41027.624999999985</v>
      </c>
      <c r="G49" s="6">
        <v>52459</v>
      </c>
      <c r="H49" s="6">
        <v>17755824.990759</v>
      </c>
    </row>
    <row r="50" spans="5:8" ht="18.5">
      <c r="E50" s="20" t="s">
        <v>78</v>
      </c>
      <c r="F50" s="6">
        <v>1338</v>
      </c>
      <c r="G50" s="6">
        <v>1338</v>
      </c>
      <c r="H50" s="6">
        <v>1338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1FFC-8B18-480B-B703-864C7ACE90D9}">
  <dimension ref="A1:I1369"/>
  <sheetViews>
    <sheetView workbookViewId="0">
      <selection activeCell="G20" sqref="G20"/>
    </sheetView>
  </sheetViews>
  <sheetFormatPr defaultRowHeight="14.5"/>
  <cols>
    <col min="1" max="1" width="17.26953125" bestFit="1" customWidth="1"/>
    <col min="2" max="2" width="18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9" width="12.453125" bestFit="1" customWidth="1"/>
  </cols>
  <sheetData>
    <row r="1" spans="1:9">
      <c r="A1" t="s">
        <v>79</v>
      </c>
    </row>
    <row r="2" spans="1:9" ht="15" thickBot="1"/>
    <row r="3" spans="1:9">
      <c r="A3" s="16" t="s">
        <v>80</v>
      </c>
      <c r="B3" s="16"/>
    </row>
    <row r="4" spans="1:9">
      <c r="A4" t="s">
        <v>81</v>
      </c>
      <c r="B4">
        <v>0.86655238422066583</v>
      </c>
    </row>
    <row r="5" spans="1:9">
      <c r="A5" t="s">
        <v>82</v>
      </c>
      <c r="B5" s="17">
        <v>0.75091303459852055</v>
      </c>
    </row>
    <row r="6" spans="1:9">
      <c r="A6" t="s">
        <v>83</v>
      </c>
      <c r="B6" s="17">
        <v>0.74941363977292841</v>
      </c>
    </row>
    <row r="7" spans="1:9">
      <c r="A7" t="s">
        <v>67</v>
      </c>
      <c r="B7">
        <v>6062.102288517558</v>
      </c>
    </row>
    <row r="8" spans="1:9" ht="15" thickBot="1">
      <c r="A8" s="14" t="s">
        <v>84</v>
      </c>
      <c r="B8" s="14">
        <v>1338</v>
      </c>
    </row>
    <row r="10" spans="1:9" ht="15" thickBot="1">
      <c r="A10" t="s">
        <v>85</v>
      </c>
    </row>
    <row r="11" spans="1:9">
      <c r="A11" s="15"/>
      <c r="B11" s="15" t="s">
        <v>90</v>
      </c>
      <c r="C11" s="15" t="s">
        <v>91</v>
      </c>
      <c r="D11" s="15" t="s">
        <v>92</v>
      </c>
      <c r="E11" s="15" t="s">
        <v>93</v>
      </c>
      <c r="F11" s="15" t="s">
        <v>94</v>
      </c>
    </row>
    <row r="12" spans="1:9">
      <c r="A12" t="s">
        <v>86</v>
      </c>
      <c r="B12">
        <v>8</v>
      </c>
      <c r="C12">
        <v>147234688724.44507</v>
      </c>
      <c r="D12">
        <v>18404336090.555634</v>
      </c>
      <c r="E12">
        <v>500.81074162838695</v>
      </c>
      <c r="F12">
        <v>0</v>
      </c>
    </row>
    <row r="13" spans="1:9">
      <c r="A13" t="s">
        <v>87</v>
      </c>
      <c r="B13">
        <v>1329</v>
      </c>
      <c r="C13">
        <v>48839532843.921799</v>
      </c>
      <c r="D13">
        <v>36749084.15644981</v>
      </c>
    </row>
    <row r="14" spans="1:9" ht="15" thickBot="1">
      <c r="A14" s="14" t="s">
        <v>88</v>
      </c>
      <c r="B14" s="14">
        <v>1337</v>
      </c>
      <c r="C14" s="14">
        <v>196074221568.36688</v>
      </c>
      <c r="D14" s="14"/>
      <c r="E14" s="14"/>
      <c r="F14" s="14"/>
    </row>
    <row r="15" spans="1:9" ht="15" thickBot="1"/>
    <row r="16" spans="1:9">
      <c r="A16" s="15"/>
      <c r="B16" s="15" t="s">
        <v>95</v>
      </c>
      <c r="C16" s="15" t="s">
        <v>67</v>
      </c>
      <c r="D16" s="15" t="s">
        <v>96</v>
      </c>
      <c r="E16" s="15" t="s">
        <v>97</v>
      </c>
      <c r="F16" s="15" t="s">
        <v>98</v>
      </c>
      <c r="G16" s="15" t="s">
        <v>99</v>
      </c>
      <c r="H16" s="15" t="s">
        <v>100</v>
      </c>
      <c r="I16" s="15" t="s">
        <v>101</v>
      </c>
    </row>
    <row r="17" spans="1:9">
      <c r="A17" t="s">
        <v>89</v>
      </c>
      <c r="B17">
        <v>-11938.538576167215</v>
      </c>
      <c r="C17">
        <v>987.81917516050942</v>
      </c>
      <c r="D17">
        <v>-12.085753016717192</v>
      </c>
      <c r="E17" s="17">
        <v>5.579044345923878E-32</v>
      </c>
      <c r="F17">
        <v>-13876.393424214923</v>
      </c>
      <c r="G17">
        <v>-10000.683728119508</v>
      </c>
      <c r="H17">
        <v>-13876.393424214923</v>
      </c>
      <c r="I17">
        <v>-10000.683728119508</v>
      </c>
    </row>
    <row r="18" spans="1:9">
      <c r="A18" t="s">
        <v>63</v>
      </c>
      <c r="B18">
        <v>-352.96389942463964</v>
      </c>
      <c r="C18">
        <v>476.27578588527848</v>
      </c>
      <c r="D18">
        <v>-0.74109142199737776</v>
      </c>
      <c r="E18" s="19">
        <v>0.45876893258606122</v>
      </c>
      <c r="F18">
        <v>-1287.2982025986489</v>
      </c>
      <c r="G18">
        <v>581.37040374936953</v>
      </c>
      <c r="H18">
        <v>-1287.2982025986489</v>
      </c>
      <c r="I18">
        <v>581.37040374936953</v>
      </c>
    </row>
    <row r="19" spans="1:9">
      <c r="A19" t="s">
        <v>64</v>
      </c>
      <c r="B19">
        <v>-1035.0220493878194</v>
      </c>
      <c r="C19">
        <v>478.69220948407246</v>
      </c>
      <c r="D19">
        <v>-2.1621869520361554</v>
      </c>
      <c r="E19" s="17">
        <v>3.078173928092464E-2</v>
      </c>
      <c r="F19">
        <v>-1974.0967729784488</v>
      </c>
      <c r="G19">
        <v>-95.947325797189933</v>
      </c>
      <c r="H19">
        <v>-1974.0967729784488</v>
      </c>
      <c r="I19">
        <v>-95.947325797189933</v>
      </c>
    </row>
    <row r="20" spans="1:9">
      <c r="A20" t="s">
        <v>65</v>
      </c>
      <c r="B20">
        <v>-960.05099130082681</v>
      </c>
      <c r="C20">
        <v>477.93302432347127</v>
      </c>
      <c r="D20">
        <v>-2.0087563370616799</v>
      </c>
      <c r="E20" s="17">
        <v>4.4764929517833618E-2</v>
      </c>
      <c r="F20">
        <v>-1897.6363829559855</v>
      </c>
      <c r="G20">
        <v>-22.465599645668135</v>
      </c>
      <c r="H20">
        <v>-1897.6363829559855</v>
      </c>
      <c r="I20">
        <v>-22.465599645668135</v>
      </c>
    </row>
    <row r="21" spans="1:9">
      <c r="A21" t="s">
        <v>62</v>
      </c>
      <c r="B21">
        <v>23848.534541912821</v>
      </c>
      <c r="C21">
        <v>413.15335481829561</v>
      </c>
      <c r="D21">
        <v>57.723201963109751</v>
      </c>
      <c r="E21" s="17">
        <v>0</v>
      </c>
      <c r="F21">
        <v>23038.030705022109</v>
      </c>
      <c r="G21">
        <v>24659.038378803532</v>
      </c>
      <c r="H21">
        <v>23038.030705022109</v>
      </c>
      <c r="I21">
        <v>24659.038378803532</v>
      </c>
    </row>
    <row r="22" spans="1:9">
      <c r="A22" t="s">
        <v>61</v>
      </c>
      <c r="B22">
        <v>-131.31435939510757</v>
      </c>
      <c r="C22">
        <v>332.94543913187562</v>
      </c>
      <c r="D22">
        <v>-0.39440203697487974</v>
      </c>
      <c r="E22" s="19">
        <v>0.69334751915998094</v>
      </c>
      <c r="F22">
        <v>-784.47027049821065</v>
      </c>
      <c r="G22">
        <v>521.84155170799556</v>
      </c>
      <c r="H22">
        <v>-784.47027049821065</v>
      </c>
      <c r="I22">
        <v>521.84155170799556</v>
      </c>
    </row>
    <row r="23" spans="1:9">
      <c r="A23" t="s">
        <v>3</v>
      </c>
      <c r="B23">
        <v>475.50054514913262</v>
      </c>
      <c r="C23">
        <v>137.80409251438985</v>
      </c>
      <c r="D23">
        <v>3.4505545987284787</v>
      </c>
      <c r="E23" s="17">
        <v>5.76968242328048E-4</v>
      </c>
      <c r="F23">
        <v>205.16328558294373</v>
      </c>
      <c r="G23">
        <v>745.83780471532145</v>
      </c>
      <c r="H23">
        <v>205.16328558294373</v>
      </c>
      <c r="I23">
        <v>745.83780471532145</v>
      </c>
    </row>
    <row r="24" spans="1:9">
      <c r="A24" t="s">
        <v>2</v>
      </c>
      <c r="B24">
        <v>339.19345361084009</v>
      </c>
      <c r="C24">
        <v>28.599470479168044</v>
      </c>
      <c r="D24">
        <v>11.860130552343961</v>
      </c>
      <c r="E24" s="17">
        <v>6.4981939262582519E-31</v>
      </c>
      <c r="F24">
        <v>283.08842557203155</v>
      </c>
      <c r="G24">
        <v>395.29848164964864</v>
      </c>
      <c r="H24">
        <v>283.08842557203155</v>
      </c>
      <c r="I24">
        <v>395.29848164964864</v>
      </c>
    </row>
    <row r="25" spans="1:9" ht="15" thickBot="1">
      <c r="A25" s="14" t="s">
        <v>0</v>
      </c>
      <c r="B25" s="14">
        <v>256.85635253734796</v>
      </c>
      <c r="C25" s="14">
        <v>11.898849070910646</v>
      </c>
      <c r="D25" s="14">
        <v>21.586655230823105</v>
      </c>
      <c r="E25" s="18">
        <v>7.7832174364966354E-89</v>
      </c>
      <c r="F25" s="14">
        <v>233.51377837188346</v>
      </c>
      <c r="G25" s="14">
        <v>280.19892670281246</v>
      </c>
      <c r="H25" s="14">
        <v>233.51377837188346</v>
      </c>
      <c r="I25" s="14">
        <v>280.19892670281246</v>
      </c>
    </row>
    <row r="29" spans="1:9">
      <c r="A29" t="s">
        <v>102</v>
      </c>
    </row>
    <row r="30" spans="1:9" ht="15" thickBot="1"/>
    <row r="31" spans="1:9">
      <c r="A31" s="15" t="s">
        <v>103</v>
      </c>
      <c r="B31" s="15" t="s">
        <v>104</v>
      </c>
      <c r="C31" s="15" t="s">
        <v>105</v>
      </c>
    </row>
    <row r="32" spans="1:9">
      <c r="A32">
        <v>1</v>
      </c>
      <c r="B32">
        <v>25293.713028396829</v>
      </c>
      <c r="C32">
        <v>-8408.78902839683</v>
      </c>
    </row>
    <row r="33" spans="1:3">
      <c r="A33">
        <v>2</v>
      </c>
      <c r="B33">
        <v>3448.602834309324</v>
      </c>
      <c r="C33">
        <v>-1723.0505343093239</v>
      </c>
    </row>
    <row r="34" spans="1:3">
      <c r="A34">
        <v>3</v>
      </c>
      <c r="B34">
        <v>6706.9884907007217</v>
      </c>
      <c r="C34">
        <v>-2257.5264907007213</v>
      </c>
    </row>
    <row r="35" spans="1:3">
      <c r="A35">
        <v>4</v>
      </c>
      <c r="B35">
        <v>3754.8301629796442</v>
      </c>
      <c r="C35">
        <v>18229.640447020356</v>
      </c>
    </row>
    <row r="36" spans="1:3">
      <c r="A36">
        <v>5</v>
      </c>
      <c r="B36">
        <v>5592.4933864892337</v>
      </c>
      <c r="C36">
        <v>-1725.6381864892337</v>
      </c>
    </row>
    <row r="37" spans="1:3">
      <c r="A37">
        <v>6</v>
      </c>
      <c r="B37">
        <v>3719.8257990457769</v>
      </c>
      <c r="C37">
        <v>36.795800954223068</v>
      </c>
    </row>
    <row r="38" spans="1:3">
      <c r="A38">
        <v>7</v>
      </c>
      <c r="B38">
        <v>10659.961225058596</v>
      </c>
      <c r="C38">
        <v>-2419.3716250585967</v>
      </c>
    </row>
    <row r="39" spans="1:3">
      <c r="A39">
        <v>8</v>
      </c>
      <c r="B39">
        <v>8047.9106069021218</v>
      </c>
      <c r="C39">
        <v>-766.40500690212139</v>
      </c>
    </row>
    <row r="40" spans="1:3">
      <c r="A40">
        <v>9</v>
      </c>
      <c r="B40">
        <v>8502.9739198291754</v>
      </c>
      <c r="C40">
        <v>-2096.5632198291751</v>
      </c>
    </row>
    <row r="41" spans="1:3">
      <c r="A41">
        <v>10</v>
      </c>
      <c r="B41">
        <v>11884.637517953131</v>
      </c>
      <c r="C41">
        <v>17038.499402046869</v>
      </c>
    </row>
    <row r="42" spans="1:3">
      <c r="A42">
        <v>11</v>
      </c>
      <c r="B42">
        <v>3245.2082315476027</v>
      </c>
      <c r="C42">
        <v>-523.88743154760277</v>
      </c>
    </row>
    <row r="43" spans="1:3">
      <c r="A43">
        <v>12</v>
      </c>
      <c r="B43">
        <v>35717.463669102348</v>
      </c>
      <c r="C43">
        <v>-7908.7385691023483</v>
      </c>
    </row>
    <row r="44" spans="1:3">
      <c r="A44">
        <v>13</v>
      </c>
      <c r="B44">
        <v>4546.0469857087519</v>
      </c>
      <c r="C44">
        <v>-2719.203985708752</v>
      </c>
    </row>
    <row r="45" spans="1:3">
      <c r="A45">
        <v>14</v>
      </c>
      <c r="B45">
        <v>14917.078439320105</v>
      </c>
      <c r="C45">
        <v>-3826.3606393201044</v>
      </c>
    </row>
    <row r="46" spans="1:3">
      <c r="A46">
        <v>15</v>
      </c>
      <c r="B46">
        <v>31969.001276095769</v>
      </c>
      <c r="C46">
        <v>7642.7564239042331</v>
      </c>
    </row>
    <row r="47" spans="1:3">
      <c r="A47">
        <v>16</v>
      </c>
      <c r="B47">
        <v>670.02627532226143</v>
      </c>
      <c r="C47">
        <v>1167.2107246777387</v>
      </c>
    </row>
    <row r="48" spans="1:3">
      <c r="A48">
        <v>17</v>
      </c>
      <c r="B48">
        <v>12333.86680306567</v>
      </c>
      <c r="C48">
        <v>-1536.5306030656702</v>
      </c>
    </row>
    <row r="49" spans="1:3">
      <c r="A49">
        <v>18</v>
      </c>
      <c r="B49">
        <v>1925.9110741471613</v>
      </c>
      <c r="C49">
        <v>469.26047585283868</v>
      </c>
    </row>
    <row r="50" spans="1:3">
      <c r="A50">
        <v>19</v>
      </c>
      <c r="B50">
        <v>15023.547995745192</v>
      </c>
      <c r="C50">
        <v>-4421.1629957451914</v>
      </c>
    </row>
    <row r="51" spans="1:3">
      <c r="A51">
        <v>20</v>
      </c>
      <c r="B51">
        <v>30497.850103632765</v>
      </c>
      <c r="C51">
        <v>6339.6168963672317</v>
      </c>
    </row>
    <row r="52" spans="1:3">
      <c r="A52">
        <v>21</v>
      </c>
      <c r="B52">
        <v>15685.502873331961</v>
      </c>
      <c r="C52">
        <v>-2456.6559233319622</v>
      </c>
    </row>
    <row r="53" spans="1:3">
      <c r="A53">
        <v>22</v>
      </c>
      <c r="B53">
        <v>6272.4694507927479</v>
      </c>
      <c r="C53">
        <v>-2122.733450792748</v>
      </c>
    </row>
    <row r="54" spans="1:3">
      <c r="A54">
        <v>23</v>
      </c>
      <c r="B54">
        <v>3085.0361288517688</v>
      </c>
      <c r="C54">
        <v>-1948.0251288517688</v>
      </c>
    </row>
    <row r="55" spans="1:3">
      <c r="A55">
        <v>24</v>
      </c>
      <c r="B55">
        <v>31945.667536422588</v>
      </c>
      <c r="C55">
        <v>5756.2092635774097</v>
      </c>
    </row>
    <row r="56" spans="1:3">
      <c r="A56">
        <v>25</v>
      </c>
      <c r="B56">
        <v>7537.7658366369706</v>
      </c>
      <c r="C56">
        <v>-1333.8640866369706</v>
      </c>
    </row>
    <row r="57" spans="1:3">
      <c r="A57">
        <v>26</v>
      </c>
      <c r="B57">
        <v>13009.908343688379</v>
      </c>
      <c r="C57">
        <v>991.22545631162029</v>
      </c>
    </row>
    <row r="58" spans="1:3">
      <c r="A58">
        <v>27</v>
      </c>
      <c r="B58">
        <v>12073.692510291949</v>
      </c>
      <c r="C58">
        <v>2378.1426397080522</v>
      </c>
    </row>
    <row r="59" spans="1:3">
      <c r="A59">
        <v>28</v>
      </c>
      <c r="B59">
        <v>13903.663446355831</v>
      </c>
      <c r="C59">
        <v>-1635.0311963558306</v>
      </c>
    </row>
    <row r="60" spans="1:3">
      <c r="A60">
        <v>29</v>
      </c>
      <c r="B60">
        <v>-142.74199045437217</v>
      </c>
      <c r="C60">
        <v>2917.934140454372</v>
      </c>
    </row>
    <row r="61" spans="1:3">
      <c r="A61">
        <v>30</v>
      </c>
      <c r="B61">
        <v>32044.901000079219</v>
      </c>
      <c r="C61">
        <v>6666.0989999207814</v>
      </c>
    </row>
    <row r="62" spans="1:3">
      <c r="A62">
        <v>31</v>
      </c>
      <c r="B62">
        <v>28544.757319417236</v>
      </c>
      <c r="C62">
        <v>7040.8186805827645</v>
      </c>
    </row>
    <row r="63" spans="1:3">
      <c r="A63">
        <v>32</v>
      </c>
      <c r="B63">
        <v>1610.7515012743061</v>
      </c>
      <c r="C63">
        <v>587.43834872569414</v>
      </c>
    </row>
    <row r="64" spans="1:3">
      <c r="A64">
        <v>33</v>
      </c>
      <c r="B64">
        <v>4060.1166297572599</v>
      </c>
      <c r="C64">
        <v>627.68037024273963</v>
      </c>
    </row>
    <row r="65" spans="1:3">
      <c r="A65">
        <v>34</v>
      </c>
      <c r="B65">
        <v>13361.700046588841</v>
      </c>
      <c r="C65">
        <v>408.3978534111593</v>
      </c>
    </row>
    <row r="66" spans="1:3">
      <c r="A66">
        <v>35</v>
      </c>
      <c r="B66">
        <v>30832.750742679124</v>
      </c>
      <c r="C66">
        <v>20361.808397320874</v>
      </c>
    </row>
    <row r="67" spans="1:3">
      <c r="A67">
        <v>36</v>
      </c>
      <c r="B67">
        <v>-614.51984677594191</v>
      </c>
      <c r="C67">
        <v>2239.9535967759421</v>
      </c>
    </row>
    <row r="68" spans="1:3">
      <c r="A68">
        <v>37</v>
      </c>
      <c r="B68">
        <v>16241.60521545246</v>
      </c>
      <c r="C68">
        <v>-629.41186545246092</v>
      </c>
    </row>
    <row r="69" spans="1:3">
      <c r="A69">
        <v>38</v>
      </c>
      <c r="B69">
        <v>703.58507421337163</v>
      </c>
      <c r="C69">
        <v>1598.7149257866286</v>
      </c>
    </row>
    <row r="70" spans="1:3">
      <c r="A70">
        <v>39</v>
      </c>
      <c r="B70">
        <v>33682.378434216313</v>
      </c>
      <c r="C70">
        <v>6091.8978657836851</v>
      </c>
    </row>
    <row r="71" spans="1:3">
      <c r="A71">
        <v>40</v>
      </c>
      <c r="B71">
        <v>39763.830566363067</v>
      </c>
      <c r="C71">
        <v>8409.53043363693</v>
      </c>
    </row>
    <row r="72" spans="1:3">
      <c r="A72">
        <v>41</v>
      </c>
      <c r="B72">
        <v>3248.5597507774837</v>
      </c>
      <c r="C72">
        <v>-202.49775077748382</v>
      </c>
    </row>
    <row r="73" spans="1:3">
      <c r="A73">
        <v>42</v>
      </c>
      <c r="B73">
        <v>8364.643599166091</v>
      </c>
      <c r="C73">
        <v>-3414.8848991660907</v>
      </c>
    </row>
    <row r="74" spans="1:3">
      <c r="A74">
        <v>43</v>
      </c>
      <c r="B74">
        <v>5289.3694338743544</v>
      </c>
      <c r="C74">
        <v>983.10776612564587</v>
      </c>
    </row>
    <row r="75" spans="1:3">
      <c r="A75">
        <v>44</v>
      </c>
      <c r="B75">
        <v>7928.2838798389803</v>
      </c>
      <c r="C75">
        <v>-1614.5248798389803</v>
      </c>
    </row>
    <row r="76" spans="1:3">
      <c r="A76">
        <v>45</v>
      </c>
      <c r="B76">
        <v>10733.306462287657</v>
      </c>
      <c r="C76">
        <v>-4653.6349622876569</v>
      </c>
    </row>
    <row r="77" spans="1:3">
      <c r="A77">
        <v>46</v>
      </c>
      <c r="B77">
        <v>13749.111282375323</v>
      </c>
      <c r="C77">
        <v>6881.1722276246783</v>
      </c>
    </row>
    <row r="78" spans="1:3">
      <c r="A78">
        <v>47</v>
      </c>
      <c r="B78">
        <v>6750.7917436664447</v>
      </c>
      <c r="C78">
        <v>-3357.4353936664447</v>
      </c>
    </row>
    <row r="79" spans="1:3">
      <c r="A79">
        <v>48</v>
      </c>
      <c r="B79">
        <v>6694.2317775027986</v>
      </c>
      <c r="C79">
        <v>-3137.3094775027985</v>
      </c>
    </row>
    <row r="80" spans="1:3">
      <c r="A80">
        <v>49</v>
      </c>
      <c r="B80">
        <v>10758.235943759752</v>
      </c>
      <c r="C80">
        <v>1871.6607562402478</v>
      </c>
    </row>
    <row r="81" spans="1:3">
      <c r="A81">
        <v>50</v>
      </c>
      <c r="B81">
        <v>32405.598360557909</v>
      </c>
      <c r="C81">
        <v>6303.57763944209</v>
      </c>
    </row>
    <row r="82" spans="1:3">
      <c r="A82">
        <v>51</v>
      </c>
      <c r="B82">
        <v>4768.6425543912264</v>
      </c>
      <c r="C82">
        <v>-2557.5118043912266</v>
      </c>
    </row>
    <row r="83" spans="1:3">
      <c r="A83">
        <v>52</v>
      </c>
      <c r="B83">
        <v>5460.5578629232705</v>
      </c>
      <c r="C83">
        <v>-1880.7291629232705</v>
      </c>
    </row>
    <row r="84" spans="1:3">
      <c r="A84">
        <v>53</v>
      </c>
      <c r="B84">
        <v>33120.652783095029</v>
      </c>
      <c r="C84">
        <v>-9552.3807830950282</v>
      </c>
    </row>
    <row r="85" spans="1:3">
      <c r="A85">
        <v>54</v>
      </c>
      <c r="B85">
        <v>31668.918856128432</v>
      </c>
      <c r="C85">
        <v>6073.6568438715694</v>
      </c>
    </row>
    <row r="86" spans="1:3">
      <c r="A86">
        <v>55</v>
      </c>
      <c r="B86">
        <v>9140.713445444464</v>
      </c>
      <c r="C86">
        <v>-1081.0343454444637</v>
      </c>
    </row>
    <row r="87" spans="1:3">
      <c r="A87">
        <v>56</v>
      </c>
      <c r="B87">
        <v>39809.2813225789</v>
      </c>
      <c r="C87">
        <v>7687.2131274210988</v>
      </c>
    </row>
    <row r="88" spans="1:3">
      <c r="A88">
        <v>57</v>
      </c>
      <c r="B88">
        <v>14704.962622462217</v>
      </c>
      <c r="C88">
        <v>-1097.5938724622174</v>
      </c>
    </row>
    <row r="89" spans="1:3">
      <c r="A89">
        <v>58</v>
      </c>
      <c r="B89">
        <v>27063.723603324619</v>
      </c>
      <c r="C89">
        <v>7239.4435966753845</v>
      </c>
    </row>
    <row r="90" spans="1:3">
      <c r="A90">
        <v>59</v>
      </c>
      <c r="B90">
        <v>32724.60736460238</v>
      </c>
      <c r="C90">
        <v>-9479.8171646023802</v>
      </c>
    </row>
    <row r="91" spans="1:3">
      <c r="A91">
        <v>60</v>
      </c>
      <c r="B91">
        <v>10056.402191536958</v>
      </c>
      <c r="C91">
        <v>-4066.8785415369575</v>
      </c>
    </row>
    <row r="92" spans="1:3">
      <c r="A92">
        <v>61</v>
      </c>
      <c r="B92">
        <v>9681.8047497836214</v>
      </c>
      <c r="C92">
        <v>-1075.5873497836219</v>
      </c>
    </row>
    <row r="93" spans="1:3">
      <c r="A93">
        <v>62</v>
      </c>
      <c r="B93">
        <v>6635.7876576209628</v>
      </c>
      <c r="C93">
        <v>-2131.1252576209627</v>
      </c>
    </row>
    <row r="94" spans="1:3">
      <c r="A94">
        <v>63</v>
      </c>
      <c r="B94">
        <v>12869.568576740188</v>
      </c>
      <c r="C94">
        <v>17297.049593259813</v>
      </c>
    </row>
    <row r="95" spans="1:3">
      <c r="A95">
        <v>64</v>
      </c>
      <c r="B95">
        <v>4172.9581600001584</v>
      </c>
      <c r="C95">
        <v>-39.316510000158814</v>
      </c>
    </row>
    <row r="96" spans="1:3">
      <c r="A96">
        <v>65</v>
      </c>
      <c r="B96">
        <v>24298.876347022961</v>
      </c>
      <c r="C96">
        <v>-9587.1325470229604</v>
      </c>
    </row>
    <row r="97" spans="1:3">
      <c r="A97">
        <v>66</v>
      </c>
      <c r="B97">
        <v>1784.3719400948485</v>
      </c>
      <c r="C97">
        <v>-41.157940094848527</v>
      </c>
    </row>
    <row r="98" spans="1:3">
      <c r="A98">
        <v>67</v>
      </c>
      <c r="B98">
        <v>16983.113063792298</v>
      </c>
      <c r="C98">
        <v>-2748.0410637922978</v>
      </c>
    </row>
    <row r="99" spans="1:3">
      <c r="A99">
        <v>68</v>
      </c>
      <c r="B99">
        <v>7252.8135434253454</v>
      </c>
      <c r="C99">
        <v>-863.43569342534556</v>
      </c>
    </row>
    <row r="100" spans="1:3">
      <c r="A100">
        <v>69</v>
      </c>
      <c r="B100">
        <v>9576.1045621151861</v>
      </c>
      <c r="C100">
        <v>-3656.0004621151866</v>
      </c>
    </row>
    <row r="101" spans="1:3">
      <c r="A101">
        <v>70</v>
      </c>
      <c r="B101">
        <v>27495.998081043766</v>
      </c>
      <c r="C101">
        <v>-9832.8538810437676</v>
      </c>
    </row>
    <row r="102" spans="1:3">
      <c r="A102">
        <v>71</v>
      </c>
      <c r="B102">
        <v>26205.133411734474</v>
      </c>
      <c r="C102">
        <v>-9627.3539117344735</v>
      </c>
    </row>
    <row r="103" spans="1:3">
      <c r="A103">
        <v>72</v>
      </c>
      <c r="B103">
        <v>7937.2101467500688</v>
      </c>
      <c r="C103">
        <v>-1137.7521467500692</v>
      </c>
    </row>
    <row r="104" spans="1:3">
      <c r="A104">
        <v>73</v>
      </c>
      <c r="B104">
        <v>11672.634798923404</v>
      </c>
      <c r="C104">
        <v>69.091201076596917</v>
      </c>
    </row>
    <row r="105" spans="1:3">
      <c r="A105">
        <v>74</v>
      </c>
      <c r="B105">
        <v>13125.876457448163</v>
      </c>
      <c r="C105">
        <v>-1179.2505574481638</v>
      </c>
    </row>
    <row r="106" spans="1:3">
      <c r="A106">
        <v>75</v>
      </c>
      <c r="B106">
        <v>8516.6773040154421</v>
      </c>
      <c r="C106">
        <v>-789.82330401544186</v>
      </c>
    </row>
    <row r="107" spans="1:3">
      <c r="A107">
        <v>76</v>
      </c>
      <c r="B107">
        <v>13753.964616946543</v>
      </c>
      <c r="C107">
        <v>-2397.3037169465424</v>
      </c>
    </row>
    <row r="108" spans="1:3">
      <c r="A108">
        <v>77</v>
      </c>
      <c r="B108">
        <v>4987.5084355219469</v>
      </c>
      <c r="C108">
        <v>-1040.0953355219467</v>
      </c>
    </row>
    <row r="109" spans="1:3">
      <c r="A109">
        <v>78</v>
      </c>
      <c r="B109">
        <v>4340.6518251273146</v>
      </c>
      <c r="C109">
        <v>-2808.1821251273145</v>
      </c>
    </row>
    <row r="110" spans="1:3">
      <c r="A110">
        <v>79</v>
      </c>
      <c r="B110">
        <v>7213.8966006339288</v>
      </c>
      <c r="C110">
        <v>-4458.8756506339287</v>
      </c>
    </row>
    <row r="111" spans="1:3">
      <c r="A111">
        <v>80</v>
      </c>
      <c r="B111">
        <v>9421.1201767207567</v>
      </c>
      <c r="C111">
        <v>-2850.095826720757</v>
      </c>
    </row>
    <row r="112" spans="1:3">
      <c r="A112">
        <v>81</v>
      </c>
      <c r="B112">
        <v>5487.4105385720322</v>
      </c>
      <c r="C112">
        <v>-1046.1973885720327</v>
      </c>
    </row>
    <row r="113" spans="1:3">
      <c r="A113">
        <v>82</v>
      </c>
      <c r="B113">
        <v>12606.018659504454</v>
      </c>
      <c r="C113">
        <v>-4670.7275095044542</v>
      </c>
    </row>
    <row r="114" spans="1:3">
      <c r="A114">
        <v>83</v>
      </c>
      <c r="B114">
        <v>29630.45758277327</v>
      </c>
      <c r="C114">
        <v>7534.7062172267324</v>
      </c>
    </row>
    <row r="115" spans="1:3">
      <c r="A115">
        <v>84</v>
      </c>
      <c r="B115">
        <v>15924.550719172314</v>
      </c>
      <c r="C115">
        <v>-4890.8890191723131</v>
      </c>
    </row>
    <row r="116" spans="1:3">
      <c r="A116">
        <v>85</v>
      </c>
      <c r="B116">
        <v>33208.563294282154</v>
      </c>
      <c r="C116">
        <v>6627.9557057178463</v>
      </c>
    </row>
    <row r="117" spans="1:3">
      <c r="A117">
        <v>86</v>
      </c>
      <c r="B117">
        <v>31701.088781824968</v>
      </c>
      <c r="C117">
        <v>-10602.53473182497</v>
      </c>
    </row>
    <row r="118" spans="1:3">
      <c r="A118">
        <v>87</v>
      </c>
      <c r="B118">
        <v>36767.112175463575</v>
      </c>
      <c r="C118">
        <v>6811.8272245364278</v>
      </c>
    </row>
    <row r="119" spans="1:3">
      <c r="A119">
        <v>88</v>
      </c>
      <c r="B119">
        <v>10711.428112838295</v>
      </c>
      <c r="C119">
        <v>361.74788716170406</v>
      </c>
    </row>
    <row r="120" spans="1:3">
      <c r="A120">
        <v>89</v>
      </c>
      <c r="B120">
        <v>8933.116144290856</v>
      </c>
      <c r="C120">
        <v>-906.44954429085647</v>
      </c>
    </row>
    <row r="121" spans="1:3">
      <c r="A121">
        <v>90</v>
      </c>
      <c r="B121">
        <v>10987.036292382749</v>
      </c>
      <c r="C121">
        <v>95.540907617250923</v>
      </c>
    </row>
    <row r="122" spans="1:3">
      <c r="A122">
        <v>91</v>
      </c>
      <c r="B122">
        <v>5815.1722608213504</v>
      </c>
      <c r="C122">
        <v>-3788.1981608213505</v>
      </c>
    </row>
    <row r="123" spans="1:3">
      <c r="A123">
        <v>92</v>
      </c>
      <c r="B123">
        <v>10207.686436317499</v>
      </c>
      <c r="C123">
        <v>734.44561368250106</v>
      </c>
    </row>
    <row r="124" spans="1:3">
      <c r="A124">
        <v>93</v>
      </c>
      <c r="B124">
        <v>38477.848762712783</v>
      </c>
      <c r="C124">
        <v>-8292.912062712785</v>
      </c>
    </row>
    <row r="125" spans="1:3">
      <c r="A125">
        <v>94</v>
      </c>
      <c r="B125">
        <v>9311.9129761673903</v>
      </c>
      <c r="C125">
        <v>-3582.9076761673905</v>
      </c>
    </row>
    <row r="126" spans="1:3">
      <c r="A126">
        <v>95</v>
      </c>
      <c r="B126">
        <v>38956.507725152609</v>
      </c>
      <c r="C126">
        <v>8334.5472748473912</v>
      </c>
    </row>
    <row r="127" spans="1:3">
      <c r="A127">
        <v>96</v>
      </c>
      <c r="B127">
        <v>7454.3755154796454</v>
      </c>
      <c r="C127">
        <v>-3687.4917154796453</v>
      </c>
    </row>
    <row r="128" spans="1:3">
      <c r="A128">
        <v>97</v>
      </c>
      <c r="B128">
        <v>12845.31347621002</v>
      </c>
      <c r="C128">
        <v>-739.99347621002016</v>
      </c>
    </row>
    <row r="129" spans="1:3">
      <c r="A129">
        <v>98</v>
      </c>
      <c r="B129">
        <v>14006.549808826956</v>
      </c>
      <c r="C129">
        <v>-3780.2656088269559</v>
      </c>
    </row>
    <row r="130" spans="1:3">
      <c r="A130">
        <v>99</v>
      </c>
      <c r="B130">
        <v>32929.546747978246</v>
      </c>
      <c r="C130">
        <v>-10516.898247978246</v>
      </c>
    </row>
    <row r="131" spans="1:3">
      <c r="A131">
        <v>100</v>
      </c>
      <c r="B131">
        <v>27125.605666158106</v>
      </c>
      <c r="C131">
        <v>-11304.906666158106</v>
      </c>
    </row>
    <row r="132" spans="1:3">
      <c r="A132">
        <v>101</v>
      </c>
      <c r="B132">
        <v>8351.0340206657729</v>
      </c>
      <c r="C132">
        <v>-2164.9070206657725</v>
      </c>
    </row>
    <row r="133" spans="1:3">
      <c r="A133">
        <v>102</v>
      </c>
      <c r="B133">
        <v>4271.7029694901057</v>
      </c>
      <c r="C133">
        <v>-626.61356949010587</v>
      </c>
    </row>
    <row r="134" spans="1:3">
      <c r="A134">
        <v>103</v>
      </c>
      <c r="B134">
        <v>2899.6866249954965</v>
      </c>
      <c r="C134">
        <v>18445.160075004504</v>
      </c>
    </row>
    <row r="135" spans="1:3">
      <c r="A135">
        <v>104</v>
      </c>
      <c r="B135">
        <v>38118.381188619751</v>
      </c>
      <c r="C135">
        <v>-7176.1893886197504</v>
      </c>
    </row>
    <row r="136" spans="1:3">
      <c r="A136">
        <v>105</v>
      </c>
      <c r="B136">
        <v>5637.8469382490257</v>
      </c>
      <c r="C136">
        <v>-633.99393824902563</v>
      </c>
    </row>
    <row r="137" spans="1:3">
      <c r="A137">
        <v>106</v>
      </c>
      <c r="B137">
        <v>26544.241840265742</v>
      </c>
      <c r="C137">
        <v>-8983.8620902657422</v>
      </c>
    </row>
    <row r="138" spans="1:3">
      <c r="A138">
        <v>107</v>
      </c>
      <c r="B138">
        <v>2090.2757584385599</v>
      </c>
      <c r="C138">
        <v>241.24324156143985</v>
      </c>
    </row>
    <row r="139" spans="1:3">
      <c r="A139">
        <v>108</v>
      </c>
      <c r="B139">
        <v>5679.0473015170364</v>
      </c>
      <c r="C139">
        <v>-1801.7430515170363</v>
      </c>
    </row>
    <row r="140" spans="1:3">
      <c r="A140">
        <v>109</v>
      </c>
      <c r="B140">
        <v>3821.0243325198217</v>
      </c>
      <c r="C140">
        <v>-953.90473251982166</v>
      </c>
    </row>
    <row r="141" spans="1:3">
      <c r="A141">
        <v>110</v>
      </c>
      <c r="B141">
        <v>38827.908054019979</v>
      </c>
      <c r="C141">
        <v>8227.6240459800174</v>
      </c>
    </row>
    <row r="142" spans="1:3">
      <c r="A142">
        <v>111</v>
      </c>
      <c r="B142">
        <v>13330.002592111512</v>
      </c>
      <c r="C142">
        <v>-2504.7488921115128</v>
      </c>
    </row>
    <row r="143" spans="1:3">
      <c r="A143">
        <v>112</v>
      </c>
      <c r="B143">
        <v>12253.556484626311</v>
      </c>
      <c r="C143">
        <v>-372.19848462631126</v>
      </c>
    </row>
    <row r="144" spans="1:3">
      <c r="A144">
        <v>113</v>
      </c>
      <c r="B144">
        <v>6920.9394882325996</v>
      </c>
      <c r="C144">
        <v>-2274.1804882325996</v>
      </c>
    </row>
    <row r="145" spans="1:3">
      <c r="A145">
        <v>114</v>
      </c>
      <c r="B145">
        <v>5218.47109067166</v>
      </c>
      <c r="C145">
        <v>-2813.73729067166</v>
      </c>
    </row>
    <row r="146" spans="1:3">
      <c r="A146">
        <v>115</v>
      </c>
      <c r="B146">
        <v>13636.904205364273</v>
      </c>
      <c r="C146">
        <v>-2148.587255364273</v>
      </c>
    </row>
    <row r="147" spans="1:3">
      <c r="A147">
        <v>116</v>
      </c>
      <c r="B147">
        <v>13040.765022680527</v>
      </c>
      <c r="C147">
        <v>17219.230537319472</v>
      </c>
    </row>
    <row r="148" spans="1:3">
      <c r="A148">
        <v>117</v>
      </c>
      <c r="B148">
        <v>18433.624296363854</v>
      </c>
      <c r="C148">
        <v>-7052.2988963638545</v>
      </c>
    </row>
    <row r="149" spans="1:3">
      <c r="A149">
        <v>118</v>
      </c>
      <c r="B149">
        <v>28276.373778976882</v>
      </c>
      <c r="C149">
        <v>-9168.5941789768804</v>
      </c>
    </row>
    <row r="150" spans="1:3">
      <c r="A150">
        <v>119</v>
      </c>
      <c r="B150">
        <v>8828.2867833815417</v>
      </c>
      <c r="C150">
        <v>-226.95748338154226</v>
      </c>
    </row>
    <row r="151" spans="1:3">
      <c r="A151">
        <v>120</v>
      </c>
      <c r="B151">
        <v>6090.1346694736185</v>
      </c>
      <c r="C151">
        <v>596.2966305263817</v>
      </c>
    </row>
    <row r="152" spans="1:3">
      <c r="A152">
        <v>121</v>
      </c>
      <c r="B152">
        <v>11806.853804040593</v>
      </c>
      <c r="C152">
        <v>-4066.5168040405924</v>
      </c>
    </row>
    <row r="153" spans="1:3">
      <c r="A153">
        <v>122</v>
      </c>
      <c r="B153">
        <v>609.40593336739221</v>
      </c>
      <c r="C153">
        <v>1096.2185666326077</v>
      </c>
    </row>
    <row r="154" spans="1:3">
      <c r="A154">
        <v>123</v>
      </c>
      <c r="B154">
        <v>2673.754893529197</v>
      </c>
      <c r="C154">
        <v>-416.27964352919707</v>
      </c>
    </row>
    <row r="155" spans="1:3">
      <c r="A155">
        <v>124</v>
      </c>
      <c r="B155">
        <v>34189.576433842776</v>
      </c>
      <c r="C155">
        <v>5366.9180661572245</v>
      </c>
    </row>
    <row r="156" spans="1:3">
      <c r="A156">
        <v>125</v>
      </c>
      <c r="B156">
        <v>12710.99370832254</v>
      </c>
      <c r="C156">
        <v>-2595.9848583225394</v>
      </c>
    </row>
    <row r="157" spans="1:3">
      <c r="A157">
        <v>126</v>
      </c>
      <c r="B157">
        <v>4503.410151991865</v>
      </c>
      <c r="C157">
        <v>-1118.0110019918648</v>
      </c>
    </row>
    <row r="158" spans="1:3">
      <c r="A158">
        <v>127</v>
      </c>
      <c r="B158">
        <v>25429.390409841166</v>
      </c>
      <c r="C158">
        <v>-8348.3104098411641</v>
      </c>
    </row>
    <row r="159" spans="1:3">
      <c r="A159">
        <v>128</v>
      </c>
      <c r="B159">
        <v>13143.775929519472</v>
      </c>
      <c r="C159">
        <v>-3509.2379295194714</v>
      </c>
    </row>
    <row r="160" spans="1:3">
      <c r="A160">
        <v>129</v>
      </c>
      <c r="B160">
        <v>26753.20814121094</v>
      </c>
      <c r="C160">
        <v>5980.9781587890611</v>
      </c>
    </row>
    <row r="161" spans="1:3">
      <c r="A161">
        <v>130</v>
      </c>
      <c r="B161">
        <v>9451.6514001504911</v>
      </c>
      <c r="C161">
        <v>-3369.2464001504914</v>
      </c>
    </row>
    <row r="162" spans="1:3">
      <c r="A162">
        <v>131</v>
      </c>
      <c r="B162">
        <v>12206.308711491631</v>
      </c>
      <c r="C162">
        <v>609.13623850836848</v>
      </c>
    </row>
    <row r="163" spans="1:3">
      <c r="A163">
        <v>132</v>
      </c>
      <c r="B163">
        <v>11205.522646193927</v>
      </c>
      <c r="C163">
        <v>2410.8359538060722</v>
      </c>
    </row>
    <row r="164" spans="1:3">
      <c r="A164">
        <v>133</v>
      </c>
      <c r="B164">
        <v>13842.843191938824</v>
      </c>
      <c r="C164">
        <v>-2679.2751919388247</v>
      </c>
    </row>
    <row r="165" spans="1:3">
      <c r="A165">
        <v>134</v>
      </c>
      <c r="B165">
        <v>1125.5425702476678</v>
      </c>
      <c r="C165">
        <v>507.02187975233232</v>
      </c>
    </row>
    <row r="166" spans="1:3">
      <c r="A166">
        <v>135</v>
      </c>
      <c r="B166">
        <v>2962.2720367677766</v>
      </c>
      <c r="C166">
        <v>-505.06088676777654</v>
      </c>
    </row>
    <row r="167" spans="1:3">
      <c r="A167">
        <v>136</v>
      </c>
      <c r="B167">
        <v>2191.6555040506864</v>
      </c>
      <c r="C167">
        <v>-35.97400405068629</v>
      </c>
    </row>
    <row r="168" spans="1:3">
      <c r="A168">
        <v>137</v>
      </c>
      <c r="B168">
        <v>3416.8635394761095</v>
      </c>
      <c r="C168">
        <v>-2155.4215394761095</v>
      </c>
    </row>
    <row r="169" spans="1:3">
      <c r="A169">
        <v>138</v>
      </c>
      <c r="B169">
        <v>1767.2181154875907</v>
      </c>
      <c r="C169">
        <v>278.4671345124093</v>
      </c>
    </row>
    <row r="170" spans="1:3">
      <c r="A170">
        <v>139</v>
      </c>
      <c r="B170">
        <v>13143.455217094952</v>
      </c>
      <c r="C170">
        <v>14179.278642905048</v>
      </c>
    </row>
    <row r="171" spans="1:3">
      <c r="A171">
        <v>140</v>
      </c>
      <c r="B171">
        <v>4963.214518343857</v>
      </c>
      <c r="C171">
        <v>-2796.482518343857</v>
      </c>
    </row>
    <row r="172" spans="1:3">
      <c r="A172">
        <v>141</v>
      </c>
      <c r="B172">
        <v>5218.9813709608088</v>
      </c>
      <c r="C172">
        <v>22156.923409039191</v>
      </c>
    </row>
    <row r="173" spans="1:3">
      <c r="A173">
        <v>142</v>
      </c>
      <c r="B173">
        <v>6104.3080833740523</v>
      </c>
      <c r="C173">
        <v>-2613.7589833740521</v>
      </c>
    </row>
    <row r="174" spans="1:3">
      <c r="A174">
        <v>143</v>
      </c>
      <c r="B174">
        <v>29009.371009885028</v>
      </c>
      <c r="C174">
        <v>-10036.876009885029</v>
      </c>
    </row>
    <row r="175" spans="1:3">
      <c r="A175">
        <v>144</v>
      </c>
      <c r="B175">
        <v>6062.9358220127224</v>
      </c>
      <c r="C175">
        <v>12094.940177987279</v>
      </c>
    </row>
    <row r="176" spans="1:3">
      <c r="A176">
        <v>145</v>
      </c>
      <c r="B176">
        <v>30289.370102588699</v>
      </c>
      <c r="C176">
        <v>-9543.3810025886996</v>
      </c>
    </row>
    <row r="177" spans="1:3">
      <c r="A177">
        <v>146</v>
      </c>
      <c r="B177">
        <v>9072.6570371843736</v>
      </c>
      <c r="C177">
        <v>-3934.4003371843737</v>
      </c>
    </row>
    <row r="178" spans="1:3">
      <c r="A178">
        <v>147</v>
      </c>
      <c r="B178">
        <v>35011.31592695383</v>
      </c>
      <c r="C178">
        <v>5709.2351230461718</v>
      </c>
    </row>
    <row r="179" spans="1:3">
      <c r="A179">
        <v>148</v>
      </c>
      <c r="B179">
        <v>13399.382903735841</v>
      </c>
      <c r="C179">
        <v>-3521.7752037358405</v>
      </c>
    </row>
    <row r="180" spans="1:3">
      <c r="A180">
        <v>149</v>
      </c>
      <c r="B180">
        <v>14493.395722690464</v>
      </c>
      <c r="C180">
        <v>-3533.701022690464</v>
      </c>
    </row>
    <row r="181" spans="1:3">
      <c r="A181">
        <v>150</v>
      </c>
      <c r="B181">
        <v>1958.9613990434518</v>
      </c>
      <c r="C181">
        <v>-116.44239904345181</v>
      </c>
    </row>
    <row r="182" spans="1:3">
      <c r="A182">
        <v>151</v>
      </c>
      <c r="B182">
        <v>5227.3940845989182</v>
      </c>
      <c r="C182">
        <v>-102.17838459891846</v>
      </c>
    </row>
    <row r="183" spans="1:3">
      <c r="A183">
        <v>152</v>
      </c>
      <c r="B183">
        <v>9298.2755090845112</v>
      </c>
      <c r="C183">
        <v>-1508.640509084511</v>
      </c>
    </row>
    <row r="184" spans="1:3">
      <c r="A184">
        <v>153</v>
      </c>
      <c r="B184">
        <v>10306.707174849973</v>
      </c>
      <c r="C184">
        <v>-3972.3636248499733</v>
      </c>
    </row>
    <row r="185" spans="1:3">
      <c r="A185">
        <v>154</v>
      </c>
      <c r="B185">
        <v>30624.913783199554</v>
      </c>
      <c r="C185">
        <v>-10660.167483199555</v>
      </c>
    </row>
    <row r="186" spans="1:3">
      <c r="A186">
        <v>155</v>
      </c>
      <c r="B186">
        <v>7447.0813994078253</v>
      </c>
      <c r="C186">
        <v>-369.8919994078251</v>
      </c>
    </row>
    <row r="187" spans="1:3">
      <c r="A187">
        <v>156</v>
      </c>
      <c r="B187">
        <v>12283.787963356748</v>
      </c>
      <c r="C187">
        <v>-5335.0871633567485</v>
      </c>
    </row>
    <row r="188" spans="1:3">
      <c r="A188">
        <v>157</v>
      </c>
      <c r="B188">
        <v>31355.868615932097</v>
      </c>
      <c r="C188">
        <v>-10132.192815932096</v>
      </c>
    </row>
    <row r="189" spans="1:3">
      <c r="A189">
        <v>158</v>
      </c>
      <c r="B189">
        <v>24941.29114667566</v>
      </c>
      <c r="C189">
        <v>-9423.1108966756601</v>
      </c>
    </row>
    <row r="190" spans="1:3">
      <c r="A190">
        <v>159</v>
      </c>
      <c r="B190">
        <v>30500.89353987627</v>
      </c>
      <c r="C190">
        <v>6449.3631601237284</v>
      </c>
    </row>
    <row r="191" spans="1:3">
      <c r="A191">
        <v>160</v>
      </c>
      <c r="B191">
        <v>10735.51245074944</v>
      </c>
      <c r="C191">
        <v>9013.8709292505591</v>
      </c>
    </row>
    <row r="192" spans="1:3">
      <c r="A192">
        <v>161</v>
      </c>
      <c r="B192">
        <v>31367.544738937926</v>
      </c>
      <c r="C192">
        <v>-10018.838738937928</v>
      </c>
    </row>
    <row r="193" spans="1:3">
      <c r="A193">
        <v>162</v>
      </c>
      <c r="B193">
        <v>27997.667027589509</v>
      </c>
      <c r="C193">
        <v>8151.8164724104936</v>
      </c>
    </row>
    <row r="194" spans="1:3">
      <c r="A194">
        <v>163</v>
      </c>
      <c r="B194">
        <v>14747.90041829204</v>
      </c>
      <c r="C194">
        <v>-4297.3484182920402</v>
      </c>
    </row>
    <row r="195" spans="1:3">
      <c r="A195">
        <v>164</v>
      </c>
      <c r="B195">
        <v>6379.7797216283925</v>
      </c>
      <c r="C195">
        <v>-1227.6457216283925</v>
      </c>
    </row>
    <row r="196" spans="1:3">
      <c r="A196">
        <v>165</v>
      </c>
      <c r="B196">
        <v>7134.5621739202124</v>
      </c>
      <c r="C196">
        <v>-2106.4155739202124</v>
      </c>
    </row>
    <row r="197" spans="1:3">
      <c r="A197">
        <v>166</v>
      </c>
      <c r="B197">
        <v>11474.741107919415</v>
      </c>
      <c r="C197">
        <v>-1067.6552579194158</v>
      </c>
    </row>
    <row r="198" spans="1:3">
      <c r="A198">
        <v>167</v>
      </c>
      <c r="B198">
        <v>7166.1979926256636</v>
      </c>
      <c r="C198">
        <v>-2335.5679926256635</v>
      </c>
    </row>
    <row r="199" spans="1:3">
      <c r="A199">
        <v>168</v>
      </c>
      <c r="B199">
        <v>8600.3613955180808</v>
      </c>
      <c r="C199">
        <v>-2471.5639455180808</v>
      </c>
    </row>
    <row r="200" spans="1:3">
      <c r="A200">
        <v>169</v>
      </c>
      <c r="B200">
        <v>3859.1004289318753</v>
      </c>
      <c r="C200">
        <v>-1139.8206789318751</v>
      </c>
    </row>
    <row r="201" spans="1:3">
      <c r="A201">
        <v>170</v>
      </c>
      <c r="B201">
        <v>2704.2224589064017</v>
      </c>
      <c r="C201">
        <v>2123.6824910935984</v>
      </c>
    </row>
    <row r="202" spans="1:3">
      <c r="A202">
        <v>171</v>
      </c>
      <c r="B202">
        <v>17143.42774614432</v>
      </c>
      <c r="C202">
        <v>-3738.0374461443207</v>
      </c>
    </row>
    <row r="203" spans="1:3">
      <c r="A203">
        <v>172</v>
      </c>
      <c r="B203">
        <v>9833.6189918753553</v>
      </c>
      <c r="C203">
        <v>-1716.938991875355</v>
      </c>
    </row>
    <row r="204" spans="1:3">
      <c r="A204">
        <v>173</v>
      </c>
      <c r="B204">
        <v>-2032.9110702610515</v>
      </c>
      <c r="C204">
        <v>3727.7074702610516</v>
      </c>
    </row>
    <row r="205" spans="1:3">
      <c r="A205">
        <v>174</v>
      </c>
      <c r="B205">
        <v>8370.8155021455041</v>
      </c>
      <c r="C205">
        <v>-3124.7685021455045</v>
      </c>
    </row>
    <row r="206" spans="1:3">
      <c r="A206">
        <v>175</v>
      </c>
      <c r="B206">
        <v>5183.4556959579586</v>
      </c>
      <c r="C206">
        <v>-2328.0181459579585</v>
      </c>
    </row>
    <row r="207" spans="1:3">
      <c r="A207">
        <v>176</v>
      </c>
      <c r="B207">
        <v>39919.488385426375</v>
      </c>
      <c r="C207">
        <v>8904.9616145736218</v>
      </c>
    </row>
    <row r="208" spans="1:3">
      <c r="A208">
        <v>177</v>
      </c>
      <c r="B208">
        <v>7730.1754329882588</v>
      </c>
      <c r="C208">
        <v>-1274.3127829882587</v>
      </c>
    </row>
    <row r="209" spans="1:3">
      <c r="A209">
        <v>178</v>
      </c>
      <c r="B209">
        <v>11220.288500739303</v>
      </c>
      <c r="C209">
        <v>-784.1925007393038</v>
      </c>
    </row>
    <row r="210" spans="1:3">
      <c r="A210">
        <v>179</v>
      </c>
      <c r="B210">
        <v>9670.4945489015081</v>
      </c>
      <c r="C210">
        <v>-847.21554890150765</v>
      </c>
    </row>
    <row r="211" spans="1:3">
      <c r="A211">
        <v>180</v>
      </c>
      <c r="B211">
        <v>11265.032467778852</v>
      </c>
      <c r="C211">
        <v>-2726.7440177788521</v>
      </c>
    </row>
    <row r="212" spans="1:3">
      <c r="A212">
        <v>181</v>
      </c>
      <c r="B212">
        <v>12174.088418181191</v>
      </c>
      <c r="C212">
        <v>-438.20936818119117</v>
      </c>
    </row>
    <row r="213" spans="1:3">
      <c r="A213">
        <v>182</v>
      </c>
      <c r="B213">
        <v>4634.1791243401894</v>
      </c>
      <c r="C213">
        <v>-3002.3579243401891</v>
      </c>
    </row>
    <row r="214" spans="1:3">
      <c r="A214">
        <v>183</v>
      </c>
      <c r="B214">
        <v>1774.397855242989</v>
      </c>
      <c r="C214">
        <v>2231.0246447570112</v>
      </c>
    </row>
    <row r="215" spans="1:3">
      <c r="A215">
        <v>184</v>
      </c>
      <c r="B215">
        <v>7968.2761459137419</v>
      </c>
      <c r="C215">
        <v>-548.79824591374199</v>
      </c>
    </row>
    <row r="216" spans="1:3">
      <c r="A216">
        <v>185</v>
      </c>
      <c r="B216">
        <v>9557.6527083081146</v>
      </c>
      <c r="C216">
        <v>-1826.2256083081147</v>
      </c>
    </row>
    <row r="217" spans="1:3">
      <c r="A217">
        <v>186</v>
      </c>
      <c r="B217">
        <v>36662.521672168572</v>
      </c>
      <c r="C217">
        <v>7090.8153778314299</v>
      </c>
    </row>
    <row r="218" spans="1:3">
      <c r="A218">
        <v>187</v>
      </c>
      <c r="B218">
        <v>4804.3737627506152</v>
      </c>
      <c r="C218">
        <v>-822.39696275061533</v>
      </c>
    </row>
    <row r="219" spans="1:3">
      <c r="A219">
        <v>188</v>
      </c>
      <c r="B219">
        <v>6714.6803606747535</v>
      </c>
      <c r="C219">
        <v>-1389.0293606747537</v>
      </c>
    </row>
    <row r="220" spans="1:3">
      <c r="A220">
        <v>189</v>
      </c>
      <c r="B220">
        <v>9030.0506379814087</v>
      </c>
      <c r="C220">
        <v>-2254.0896379814085</v>
      </c>
    </row>
    <row r="221" spans="1:3">
      <c r="A221">
        <v>190</v>
      </c>
      <c r="B221">
        <v>6999.8346337335761</v>
      </c>
      <c r="C221">
        <v>-2076.9187337335761</v>
      </c>
    </row>
    <row r="222" spans="1:3">
      <c r="A222">
        <v>191</v>
      </c>
      <c r="B222">
        <v>13271.699850322306</v>
      </c>
      <c r="C222">
        <v>-714.09455032230653</v>
      </c>
    </row>
    <row r="223" spans="1:3">
      <c r="A223">
        <v>192</v>
      </c>
      <c r="B223">
        <v>5235.1076084804954</v>
      </c>
      <c r="C223">
        <v>-351.24160848049542</v>
      </c>
    </row>
    <row r="224" spans="1:3">
      <c r="A224">
        <v>193</v>
      </c>
      <c r="B224">
        <v>2047.3733244265813</v>
      </c>
      <c r="C224">
        <v>90.280275573418749</v>
      </c>
    </row>
    <row r="225" spans="1:3">
      <c r="A225">
        <v>194</v>
      </c>
      <c r="B225">
        <v>11590.499677697111</v>
      </c>
      <c r="C225">
        <v>453.84232230288944</v>
      </c>
    </row>
    <row r="226" spans="1:3">
      <c r="A226">
        <v>195</v>
      </c>
      <c r="B226">
        <v>3196.9699685433461</v>
      </c>
      <c r="C226">
        <v>-2059.500268543346</v>
      </c>
    </row>
    <row r="227" spans="1:3">
      <c r="A227">
        <v>196</v>
      </c>
      <c r="B227">
        <v>2833.3816091782464</v>
      </c>
      <c r="C227">
        <v>-1193.8185091782464</v>
      </c>
    </row>
    <row r="228" spans="1:3">
      <c r="A228">
        <v>197</v>
      </c>
      <c r="B228">
        <v>8244.3534599240829</v>
      </c>
      <c r="C228">
        <v>-2594.6384599240828</v>
      </c>
    </row>
    <row r="229" spans="1:3">
      <c r="A229">
        <v>198</v>
      </c>
      <c r="B229">
        <v>9236.9091021939166</v>
      </c>
      <c r="C229">
        <v>-720.0801021939169</v>
      </c>
    </row>
    <row r="230" spans="1:3">
      <c r="A230">
        <v>199</v>
      </c>
      <c r="B230">
        <v>6930.6133414885553</v>
      </c>
      <c r="C230">
        <v>2713.6391585114452</v>
      </c>
    </row>
    <row r="231" spans="1:3">
      <c r="A231">
        <v>200</v>
      </c>
      <c r="B231">
        <v>17840.746516737396</v>
      </c>
      <c r="C231">
        <v>-2939.2298167373956</v>
      </c>
    </row>
    <row r="232" spans="1:3">
      <c r="A232">
        <v>201</v>
      </c>
      <c r="B232">
        <v>3480.2700180618322</v>
      </c>
      <c r="C232">
        <v>-1349.594118061832</v>
      </c>
    </row>
    <row r="233" spans="1:3">
      <c r="A233">
        <v>202</v>
      </c>
      <c r="B233">
        <v>10763.249851264176</v>
      </c>
      <c r="C233">
        <v>-1892.0981512641756</v>
      </c>
    </row>
    <row r="234" spans="1:3">
      <c r="A234">
        <v>203</v>
      </c>
      <c r="B234">
        <v>11272.393334185565</v>
      </c>
      <c r="C234">
        <v>1739.815315814436</v>
      </c>
    </row>
    <row r="235" spans="1:3">
      <c r="A235">
        <v>204</v>
      </c>
      <c r="B235">
        <v>30048.195241145288</v>
      </c>
      <c r="C235">
        <v>7085.7029588547157</v>
      </c>
    </row>
    <row r="236" spans="1:3">
      <c r="A236">
        <v>205</v>
      </c>
      <c r="B236">
        <v>6349.5023053765908</v>
      </c>
      <c r="C236">
        <v>797.60269462340875</v>
      </c>
    </row>
    <row r="237" spans="1:3">
      <c r="A237">
        <v>206</v>
      </c>
      <c r="B237">
        <v>5524.8467803087224</v>
      </c>
      <c r="C237">
        <v>-1187.1115803087223</v>
      </c>
    </row>
    <row r="238" spans="1:3">
      <c r="A238">
        <v>207</v>
      </c>
      <c r="B238">
        <v>11004.356990079566</v>
      </c>
      <c r="C238">
        <v>738.94200992043443</v>
      </c>
    </row>
    <row r="239" spans="1:3">
      <c r="A239">
        <v>208</v>
      </c>
      <c r="B239">
        <v>31128.881438620643</v>
      </c>
      <c r="C239">
        <v>-10144.787838620643</v>
      </c>
    </row>
    <row r="240" spans="1:3">
      <c r="A240">
        <v>209</v>
      </c>
      <c r="B240">
        <v>14069.712467209594</v>
      </c>
      <c r="C240">
        <v>-188.76346720959373</v>
      </c>
    </row>
    <row r="241" spans="1:3">
      <c r="A241">
        <v>210</v>
      </c>
      <c r="B241">
        <v>12664.847803455663</v>
      </c>
      <c r="C241">
        <v>-6054.7381034556629</v>
      </c>
    </row>
    <row r="242" spans="1:3">
      <c r="A242">
        <v>211</v>
      </c>
      <c r="B242">
        <v>3776.1076381906651</v>
      </c>
      <c r="C242">
        <v>-1796.0376381906651</v>
      </c>
    </row>
    <row r="243" spans="1:3">
      <c r="A243">
        <v>212</v>
      </c>
      <c r="B243">
        <v>10226.037327338172</v>
      </c>
      <c r="C243">
        <v>-2063.3210773381716</v>
      </c>
    </row>
    <row r="244" spans="1:3">
      <c r="A244">
        <v>213</v>
      </c>
      <c r="B244">
        <v>4359.7501441165969</v>
      </c>
      <c r="C244">
        <v>-822.04714411659688</v>
      </c>
    </row>
    <row r="245" spans="1:3">
      <c r="A245">
        <v>214</v>
      </c>
      <c r="B245">
        <v>5301.6969208816863</v>
      </c>
      <c r="C245">
        <v>-298.91422088168656</v>
      </c>
    </row>
    <row r="246" spans="1:3">
      <c r="A246">
        <v>215</v>
      </c>
      <c r="B246">
        <v>10092.02510358584</v>
      </c>
      <c r="C246">
        <v>-1571.9991035858402</v>
      </c>
    </row>
    <row r="247" spans="1:3">
      <c r="A247">
        <v>216</v>
      </c>
      <c r="B247">
        <v>11167.599105823658</v>
      </c>
      <c r="C247">
        <v>-3795.8271058236578</v>
      </c>
    </row>
    <row r="248" spans="1:3">
      <c r="A248">
        <v>217</v>
      </c>
      <c r="B248">
        <v>10344.430074935934</v>
      </c>
      <c r="C248">
        <v>11.210925064066032</v>
      </c>
    </row>
    <row r="249" spans="1:3">
      <c r="A249">
        <v>218</v>
      </c>
      <c r="B249">
        <v>1665.6153119686596</v>
      </c>
      <c r="C249">
        <v>818.12068803134025</v>
      </c>
    </row>
    <row r="250" spans="1:3">
      <c r="A250">
        <v>219</v>
      </c>
      <c r="B250">
        <v>4328.8732176014828</v>
      </c>
      <c r="C250">
        <v>-935.89641760148288</v>
      </c>
    </row>
    <row r="251" spans="1:3">
      <c r="A251">
        <v>220</v>
      </c>
      <c r="B251">
        <v>1063.6718936489169</v>
      </c>
      <c r="C251">
        <v>24018.095946351084</v>
      </c>
    </row>
    <row r="252" spans="1:3">
      <c r="A252">
        <v>221</v>
      </c>
      <c r="B252">
        <v>7740.846350636235</v>
      </c>
      <c r="C252">
        <v>-2728.3753506362355</v>
      </c>
    </row>
    <row r="253" spans="1:3">
      <c r="A253">
        <v>222</v>
      </c>
      <c r="B253">
        <v>12953.030440872659</v>
      </c>
      <c r="C253">
        <v>-2388.1459408726587</v>
      </c>
    </row>
    <row r="254" spans="1:3">
      <c r="A254">
        <v>223</v>
      </c>
      <c r="B254">
        <v>7063.159360993257</v>
      </c>
      <c r="C254">
        <v>-1809.6353609932567</v>
      </c>
    </row>
    <row r="255" spans="1:3">
      <c r="A255">
        <v>224</v>
      </c>
      <c r="B255">
        <v>27502.833498916516</v>
      </c>
      <c r="C255">
        <v>7276.781501083482</v>
      </c>
    </row>
    <row r="256" spans="1:3">
      <c r="A256">
        <v>225</v>
      </c>
      <c r="B256">
        <v>29889.353060502392</v>
      </c>
      <c r="C256">
        <v>-10373.811460502391</v>
      </c>
    </row>
    <row r="257" spans="1:3">
      <c r="A257">
        <v>226</v>
      </c>
      <c r="B257">
        <v>13940.600248386656</v>
      </c>
      <c r="C257">
        <v>-1953.4320483866559</v>
      </c>
    </row>
    <row r="258" spans="1:3">
      <c r="A258">
        <v>227</v>
      </c>
      <c r="B258">
        <v>6996.8057305241764</v>
      </c>
      <c r="C258">
        <v>-4307.3103305241766</v>
      </c>
    </row>
    <row r="259" spans="1:3">
      <c r="A259">
        <v>228</v>
      </c>
      <c r="B259">
        <v>16139.705462441454</v>
      </c>
      <c r="C259">
        <v>8087.6317775585467</v>
      </c>
    </row>
    <row r="260" spans="1:3">
      <c r="A260">
        <v>229</v>
      </c>
      <c r="B260">
        <v>9798.4573279921115</v>
      </c>
      <c r="C260">
        <v>-2440.2816779921113</v>
      </c>
    </row>
    <row r="261" spans="1:3">
      <c r="A261">
        <v>230</v>
      </c>
      <c r="B261">
        <v>9589.2620529232863</v>
      </c>
      <c r="C261">
        <v>-364.00565292328611</v>
      </c>
    </row>
    <row r="262" spans="1:3">
      <c r="A262">
        <v>231</v>
      </c>
      <c r="B262">
        <v>11249.071929570249</v>
      </c>
      <c r="C262">
        <v>-3805.4288795702496</v>
      </c>
    </row>
    <row r="263" spans="1:3">
      <c r="A263">
        <v>232</v>
      </c>
      <c r="B263">
        <v>13047.219623585572</v>
      </c>
      <c r="C263">
        <v>954.06707641442881</v>
      </c>
    </row>
    <row r="264" spans="1:3">
      <c r="A264">
        <v>233</v>
      </c>
      <c r="B264">
        <v>-1980.6753949854756</v>
      </c>
      <c r="C264">
        <v>3708.4603949854754</v>
      </c>
    </row>
    <row r="265" spans="1:3">
      <c r="A265">
        <v>234</v>
      </c>
      <c r="B265">
        <v>11927.941392287616</v>
      </c>
      <c r="C265">
        <v>405.88660771238392</v>
      </c>
    </row>
    <row r="266" spans="1:3">
      <c r="A266">
        <v>235</v>
      </c>
      <c r="B266">
        <v>6859.2135522695626</v>
      </c>
      <c r="C266">
        <v>-149.02165226956276</v>
      </c>
    </row>
    <row r="267" spans="1:3">
      <c r="A267">
        <v>236</v>
      </c>
      <c r="B267">
        <v>29637.107647382836</v>
      </c>
      <c r="C267">
        <v>-10192.841847382835</v>
      </c>
    </row>
    <row r="268" spans="1:3">
      <c r="A268">
        <v>237</v>
      </c>
      <c r="B268">
        <v>716.4947351349856</v>
      </c>
      <c r="C268">
        <v>899.2719648650143</v>
      </c>
    </row>
    <row r="269" spans="1:3">
      <c r="A269">
        <v>238</v>
      </c>
      <c r="B269">
        <v>8830.30971812606</v>
      </c>
      <c r="C269">
        <v>-4367.1046181260599</v>
      </c>
    </row>
    <row r="270" spans="1:3">
      <c r="A270">
        <v>239</v>
      </c>
      <c r="B270">
        <v>26166.34210160259</v>
      </c>
      <c r="C270">
        <v>-8813.6618016025895</v>
      </c>
    </row>
    <row r="271" spans="1:3">
      <c r="A271">
        <v>240</v>
      </c>
      <c r="B271">
        <v>11582.007916270875</v>
      </c>
      <c r="C271">
        <v>-4429.3365162708751</v>
      </c>
    </row>
    <row r="272" spans="1:3">
      <c r="A272">
        <v>241</v>
      </c>
      <c r="B272">
        <v>31206.91710831238</v>
      </c>
      <c r="C272">
        <v>7304.7111916876165</v>
      </c>
    </row>
    <row r="273" spans="1:3">
      <c r="A273">
        <v>242</v>
      </c>
      <c r="B273">
        <v>4521.2686983903468</v>
      </c>
      <c r="C273">
        <v>832.80595160965277</v>
      </c>
    </row>
    <row r="274" spans="1:3">
      <c r="A274">
        <v>243</v>
      </c>
      <c r="B274">
        <v>10794.394924005743</v>
      </c>
      <c r="C274">
        <v>24365.739645994261</v>
      </c>
    </row>
    <row r="275" spans="1:3">
      <c r="A275">
        <v>244</v>
      </c>
      <c r="B275">
        <v>10644.38072254082</v>
      </c>
      <c r="C275">
        <v>-3447.5137225408198</v>
      </c>
    </row>
    <row r="276" spans="1:3">
      <c r="A276">
        <v>245</v>
      </c>
      <c r="B276">
        <v>37501.172578763231</v>
      </c>
      <c r="C276">
        <v>-7978.006978763231</v>
      </c>
    </row>
    <row r="277" spans="1:3">
      <c r="A277">
        <v>246</v>
      </c>
      <c r="B277">
        <v>11630.013679427246</v>
      </c>
      <c r="C277">
        <v>12846.464830572755</v>
      </c>
    </row>
    <row r="278" spans="1:3">
      <c r="A278">
        <v>247</v>
      </c>
      <c r="B278">
        <v>15347.523371114419</v>
      </c>
      <c r="C278">
        <v>-2698.8199711144189</v>
      </c>
    </row>
    <row r="279" spans="1:3">
      <c r="A279">
        <v>248</v>
      </c>
      <c r="B279">
        <v>5223.1547224309361</v>
      </c>
      <c r="C279">
        <v>-3236.2213224309362</v>
      </c>
    </row>
    <row r="280" spans="1:3">
      <c r="A280">
        <v>249</v>
      </c>
      <c r="B280">
        <v>-584.98950303784841</v>
      </c>
      <c r="C280">
        <v>2417.0835030378485</v>
      </c>
    </row>
    <row r="281" spans="1:3">
      <c r="A281">
        <v>250</v>
      </c>
      <c r="B281">
        <v>5682.6121515439927</v>
      </c>
      <c r="C281">
        <v>-1642.0539015439927</v>
      </c>
    </row>
    <row r="282" spans="1:3">
      <c r="A282">
        <v>251</v>
      </c>
      <c r="B282">
        <v>23217.751855252453</v>
      </c>
      <c r="C282">
        <v>-10388.296755252453</v>
      </c>
    </row>
    <row r="283" spans="1:3">
      <c r="A283">
        <v>252</v>
      </c>
      <c r="B283">
        <v>39004.925480865015</v>
      </c>
      <c r="C283">
        <v>8300.3795191349855</v>
      </c>
    </row>
    <row r="284" spans="1:3">
      <c r="A284">
        <v>253</v>
      </c>
      <c r="B284">
        <v>37168.711732304568</v>
      </c>
      <c r="C284">
        <v>7092.0381676954348</v>
      </c>
    </row>
    <row r="285" spans="1:3">
      <c r="A285">
        <v>254</v>
      </c>
      <c r="B285">
        <v>5609.2808715010979</v>
      </c>
      <c r="C285">
        <v>-1348.5368715010982</v>
      </c>
    </row>
    <row r="286" spans="1:3">
      <c r="A286">
        <v>255</v>
      </c>
      <c r="B286">
        <v>35416.330894382882</v>
      </c>
      <c r="C286">
        <v>5680.8308556171178</v>
      </c>
    </row>
    <row r="287" spans="1:3">
      <c r="A287">
        <v>256</v>
      </c>
      <c r="B287">
        <v>12218.704399673279</v>
      </c>
      <c r="C287">
        <v>828.62795032672147</v>
      </c>
    </row>
    <row r="288" spans="1:3">
      <c r="A288">
        <v>257</v>
      </c>
      <c r="B288">
        <v>37216.749293949899</v>
      </c>
      <c r="C288">
        <v>6704.4344060501026</v>
      </c>
    </row>
    <row r="289" spans="1:3">
      <c r="A289">
        <v>258</v>
      </c>
      <c r="B289">
        <v>10405.597933339419</v>
      </c>
      <c r="C289">
        <v>-5004.6174333394192</v>
      </c>
    </row>
    <row r="290" spans="1:3">
      <c r="A290">
        <v>259</v>
      </c>
      <c r="B290">
        <v>10860.267494922973</v>
      </c>
      <c r="C290">
        <v>659.83235507702739</v>
      </c>
    </row>
    <row r="291" spans="1:3">
      <c r="A291">
        <v>260</v>
      </c>
      <c r="B291">
        <v>27133.043444393486</v>
      </c>
      <c r="C291">
        <v>6617.2483556065126</v>
      </c>
    </row>
    <row r="292" spans="1:3">
      <c r="A292">
        <v>261</v>
      </c>
      <c r="B292">
        <v>10546.75391069131</v>
      </c>
      <c r="C292">
        <v>1290.4060893086898</v>
      </c>
    </row>
    <row r="293" spans="1:3">
      <c r="A293">
        <v>262</v>
      </c>
      <c r="B293">
        <v>25591.553807168828</v>
      </c>
      <c r="C293">
        <v>-8506.2862071688287</v>
      </c>
    </row>
    <row r="294" spans="1:3">
      <c r="A294">
        <v>263</v>
      </c>
      <c r="B294">
        <v>34810.898365555622</v>
      </c>
      <c r="C294">
        <v>-9941.0615655556212</v>
      </c>
    </row>
    <row r="295" spans="1:3">
      <c r="A295">
        <v>264</v>
      </c>
      <c r="B295">
        <v>28840.882483324065</v>
      </c>
      <c r="C295">
        <v>7378.5229666759333</v>
      </c>
    </row>
    <row r="296" spans="1:3">
      <c r="A296">
        <v>265</v>
      </c>
      <c r="B296">
        <v>14976.03053880038</v>
      </c>
      <c r="C296">
        <v>5486.967121199621</v>
      </c>
    </row>
    <row r="297" spans="1:3">
      <c r="A297">
        <v>266</v>
      </c>
      <c r="B297">
        <v>38350.396169547159</v>
      </c>
      <c r="C297">
        <v>7800.7283304528391</v>
      </c>
    </row>
    <row r="298" spans="1:3">
      <c r="A298">
        <v>267</v>
      </c>
      <c r="B298">
        <v>28209.444585100362</v>
      </c>
      <c r="C298">
        <v>-11029.922585100361</v>
      </c>
    </row>
    <row r="299" spans="1:3">
      <c r="A299">
        <v>268</v>
      </c>
      <c r="B299">
        <v>15630.659788706878</v>
      </c>
      <c r="C299">
        <v>-1040.0277387068782</v>
      </c>
    </row>
    <row r="300" spans="1:3">
      <c r="A300">
        <v>269</v>
      </c>
      <c r="B300">
        <v>9247.7747815140119</v>
      </c>
      <c r="C300">
        <v>-1806.721781514012</v>
      </c>
    </row>
    <row r="301" spans="1:3">
      <c r="A301">
        <v>270</v>
      </c>
      <c r="B301">
        <v>9756.3677252209673</v>
      </c>
      <c r="C301">
        <v>-473.88712522096648</v>
      </c>
    </row>
    <row r="302" spans="1:3">
      <c r="A302">
        <v>271</v>
      </c>
      <c r="B302">
        <v>1956.1516384216284</v>
      </c>
      <c r="C302">
        <v>-236.7153384216283</v>
      </c>
    </row>
    <row r="303" spans="1:3">
      <c r="A303">
        <v>272</v>
      </c>
      <c r="B303">
        <v>36212.865445706069</v>
      </c>
      <c r="C303">
        <v>6643.9725542939341</v>
      </c>
    </row>
    <row r="304" spans="1:3">
      <c r="A304">
        <v>273</v>
      </c>
      <c r="B304">
        <v>11626.412165624193</v>
      </c>
      <c r="C304">
        <v>-4360.7096656241929</v>
      </c>
    </row>
    <row r="305" spans="1:3">
      <c r="A305">
        <v>274</v>
      </c>
      <c r="B305">
        <v>10561.021505339821</v>
      </c>
      <c r="C305">
        <v>-943.35905533982077</v>
      </c>
    </row>
    <row r="306" spans="1:3">
      <c r="A306">
        <v>275</v>
      </c>
      <c r="B306">
        <v>3343.3716254253804</v>
      </c>
      <c r="C306">
        <v>-820.20212542538047</v>
      </c>
    </row>
    <row r="307" spans="1:3">
      <c r="A307">
        <v>276</v>
      </c>
      <c r="B307">
        <v>10107.256949434752</v>
      </c>
      <c r="C307">
        <v>-391.41594943475138</v>
      </c>
    </row>
    <row r="308" spans="1:3">
      <c r="A308">
        <v>277</v>
      </c>
      <c r="B308">
        <v>400.92799970838132</v>
      </c>
      <c r="C308">
        <v>2402.7698502916187</v>
      </c>
    </row>
    <row r="309" spans="1:3">
      <c r="A309">
        <v>278</v>
      </c>
      <c r="B309">
        <v>994.65111109702775</v>
      </c>
      <c r="C309">
        <v>1155.8178889029723</v>
      </c>
    </row>
    <row r="310" spans="1:3">
      <c r="A310">
        <v>279</v>
      </c>
      <c r="B310">
        <v>13783.610795340259</v>
      </c>
      <c r="C310">
        <v>-854.81969534025848</v>
      </c>
    </row>
    <row r="311" spans="1:3">
      <c r="A311">
        <v>280</v>
      </c>
      <c r="B311">
        <v>7914.6247588485567</v>
      </c>
      <c r="C311">
        <v>1940.5066411514435</v>
      </c>
    </row>
    <row r="312" spans="1:3">
      <c r="A312">
        <v>281</v>
      </c>
      <c r="B312">
        <v>32197.870527925479</v>
      </c>
      <c r="C312">
        <v>-9866.3037279254786</v>
      </c>
    </row>
    <row r="313" spans="1:3">
      <c r="A313">
        <v>282</v>
      </c>
      <c r="B313">
        <v>40834.808724538409</v>
      </c>
      <c r="C313">
        <v>7714.3696254615934</v>
      </c>
    </row>
    <row r="314" spans="1:3">
      <c r="A314">
        <v>283</v>
      </c>
      <c r="B314">
        <v>5488.3412107789218</v>
      </c>
      <c r="C314">
        <v>-1251.2146607789218</v>
      </c>
    </row>
    <row r="315" spans="1:3">
      <c r="A315">
        <v>284</v>
      </c>
      <c r="B315">
        <v>13652.233288259222</v>
      </c>
      <c r="C315">
        <v>-1773.1292382592219</v>
      </c>
    </row>
    <row r="316" spans="1:3">
      <c r="A316">
        <v>285</v>
      </c>
      <c r="B316">
        <v>11040.776517132264</v>
      </c>
      <c r="C316">
        <v>-1414.8565171322643</v>
      </c>
    </row>
    <row r="317" spans="1:3">
      <c r="A317">
        <v>286</v>
      </c>
      <c r="B317">
        <v>8215.3475120375606</v>
      </c>
      <c r="C317">
        <v>-473.23771203756041</v>
      </c>
    </row>
    <row r="318" spans="1:3">
      <c r="A318">
        <v>287</v>
      </c>
      <c r="B318">
        <v>17132.884045922139</v>
      </c>
      <c r="C318">
        <v>-7699.9587459221384</v>
      </c>
    </row>
    <row r="319" spans="1:3">
      <c r="A319">
        <v>288</v>
      </c>
      <c r="B319">
        <v>12784.100087937293</v>
      </c>
      <c r="C319">
        <v>1472.0927120627075</v>
      </c>
    </row>
    <row r="320" spans="1:3">
      <c r="A320">
        <v>289</v>
      </c>
      <c r="B320">
        <v>40010.468632600809</v>
      </c>
      <c r="C320">
        <v>7886.3227173991909</v>
      </c>
    </row>
    <row r="321" spans="1:3">
      <c r="A321">
        <v>290</v>
      </c>
      <c r="B321">
        <v>10632.864157765529</v>
      </c>
      <c r="C321">
        <v>15359.95688223447</v>
      </c>
    </row>
    <row r="322" spans="1:3">
      <c r="A322">
        <v>291</v>
      </c>
      <c r="B322">
        <v>5622.4496541797598</v>
      </c>
      <c r="C322">
        <v>-2450.4316541797598</v>
      </c>
    </row>
    <row r="323" spans="1:3">
      <c r="A323">
        <v>292</v>
      </c>
      <c r="B323">
        <v>5908.1757981952005</v>
      </c>
      <c r="C323">
        <v>14369.631711804799</v>
      </c>
    </row>
    <row r="324" spans="1:3">
      <c r="A324">
        <v>293</v>
      </c>
      <c r="B324">
        <v>33562.939338132303</v>
      </c>
      <c r="C324">
        <v>8549.2962618676975</v>
      </c>
    </row>
    <row r="325" spans="1:3">
      <c r="A325">
        <v>294</v>
      </c>
      <c r="B325">
        <v>2452.8344633310335</v>
      </c>
      <c r="C325">
        <v>-296.08266333103347</v>
      </c>
    </row>
    <row r="326" spans="1:3">
      <c r="A326">
        <v>295</v>
      </c>
      <c r="B326">
        <v>3908.3910787884606</v>
      </c>
      <c r="C326">
        <v>-2.2640787884606652</v>
      </c>
    </row>
    <row r="327" spans="1:3">
      <c r="A327">
        <v>296</v>
      </c>
      <c r="B327">
        <v>351.6189086231534</v>
      </c>
      <c r="C327">
        <v>1352.9491913768466</v>
      </c>
    </row>
    <row r="328" spans="1:3">
      <c r="A328">
        <v>297</v>
      </c>
      <c r="B328">
        <v>25094.559978279554</v>
      </c>
      <c r="C328">
        <v>-8796.7139782795548</v>
      </c>
    </row>
    <row r="329" spans="1:3">
      <c r="A329">
        <v>298</v>
      </c>
      <c r="B329">
        <v>31910.314327618609</v>
      </c>
      <c r="C329">
        <v>-9931.6374276186107</v>
      </c>
    </row>
    <row r="330" spans="1:3">
      <c r="A330">
        <v>299</v>
      </c>
      <c r="B330">
        <v>32479.629140707832</v>
      </c>
      <c r="C330">
        <v>6266.7259592921691</v>
      </c>
    </row>
    <row r="331" spans="1:3">
      <c r="A331">
        <v>300</v>
      </c>
      <c r="B331">
        <v>10309.009931631042</v>
      </c>
      <c r="C331">
        <v>-1059.5147316310431</v>
      </c>
    </row>
    <row r="332" spans="1:3">
      <c r="A332">
        <v>301</v>
      </c>
      <c r="B332">
        <v>7948.2570382082449</v>
      </c>
      <c r="C332">
        <v>-1201.5145382082446</v>
      </c>
    </row>
    <row r="333" spans="1:3">
      <c r="A333">
        <v>302</v>
      </c>
      <c r="B333">
        <v>34619.048271813539</v>
      </c>
      <c r="C333">
        <v>-9745.6633718135381</v>
      </c>
    </row>
    <row r="334" spans="1:3">
      <c r="A334">
        <v>303</v>
      </c>
      <c r="B334">
        <v>15084.542651777329</v>
      </c>
      <c r="C334">
        <v>-2819.0357517773282</v>
      </c>
    </row>
    <row r="335" spans="1:3">
      <c r="A335">
        <v>304</v>
      </c>
      <c r="B335">
        <v>6362.8023049466974</v>
      </c>
      <c r="C335">
        <v>-2013.340304946697</v>
      </c>
    </row>
    <row r="336" spans="1:3">
      <c r="A336">
        <v>305</v>
      </c>
      <c r="B336">
        <v>15582.574854670982</v>
      </c>
      <c r="C336">
        <v>-2936.3678546709816</v>
      </c>
    </row>
    <row r="337" spans="1:3">
      <c r="A337">
        <v>306</v>
      </c>
      <c r="B337">
        <v>7287.4241895478544</v>
      </c>
      <c r="C337">
        <v>12154.929310452146</v>
      </c>
    </row>
    <row r="338" spans="1:3">
      <c r="A338">
        <v>307</v>
      </c>
      <c r="B338">
        <v>4572.2093681740698</v>
      </c>
      <c r="C338">
        <v>15605.461761825929</v>
      </c>
    </row>
    <row r="339" spans="1:3">
      <c r="A339">
        <v>308</v>
      </c>
      <c r="B339">
        <v>6512.9483045638381</v>
      </c>
      <c r="C339">
        <v>-2361.9196045638382</v>
      </c>
    </row>
    <row r="340" spans="1:3">
      <c r="A340">
        <v>309</v>
      </c>
      <c r="B340">
        <v>14653.795271745799</v>
      </c>
      <c r="C340">
        <v>-2709.2009217457999</v>
      </c>
    </row>
    <row r="341" spans="1:3">
      <c r="A341">
        <v>310</v>
      </c>
      <c r="B341">
        <v>10404.344645112051</v>
      </c>
      <c r="C341">
        <v>-2655.1882451120509</v>
      </c>
    </row>
    <row r="342" spans="1:3">
      <c r="A342">
        <v>311</v>
      </c>
      <c r="B342">
        <v>8835.4595660525956</v>
      </c>
      <c r="C342">
        <v>-390.98556605259546</v>
      </c>
    </row>
    <row r="343" spans="1:3">
      <c r="A343">
        <v>312</v>
      </c>
      <c r="B343">
        <v>359.75943492931947</v>
      </c>
      <c r="C343">
        <v>1377.6165650706805</v>
      </c>
    </row>
    <row r="344" spans="1:3">
      <c r="A344">
        <v>313</v>
      </c>
      <c r="B344">
        <v>35415.772877897951</v>
      </c>
      <c r="C344">
        <v>6708.7424221020483</v>
      </c>
    </row>
    <row r="345" spans="1:3">
      <c r="A345">
        <v>314</v>
      </c>
      <c r="B345">
        <v>11644.563535864634</v>
      </c>
      <c r="C345">
        <v>-3520.1551358646338</v>
      </c>
    </row>
    <row r="346" spans="1:3">
      <c r="A346">
        <v>315</v>
      </c>
      <c r="B346">
        <v>28535.740936333554</v>
      </c>
      <c r="C346">
        <v>6303.1320636664459</v>
      </c>
    </row>
    <row r="347" spans="1:3">
      <c r="A347">
        <v>316</v>
      </c>
      <c r="B347">
        <v>12564.859728940204</v>
      </c>
      <c r="C347">
        <v>-2842.0902289402038</v>
      </c>
    </row>
    <row r="348" spans="1:3">
      <c r="A348">
        <v>317</v>
      </c>
      <c r="B348">
        <v>11343.72596541754</v>
      </c>
      <c r="C348">
        <v>-2508.4610154175389</v>
      </c>
    </row>
    <row r="349" spans="1:3">
      <c r="A349">
        <v>318</v>
      </c>
      <c r="B349">
        <v>12917.45554354975</v>
      </c>
      <c r="C349">
        <v>-2482.3902935497499</v>
      </c>
    </row>
    <row r="350" spans="1:3">
      <c r="A350">
        <v>319</v>
      </c>
      <c r="B350">
        <v>8387.1800611231283</v>
      </c>
      <c r="C350">
        <v>-965.98551112312816</v>
      </c>
    </row>
    <row r="351" spans="1:3">
      <c r="A351">
        <v>320</v>
      </c>
      <c r="B351">
        <v>9288.8384813426601</v>
      </c>
      <c r="C351">
        <v>-4621.2308313426602</v>
      </c>
    </row>
    <row r="352" spans="1:3">
      <c r="A352">
        <v>321</v>
      </c>
      <c r="B352">
        <v>5357.2182691779308</v>
      </c>
      <c r="C352">
        <v>-462.46496917793047</v>
      </c>
    </row>
    <row r="353" spans="1:3">
      <c r="A353">
        <v>322</v>
      </c>
      <c r="B353">
        <v>6695.4227354256627</v>
      </c>
      <c r="C353">
        <v>17976.240604574337</v>
      </c>
    </row>
    <row r="354" spans="1:3">
      <c r="A354">
        <v>323</v>
      </c>
      <c r="B354">
        <v>29998.904972533375</v>
      </c>
      <c r="C354">
        <v>5492.7350274666242</v>
      </c>
    </row>
    <row r="355" spans="1:3">
      <c r="A355">
        <v>324</v>
      </c>
      <c r="B355">
        <v>16459.23511716236</v>
      </c>
      <c r="C355">
        <v>-4892.9345671623596</v>
      </c>
    </row>
    <row r="356" spans="1:3">
      <c r="A356">
        <v>325</v>
      </c>
      <c r="B356">
        <v>3644.9922349347917</v>
      </c>
      <c r="C356">
        <v>-778.90123493479177</v>
      </c>
    </row>
    <row r="357" spans="1:3">
      <c r="A357">
        <v>326</v>
      </c>
      <c r="B357">
        <v>10248.094446478428</v>
      </c>
      <c r="C357">
        <v>-3647.8884964784284</v>
      </c>
    </row>
    <row r="358" spans="1:3">
      <c r="A358">
        <v>327</v>
      </c>
      <c r="B358">
        <v>2309.7414964100926</v>
      </c>
      <c r="C358">
        <v>1252.1474035899073</v>
      </c>
    </row>
    <row r="359" spans="1:3">
      <c r="A359">
        <v>328</v>
      </c>
      <c r="B359">
        <v>36309.031849128231</v>
      </c>
      <c r="C359">
        <v>6451.4703508717721</v>
      </c>
    </row>
    <row r="360" spans="1:3">
      <c r="A360">
        <v>329</v>
      </c>
      <c r="B360">
        <v>39328.990814030578</v>
      </c>
      <c r="C360">
        <v>8599.0391859694209</v>
      </c>
    </row>
    <row r="361" spans="1:3">
      <c r="A361">
        <v>330</v>
      </c>
      <c r="B361">
        <v>12775.026152596778</v>
      </c>
      <c r="C361">
        <v>-3630.4611525967775</v>
      </c>
    </row>
    <row r="362" spans="1:3">
      <c r="A362">
        <v>331</v>
      </c>
      <c r="B362">
        <v>40395.287825303378</v>
      </c>
      <c r="C362">
        <v>8122.275324696624</v>
      </c>
    </row>
    <row r="363" spans="1:3">
      <c r="A363">
        <v>332</v>
      </c>
      <c r="B363">
        <v>34062.580929660537</v>
      </c>
      <c r="C363">
        <v>-9668.9585296605364</v>
      </c>
    </row>
    <row r="364" spans="1:3">
      <c r="A364">
        <v>333</v>
      </c>
      <c r="B364">
        <v>13946.003043700148</v>
      </c>
      <c r="C364">
        <v>-516.96764370014716</v>
      </c>
    </row>
    <row r="365" spans="1:3">
      <c r="A365">
        <v>334</v>
      </c>
      <c r="B365">
        <v>12209.100728112304</v>
      </c>
      <c r="C365">
        <v>-550.72157811230318</v>
      </c>
    </row>
    <row r="366" spans="1:3">
      <c r="A366">
        <v>335</v>
      </c>
      <c r="B366">
        <v>12173.27583621622</v>
      </c>
      <c r="C366">
        <v>6971.3006837837784</v>
      </c>
    </row>
    <row r="367" spans="1:3">
      <c r="A367">
        <v>336</v>
      </c>
      <c r="B367">
        <v>15111.076785101102</v>
      </c>
      <c r="C367">
        <v>-1288.2737851011025</v>
      </c>
    </row>
    <row r="368" spans="1:3">
      <c r="A368">
        <v>337</v>
      </c>
      <c r="B368">
        <v>11037.34566323376</v>
      </c>
      <c r="C368">
        <v>1105.2329367662405</v>
      </c>
    </row>
    <row r="369" spans="1:3">
      <c r="A369">
        <v>338</v>
      </c>
      <c r="B369">
        <v>13322.557214456387</v>
      </c>
      <c r="C369">
        <v>615.10928554361271</v>
      </c>
    </row>
    <row r="370" spans="1:3">
      <c r="A370">
        <v>339</v>
      </c>
      <c r="B370">
        <v>36052.948329997162</v>
      </c>
      <c r="C370">
        <v>5866.1486700028399</v>
      </c>
    </row>
    <row r="371" spans="1:3">
      <c r="A371">
        <v>340</v>
      </c>
      <c r="B371">
        <v>8719.7746704045912</v>
      </c>
      <c r="C371">
        <v>-487.13587040459061</v>
      </c>
    </row>
    <row r="372" spans="1:3">
      <c r="A372">
        <v>341</v>
      </c>
      <c r="B372">
        <v>2627.7022130874975</v>
      </c>
      <c r="C372">
        <v>16327.517956912503</v>
      </c>
    </row>
    <row r="373" spans="1:3">
      <c r="A373">
        <v>342</v>
      </c>
      <c r="B373">
        <v>13684.864499726029</v>
      </c>
      <c r="C373">
        <v>-332.76469972602899</v>
      </c>
    </row>
    <row r="374" spans="1:3">
      <c r="A374">
        <v>343</v>
      </c>
      <c r="B374">
        <v>12817.622223052307</v>
      </c>
      <c r="C374">
        <v>399.47227694769208</v>
      </c>
    </row>
    <row r="375" spans="1:3">
      <c r="A375">
        <v>344</v>
      </c>
      <c r="B375">
        <v>16582.544596293134</v>
      </c>
      <c r="C375">
        <v>-2600.6942462931329</v>
      </c>
    </row>
    <row r="376" spans="1:3">
      <c r="A376">
        <v>345</v>
      </c>
      <c r="B376">
        <v>15580.755350613084</v>
      </c>
      <c r="C376">
        <v>-4603.5490506130845</v>
      </c>
    </row>
    <row r="377" spans="1:3">
      <c r="A377">
        <v>346</v>
      </c>
      <c r="B377">
        <v>7110.8574488153772</v>
      </c>
      <c r="C377">
        <v>-926.55804881537733</v>
      </c>
    </row>
    <row r="378" spans="1:3">
      <c r="A378">
        <v>347</v>
      </c>
      <c r="B378">
        <v>8448.5517056681401</v>
      </c>
      <c r="C378">
        <v>-3558.5522056681402</v>
      </c>
    </row>
    <row r="379" spans="1:3">
      <c r="A379">
        <v>348</v>
      </c>
      <c r="B379">
        <v>11531.445536958277</v>
      </c>
      <c r="C379">
        <v>-3196.9879869582783</v>
      </c>
    </row>
    <row r="380" spans="1:3">
      <c r="A380">
        <v>349</v>
      </c>
      <c r="B380">
        <v>6897.4367429749618</v>
      </c>
      <c r="C380">
        <v>-1419.399942974962</v>
      </c>
    </row>
    <row r="381" spans="1:3">
      <c r="A381">
        <v>350</v>
      </c>
      <c r="B381">
        <v>1898.9036444803824</v>
      </c>
      <c r="C381">
        <v>-263.16999448038246</v>
      </c>
    </row>
    <row r="382" spans="1:3">
      <c r="A382">
        <v>351</v>
      </c>
      <c r="B382">
        <v>10211.813873736253</v>
      </c>
      <c r="C382">
        <v>1618.7933262637471</v>
      </c>
    </row>
    <row r="383" spans="1:3">
      <c r="A383">
        <v>352</v>
      </c>
      <c r="B383">
        <v>8627.5804718368636</v>
      </c>
      <c r="C383">
        <v>304.50352816313716</v>
      </c>
    </row>
    <row r="384" spans="1:3">
      <c r="A384">
        <v>353</v>
      </c>
      <c r="B384">
        <v>4202.7596736726673</v>
      </c>
      <c r="C384">
        <v>-648.55667367266733</v>
      </c>
    </row>
    <row r="385" spans="1:3">
      <c r="A385">
        <v>354</v>
      </c>
      <c r="B385">
        <v>8361.2799706842179</v>
      </c>
      <c r="C385">
        <v>4043.5991293157822</v>
      </c>
    </row>
    <row r="386" spans="1:3">
      <c r="A386">
        <v>355</v>
      </c>
      <c r="B386">
        <v>4634.1791243401894</v>
      </c>
      <c r="C386">
        <v>9498.8586256598101</v>
      </c>
    </row>
    <row r="387" spans="1:3">
      <c r="A387">
        <v>356</v>
      </c>
      <c r="B387">
        <v>8147.2276095140442</v>
      </c>
      <c r="C387">
        <v>16455.820760485956</v>
      </c>
    </row>
    <row r="388" spans="1:3">
      <c r="A388">
        <v>357</v>
      </c>
      <c r="B388">
        <v>15024.219546195034</v>
      </c>
      <c r="C388">
        <v>-6080.1044461950332</v>
      </c>
    </row>
    <row r="389" spans="1:3">
      <c r="A389">
        <v>358</v>
      </c>
      <c r="B389">
        <v>11194.074090927148</v>
      </c>
      <c r="C389">
        <v>-1573.7433909271476</v>
      </c>
    </row>
    <row r="390" spans="1:3">
      <c r="A390">
        <v>359</v>
      </c>
      <c r="B390">
        <v>7018.418764239168</v>
      </c>
      <c r="C390">
        <v>-5181.1368642391681</v>
      </c>
    </row>
    <row r="391" spans="1:3">
      <c r="A391">
        <v>360</v>
      </c>
      <c r="B391">
        <v>-1298.314379313405</v>
      </c>
      <c r="C391">
        <v>2905.8244793134049</v>
      </c>
    </row>
    <row r="392" spans="1:3">
      <c r="A392">
        <v>361</v>
      </c>
      <c r="B392">
        <v>12297.515987553887</v>
      </c>
      <c r="C392">
        <v>-2254.2669875538868</v>
      </c>
    </row>
    <row r="393" spans="1:3">
      <c r="A393">
        <v>362</v>
      </c>
      <c r="B393">
        <v>6780.9692922237846</v>
      </c>
      <c r="C393">
        <v>-2029.8992922237849</v>
      </c>
    </row>
    <row r="394" spans="1:3">
      <c r="A394">
        <v>363</v>
      </c>
      <c r="B394">
        <v>23190.71361600962</v>
      </c>
      <c r="C394">
        <v>-9346.2076160096203</v>
      </c>
    </row>
    <row r="395" spans="1:3">
      <c r="A395">
        <v>364</v>
      </c>
      <c r="B395">
        <v>1925.6015562915773</v>
      </c>
      <c r="C395">
        <v>672.17744370842274</v>
      </c>
    </row>
    <row r="396" spans="1:3">
      <c r="A396">
        <v>365</v>
      </c>
      <c r="B396">
        <v>796.36856756882844</v>
      </c>
      <c r="C396">
        <v>2384.1415324311715</v>
      </c>
    </row>
    <row r="397" spans="1:3">
      <c r="A397">
        <v>366</v>
      </c>
      <c r="B397">
        <v>11563.297745453625</v>
      </c>
      <c r="C397">
        <v>-1784.9505454536247</v>
      </c>
    </row>
    <row r="398" spans="1:3">
      <c r="A398">
        <v>367</v>
      </c>
      <c r="B398">
        <v>14827.867353001802</v>
      </c>
      <c r="C398">
        <v>-1397.6023530018028</v>
      </c>
    </row>
    <row r="399" spans="1:3">
      <c r="A399">
        <v>368</v>
      </c>
      <c r="B399">
        <v>7922.2138597418634</v>
      </c>
      <c r="C399">
        <v>94.847290258137036</v>
      </c>
    </row>
    <row r="400" spans="1:3">
      <c r="A400">
        <v>369</v>
      </c>
      <c r="B400">
        <v>10689.142184305658</v>
      </c>
      <c r="C400">
        <v>-2572.8733343056574</v>
      </c>
    </row>
    <row r="401" spans="1:3">
      <c r="A401">
        <v>370</v>
      </c>
      <c r="B401">
        <v>4291.544035326875</v>
      </c>
      <c r="C401">
        <v>-809.67603532687508</v>
      </c>
    </row>
    <row r="402" spans="1:3">
      <c r="A402">
        <v>371</v>
      </c>
      <c r="B402">
        <v>10530.324965838989</v>
      </c>
      <c r="C402">
        <v>2884.7131341610111</v>
      </c>
    </row>
    <row r="403" spans="1:3">
      <c r="A403">
        <v>372</v>
      </c>
      <c r="B403">
        <v>10242.543992230596</v>
      </c>
      <c r="C403">
        <v>1786.7427077694047</v>
      </c>
    </row>
    <row r="404" spans="1:3">
      <c r="A404">
        <v>373</v>
      </c>
      <c r="B404">
        <v>10570.887730017936</v>
      </c>
      <c r="C404">
        <v>-2931.4702800179357</v>
      </c>
    </row>
    <row r="405" spans="1:3">
      <c r="A405">
        <v>374</v>
      </c>
      <c r="B405">
        <v>29607.36149511562</v>
      </c>
      <c r="C405">
        <v>6477.8575048843777</v>
      </c>
    </row>
    <row r="406" spans="1:3">
      <c r="A406">
        <v>375</v>
      </c>
      <c r="B406">
        <v>3337.5698746461176</v>
      </c>
      <c r="C406">
        <v>-1946.0411746461175</v>
      </c>
    </row>
    <row r="407" spans="1:3">
      <c r="A407">
        <v>376</v>
      </c>
      <c r="B407">
        <v>27067.294846402852</v>
      </c>
      <c r="C407">
        <v>-9033.3269464028526</v>
      </c>
    </row>
    <row r="408" spans="1:3">
      <c r="A408">
        <v>377</v>
      </c>
      <c r="B408">
        <v>31796.420410523384</v>
      </c>
      <c r="C408">
        <v>-10136.490310523383</v>
      </c>
    </row>
    <row r="409" spans="1:3">
      <c r="A409">
        <v>378</v>
      </c>
      <c r="B409">
        <v>30526.829180334258</v>
      </c>
      <c r="C409">
        <v>7599.417319665743</v>
      </c>
    </row>
    <row r="410" spans="1:3">
      <c r="A410">
        <v>379</v>
      </c>
      <c r="B410">
        <v>15788.61657773626</v>
      </c>
      <c r="C410">
        <v>667.09127226373857</v>
      </c>
    </row>
    <row r="411" spans="1:3">
      <c r="A411">
        <v>380</v>
      </c>
      <c r="B411">
        <v>13966.745468111592</v>
      </c>
      <c r="C411">
        <v>13034.239261888408</v>
      </c>
    </row>
    <row r="412" spans="1:3">
      <c r="A412">
        <v>381</v>
      </c>
      <c r="B412">
        <v>25886.3370341349</v>
      </c>
      <c r="C412">
        <v>-10879.757584134901</v>
      </c>
    </row>
    <row r="413" spans="1:3">
      <c r="A413">
        <v>382</v>
      </c>
      <c r="B413">
        <v>36313.932119953264</v>
      </c>
      <c r="C413">
        <v>5989.7600300467384</v>
      </c>
    </row>
    <row r="414" spans="1:3">
      <c r="A414">
        <v>383</v>
      </c>
      <c r="B414">
        <v>12215.608373761719</v>
      </c>
      <c r="C414">
        <v>8565.8805462382807</v>
      </c>
    </row>
    <row r="415" spans="1:3">
      <c r="A415">
        <v>384</v>
      </c>
      <c r="B415">
        <v>11668.057083044219</v>
      </c>
      <c r="C415">
        <v>-5821.1394830442196</v>
      </c>
    </row>
    <row r="416" spans="1:3">
      <c r="A416">
        <v>385</v>
      </c>
      <c r="B416">
        <v>7690.8747620551976</v>
      </c>
      <c r="C416">
        <v>611.6608879448022</v>
      </c>
    </row>
    <row r="417" spans="1:3">
      <c r="A417">
        <v>386</v>
      </c>
      <c r="B417">
        <v>3518.6215755593603</v>
      </c>
      <c r="C417">
        <v>-2256.7625755593604</v>
      </c>
    </row>
    <row r="418" spans="1:3">
      <c r="A418">
        <v>387</v>
      </c>
      <c r="B418">
        <v>15169.612185114453</v>
      </c>
      <c r="C418">
        <v>-3313.2006851144524</v>
      </c>
    </row>
    <row r="419" spans="1:3">
      <c r="A419">
        <v>388</v>
      </c>
      <c r="B419">
        <v>9974.6438330176588</v>
      </c>
      <c r="C419">
        <v>20309.999106982345</v>
      </c>
    </row>
    <row r="420" spans="1:3">
      <c r="A420">
        <v>389</v>
      </c>
      <c r="B420">
        <v>2055.9266765202865</v>
      </c>
      <c r="C420">
        <v>1120.8892234797136</v>
      </c>
    </row>
    <row r="421" spans="1:3">
      <c r="A421">
        <v>390</v>
      </c>
      <c r="B421">
        <v>5546.5858543353734</v>
      </c>
      <c r="C421">
        <v>-928.50595433537364</v>
      </c>
    </row>
    <row r="422" spans="1:3">
      <c r="A422">
        <v>391</v>
      </c>
      <c r="B422">
        <v>14245.020951713088</v>
      </c>
      <c r="C422">
        <v>-3508.1502017130879</v>
      </c>
    </row>
    <row r="423" spans="1:3">
      <c r="A423">
        <v>392</v>
      </c>
      <c r="B423">
        <v>5284.779191271502</v>
      </c>
      <c r="C423">
        <v>-3146.7084912715018</v>
      </c>
    </row>
    <row r="424" spans="1:3">
      <c r="A424">
        <v>393</v>
      </c>
      <c r="B424">
        <v>11400.69068017238</v>
      </c>
      <c r="C424">
        <v>-2436.6301301723797</v>
      </c>
    </row>
    <row r="425" spans="1:3">
      <c r="A425">
        <v>394</v>
      </c>
      <c r="B425">
        <v>11625.323654616695</v>
      </c>
      <c r="C425">
        <v>-2335.1841546166961</v>
      </c>
    </row>
    <row r="426" spans="1:3">
      <c r="A426">
        <v>395</v>
      </c>
      <c r="B426">
        <v>11783.80328247919</v>
      </c>
      <c r="C426">
        <v>-2372.7982824791907</v>
      </c>
    </row>
    <row r="427" spans="1:3">
      <c r="A427">
        <v>396</v>
      </c>
      <c r="B427">
        <v>6127.2614031742733</v>
      </c>
      <c r="C427">
        <v>1399.4450468257264</v>
      </c>
    </row>
    <row r="428" spans="1:3">
      <c r="A428">
        <v>397</v>
      </c>
      <c r="B428">
        <v>11240.990031298217</v>
      </c>
      <c r="C428">
        <v>-2718.9870312982166</v>
      </c>
    </row>
    <row r="429" spans="1:3">
      <c r="A429">
        <v>398</v>
      </c>
      <c r="B429">
        <v>2810.8893493424248</v>
      </c>
      <c r="C429">
        <v>13775.608360657574</v>
      </c>
    </row>
    <row r="430" spans="1:3">
      <c r="A430">
        <v>399</v>
      </c>
      <c r="B430">
        <v>13043.256138262892</v>
      </c>
      <c r="C430">
        <v>1945.1758617371088</v>
      </c>
    </row>
    <row r="431" spans="1:3">
      <c r="A431">
        <v>400</v>
      </c>
      <c r="B431">
        <v>4596.867844442997</v>
      </c>
      <c r="C431">
        <v>-2965.1995444429967</v>
      </c>
    </row>
    <row r="432" spans="1:3">
      <c r="A432">
        <v>401</v>
      </c>
      <c r="B432">
        <v>7188.4695563200112</v>
      </c>
      <c r="C432">
        <v>2076.3274436799893</v>
      </c>
    </row>
    <row r="433" spans="1:3">
      <c r="A433">
        <v>402</v>
      </c>
      <c r="B433">
        <v>15561.347045041468</v>
      </c>
      <c r="C433">
        <v>-7477.4272450414683</v>
      </c>
    </row>
    <row r="434" spans="1:3">
      <c r="A434">
        <v>403</v>
      </c>
      <c r="B434">
        <v>15328.81628507976</v>
      </c>
      <c r="C434">
        <v>-636.14693507975971</v>
      </c>
    </row>
    <row r="435" spans="1:3">
      <c r="A435">
        <v>404</v>
      </c>
      <c r="B435">
        <v>12545.594626420618</v>
      </c>
      <c r="C435">
        <v>-2276.1346264206186</v>
      </c>
    </row>
    <row r="436" spans="1:3">
      <c r="A436">
        <v>405</v>
      </c>
      <c r="B436">
        <v>1852.1894554557739</v>
      </c>
      <c r="C436">
        <v>1408.0095445442262</v>
      </c>
    </row>
    <row r="437" spans="1:3">
      <c r="A437">
        <v>406</v>
      </c>
      <c r="B437">
        <v>15387.237595657189</v>
      </c>
      <c r="C437">
        <v>-3990.3373956571886</v>
      </c>
    </row>
    <row r="438" spans="1:3">
      <c r="A438">
        <v>407</v>
      </c>
      <c r="B438">
        <v>3748.4918654569719</v>
      </c>
      <c r="C438">
        <v>436.60603454302782</v>
      </c>
    </row>
    <row r="439" spans="1:3">
      <c r="A439">
        <v>408</v>
      </c>
      <c r="B439">
        <v>7654.1250521522725</v>
      </c>
      <c r="C439">
        <v>885.5459478477278</v>
      </c>
    </row>
    <row r="440" spans="1:3">
      <c r="A440">
        <v>409</v>
      </c>
      <c r="B440">
        <v>5245.9337871774214</v>
      </c>
      <c r="C440">
        <v>1406.5950128225786</v>
      </c>
    </row>
    <row r="441" spans="1:3">
      <c r="A441">
        <v>410</v>
      </c>
      <c r="B441">
        <v>5776.0082533276545</v>
      </c>
      <c r="C441">
        <v>-1701.5545533276545</v>
      </c>
    </row>
    <row r="442" spans="1:3">
      <c r="A442">
        <v>411</v>
      </c>
      <c r="B442">
        <v>-1613.4445676598662</v>
      </c>
      <c r="C442">
        <v>3234.7847676598662</v>
      </c>
    </row>
    <row r="443" spans="1:3">
      <c r="A443">
        <v>412</v>
      </c>
      <c r="B443">
        <v>30550.755556353397</v>
      </c>
      <c r="C443">
        <v>-10955.945906353398</v>
      </c>
    </row>
    <row r="444" spans="1:3">
      <c r="A444">
        <v>413</v>
      </c>
      <c r="B444">
        <v>25371.693656853313</v>
      </c>
      <c r="C444">
        <v>-10916.049606853312</v>
      </c>
    </row>
    <row r="445" spans="1:3">
      <c r="A445">
        <v>414</v>
      </c>
      <c r="B445">
        <v>3875.7311536152911</v>
      </c>
      <c r="C445">
        <v>1204.3648463847085</v>
      </c>
    </row>
    <row r="446" spans="1:3">
      <c r="A446">
        <v>415</v>
      </c>
      <c r="B446">
        <v>4511.4181170387856</v>
      </c>
      <c r="C446">
        <v>-2376.5166170387856</v>
      </c>
    </row>
    <row r="447" spans="1:3">
      <c r="A447">
        <v>416</v>
      </c>
      <c r="B447">
        <v>10635.617765390403</v>
      </c>
      <c r="C447">
        <v>-3289.8911653904033</v>
      </c>
    </row>
    <row r="448" spans="1:3">
      <c r="A448">
        <v>417</v>
      </c>
      <c r="B448">
        <v>11818.1521151216</v>
      </c>
      <c r="C448">
        <v>-2677.2011151216011</v>
      </c>
    </row>
    <row r="449" spans="1:3">
      <c r="A449">
        <v>418</v>
      </c>
      <c r="B449">
        <v>28813.546807692557</v>
      </c>
      <c r="C449">
        <v>-10205.284807692558</v>
      </c>
    </row>
    <row r="450" spans="1:3">
      <c r="A450">
        <v>419</v>
      </c>
      <c r="B450">
        <v>17092.247765989756</v>
      </c>
      <c r="C450">
        <v>-2673.9673659897562</v>
      </c>
    </row>
    <row r="451" spans="1:3">
      <c r="A451">
        <v>420</v>
      </c>
      <c r="B451">
        <v>36890.421654594349</v>
      </c>
      <c r="C451">
        <v>-7939.9524545943495</v>
      </c>
    </row>
    <row r="452" spans="1:3">
      <c r="A452">
        <v>421</v>
      </c>
      <c r="B452">
        <v>38674.340327688216</v>
      </c>
      <c r="C452">
        <v>8214.9208723117845</v>
      </c>
    </row>
    <row r="453" spans="1:3">
      <c r="A453">
        <v>422</v>
      </c>
      <c r="B453">
        <v>38575.374308225633</v>
      </c>
      <c r="C453">
        <v>8023.7340917743641</v>
      </c>
    </row>
    <row r="454" spans="1:3">
      <c r="A454">
        <v>423</v>
      </c>
      <c r="B454">
        <v>33645.501695088831</v>
      </c>
      <c r="C454">
        <v>5479.8305549111683</v>
      </c>
    </row>
    <row r="455" spans="1:3">
      <c r="A455">
        <v>424</v>
      </c>
      <c r="B455">
        <v>4727.4836238269736</v>
      </c>
      <c r="C455">
        <v>-2000.0885238269734</v>
      </c>
    </row>
    <row r="456" spans="1:3">
      <c r="A456">
        <v>425</v>
      </c>
      <c r="B456">
        <v>10493.844384275189</v>
      </c>
      <c r="C456">
        <v>-1525.5143842751895</v>
      </c>
    </row>
    <row r="457" spans="1:3">
      <c r="A457">
        <v>426</v>
      </c>
      <c r="B457">
        <v>9076.9564622557009</v>
      </c>
      <c r="C457">
        <v>711.90943774429979</v>
      </c>
    </row>
    <row r="458" spans="1:3">
      <c r="A458">
        <v>427</v>
      </c>
      <c r="B458">
        <v>7545.6128781006955</v>
      </c>
      <c r="C458">
        <v>-990.54252810069556</v>
      </c>
    </row>
    <row r="459" spans="1:3">
      <c r="A459">
        <v>428</v>
      </c>
      <c r="B459">
        <v>2577.4528440651993</v>
      </c>
      <c r="C459">
        <v>4746.2819749348009</v>
      </c>
    </row>
    <row r="460" spans="1:3">
      <c r="A460">
        <v>429</v>
      </c>
      <c r="B460">
        <v>-365.51670526749876</v>
      </c>
      <c r="C460">
        <v>3532.9725552674986</v>
      </c>
    </row>
    <row r="461" spans="1:3">
      <c r="A461">
        <v>430</v>
      </c>
      <c r="B461">
        <v>6381.601668133475</v>
      </c>
      <c r="C461">
        <v>12423.150731866526</v>
      </c>
    </row>
    <row r="462" spans="1:3">
      <c r="A462">
        <v>431</v>
      </c>
      <c r="B462">
        <v>3077.6700858652694</v>
      </c>
      <c r="C462">
        <v>20005.285244134731</v>
      </c>
    </row>
    <row r="463" spans="1:3">
      <c r="A463">
        <v>432</v>
      </c>
      <c r="B463">
        <v>2971.91237210485</v>
      </c>
      <c r="C463">
        <v>1934.4972778951496</v>
      </c>
    </row>
    <row r="464" spans="1:3">
      <c r="A464">
        <v>433</v>
      </c>
      <c r="B464">
        <v>6882.3667818370632</v>
      </c>
      <c r="C464">
        <v>-912.64378183706322</v>
      </c>
    </row>
    <row r="465" spans="1:3">
      <c r="A465">
        <v>434</v>
      </c>
      <c r="B465">
        <v>12858.19191990346</v>
      </c>
      <c r="C465">
        <v>-219.99691990346037</v>
      </c>
    </row>
    <row r="466" spans="1:3">
      <c r="A466">
        <v>435</v>
      </c>
      <c r="B466">
        <v>5714.4674448219284</v>
      </c>
      <c r="C466">
        <v>-1470.8773948219286</v>
      </c>
    </row>
    <row r="467" spans="1:3">
      <c r="A467">
        <v>436</v>
      </c>
      <c r="B467">
        <v>14963.703051793049</v>
      </c>
      <c r="C467">
        <v>-1043.8801517930497</v>
      </c>
    </row>
    <row r="468" spans="1:3">
      <c r="A468">
        <v>437</v>
      </c>
      <c r="B468">
        <v>4343.5951033312886</v>
      </c>
      <c r="C468">
        <v>-2088.7984033312887</v>
      </c>
    </row>
    <row r="469" spans="1:3">
      <c r="A469">
        <v>438</v>
      </c>
      <c r="B469">
        <v>7189.2608567447041</v>
      </c>
      <c r="C469">
        <v>-1262.4148567447046</v>
      </c>
    </row>
    <row r="470" spans="1:3">
      <c r="A470">
        <v>439</v>
      </c>
      <c r="B470">
        <v>18617.766388439501</v>
      </c>
      <c r="C470">
        <v>-6025.2318884395008</v>
      </c>
    </row>
    <row r="471" spans="1:3">
      <c r="A471">
        <v>440</v>
      </c>
      <c r="B471">
        <v>4597.6594392479647</v>
      </c>
      <c r="C471">
        <v>-1700.3359392479647</v>
      </c>
    </row>
    <row r="472" spans="1:3">
      <c r="A472">
        <v>441</v>
      </c>
      <c r="B472">
        <v>7231.3870622173181</v>
      </c>
      <c r="C472">
        <v>-2493.1188622173177</v>
      </c>
    </row>
    <row r="473" spans="1:3">
      <c r="A473">
        <v>442</v>
      </c>
      <c r="B473">
        <v>30789.185304140407</v>
      </c>
      <c r="C473">
        <v>6290.1866958595965</v>
      </c>
    </row>
    <row r="474" spans="1:3">
      <c r="A474">
        <v>443</v>
      </c>
      <c r="B474">
        <v>6107.2498005243524</v>
      </c>
      <c r="C474">
        <v>-4957.8539005243529</v>
      </c>
    </row>
    <row r="475" spans="1:3">
      <c r="A475">
        <v>444</v>
      </c>
      <c r="B475">
        <v>15043.809645165509</v>
      </c>
      <c r="C475">
        <v>13244.08801483449</v>
      </c>
    </row>
    <row r="476" spans="1:3">
      <c r="A476">
        <v>445</v>
      </c>
      <c r="B476">
        <v>35339.943238307853</v>
      </c>
      <c r="C476">
        <v>-9230.6141883078526</v>
      </c>
    </row>
    <row r="477" spans="1:3">
      <c r="A477">
        <v>446</v>
      </c>
      <c r="B477">
        <v>9887.2496112314238</v>
      </c>
      <c r="C477">
        <v>-2542.165611231424</v>
      </c>
    </row>
    <row r="478" spans="1:3">
      <c r="A478">
        <v>447</v>
      </c>
      <c r="B478">
        <v>13395.222181703855</v>
      </c>
      <c r="C478">
        <v>-664.22258170385612</v>
      </c>
    </row>
    <row r="479" spans="1:3">
      <c r="A479">
        <v>448</v>
      </c>
      <c r="B479">
        <v>10792.76535161768</v>
      </c>
      <c r="C479">
        <v>661.25614838232104</v>
      </c>
    </row>
    <row r="480" spans="1:3">
      <c r="A480">
        <v>449</v>
      </c>
      <c r="B480">
        <v>7415.7907609067443</v>
      </c>
      <c r="C480">
        <v>-1504.8467609067438</v>
      </c>
    </row>
    <row r="481" spans="1:3">
      <c r="A481">
        <v>450</v>
      </c>
      <c r="B481">
        <v>9528.4362664715882</v>
      </c>
      <c r="C481">
        <v>-4766.1072664715884</v>
      </c>
    </row>
    <row r="482" spans="1:3">
      <c r="A482">
        <v>451</v>
      </c>
      <c r="B482">
        <v>8929.6222295708176</v>
      </c>
      <c r="C482">
        <v>-1417.3552295708178</v>
      </c>
    </row>
    <row r="483" spans="1:3">
      <c r="A483">
        <v>452</v>
      </c>
      <c r="B483">
        <v>3943.1123219121791</v>
      </c>
      <c r="C483">
        <v>89.128378087820693</v>
      </c>
    </row>
    <row r="484" spans="1:3">
      <c r="A484">
        <v>453</v>
      </c>
      <c r="B484">
        <v>1071.7753485268595</v>
      </c>
      <c r="C484">
        <v>897.83865147314054</v>
      </c>
    </row>
    <row r="485" spans="1:3">
      <c r="A485">
        <v>454</v>
      </c>
      <c r="B485">
        <v>2800.2275588783259</v>
      </c>
      <c r="C485">
        <v>-1030.695908878326</v>
      </c>
    </row>
    <row r="486" spans="1:3">
      <c r="A486">
        <v>455</v>
      </c>
      <c r="B486">
        <v>11848.200783055649</v>
      </c>
      <c r="C486">
        <v>-7161.8120830556481</v>
      </c>
    </row>
    <row r="487" spans="1:3">
      <c r="A487">
        <v>456</v>
      </c>
      <c r="B487">
        <v>14810.456037885799</v>
      </c>
      <c r="C487">
        <v>6986.5443621142022</v>
      </c>
    </row>
    <row r="488" spans="1:3">
      <c r="A488">
        <v>457</v>
      </c>
      <c r="B488">
        <v>12327.830546128089</v>
      </c>
      <c r="C488">
        <v>-445.86094612808847</v>
      </c>
    </row>
    <row r="489" spans="1:3">
      <c r="A489">
        <v>458</v>
      </c>
      <c r="B489">
        <v>12693.013986899548</v>
      </c>
      <c r="C489">
        <v>-852.23893689954821</v>
      </c>
    </row>
    <row r="490" spans="1:3">
      <c r="A490">
        <v>459</v>
      </c>
      <c r="B490">
        <v>14786.112578217604</v>
      </c>
      <c r="C490">
        <v>-4184.7005782176038</v>
      </c>
    </row>
    <row r="491" spans="1:3">
      <c r="A491">
        <v>460</v>
      </c>
      <c r="B491">
        <v>9920.5790805440047</v>
      </c>
      <c r="C491">
        <v>-2237.9090805440046</v>
      </c>
    </row>
    <row r="492" spans="1:3">
      <c r="A492">
        <v>461</v>
      </c>
      <c r="B492">
        <v>13463.558489987487</v>
      </c>
      <c r="C492">
        <v>-3082.0797899874869</v>
      </c>
    </row>
    <row r="493" spans="1:3">
      <c r="A493">
        <v>462</v>
      </c>
      <c r="B493">
        <v>31782.401029943489</v>
      </c>
      <c r="C493">
        <v>-9638.3690299434893</v>
      </c>
    </row>
    <row r="494" spans="1:3">
      <c r="A494">
        <v>463</v>
      </c>
      <c r="B494">
        <v>17859.130986751574</v>
      </c>
      <c r="C494">
        <v>-2628.8069367515745</v>
      </c>
    </row>
    <row r="495" spans="1:3">
      <c r="A495">
        <v>464</v>
      </c>
      <c r="B495">
        <v>11111.085025926301</v>
      </c>
      <c r="C495">
        <v>54.332624073698753</v>
      </c>
    </row>
    <row r="496" spans="1:3">
      <c r="A496">
        <v>465</v>
      </c>
      <c r="B496">
        <v>996.64905787554744</v>
      </c>
      <c r="C496">
        <v>635.38719212445267</v>
      </c>
    </row>
    <row r="497" spans="1:3">
      <c r="A497">
        <v>466</v>
      </c>
      <c r="B497">
        <v>28682.475251103002</v>
      </c>
      <c r="C497">
        <v>-9160.5070511030026</v>
      </c>
    </row>
    <row r="498" spans="1:3">
      <c r="A498">
        <v>467</v>
      </c>
      <c r="B498">
        <v>12723.144248553079</v>
      </c>
      <c r="C498">
        <v>501.54875144692051</v>
      </c>
    </row>
    <row r="499" spans="1:3">
      <c r="A499">
        <v>468</v>
      </c>
      <c r="B499">
        <v>14514.976957916508</v>
      </c>
      <c r="C499">
        <v>-1871.5991579165075</v>
      </c>
    </row>
    <row r="500" spans="1:3">
      <c r="A500">
        <v>469</v>
      </c>
      <c r="B500">
        <v>3978.1246318432914</v>
      </c>
      <c r="C500">
        <v>19310.803768156708</v>
      </c>
    </row>
    <row r="501" spans="1:3">
      <c r="A501">
        <v>470</v>
      </c>
      <c r="B501">
        <v>296.52456275149962</v>
      </c>
      <c r="C501">
        <v>1904.5725372485003</v>
      </c>
    </row>
    <row r="502" spans="1:3">
      <c r="A502">
        <v>471</v>
      </c>
      <c r="B502">
        <v>4911.6966630243987</v>
      </c>
      <c r="C502">
        <v>-2414.6583630243986</v>
      </c>
    </row>
    <row r="503" spans="1:3">
      <c r="A503">
        <v>472</v>
      </c>
      <c r="B503">
        <v>2899.6866249954965</v>
      </c>
      <c r="C503">
        <v>-696.21477499549655</v>
      </c>
    </row>
    <row r="504" spans="1:3">
      <c r="A504">
        <v>473</v>
      </c>
      <c r="B504">
        <v>2089.6460483446044</v>
      </c>
      <c r="C504">
        <v>-345.18104834460451</v>
      </c>
    </row>
    <row r="505" spans="1:3">
      <c r="A505">
        <v>474</v>
      </c>
      <c r="B505">
        <v>11444.115703741601</v>
      </c>
      <c r="C505">
        <v>9434.6687262583982</v>
      </c>
    </row>
    <row r="506" spans="1:3">
      <c r="A506">
        <v>475</v>
      </c>
      <c r="B506">
        <v>34629.130973145948</v>
      </c>
      <c r="C506">
        <v>-9246.8339731459491</v>
      </c>
    </row>
    <row r="507" spans="1:3">
      <c r="A507">
        <v>476</v>
      </c>
      <c r="B507">
        <v>37172.0224285761</v>
      </c>
      <c r="C507">
        <v>-8303.3585285761001</v>
      </c>
    </row>
    <row r="508" spans="1:3">
      <c r="A508">
        <v>477</v>
      </c>
      <c r="B508">
        <v>27610.247495155796</v>
      </c>
      <c r="C508">
        <v>7537.2809848442048</v>
      </c>
    </row>
    <row r="509" spans="1:3">
      <c r="A509">
        <v>478</v>
      </c>
      <c r="B509">
        <v>6082.3587633329144</v>
      </c>
      <c r="C509">
        <v>-3547.9650133329142</v>
      </c>
    </row>
    <row r="510" spans="1:3">
      <c r="A510">
        <v>479</v>
      </c>
      <c r="B510">
        <v>4788.3871838936238</v>
      </c>
      <c r="C510">
        <v>-3254.0826838936237</v>
      </c>
    </row>
    <row r="511" spans="1:3">
      <c r="A511">
        <v>480</v>
      </c>
      <c r="B511">
        <v>3846.9599729778147</v>
      </c>
      <c r="C511">
        <v>-2022.6745729778147</v>
      </c>
    </row>
    <row r="512" spans="1:3">
      <c r="A512">
        <v>481</v>
      </c>
      <c r="B512">
        <v>19202.804480781324</v>
      </c>
      <c r="C512">
        <v>-3647.6157307813246</v>
      </c>
    </row>
    <row r="513" spans="1:3">
      <c r="A513">
        <v>482</v>
      </c>
      <c r="B513">
        <v>13155.233824620784</v>
      </c>
      <c r="C513">
        <v>-3850.5319246207837</v>
      </c>
    </row>
    <row r="514" spans="1:3">
      <c r="A514">
        <v>483</v>
      </c>
      <c r="B514">
        <v>2283.568490817066</v>
      </c>
      <c r="C514">
        <v>-661.37999081706607</v>
      </c>
    </row>
    <row r="515" spans="1:3">
      <c r="A515">
        <v>484</v>
      </c>
      <c r="B515">
        <v>14074.72637471402</v>
      </c>
      <c r="C515">
        <v>-4194.6583747140212</v>
      </c>
    </row>
    <row r="516" spans="1:3">
      <c r="A516">
        <v>485</v>
      </c>
      <c r="B516">
        <v>12360.038089228765</v>
      </c>
      <c r="C516">
        <v>-2797.0090892287644</v>
      </c>
    </row>
    <row r="517" spans="1:3">
      <c r="A517">
        <v>486</v>
      </c>
      <c r="B517">
        <v>6561.0529889113186</v>
      </c>
      <c r="C517">
        <v>-2214.0296389113182</v>
      </c>
    </row>
    <row r="518" spans="1:3">
      <c r="A518">
        <v>487</v>
      </c>
      <c r="B518">
        <v>10287.72564589707</v>
      </c>
      <c r="C518">
        <v>2187.6256541029306</v>
      </c>
    </row>
    <row r="519" spans="1:3">
      <c r="A519">
        <v>488</v>
      </c>
      <c r="B519">
        <v>1585.218889977572</v>
      </c>
      <c r="C519">
        <v>-331.28288997757204</v>
      </c>
    </row>
    <row r="520" spans="1:3">
      <c r="A520">
        <v>489</v>
      </c>
      <c r="B520">
        <v>35086.356272429672</v>
      </c>
      <c r="C520">
        <v>13798.779337570326</v>
      </c>
    </row>
    <row r="521" spans="1:3">
      <c r="A521">
        <v>490</v>
      </c>
      <c r="B521">
        <v>12235.338409155387</v>
      </c>
      <c r="C521">
        <v>-1773.359009155387</v>
      </c>
    </row>
    <row r="522" spans="1:3">
      <c r="A522">
        <v>491</v>
      </c>
      <c r="B522">
        <v>3141.1457545382091</v>
      </c>
      <c r="C522">
        <v>-1392.3717545382092</v>
      </c>
    </row>
    <row r="523" spans="1:3">
      <c r="A523">
        <v>492</v>
      </c>
      <c r="B523">
        <v>11201.648695783062</v>
      </c>
      <c r="C523">
        <v>13311.442564216939</v>
      </c>
    </row>
    <row r="524" spans="1:3">
      <c r="A524">
        <v>493</v>
      </c>
      <c r="B524">
        <v>1191.8475860649178</v>
      </c>
      <c r="C524">
        <v>1004.6256139350821</v>
      </c>
    </row>
    <row r="525" spans="1:3">
      <c r="A525">
        <v>494</v>
      </c>
      <c r="B525">
        <v>17359.329464625538</v>
      </c>
      <c r="C525">
        <v>-4785.2804646255372</v>
      </c>
    </row>
    <row r="526" spans="1:3">
      <c r="A526">
        <v>495</v>
      </c>
      <c r="B526">
        <v>26831.887956729097</v>
      </c>
      <c r="C526">
        <v>-8889.7819567290971</v>
      </c>
    </row>
    <row r="527" spans="1:3">
      <c r="A527">
        <v>496</v>
      </c>
      <c r="B527">
        <v>2540.9472745353987</v>
      </c>
      <c r="C527">
        <v>-573.92457453539873</v>
      </c>
    </row>
    <row r="528" spans="1:3">
      <c r="A528">
        <v>497</v>
      </c>
      <c r="B528">
        <v>4019.9239567038367</v>
      </c>
      <c r="C528">
        <v>911.72304329616327</v>
      </c>
    </row>
    <row r="529" spans="1:3">
      <c r="A529">
        <v>498</v>
      </c>
      <c r="B529">
        <v>9214.4851462468832</v>
      </c>
      <c r="C529">
        <v>-1186.5171462468834</v>
      </c>
    </row>
    <row r="530" spans="1:3">
      <c r="A530">
        <v>499</v>
      </c>
      <c r="B530">
        <v>7412.978993974486</v>
      </c>
      <c r="C530">
        <v>798.12120602551477</v>
      </c>
    </row>
    <row r="531" spans="1:3">
      <c r="A531">
        <v>500</v>
      </c>
      <c r="B531">
        <v>16322.887671392464</v>
      </c>
      <c r="C531">
        <v>-2852.0276713924632</v>
      </c>
    </row>
    <row r="532" spans="1:3">
      <c r="A532">
        <v>501</v>
      </c>
      <c r="B532">
        <v>29935.719642845659</v>
      </c>
      <c r="C532">
        <v>6261.9793571543414</v>
      </c>
    </row>
    <row r="533" spans="1:3">
      <c r="A533">
        <v>502</v>
      </c>
      <c r="B533">
        <v>7804.1758210338085</v>
      </c>
      <c r="C533">
        <v>-966.80712103380847</v>
      </c>
    </row>
    <row r="534" spans="1:3">
      <c r="A534">
        <v>503</v>
      </c>
      <c r="B534">
        <v>32191.514139824158</v>
      </c>
      <c r="C534">
        <v>-9973.3992398241571</v>
      </c>
    </row>
    <row r="535" spans="1:3">
      <c r="A535">
        <v>504</v>
      </c>
      <c r="B535">
        <v>25884.532226900206</v>
      </c>
      <c r="C535">
        <v>6663.8082730997921</v>
      </c>
    </row>
    <row r="536" spans="1:3">
      <c r="A536">
        <v>505</v>
      </c>
      <c r="B536">
        <v>7075.3479289749248</v>
      </c>
      <c r="C536">
        <v>-1100.9632289749252</v>
      </c>
    </row>
    <row r="537" spans="1:3">
      <c r="A537">
        <v>506</v>
      </c>
      <c r="B537">
        <v>8979.9677245769963</v>
      </c>
      <c r="C537">
        <v>-2183.1044745769959</v>
      </c>
    </row>
    <row r="538" spans="1:3">
      <c r="A538">
        <v>507</v>
      </c>
      <c r="B538">
        <v>4337.2382366836609</v>
      </c>
      <c r="C538">
        <v>-1693.9697366836608</v>
      </c>
    </row>
    <row r="539" spans="1:3">
      <c r="A539">
        <v>508</v>
      </c>
      <c r="B539">
        <v>1978.0121818530615</v>
      </c>
      <c r="C539">
        <v>1099.0833181469384</v>
      </c>
    </row>
    <row r="540" spans="1:3">
      <c r="A540">
        <v>509</v>
      </c>
      <c r="B540">
        <v>2797.4324574750663</v>
      </c>
      <c r="C540">
        <v>246.78084252493363</v>
      </c>
    </row>
    <row r="541" spans="1:3">
      <c r="A541">
        <v>510</v>
      </c>
      <c r="B541">
        <v>11477.074645791903</v>
      </c>
      <c r="C541">
        <v>-21.79464579190244</v>
      </c>
    </row>
    <row r="542" spans="1:3">
      <c r="A542">
        <v>511</v>
      </c>
      <c r="B542">
        <v>13681.105147122371</v>
      </c>
      <c r="C542">
        <v>-1918.1042471223718</v>
      </c>
    </row>
    <row r="543" spans="1:3">
      <c r="A543">
        <v>512</v>
      </c>
      <c r="B543">
        <v>5247.4981820991288</v>
      </c>
      <c r="C543">
        <v>-2749.0837820991287</v>
      </c>
    </row>
    <row r="544" spans="1:3">
      <c r="A544">
        <v>513</v>
      </c>
      <c r="B544">
        <v>8634.5382737974578</v>
      </c>
      <c r="C544">
        <v>726.78852620254293</v>
      </c>
    </row>
    <row r="545" spans="1:3">
      <c r="A545">
        <v>514</v>
      </c>
      <c r="B545">
        <v>2161.8477611159997</v>
      </c>
      <c r="C545">
        <v>-905.5487611159997</v>
      </c>
    </row>
    <row r="546" spans="1:3">
      <c r="A546">
        <v>515</v>
      </c>
      <c r="B546">
        <v>30910.70364634215</v>
      </c>
      <c r="C546">
        <v>-9828.5436463421502</v>
      </c>
    </row>
    <row r="547" spans="1:3">
      <c r="A547">
        <v>516</v>
      </c>
      <c r="B547">
        <v>13976.970814210024</v>
      </c>
      <c r="C547">
        <v>-2614.2158142100252</v>
      </c>
    </row>
    <row r="548" spans="1:3">
      <c r="A548">
        <v>517</v>
      </c>
      <c r="B548">
        <v>4484.6734579447138</v>
      </c>
      <c r="C548">
        <v>23239.615292055285</v>
      </c>
    </row>
    <row r="549" spans="1:3">
      <c r="A549">
        <v>518</v>
      </c>
      <c r="B549">
        <v>10430.424487354529</v>
      </c>
      <c r="C549">
        <v>-2016.9614373545282</v>
      </c>
    </row>
    <row r="550" spans="1:3">
      <c r="A550">
        <v>519</v>
      </c>
      <c r="B550">
        <v>7081.8803784243119</v>
      </c>
      <c r="C550">
        <v>-1841.1153784243115</v>
      </c>
    </row>
    <row r="551" spans="1:3">
      <c r="A551">
        <v>520</v>
      </c>
      <c r="B551">
        <v>6365.2918733301503</v>
      </c>
      <c r="C551">
        <v>-2507.5326233301503</v>
      </c>
    </row>
    <row r="552" spans="1:3">
      <c r="A552">
        <v>521</v>
      </c>
      <c r="B552">
        <v>10184.611941492767</v>
      </c>
      <c r="C552">
        <v>15471.963318507234</v>
      </c>
    </row>
    <row r="553" spans="1:3">
      <c r="A553">
        <v>522</v>
      </c>
      <c r="B553">
        <v>10244.977174311449</v>
      </c>
      <c r="C553">
        <v>-6250.7993743114494</v>
      </c>
    </row>
    <row r="554" spans="1:3">
      <c r="A554">
        <v>523</v>
      </c>
      <c r="B554">
        <v>12664.881382449174</v>
      </c>
      <c r="C554">
        <v>-2798.5765324491731</v>
      </c>
    </row>
    <row r="555" spans="1:3">
      <c r="A555">
        <v>524</v>
      </c>
      <c r="B555">
        <v>9584.7497756011853</v>
      </c>
      <c r="C555">
        <v>-4187.1330756011857</v>
      </c>
    </row>
    <row r="556" spans="1:3">
      <c r="A556">
        <v>525</v>
      </c>
      <c r="B556">
        <v>30849.900244315024</v>
      </c>
      <c r="C556">
        <v>7395.6930256849737</v>
      </c>
    </row>
    <row r="557" spans="1:3">
      <c r="A557">
        <v>526</v>
      </c>
      <c r="B557">
        <v>3141.7279284524921</v>
      </c>
      <c r="C557">
        <v>8340.9069215475083</v>
      </c>
    </row>
    <row r="558" spans="1:3">
      <c r="A558">
        <v>527</v>
      </c>
      <c r="B558">
        <v>3915.6970588716194</v>
      </c>
      <c r="C558">
        <v>20143.983131128378</v>
      </c>
    </row>
    <row r="559" spans="1:3">
      <c r="A559">
        <v>528</v>
      </c>
      <c r="B559">
        <v>9427.7760602455128</v>
      </c>
      <c r="C559">
        <v>433.24893975448686</v>
      </c>
    </row>
    <row r="560" spans="1:3">
      <c r="A560">
        <v>529</v>
      </c>
      <c r="B560">
        <v>13593.741734912186</v>
      </c>
      <c r="C560">
        <v>-5250.8329849121856</v>
      </c>
    </row>
    <row r="561" spans="1:3">
      <c r="A561">
        <v>530</v>
      </c>
      <c r="B561">
        <v>1189.42673904193</v>
      </c>
      <c r="C561">
        <v>518.57466095807013</v>
      </c>
    </row>
    <row r="562" spans="1:3">
      <c r="A562">
        <v>531</v>
      </c>
      <c r="B562">
        <v>40150.192397365339</v>
      </c>
      <c r="C562">
        <v>8525.3253026346574</v>
      </c>
    </row>
    <row r="563" spans="1:3">
      <c r="A563">
        <v>532</v>
      </c>
      <c r="B563">
        <v>14749.163564220315</v>
      </c>
      <c r="C563">
        <v>-705.68686422031533</v>
      </c>
    </row>
    <row r="564" spans="1:3">
      <c r="A564">
        <v>533</v>
      </c>
      <c r="B564">
        <v>13074.696477293603</v>
      </c>
      <c r="C564">
        <v>-148.81047729360216</v>
      </c>
    </row>
    <row r="565" spans="1:3">
      <c r="A565">
        <v>534</v>
      </c>
      <c r="B565">
        <v>8674.2211451080348</v>
      </c>
      <c r="C565">
        <v>10540.484384891965</v>
      </c>
    </row>
    <row r="566" spans="1:3">
      <c r="A566">
        <v>535</v>
      </c>
      <c r="B566">
        <v>17064.482579606934</v>
      </c>
      <c r="C566">
        <v>-3233.3673796069343</v>
      </c>
    </row>
    <row r="567" spans="1:3">
      <c r="A567">
        <v>536</v>
      </c>
      <c r="B567">
        <v>7672.0855434498262</v>
      </c>
      <c r="C567">
        <v>-1604.9587934498259</v>
      </c>
    </row>
    <row r="568" spans="1:3">
      <c r="A568">
        <v>537</v>
      </c>
      <c r="B568">
        <v>10198.797047173519</v>
      </c>
      <c r="C568">
        <v>-4226.4190471735192</v>
      </c>
    </row>
    <row r="569" spans="1:3">
      <c r="A569">
        <v>538</v>
      </c>
      <c r="B569">
        <v>10111.446038595601</v>
      </c>
      <c r="C569">
        <v>-1286.3600385956015</v>
      </c>
    </row>
    <row r="570" spans="1:3">
      <c r="A570">
        <v>539</v>
      </c>
      <c r="B570">
        <v>8831.7085100961704</v>
      </c>
      <c r="C570">
        <v>-598.6110100961705</v>
      </c>
    </row>
    <row r="571" spans="1:3">
      <c r="A571">
        <v>540</v>
      </c>
      <c r="B571">
        <v>11142.226470229136</v>
      </c>
      <c r="C571">
        <v>16203.815599770864</v>
      </c>
    </row>
    <row r="572" spans="1:3">
      <c r="A572">
        <v>541</v>
      </c>
      <c r="B572">
        <v>10150.379291461111</v>
      </c>
      <c r="C572">
        <v>-3953.931291461111</v>
      </c>
    </row>
    <row r="573" spans="1:3">
      <c r="A573">
        <v>542</v>
      </c>
      <c r="B573">
        <v>3897.5274057787965</v>
      </c>
      <c r="C573">
        <v>-841.13930577879637</v>
      </c>
    </row>
    <row r="574" spans="1:3">
      <c r="A574">
        <v>543</v>
      </c>
      <c r="B574">
        <v>15521.111950371382</v>
      </c>
      <c r="C574">
        <v>-1633.907950371382</v>
      </c>
    </row>
    <row r="575" spans="1:3">
      <c r="A575">
        <v>544</v>
      </c>
      <c r="B575">
        <v>40826.378589064509</v>
      </c>
      <c r="C575">
        <v>22944.049420935495</v>
      </c>
    </row>
    <row r="576" spans="1:3">
      <c r="A576">
        <v>545</v>
      </c>
      <c r="B576">
        <v>11694.460435613306</v>
      </c>
      <c r="C576">
        <v>-1462.9605356133052</v>
      </c>
    </row>
    <row r="577" spans="1:3">
      <c r="A577">
        <v>546</v>
      </c>
      <c r="B577">
        <v>33727.438912858284</v>
      </c>
      <c r="C577">
        <v>-9920.1983128582833</v>
      </c>
    </row>
    <row r="578" spans="1:3">
      <c r="A578">
        <v>547</v>
      </c>
      <c r="B578">
        <v>7141.4449641835399</v>
      </c>
      <c r="C578">
        <v>-3872.59831418354</v>
      </c>
    </row>
    <row r="579" spans="1:3">
      <c r="A579">
        <v>548</v>
      </c>
      <c r="B579">
        <v>17762.988843473246</v>
      </c>
      <c r="C579">
        <v>-6224.5678434732454</v>
      </c>
    </row>
    <row r="580" spans="1:3">
      <c r="A580">
        <v>549</v>
      </c>
      <c r="B580">
        <v>4182.1070432684564</v>
      </c>
      <c r="C580">
        <v>-968.48499326845649</v>
      </c>
    </row>
    <row r="581" spans="1:3">
      <c r="A581">
        <v>550</v>
      </c>
      <c r="B581">
        <v>37590.534632284558</v>
      </c>
      <c r="C581">
        <v>8272.6703677154437</v>
      </c>
    </row>
    <row r="582" spans="1:3">
      <c r="A582">
        <v>551</v>
      </c>
      <c r="B582">
        <v>13599.204654203646</v>
      </c>
      <c r="C582">
        <v>-208.6456542036467</v>
      </c>
    </row>
    <row r="583" spans="1:3">
      <c r="A583">
        <v>552</v>
      </c>
      <c r="B583">
        <v>5058.709268601704</v>
      </c>
      <c r="C583">
        <v>-1085.784568601704</v>
      </c>
    </row>
    <row r="584" spans="1:3">
      <c r="A584">
        <v>553</v>
      </c>
      <c r="B584">
        <v>10153.929837724401</v>
      </c>
      <c r="C584">
        <v>2803.1881622755991</v>
      </c>
    </row>
    <row r="585" spans="1:3">
      <c r="A585">
        <v>554</v>
      </c>
      <c r="B585">
        <v>12778.637229720462</v>
      </c>
      <c r="C585">
        <v>-1590.9805297204621</v>
      </c>
    </row>
    <row r="586" spans="1:3">
      <c r="A586">
        <v>555</v>
      </c>
      <c r="B586">
        <v>8500.0397077344533</v>
      </c>
      <c r="C586">
        <v>9378.8609722655456</v>
      </c>
    </row>
    <row r="587" spans="1:3">
      <c r="A587">
        <v>556</v>
      </c>
      <c r="B587">
        <v>3185.8792304188528</v>
      </c>
      <c r="C587">
        <v>661.79476958114719</v>
      </c>
    </row>
    <row r="588" spans="1:3">
      <c r="A588">
        <v>557</v>
      </c>
      <c r="B588">
        <v>11563.668915051307</v>
      </c>
      <c r="C588">
        <v>-3229.0793150513073</v>
      </c>
    </row>
    <row r="589" spans="1:3">
      <c r="A589">
        <v>558</v>
      </c>
      <c r="B589">
        <v>7232.0490493465295</v>
      </c>
      <c r="C589">
        <v>-3296.8691493465294</v>
      </c>
    </row>
    <row r="590" spans="1:3">
      <c r="A590">
        <v>559</v>
      </c>
      <c r="B590">
        <v>33541.698775973244</v>
      </c>
      <c r="C590">
        <v>6441.7271740267533</v>
      </c>
    </row>
    <row r="591" spans="1:3">
      <c r="A591">
        <v>560</v>
      </c>
      <c r="B591">
        <v>4508.9972700157978</v>
      </c>
      <c r="C591">
        <v>-2862.5675700157981</v>
      </c>
    </row>
    <row r="592" spans="1:3">
      <c r="A592">
        <v>561</v>
      </c>
      <c r="B592">
        <v>7241.8002309606763</v>
      </c>
      <c r="C592">
        <v>1952.0382690393235</v>
      </c>
    </row>
    <row r="593" spans="1:3">
      <c r="A593">
        <v>562</v>
      </c>
      <c r="B593">
        <v>13016.546524851829</v>
      </c>
      <c r="C593">
        <v>-2092.613324851829</v>
      </c>
    </row>
    <row r="594" spans="1:3">
      <c r="A594">
        <v>563</v>
      </c>
      <c r="B594">
        <v>4250.6179267758689</v>
      </c>
      <c r="C594">
        <v>-1756.595926775869</v>
      </c>
    </row>
    <row r="595" spans="1:3">
      <c r="A595">
        <v>564</v>
      </c>
      <c r="B595">
        <v>15399.1341052237</v>
      </c>
      <c r="C595">
        <v>-6340.4038052237011</v>
      </c>
    </row>
    <row r="596" spans="1:3">
      <c r="A596">
        <v>565</v>
      </c>
      <c r="B596">
        <v>3495.748540395678</v>
      </c>
      <c r="C596">
        <v>-694.48974039567793</v>
      </c>
    </row>
    <row r="597" spans="1:3">
      <c r="A597">
        <v>566</v>
      </c>
      <c r="B597">
        <v>2932.4725904803254</v>
      </c>
      <c r="C597">
        <v>-804.04154048032524</v>
      </c>
    </row>
    <row r="598" spans="1:3">
      <c r="A598">
        <v>567</v>
      </c>
      <c r="B598">
        <v>11703.921911700229</v>
      </c>
      <c r="C598">
        <v>-5330.3645617002285</v>
      </c>
    </row>
    <row r="599" spans="1:3">
      <c r="A599">
        <v>568</v>
      </c>
      <c r="B599">
        <v>9435.2224552981661</v>
      </c>
      <c r="C599">
        <v>-2178.4993552981659</v>
      </c>
    </row>
    <row r="600" spans="1:3">
      <c r="A600">
        <v>569</v>
      </c>
      <c r="B600">
        <v>12885.145602793469</v>
      </c>
      <c r="C600">
        <v>-1332.2416027934687</v>
      </c>
    </row>
    <row r="601" spans="1:3">
      <c r="A601">
        <v>570</v>
      </c>
      <c r="B601">
        <v>38465.20616474055</v>
      </c>
      <c r="C601">
        <v>7236.8161852594494</v>
      </c>
    </row>
    <row r="602" spans="1:3">
      <c r="A602">
        <v>571</v>
      </c>
      <c r="B602">
        <v>4934.4868612651917</v>
      </c>
      <c r="C602">
        <v>-1173.1948612651918</v>
      </c>
    </row>
    <row r="603" spans="1:3">
      <c r="A603">
        <v>572</v>
      </c>
      <c r="B603">
        <v>4773.8781504145882</v>
      </c>
      <c r="C603">
        <v>-2554.4330504145883</v>
      </c>
    </row>
    <row r="604" spans="1:3">
      <c r="A604">
        <v>573</v>
      </c>
      <c r="B604">
        <v>10309.152760563094</v>
      </c>
      <c r="C604">
        <v>-5555.5159605630943</v>
      </c>
    </row>
    <row r="605" spans="1:3">
      <c r="A605">
        <v>574</v>
      </c>
      <c r="B605">
        <v>16964.726526393053</v>
      </c>
      <c r="C605">
        <v>14655.274533606946</v>
      </c>
    </row>
    <row r="606" spans="1:3">
      <c r="A606">
        <v>575</v>
      </c>
      <c r="B606">
        <v>15285.914100343645</v>
      </c>
      <c r="C606">
        <v>-2061.8570503436458</v>
      </c>
    </row>
    <row r="607" spans="1:3">
      <c r="A607">
        <v>576</v>
      </c>
      <c r="B607">
        <v>11822.052106180852</v>
      </c>
      <c r="C607">
        <v>400.84619381914854</v>
      </c>
    </row>
    <row r="608" spans="1:3">
      <c r="A608">
        <v>577</v>
      </c>
      <c r="B608">
        <v>1649.9170657864615</v>
      </c>
      <c r="C608">
        <v>15.082534213538565</v>
      </c>
    </row>
    <row r="609" spans="1:3">
      <c r="A609">
        <v>578</v>
      </c>
      <c r="B609">
        <v>33269.618054857478</v>
      </c>
      <c r="C609">
        <v>25301.456425142525</v>
      </c>
    </row>
    <row r="610" spans="1:3">
      <c r="A610">
        <v>579</v>
      </c>
      <c r="B610">
        <v>11045.769249275449</v>
      </c>
      <c r="C610">
        <v>-1321.2392492754479</v>
      </c>
    </row>
    <row r="611" spans="1:3">
      <c r="A611">
        <v>580</v>
      </c>
      <c r="B611">
        <v>2442.0446262448468</v>
      </c>
      <c r="C611">
        <v>764.44672375515302</v>
      </c>
    </row>
    <row r="612" spans="1:3">
      <c r="A612">
        <v>581</v>
      </c>
      <c r="B612">
        <v>12196.037738222329</v>
      </c>
      <c r="C612">
        <v>717.95466177767048</v>
      </c>
    </row>
    <row r="613" spans="1:3">
      <c r="A613">
        <v>582</v>
      </c>
      <c r="B613">
        <v>2833.3816091782464</v>
      </c>
      <c r="C613">
        <v>-1193.8185091782464</v>
      </c>
    </row>
    <row r="614" spans="1:3">
      <c r="A614">
        <v>583</v>
      </c>
      <c r="B614">
        <v>13273.082451845157</v>
      </c>
      <c r="C614">
        <v>-6916.8117518451572</v>
      </c>
    </row>
    <row r="615" spans="1:3">
      <c r="A615">
        <v>584</v>
      </c>
      <c r="B615">
        <v>3743.2683786856014</v>
      </c>
      <c r="C615">
        <v>13882.971131314398</v>
      </c>
    </row>
    <row r="616" spans="1:3">
      <c r="A616">
        <v>585</v>
      </c>
      <c r="B616">
        <v>-1128.3287389091483</v>
      </c>
      <c r="C616">
        <v>2371.1447389091481</v>
      </c>
    </row>
    <row r="617" spans="1:3">
      <c r="A617">
        <v>586</v>
      </c>
      <c r="B617">
        <v>5567.1984869050302</v>
      </c>
      <c r="C617">
        <v>-787.59618690503066</v>
      </c>
    </row>
    <row r="618" spans="1:3">
      <c r="A618">
        <v>587</v>
      </c>
      <c r="B618">
        <v>1614.2116369847308</v>
      </c>
      <c r="C618">
        <v>2246.998013015269</v>
      </c>
    </row>
    <row r="619" spans="1:3">
      <c r="A619">
        <v>588</v>
      </c>
      <c r="B619">
        <v>31012.682831323407</v>
      </c>
      <c r="C619">
        <v>12931.193268676594</v>
      </c>
    </row>
    <row r="620" spans="1:3">
      <c r="A620">
        <v>589</v>
      </c>
      <c r="B620">
        <v>15910.135847776277</v>
      </c>
      <c r="C620">
        <v>-2274.4979477762772</v>
      </c>
    </row>
    <row r="621" spans="1:3">
      <c r="A621">
        <v>590</v>
      </c>
      <c r="B621">
        <v>7672.3284073300038</v>
      </c>
      <c r="C621">
        <v>-1695.4973073300034</v>
      </c>
    </row>
    <row r="622" spans="1:3">
      <c r="A622">
        <v>591</v>
      </c>
      <c r="B622">
        <v>11835.689034412502</v>
      </c>
      <c r="C622">
        <v>6.7529655874968739</v>
      </c>
    </row>
    <row r="623" spans="1:3">
      <c r="A623">
        <v>592</v>
      </c>
      <c r="B623">
        <v>6762.9481665816647</v>
      </c>
      <c r="C623">
        <v>1665.1211334183345</v>
      </c>
    </row>
    <row r="624" spans="1:3">
      <c r="A624">
        <v>593</v>
      </c>
      <c r="B624">
        <v>3542.3453670005338</v>
      </c>
      <c r="C624">
        <v>-975.87466700053392</v>
      </c>
    </row>
    <row r="625" spans="1:3">
      <c r="A625">
        <v>594</v>
      </c>
      <c r="B625">
        <v>25190.856875575901</v>
      </c>
      <c r="C625">
        <v>-9831.7523755759012</v>
      </c>
    </row>
    <row r="626" spans="1:3">
      <c r="A626">
        <v>595</v>
      </c>
      <c r="B626">
        <v>11082.163911453546</v>
      </c>
      <c r="C626">
        <v>-5372.9995114535468</v>
      </c>
    </row>
    <row r="627" spans="1:3">
      <c r="A627">
        <v>596</v>
      </c>
      <c r="B627">
        <v>11791.653408725506</v>
      </c>
      <c r="C627">
        <v>-2967.667658725506</v>
      </c>
    </row>
    <row r="628" spans="1:3">
      <c r="A628">
        <v>597</v>
      </c>
      <c r="B628">
        <v>8764.830283759411</v>
      </c>
      <c r="C628">
        <v>-1124.5210837594113</v>
      </c>
    </row>
    <row r="629" spans="1:3">
      <c r="A629">
        <v>598</v>
      </c>
      <c r="B629">
        <v>8548.2602878121816</v>
      </c>
      <c r="C629">
        <v>-2953.4147878121812</v>
      </c>
    </row>
    <row r="630" spans="1:3">
      <c r="A630">
        <v>599</v>
      </c>
      <c r="B630">
        <v>10023.626910254467</v>
      </c>
      <c r="C630">
        <v>-2582.1259102544664</v>
      </c>
    </row>
    <row r="631" spans="1:3">
      <c r="A631">
        <v>600</v>
      </c>
      <c r="B631">
        <v>14744.263293395279</v>
      </c>
      <c r="C631">
        <v>18727.708596604723</v>
      </c>
    </row>
    <row r="632" spans="1:3">
      <c r="A632">
        <v>601</v>
      </c>
      <c r="B632">
        <v>4932.6693635177271</v>
      </c>
      <c r="C632">
        <v>-3299.6249635177273</v>
      </c>
    </row>
    <row r="633" spans="1:3">
      <c r="A633">
        <v>602</v>
      </c>
      <c r="B633">
        <v>11407.242049396711</v>
      </c>
      <c r="C633">
        <v>-2233.1063993967109</v>
      </c>
    </row>
    <row r="634" spans="1:3">
      <c r="A634">
        <v>603</v>
      </c>
      <c r="B634">
        <v>10066.960550977699</v>
      </c>
      <c r="C634">
        <v>1003.5744490223005</v>
      </c>
    </row>
    <row r="635" spans="1:3">
      <c r="A635">
        <v>604</v>
      </c>
      <c r="B635">
        <v>18137.251935785938</v>
      </c>
      <c r="C635">
        <v>-2052.1244357859377</v>
      </c>
    </row>
    <row r="636" spans="1:3">
      <c r="A636">
        <v>605</v>
      </c>
      <c r="B636">
        <v>26039.869436253459</v>
      </c>
      <c r="C636">
        <v>-8570.8855362534596</v>
      </c>
    </row>
    <row r="637" spans="1:3">
      <c r="A637">
        <v>606</v>
      </c>
      <c r="B637">
        <v>11692.61012197936</v>
      </c>
      <c r="C637">
        <v>-2409.0481219793601</v>
      </c>
    </row>
    <row r="638" spans="1:3">
      <c r="A638">
        <v>607</v>
      </c>
      <c r="B638">
        <v>3535.7781369940785</v>
      </c>
      <c r="C638">
        <v>22.842113005921419</v>
      </c>
    </row>
    <row r="639" spans="1:3">
      <c r="A639">
        <v>608</v>
      </c>
      <c r="B639">
        <v>34735.178011188924</v>
      </c>
      <c r="C639">
        <v>-9056.3995611889222</v>
      </c>
    </row>
    <row r="640" spans="1:3">
      <c r="A640">
        <v>609</v>
      </c>
      <c r="B640">
        <v>5224.5654042021506</v>
      </c>
      <c r="C640">
        <v>-789.47120420215106</v>
      </c>
    </row>
    <row r="641" spans="1:3">
      <c r="A641">
        <v>610</v>
      </c>
      <c r="B641">
        <v>32296.83482795813</v>
      </c>
      <c r="C641">
        <v>6944.6071720418731</v>
      </c>
    </row>
    <row r="642" spans="1:3">
      <c r="A642">
        <v>611</v>
      </c>
      <c r="B642">
        <v>9536.3002213998279</v>
      </c>
      <c r="C642">
        <v>-988.60892139982752</v>
      </c>
    </row>
    <row r="643" spans="1:3">
      <c r="A643">
        <v>612</v>
      </c>
      <c r="B643">
        <v>9616.8851049066816</v>
      </c>
      <c r="C643">
        <v>-3045.3411049066817</v>
      </c>
    </row>
    <row r="644" spans="1:3">
      <c r="A644">
        <v>613</v>
      </c>
      <c r="B644">
        <v>3930.8347239724517</v>
      </c>
      <c r="C644">
        <v>-1723.1372739724516</v>
      </c>
    </row>
    <row r="645" spans="1:3">
      <c r="A645">
        <v>614</v>
      </c>
      <c r="B645">
        <v>4665.7546641559757</v>
      </c>
      <c r="C645">
        <v>2087.2833358440239</v>
      </c>
    </row>
    <row r="646" spans="1:3">
      <c r="A646">
        <v>615</v>
      </c>
      <c r="B646">
        <v>3356.9503943496484</v>
      </c>
      <c r="C646">
        <v>-1476.8803943496484</v>
      </c>
    </row>
    <row r="647" spans="1:3">
      <c r="A647">
        <v>616</v>
      </c>
      <c r="B647">
        <v>35847.379236527348</v>
      </c>
      <c r="C647">
        <v>7122.4734634726556</v>
      </c>
    </row>
    <row r="648" spans="1:3">
      <c r="A648">
        <v>617</v>
      </c>
      <c r="B648">
        <v>12144.653971926244</v>
      </c>
      <c r="C648">
        <v>-486.53892192624335</v>
      </c>
    </row>
    <row r="649" spans="1:3">
      <c r="A649">
        <v>618</v>
      </c>
      <c r="B649">
        <v>33038.945392115493</v>
      </c>
      <c r="C649">
        <v>-9732.3983921154941</v>
      </c>
    </row>
    <row r="650" spans="1:3">
      <c r="A650">
        <v>619</v>
      </c>
      <c r="B650">
        <v>26985.939863622312</v>
      </c>
      <c r="C650">
        <v>7453.91603637769</v>
      </c>
    </row>
    <row r="651" spans="1:3">
      <c r="A651">
        <v>620</v>
      </c>
      <c r="B651">
        <v>13812.586951048264</v>
      </c>
      <c r="C651">
        <v>-3098.9429510482641</v>
      </c>
    </row>
    <row r="652" spans="1:3">
      <c r="A652">
        <v>621</v>
      </c>
      <c r="B652">
        <v>5801.9616377867997</v>
      </c>
      <c r="C652">
        <v>-2142.6156377867997</v>
      </c>
    </row>
    <row r="653" spans="1:3">
      <c r="A653">
        <v>622</v>
      </c>
      <c r="B653">
        <v>33790.814607657725</v>
      </c>
      <c r="C653">
        <v>6391.4313923422742</v>
      </c>
    </row>
    <row r="654" spans="1:3">
      <c r="A654">
        <v>623</v>
      </c>
      <c r="B654">
        <v>7387.6928139220345</v>
      </c>
      <c r="C654">
        <v>1794.4771860779656</v>
      </c>
    </row>
    <row r="655" spans="1:3">
      <c r="A655">
        <v>624</v>
      </c>
      <c r="B655">
        <v>27776.948418862285</v>
      </c>
      <c r="C655">
        <v>6840.8922311377137</v>
      </c>
    </row>
    <row r="656" spans="1:3">
      <c r="A656">
        <v>625</v>
      </c>
      <c r="B656">
        <v>12495.391526904599</v>
      </c>
      <c r="C656">
        <v>-365.77737690459981</v>
      </c>
    </row>
    <row r="657" spans="1:3">
      <c r="A657">
        <v>626</v>
      </c>
      <c r="B657">
        <v>3986.5373454814044</v>
      </c>
      <c r="C657">
        <v>-250.07264548140438</v>
      </c>
    </row>
    <row r="658" spans="1:3">
      <c r="A658">
        <v>627</v>
      </c>
      <c r="B658">
        <v>8399.3843315106624</v>
      </c>
      <c r="C658">
        <v>-1650.7931315106625</v>
      </c>
    </row>
    <row r="659" spans="1:3">
      <c r="A659">
        <v>628</v>
      </c>
      <c r="B659">
        <v>10249.039234247744</v>
      </c>
      <c r="C659">
        <v>1077.6756357522554</v>
      </c>
    </row>
    <row r="660" spans="1:3">
      <c r="A660">
        <v>629</v>
      </c>
      <c r="B660">
        <v>14757.115757514955</v>
      </c>
      <c r="C660">
        <v>-3391.1637575149562</v>
      </c>
    </row>
    <row r="661" spans="1:3">
      <c r="A661">
        <v>630</v>
      </c>
      <c r="B661">
        <v>36070.296596106498</v>
      </c>
      <c r="C661">
        <v>6913.1619038935023</v>
      </c>
    </row>
    <row r="662" spans="1:3">
      <c r="A662">
        <v>631</v>
      </c>
      <c r="B662">
        <v>13303.866978116752</v>
      </c>
      <c r="C662">
        <v>-3218.0209781167523</v>
      </c>
    </row>
    <row r="663" spans="1:3">
      <c r="A663">
        <v>632</v>
      </c>
      <c r="B663">
        <v>3073.0167248308171</v>
      </c>
      <c r="C663">
        <v>-1095.2017248308171</v>
      </c>
    </row>
    <row r="664" spans="1:3">
      <c r="A664">
        <v>633</v>
      </c>
      <c r="B664">
        <v>6526.817004821206</v>
      </c>
      <c r="C664">
        <v>-3160.147304821206</v>
      </c>
    </row>
    <row r="665" spans="1:3">
      <c r="A665">
        <v>634</v>
      </c>
      <c r="B665">
        <v>6856.7896204639837</v>
      </c>
      <c r="C665">
        <v>316.57032953601629</v>
      </c>
    </row>
    <row r="666" spans="1:3">
      <c r="A666">
        <v>635</v>
      </c>
      <c r="B666">
        <v>14011.250706041083</v>
      </c>
      <c r="C666">
        <v>-4619.904706041083</v>
      </c>
    </row>
    <row r="667" spans="1:3">
      <c r="A667">
        <v>636</v>
      </c>
      <c r="B667">
        <v>17322.751620225928</v>
      </c>
      <c r="C667">
        <v>-2911.8195202259285</v>
      </c>
    </row>
    <row r="668" spans="1:3">
      <c r="A668">
        <v>637</v>
      </c>
      <c r="B668">
        <v>1377.9003157685802</v>
      </c>
      <c r="C668">
        <v>1331.2115842314197</v>
      </c>
    </row>
    <row r="669" spans="1:3">
      <c r="A669">
        <v>638</v>
      </c>
      <c r="B669">
        <v>10924.009468243181</v>
      </c>
      <c r="C669">
        <v>13991.036791756818</v>
      </c>
    </row>
    <row r="670" spans="1:3">
      <c r="A670">
        <v>639</v>
      </c>
      <c r="B670">
        <v>30754.178465169356</v>
      </c>
      <c r="C670">
        <v>-10604.855565169357</v>
      </c>
    </row>
    <row r="671" spans="1:3">
      <c r="A671">
        <v>640</v>
      </c>
      <c r="B671">
        <v>14598.33458627875</v>
      </c>
      <c r="C671">
        <v>-1649.1791862787504</v>
      </c>
    </row>
    <row r="672" spans="1:3">
      <c r="A672">
        <v>641</v>
      </c>
      <c r="B672">
        <v>12205.660865714617</v>
      </c>
      <c r="C672">
        <v>-5539.4178657146167</v>
      </c>
    </row>
    <row r="673" spans="1:3">
      <c r="A673">
        <v>642</v>
      </c>
      <c r="B673">
        <v>33242.752820664755</v>
      </c>
      <c r="C673">
        <v>-455.29423066475283</v>
      </c>
    </row>
    <row r="674" spans="1:3">
      <c r="A674">
        <v>643</v>
      </c>
      <c r="B674">
        <v>15102.130548427545</v>
      </c>
      <c r="C674">
        <v>-1958.2656984275454</v>
      </c>
    </row>
    <row r="675" spans="1:3">
      <c r="A675">
        <v>644</v>
      </c>
      <c r="B675">
        <v>6900.8984064495162</v>
      </c>
      <c r="C675">
        <v>-2434.2770064495162</v>
      </c>
    </row>
    <row r="676" spans="1:3">
      <c r="A676">
        <v>645</v>
      </c>
      <c r="B676">
        <v>10867.87011145285</v>
      </c>
      <c r="C676">
        <v>7938.2753585471492</v>
      </c>
    </row>
    <row r="677" spans="1:3">
      <c r="A677">
        <v>646</v>
      </c>
      <c r="B677">
        <v>12126.128123819435</v>
      </c>
      <c r="C677">
        <v>-1984.9919238194343</v>
      </c>
    </row>
    <row r="678" spans="1:3">
      <c r="A678">
        <v>647</v>
      </c>
      <c r="B678">
        <v>6963.7338127949661</v>
      </c>
      <c r="C678">
        <v>-840.16501279496606</v>
      </c>
    </row>
    <row r="679" spans="1:3">
      <c r="A679">
        <v>648</v>
      </c>
      <c r="B679">
        <v>7689.1681716594339</v>
      </c>
      <c r="C679">
        <v>563.11612834056541</v>
      </c>
    </row>
    <row r="680" spans="1:3">
      <c r="A680">
        <v>649</v>
      </c>
      <c r="B680">
        <v>2220.5748380188834</v>
      </c>
      <c r="C680">
        <v>-508.34783801888329</v>
      </c>
    </row>
    <row r="681" spans="1:3">
      <c r="A681">
        <v>650</v>
      </c>
      <c r="B681">
        <v>14140.642069280311</v>
      </c>
      <c r="C681">
        <v>-1709.6887192803115</v>
      </c>
    </row>
    <row r="682" spans="1:3">
      <c r="A682">
        <v>651</v>
      </c>
      <c r="B682">
        <v>15040.178339183936</v>
      </c>
      <c r="C682">
        <v>-5239.2901391839368</v>
      </c>
    </row>
    <row r="683" spans="1:3">
      <c r="A683">
        <v>652</v>
      </c>
      <c r="B683">
        <v>14547.387367062807</v>
      </c>
      <c r="C683">
        <v>-3967.6763670628079</v>
      </c>
    </row>
    <row r="684" spans="1:3">
      <c r="A684">
        <v>653</v>
      </c>
      <c r="B684">
        <v>9914.636507143121</v>
      </c>
      <c r="C684">
        <v>-1634.0138071431211</v>
      </c>
    </row>
    <row r="685" spans="1:3">
      <c r="A685">
        <v>654</v>
      </c>
      <c r="B685">
        <v>11848.698694997383</v>
      </c>
      <c r="C685">
        <v>-3321.1666949973842</v>
      </c>
    </row>
    <row r="686" spans="1:3">
      <c r="A686">
        <v>655</v>
      </c>
      <c r="B686">
        <v>14120.573741250068</v>
      </c>
      <c r="C686">
        <v>-1876.0427412500667</v>
      </c>
    </row>
    <row r="687" spans="1:3">
      <c r="A687">
        <v>656</v>
      </c>
      <c r="B687">
        <v>33764.099714952397</v>
      </c>
      <c r="C687">
        <v>-9096.6807149523956</v>
      </c>
    </row>
    <row r="688" spans="1:3">
      <c r="A688">
        <v>657</v>
      </c>
      <c r="B688">
        <v>8636.9785767517569</v>
      </c>
      <c r="C688">
        <v>-5226.6545767517564</v>
      </c>
    </row>
    <row r="689" spans="1:3">
      <c r="A689">
        <v>658</v>
      </c>
      <c r="B689">
        <v>6709.2647282871003</v>
      </c>
      <c r="C689">
        <v>-2650.5522782871003</v>
      </c>
    </row>
    <row r="690" spans="1:3">
      <c r="A690">
        <v>659</v>
      </c>
      <c r="B690">
        <v>13046.503809939886</v>
      </c>
      <c r="C690">
        <v>13345.756480060112</v>
      </c>
    </row>
    <row r="691" spans="1:3">
      <c r="A691">
        <v>660</v>
      </c>
      <c r="B691">
        <v>14367.959261246182</v>
      </c>
      <c r="C691">
        <v>26.438888753818901</v>
      </c>
    </row>
    <row r="692" spans="1:3">
      <c r="A692">
        <v>661</v>
      </c>
      <c r="B692">
        <v>13607.983090891521</v>
      </c>
      <c r="C692">
        <v>-7172.3593908915209</v>
      </c>
    </row>
    <row r="693" spans="1:3">
      <c r="A693">
        <v>662</v>
      </c>
      <c r="B693">
        <v>10276.611031810879</v>
      </c>
      <c r="C693">
        <v>11915.82607818912</v>
      </c>
    </row>
    <row r="694" spans="1:3">
      <c r="A694">
        <v>663</v>
      </c>
      <c r="B694">
        <v>7454.5267770629489</v>
      </c>
      <c r="C694">
        <v>-2305.9741770629489</v>
      </c>
    </row>
    <row r="695" spans="1:3">
      <c r="A695">
        <v>664</v>
      </c>
      <c r="B695">
        <v>2935.7910092629972</v>
      </c>
      <c r="C695">
        <v>-1799.3916092629972</v>
      </c>
    </row>
    <row r="696" spans="1:3">
      <c r="A696">
        <v>665</v>
      </c>
      <c r="B696">
        <v>35111.837977261268</v>
      </c>
      <c r="C696">
        <v>-8073.9238772612662</v>
      </c>
    </row>
    <row r="697" spans="1:3">
      <c r="A697">
        <v>666</v>
      </c>
      <c r="B697">
        <v>35649.186650795484</v>
      </c>
      <c r="C697">
        <v>6911.2437492045137</v>
      </c>
    </row>
    <row r="698" spans="1:3">
      <c r="A698">
        <v>667</v>
      </c>
      <c r="B698">
        <v>9766.4100112471424</v>
      </c>
      <c r="C698">
        <v>-1062.9540112471423</v>
      </c>
    </row>
    <row r="699" spans="1:3">
      <c r="A699">
        <v>668</v>
      </c>
      <c r="B699">
        <v>33899.35270020843</v>
      </c>
      <c r="C699">
        <v>6103.9795497915693</v>
      </c>
    </row>
    <row r="700" spans="1:3">
      <c r="A700">
        <v>669</v>
      </c>
      <c r="B700">
        <v>38563.053881017113</v>
      </c>
      <c r="C700">
        <v>7147.153968982886</v>
      </c>
    </row>
    <row r="701" spans="1:3">
      <c r="A701">
        <v>670</v>
      </c>
      <c r="B701">
        <v>7887.5508732271592</v>
      </c>
      <c r="C701">
        <v>-1387.3149732271595</v>
      </c>
    </row>
    <row r="702" spans="1:3">
      <c r="A702">
        <v>671</v>
      </c>
      <c r="B702">
        <v>6735.6545571119159</v>
      </c>
      <c r="C702">
        <v>-1898.0722571119159</v>
      </c>
    </row>
    <row r="703" spans="1:3">
      <c r="A703">
        <v>672</v>
      </c>
      <c r="B703">
        <v>6079.563661929652</v>
      </c>
      <c r="C703">
        <v>-2135.9682619296518</v>
      </c>
    </row>
    <row r="704" spans="1:3">
      <c r="A704">
        <v>673</v>
      </c>
      <c r="B704">
        <v>6215.9992786363346</v>
      </c>
      <c r="C704">
        <v>-1816.2682786363348</v>
      </c>
    </row>
    <row r="705" spans="1:3">
      <c r="A705">
        <v>674</v>
      </c>
      <c r="B705">
        <v>8079.3307594844919</v>
      </c>
      <c r="C705">
        <v>-1894.0099594844914</v>
      </c>
    </row>
    <row r="706" spans="1:3">
      <c r="A706">
        <v>675</v>
      </c>
      <c r="B706">
        <v>38014.855197279132</v>
      </c>
      <c r="C706">
        <v>8186.1299027208661</v>
      </c>
    </row>
    <row r="707" spans="1:3">
      <c r="A707">
        <v>676</v>
      </c>
      <c r="B707">
        <v>6385.9791001254016</v>
      </c>
      <c r="C707">
        <v>836.80714987459851</v>
      </c>
    </row>
    <row r="708" spans="1:3">
      <c r="A708">
        <v>677</v>
      </c>
      <c r="B708">
        <v>16422.525241304887</v>
      </c>
      <c r="C708">
        <v>-3936.7243413048873</v>
      </c>
    </row>
    <row r="709" spans="1:3">
      <c r="A709">
        <v>678</v>
      </c>
      <c r="B709">
        <v>38897.31526531397</v>
      </c>
      <c r="C709">
        <v>7233.2112346860304</v>
      </c>
    </row>
    <row r="710" spans="1:3">
      <c r="A710">
        <v>679</v>
      </c>
      <c r="B710">
        <v>15025.437126027062</v>
      </c>
      <c r="C710">
        <v>-2661.8901260270613</v>
      </c>
    </row>
    <row r="711" spans="1:3">
      <c r="A711">
        <v>680</v>
      </c>
      <c r="B711">
        <v>9107.9641437357332</v>
      </c>
      <c r="C711">
        <v>1048.8190562642667</v>
      </c>
    </row>
    <row r="712" spans="1:3">
      <c r="A712">
        <v>681</v>
      </c>
      <c r="B712">
        <v>-1127.1395262059841</v>
      </c>
      <c r="C712">
        <v>3712.4085262059839</v>
      </c>
    </row>
    <row r="713" spans="1:3">
      <c r="A713">
        <v>682</v>
      </c>
      <c r="B713">
        <v>-1264.0061203534842</v>
      </c>
      <c r="C713">
        <v>2506.2661203534844</v>
      </c>
    </row>
    <row r="714" spans="1:3">
      <c r="A714">
        <v>683</v>
      </c>
      <c r="B714">
        <v>33760.55836676716</v>
      </c>
      <c r="C714">
        <v>6343.3316332328395</v>
      </c>
    </row>
    <row r="715" spans="1:3">
      <c r="A715">
        <v>684</v>
      </c>
      <c r="B715">
        <v>9439.7546413081091</v>
      </c>
      <c r="C715">
        <v>423.71715869189029</v>
      </c>
    </row>
    <row r="716" spans="1:3">
      <c r="A716">
        <v>685</v>
      </c>
      <c r="B716">
        <v>2328.249503214116</v>
      </c>
      <c r="C716">
        <v>2437.772496785884</v>
      </c>
    </row>
    <row r="717" spans="1:3">
      <c r="A717">
        <v>686</v>
      </c>
      <c r="B717">
        <v>11452.63394907767</v>
      </c>
      <c r="C717">
        <v>-208.25704907767067</v>
      </c>
    </row>
    <row r="718" spans="1:3">
      <c r="A718">
        <v>687</v>
      </c>
      <c r="B718">
        <v>8530.5439368877542</v>
      </c>
      <c r="C718">
        <v>-800.89818688775449</v>
      </c>
    </row>
    <row r="719" spans="1:3">
      <c r="A719">
        <v>688</v>
      </c>
      <c r="B719">
        <v>11310.354197579698</v>
      </c>
      <c r="C719">
        <v>-5871.6050975796979</v>
      </c>
    </row>
    <row r="720" spans="1:3">
      <c r="A720">
        <v>689</v>
      </c>
      <c r="B720">
        <v>7823.7217789576925</v>
      </c>
      <c r="C720">
        <v>18412.858191042305</v>
      </c>
    </row>
    <row r="721" spans="1:3">
      <c r="A721">
        <v>690</v>
      </c>
      <c r="B721">
        <v>28713.373831525656</v>
      </c>
      <c r="C721">
        <v>6093.0938684743451</v>
      </c>
    </row>
    <row r="722" spans="1:3">
      <c r="A722">
        <v>691</v>
      </c>
      <c r="B722">
        <v>2604.4633585145684</v>
      </c>
      <c r="C722">
        <v>-500.34995851456824</v>
      </c>
    </row>
    <row r="723" spans="1:3">
      <c r="A723">
        <v>692</v>
      </c>
      <c r="B723">
        <v>11796.64820825375</v>
      </c>
      <c r="C723">
        <v>-3728.4632082537491</v>
      </c>
    </row>
    <row r="724" spans="1:3">
      <c r="A724">
        <v>693</v>
      </c>
      <c r="B724">
        <v>4177.9826906322951</v>
      </c>
      <c r="C724">
        <v>-1815.7536406322952</v>
      </c>
    </row>
    <row r="725" spans="1:3">
      <c r="A725">
        <v>694</v>
      </c>
      <c r="B725">
        <v>1765.3567710738116</v>
      </c>
      <c r="C725">
        <v>587.61167892618823</v>
      </c>
    </row>
    <row r="726" spans="1:3">
      <c r="A726">
        <v>695</v>
      </c>
      <c r="B726">
        <v>6315.9646818467209</v>
      </c>
      <c r="C726">
        <v>-2737.9656818467211</v>
      </c>
    </row>
    <row r="727" spans="1:3">
      <c r="A727">
        <v>696</v>
      </c>
      <c r="B727">
        <v>8017.2516237308018</v>
      </c>
      <c r="C727">
        <v>-4816.0064737308021</v>
      </c>
    </row>
    <row r="728" spans="1:3">
      <c r="A728">
        <v>697</v>
      </c>
      <c r="B728">
        <v>13581.797750240625</v>
      </c>
      <c r="C728">
        <v>15604.684609759377</v>
      </c>
    </row>
    <row r="729" spans="1:3">
      <c r="A729">
        <v>698</v>
      </c>
      <c r="B729">
        <v>33876.436522730612</v>
      </c>
      <c r="C729">
        <v>6397.2089772693871</v>
      </c>
    </row>
    <row r="730" spans="1:3">
      <c r="A730">
        <v>699</v>
      </c>
      <c r="B730">
        <v>13400.438130130105</v>
      </c>
      <c r="C730">
        <v>-2424.1923801301054</v>
      </c>
    </row>
    <row r="731" spans="1:3">
      <c r="A731">
        <v>700</v>
      </c>
      <c r="B731">
        <v>7205.2634963999262</v>
      </c>
      <c r="C731">
        <v>-3704.6511963999264</v>
      </c>
    </row>
    <row r="732" spans="1:3">
      <c r="A732">
        <v>701</v>
      </c>
      <c r="B732">
        <v>4248.0985051392663</v>
      </c>
      <c r="C732">
        <v>-2227.546205139266</v>
      </c>
    </row>
    <row r="733" spans="1:3">
      <c r="A733">
        <v>702</v>
      </c>
      <c r="B733">
        <v>16081.490132517221</v>
      </c>
      <c r="C733">
        <v>-6539.794582517221</v>
      </c>
    </row>
    <row r="734" spans="1:3">
      <c r="A734">
        <v>703</v>
      </c>
      <c r="B734">
        <v>14574.864220770838</v>
      </c>
      <c r="C734">
        <v>-5070.5539207708389</v>
      </c>
    </row>
    <row r="735" spans="1:3">
      <c r="A735">
        <v>704</v>
      </c>
      <c r="B735">
        <v>5875.2131656893962</v>
      </c>
      <c r="C735">
        <v>-489.87526568939575</v>
      </c>
    </row>
    <row r="736" spans="1:3">
      <c r="A736">
        <v>705</v>
      </c>
      <c r="B736">
        <v>10277.717225744904</v>
      </c>
      <c r="C736">
        <v>-1346.7826757449038</v>
      </c>
    </row>
    <row r="737" spans="1:3">
      <c r="A737">
        <v>706</v>
      </c>
      <c r="B737">
        <v>7688.1357803593455</v>
      </c>
      <c r="C737">
        <v>-2313.097780359346</v>
      </c>
    </row>
    <row r="738" spans="1:3">
      <c r="A738">
        <v>707</v>
      </c>
      <c r="B738">
        <v>36884.350740191105</v>
      </c>
      <c r="C738">
        <v>7516.0556598088951</v>
      </c>
    </row>
    <row r="739" spans="1:3">
      <c r="A739">
        <v>708</v>
      </c>
      <c r="B739">
        <v>11321.106258885487</v>
      </c>
      <c r="C739">
        <v>-1056.6641588854873</v>
      </c>
    </row>
    <row r="740" spans="1:3">
      <c r="A740">
        <v>709</v>
      </c>
      <c r="B740">
        <v>7794.2143558005373</v>
      </c>
      <c r="C740">
        <v>-1680.983305800537</v>
      </c>
    </row>
    <row r="741" spans="1:3">
      <c r="A741">
        <v>710</v>
      </c>
      <c r="B741">
        <v>6717.5165183420158</v>
      </c>
      <c r="C741">
        <v>-1248.5099183420161</v>
      </c>
    </row>
    <row r="742" spans="1:3">
      <c r="A742">
        <v>711</v>
      </c>
      <c r="B742">
        <v>3933.6494729728256</v>
      </c>
      <c r="C742">
        <v>-2206.1094729728256</v>
      </c>
    </row>
    <row r="743" spans="1:3">
      <c r="A743">
        <v>712</v>
      </c>
      <c r="B743">
        <v>8804.8719896098046</v>
      </c>
      <c r="C743">
        <v>1302.348610390196</v>
      </c>
    </row>
    <row r="744" spans="1:3">
      <c r="A744">
        <v>713</v>
      </c>
      <c r="B744">
        <v>10112.472897861</v>
      </c>
      <c r="C744">
        <v>-1801.6337478610003</v>
      </c>
    </row>
    <row r="745" spans="1:3">
      <c r="A745">
        <v>714</v>
      </c>
      <c r="B745">
        <v>6794.4331828153345</v>
      </c>
      <c r="C745">
        <v>-4809.9798828153343</v>
      </c>
    </row>
    <row r="746" spans="1:3">
      <c r="A746">
        <v>715</v>
      </c>
      <c r="B746">
        <v>931.73494503329675</v>
      </c>
      <c r="C746">
        <v>1525.7670549667032</v>
      </c>
    </row>
    <row r="747" spans="1:3">
      <c r="A747">
        <v>716</v>
      </c>
      <c r="B747">
        <v>12184.168034731007</v>
      </c>
      <c r="C747">
        <v>-37.197034731007079</v>
      </c>
    </row>
    <row r="748" spans="1:3">
      <c r="A748">
        <v>717</v>
      </c>
      <c r="B748">
        <v>8439.1233300284221</v>
      </c>
      <c r="C748">
        <v>1127.8675699715786</v>
      </c>
    </row>
    <row r="749" spans="1:3">
      <c r="A749">
        <v>718</v>
      </c>
      <c r="B749">
        <v>11713.249654218678</v>
      </c>
      <c r="C749">
        <v>1399.355145781321</v>
      </c>
    </row>
    <row r="750" spans="1:3">
      <c r="A750">
        <v>719</v>
      </c>
      <c r="B750">
        <v>14197.396538020663</v>
      </c>
      <c r="C750">
        <v>-3349.2622380206631</v>
      </c>
    </row>
    <row r="751" spans="1:3">
      <c r="A751">
        <v>720</v>
      </c>
      <c r="B751">
        <v>13948.795060320817</v>
      </c>
      <c r="C751">
        <v>-1717.1814603208168</v>
      </c>
    </row>
    <row r="752" spans="1:3">
      <c r="A752">
        <v>721</v>
      </c>
      <c r="B752">
        <v>14952.741227054288</v>
      </c>
      <c r="C752">
        <v>-5077.0608270542889</v>
      </c>
    </row>
    <row r="753" spans="1:3">
      <c r="A753">
        <v>722</v>
      </c>
      <c r="B753">
        <v>14424.464795220438</v>
      </c>
      <c r="C753">
        <v>-3159.9237952204385</v>
      </c>
    </row>
    <row r="754" spans="1:3">
      <c r="A754">
        <v>723</v>
      </c>
      <c r="B754">
        <v>15581.025095497842</v>
      </c>
      <c r="C754">
        <v>-2601.6670954978417</v>
      </c>
    </row>
    <row r="755" spans="1:3">
      <c r="A755">
        <v>724</v>
      </c>
      <c r="B755">
        <v>3857.8150291702004</v>
      </c>
      <c r="C755">
        <v>-2594.5660291702006</v>
      </c>
    </row>
    <row r="756" spans="1:3">
      <c r="A756">
        <v>725</v>
      </c>
      <c r="B756">
        <v>10563.44235236281</v>
      </c>
      <c r="C756">
        <v>-457.30810236281104</v>
      </c>
    </row>
    <row r="757" spans="1:3">
      <c r="A757">
        <v>726</v>
      </c>
      <c r="B757">
        <v>33252.670491428929</v>
      </c>
      <c r="C757">
        <v>7679.759008571069</v>
      </c>
    </row>
    <row r="758" spans="1:3">
      <c r="A758">
        <v>727</v>
      </c>
      <c r="B758">
        <v>8218.5842140093482</v>
      </c>
      <c r="C758">
        <v>-1553.8982640093482</v>
      </c>
    </row>
    <row r="759" spans="1:3">
      <c r="A759">
        <v>728</v>
      </c>
      <c r="B759">
        <v>27213.484317781655</v>
      </c>
      <c r="C759">
        <v>-10555.766867781655</v>
      </c>
    </row>
    <row r="760" spans="1:3">
      <c r="A760">
        <v>729</v>
      </c>
      <c r="B760">
        <v>6347.5880809496866</v>
      </c>
      <c r="C760">
        <v>-4129.9868809496866</v>
      </c>
    </row>
    <row r="761" spans="1:3">
      <c r="A761">
        <v>730</v>
      </c>
      <c r="B761">
        <v>10271.150179904474</v>
      </c>
      <c r="C761">
        <v>-3489.7959799044747</v>
      </c>
    </row>
    <row r="762" spans="1:3">
      <c r="A762">
        <v>731</v>
      </c>
      <c r="B762">
        <v>29443.237668393973</v>
      </c>
      <c r="C762">
        <v>-10081.238868393972</v>
      </c>
    </row>
    <row r="763" spans="1:3">
      <c r="A763">
        <v>732</v>
      </c>
      <c r="B763">
        <v>8317.7232100374022</v>
      </c>
      <c r="C763">
        <v>1747.6897899625983</v>
      </c>
    </row>
    <row r="764" spans="1:3">
      <c r="A764">
        <v>733</v>
      </c>
      <c r="B764">
        <v>4902.1874825619943</v>
      </c>
      <c r="C764">
        <v>-667.26048256199465</v>
      </c>
    </row>
    <row r="765" spans="1:3">
      <c r="A765">
        <v>734</v>
      </c>
      <c r="B765">
        <v>10114.176403474175</v>
      </c>
      <c r="C765">
        <v>-666.92605347417521</v>
      </c>
    </row>
    <row r="766" spans="1:3">
      <c r="A766">
        <v>735</v>
      </c>
      <c r="B766">
        <v>14570.546728590853</v>
      </c>
      <c r="C766">
        <v>-563.32472859085283</v>
      </c>
    </row>
    <row r="767" spans="1:3">
      <c r="A767">
        <v>736</v>
      </c>
      <c r="B767">
        <v>12563.715725936238</v>
      </c>
      <c r="C767">
        <v>-2979.8224259362378</v>
      </c>
    </row>
    <row r="768" spans="1:3">
      <c r="A768">
        <v>737</v>
      </c>
      <c r="B768">
        <v>33400.295644359809</v>
      </c>
      <c r="C768">
        <v>7018.7234556401891</v>
      </c>
    </row>
    <row r="769" spans="1:3">
      <c r="A769">
        <v>738</v>
      </c>
      <c r="B769">
        <v>2638.2471799830728</v>
      </c>
      <c r="C769">
        <v>846.08382001692735</v>
      </c>
    </row>
    <row r="770" spans="1:3">
      <c r="A770">
        <v>739</v>
      </c>
      <c r="B770">
        <v>29875.487633228855</v>
      </c>
      <c r="C770">
        <v>6313.6140667711443</v>
      </c>
    </row>
    <row r="771" spans="1:3">
      <c r="A771">
        <v>740</v>
      </c>
      <c r="B771">
        <v>31259.833532115848</v>
      </c>
      <c r="C771">
        <v>13325.62233788415</v>
      </c>
    </row>
    <row r="772" spans="1:3">
      <c r="A772">
        <v>741</v>
      </c>
      <c r="B772">
        <v>8592.1986764531412</v>
      </c>
      <c r="C772">
        <v>12.284973546858964</v>
      </c>
    </row>
    <row r="773" spans="1:3">
      <c r="A773">
        <v>742</v>
      </c>
      <c r="B773">
        <v>27566.270248227062</v>
      </c>
      <c r="C773">
        <v>-9319.7747482270606</v>
      </c>
    </row>
    <row r="774" spans="1:3">
      <c r="A774">
        <v>743</v>
      </c>
      <c r="B774">
        <v>36960.261026227636</v>
      </c>
      <c r="C774">
        <v>6294.156923772367</v>
      </c>
    </row>
    <row r="775" spans="1:3">
      <c r="A775">
        <v>744</v>
      </c>
      <c r="B775">
        <v>4018.3160382233164</v>
      </c>
      <c r="C775">
        <v>-260.4712382233165</v>
      </c>
    </row>
    <row r="776" spans="1:3">
      <c r="A776">
        <v>745</v>
      </c>
      <c r="B776">
        <v>9378.0999017427221</v>
      </c>
      <c r="C776">
        <v>-550.89000174272223</v>
      </c>
    </row>
    <row r="777" spans="1:3">
      <c r="A777">
        <v>746</v>
      </c>
      <c r="B777">
        <v>11241.626551915124</v>
      </c>
      <c r="C777">
        <v>-1331.2667019151231</v>
      </c>
    </row>
    <row r="778" spans="1:3">
      <c r="A778">
        <v>747</v>
      </c>
      <c r="B778">
        <v>5812.436397197629</v>
      </c>
      <c r="C778">
        <v>5925.4124428023715</v>
      </c>
    </row>
    <row r="779" spans="1:3">
      <c r="A779">
        <v>748</v>
      </c>
      <c r="B779">
        <v>-163.39255347352537</v>
      </c>
      <c r="C779">
        <v>1790.6750034735253</v>
      </c>
    </row>
    <row r="780" spans="1:3">
      <c r="A780">
        <v>749</v>
      </c>
      <c r="B780">
        <v>11860.123876926689</v>
      </c>
      <c r="C780">
        <v>-3303.21687692669</v>
      </c>
    </row>
    <row r="781" spans="1:3">
      <c r="A781">
        <v>750</v>
      </c>
      <c r="B781">
        <v>5241.7589162934673</v>
      </c>
      <c r="C781">
        <v>-2179.2506662934675</v>
      </c>
    </row>
    <row r="782" spans="1:3">
      <c r="A782">
        <v>751</v>
      </c>
      <c r="B782">
        <v>29333.366135565841</v>
      </c>
      <c r="C782">
        <v>-9794.1231355658419</v>
      </c>
    </row>
    <row r="783" spans="1:3">
      <c r="A783">
        <v>752</v>
      </c>
      <c r="B783">
        <v>2799.2968866714373</v>
      </c>
      <c r="C783">
        <v>-892.93863667143728</v>
      </c>
    </row>
    <row r="784" spans="1:3">
      <c r="A784">
        <v>753</v>
      </c>
      <c r="B784">
        <v>16873.117586522203</v>
      </c>
      <c r="C784">
        <v>-2662.5816365222036</v>
      </c>
    </row>
    <row r="785" spans="1:3">
      <c r="A785">
        <v>754</v>
      </c>
      <c r="B785">
        <v>9647.5427603299759</v>
      </c>
      <c r="C785">
        <v>2186.2395396700249</v>
      </c>
    </row>
    <row r="786" spans="1:3">
      <c r="A786">
        <v>755</v>
      </c>
      <c r="B786">
        <v>7403.7775508631112</v>
      </c>
      <c r="C786">
        <v>9724.6485291368899</v>
      </c>
    </row>
    <row r="787" spans="1:3">
      <c r="A787">
        <v>756</v>
      </c>
      <c r="B787">
        <v>6220.6981084654017</v>
      </c>
      <c r="C787">
        <v>-1189.4285584654017</v>
      </c>
    </row>
    <row r="788" spans="1:3">
      <c r="A788">
        <v>757</v>
      </c>
      <c r="B788">
        <v>7238.971550563906</v>
      </c>
      <c r="C788">
        <v>746.84344943609358</v>
      </c>
    </row>
    <row r="789" spans="1:3">
      <c r="A789">
        <v>758</v>
      </c>
      <c r="B789">
        <v>32386.976299602822</v>
      </c>
      <c r="C789">
        <v>-9321.5555996028233</v>
      </c>
    </row>
    <row r="790" spans="1:3">
      <c r="A790">
        <v>759</v>
      </c>
      <c r="B790">
        <v>9758.3502446592574</v>
      </c>
      <c r="C790">
        <v>-4329.6225446592571</v>
      </c>
    </row>
    <row r="791" spans="1:3">
      <c r="A791">
        <v>760</v>
      </c>
      <c r="B791">
        <v>28314.088026960711</v>
      </c>
      <c r="C791">
        <v>7993.7102730392908</v>
      </c>
    </row>
    <row r="792" spans="1:3">
      <c r="A792">
        <v>761</v>
      </c>
      <c r="B792">
        <v>6392.6118958155548</v>
      </c>
      <c r="C792">
        <v>-2466.8536958155546</v>
      </c>
    </row>
    <row r="793" spans="1:3">
      <c r="A793">
        <v>762</v>
      </c>
      <c r="B793">
        <v>5292.9022937465579</v>
      </c>
      <c r="C793">
        <v>-2875.947293746558</v>
      </c>
    </row>
    <row r="794" spans="1:3">
      <c r="A794">
        <v>763</v>
      </c>
      <c r="B794">
        <v>28962.533386785053</v>
      </c>
      <c r="C794">
        <v>-9921.6573867850529</v>
      </c>
    </row>
    <row r="795" spans="1:3">
      <c r="A795">
        <v>764</v>
      </c>
      <c r="B795">
        <v>3694.4741804362402</v>
      </c>
      <c r="C795">
        <v>-623.66548043624016</v>
      </c>
    </row>
    <row r="796" spans="1:3">
      <c r="A796">
        <v>765</v>
      </c>
      <c r="B796">
        <v>9110.1935729646066</v>
      </c>
      <c r="C796">
        <v>-15.125322964606312</v>
      </c>
    </row>
    <row r="797" spans="1:3">
      <c r="A797">
        <v>766</v>
      </c>
      <c r="B797">
        <v>13144.141280201966</v>
      </c>
      <c r="C797">
        <v>-1301.5175302019652</v>
      </c>
    </row>
    <row r="798" spans="1:3">
      <c r="A798">
        <v>767</v>
      </c>
      <c r="B798">
        <v>10473.793739171471</v>
      </c>
      <c r="C798">
        <v>-2411.0297391714712</v>
      </c>
    </row>
    <row r="799" spans="1:3">
      <c r="A799">
        <v>768</v>
      </c>
      <c r="B799">
        <v>8201.4879389640682</v>
      </c>
      <c r="C799">
        <v>-1150.8459389640684</v>
      </c>
    </row>
    <row r="800" spans="1:3">
      <c r="A800">
        <v>769</v>
      </c>
      <c r="B800">
        <v>17006.197103272581</v>
      </c>
      <c r="C800">
        <v>-2687.1661032725806</v>
      </c>
    </row>
    <row r="801" spans="1:3">
      <c r="A801">
        <v>770</v>
      </c>
      <c r="B801">
        <v>5025.8325201967446</v>
      </c>
      <c r="C801">
        <v>1907.4097298032557</v>
      </c>
    </row>
    <row r="802" spans="1:3">
      <c r="A802">
        <v>771</v>
      </c>
      <c r="B802">
        <v>16309.718888713802</v>
      </c>
      <c r="C802">
        <v>11631.568691286198</v>
      </c>
    </row>
    <row r="803" spans="1:3">
      <c r="A803">
        <v>772</v>
      </c>
      <c r="B803">
        <v>10722.263418719094</v>
      </c>
      <c r="C803">
        <v>428.51658128090639</v>
      </c>
    </row>
    <row r="804" spans="1:3">
      <c r="A804">
        <v>773</v>
      </c>
      <c r="B804">
        <v>11736.918123199541</v>
      </c>
      <c r="C804">
        <v>1060.2914968004588</v>
      </c>
    </row>
    <row r="805" spans="1:3">
      <c r="A805">
        <v>774</v>
      </c>
      <c r="B805">
        <v>26233.209704811641</v>
      </c>
      <c r="C805">
        <v>-8484.7035048116413</v>
      </c>
    </row>
    <row r="806" spans="1:3">
      <c r="A806">
        <v>775</v>
      </c>
      <c r="B806">
        <v>10659.7108228333</v>
      </c>
      <c r="C806">
        <v>-3397.9698228333</v>
      </c>
    </row>
    <row r="807" spans="1:3">
      <c r="A807">
        <v>776</v>
      </c>
      <c r="B807">
        <v>12726.618438751302</v>
      </c>
      <c r="C807">
        <v>-2166.1267387513017</v>
      </c>
    </row>
    <row r="808" spans="1:3">
      <c r="A808">
        <v>777</v>
      </c>
      <c r="B808">
        <v>9758.3869084353537</v>
      </c>
      <c r="C808">
        <v>-2771.6899084353536</v>
      </c>
    </row>
    <row r="809" spans="1:3">
      <c r="A809">
        <v>778</v>
      </c>
      <c r="B809">
        <v>12990.278349597824</v>
      </c>
      <c r="C809">
        <v>-5541.8743995978239</v>
      </c>
    </row>
    <row r="810" spans="1:3">
      <c r="A810">
        <v>779</v>
      </c>
      <c r="B810">
        <v>8952.7183172284658</v>
      </c>
      <c r="C810">
        <v>-3018.3385172284661</v>
      </c>
    </row>
    <row r="811" spans="1:3">
      <c r="A811">
        <v>780</v>
      </c>
      <c r="B811">
        <v>10986.47678977354</v>
      </c>
      <c r="C811">
        <v>-1116.6665897735402</v>
      </c>
    </row>
    <row r="812" spans="1:3">
      <c r="A812">
        <v>781</v>
      </c>
      <c r="B812">
        <v>28227.143094722007</v>
      </c>
      <c r="C812">
        <v>-9967.9270947220066</v>
      </c>
    </row>
    <row r="813" spans="1:3">
      <c r="A813">
        <v>782</v>
      </c>
      <c r="B813">
        <v>5472.9580422720828</v>
      </c>
      <c r="C813">
        <v>-4326.1614422720831</v>
      </c>
    </row>
    <row r="814" spans="1:3">
      <c r="A814">
        <v>783</v>
      </c>
      <c r="B814">
        <v>12671.088065985654</v>
      </c>
      <c r="C814">
        <v>-3284.9267659856541</v>
      </c>
    </row>
    <row r="815" spans="1:3">
      <c r="A815">
        <v>784</v>
      </c>
      <c r="B815">
        <v>33630.002466120495</v>
      </c>
      <c r="C815">
        <v>-9109.738466120496</v>
      </c>
    </row>
    <row r="816" spans="1:3">
      <c r="A816">
        <v>785</v>
      </c>
      <c r="B816">
        <v>5389.2873009050672</v>
      </c>
      <c r="C816">
        <v>-1038.7729009050672</v>
      </c>
    </row>
    <row r="817" spans="1:3">
      <c r="A817">
        <v>786</v>
      </c>
      <c r="B817">
        <v>6913.5430718068037</v>
      </c>
      <c r="C817">
        <v>-499.36507180680383</v>
      </c>
    </row>
    <row r="818" spans="1:3">
      <c r="A818">
        <v>787</v>
      </c>
      <c r="B818">
        <v>15876.42229486715</v>
      </c>
      <c r="C818">
        <v>-3135.2548448671496</v>
      </c>
    </row>
    <row r="819" spans="1:3">
      <c r="A819">
        <v>788</v>
      </c>
      <c r="B819">
        <v>5473.8372683929092</v>
      </c>
      <c r="C819">
        <v>-3556.5188683929091</v>
      </c>
    </row>
    <row r="820" spans="1:3">
      <c r="A820">
        <v>789</v>
      </c>
      <c r="B820">
        <v>4442.4235315162296</v>
      </c>
      <c r="C820">
        <v>767.15531848377032</v>
      </c>
    </row>
    <row r="821" spans="1:3">
      <c r="A821">
        <v>790</v>
      </c>
      <c r="B821">
        <v>13100.201363796876</v>
      </c>
      <c r="C821">
        <v>357.75943620312501</v>
      </c>
    </row>
    <row r="822" spans="1:3">
      <c r="A822">
        <v>791</v>
      </c>
      <c r="B822">
        <v>11222.12348433465</v>
      </c>
      <c r="C822">
        <v>-5559.8984843346498</v>
      </c>
    </row>
    <row r="823" spans="1:3">
      <c r="A823">
        <v>792</v>
      </c>
      <c r="B823">
        <v>1212.1060910056494</v>
      </c>
      <c r="C823">
        <v>40.300908994350493</v>
      </c>
    </row>
    <row r="824" spans="1:3">
      <c r="A824">
        <v>793</v>
      </c>
      <c r="B824">
        <v>1574.8054343537133</v>
      </c>
      <c r="C824">
        <v>1157.1067656462869</v>
      </c>
    </row>
    <row r="825" spans="1:3">
      <c r="A825">
        <v>794</v>
      </c>
      <c r="B825">
        <v>31446.189421908675</v>
      </c>
      <c r="C825">
        <v>-10250.371421908676</v>
      </c>
    </row>
    <row r="826" spans="1:3">
      <c r="A826">
        <v>795</v>
      </c>
      <c r="B826">
        <v>9503.9514029209968</v>
      </c>
      <c r="C826">
        <v>-2294.459602920997</v>
      </c>
    </row>
    <row r="827" spans="1:3">
      <c r="A827">
        <v>796</v>
      </c>
      <c r="B827">
        <v>28027.852653343194</v>
      </c>
      <c r="C827">
        <v>-9717.1106533431957</v>
      </c>
    </row>
    <row r="828" spans="1:3">
      <c r="A828">
        <v>797</v>
      </c>
      <c r="B828">
        <v>10550.951200139909</v>
      </c>
      <c r="C828">
        <v>-6284.7854001399091</v>
      </c>
    </row>
    <row r="829" spans="1:3">
      <c r="A829">
        <v>798</v>
      </c>
      <c r="B829">
        <v>4008.4866655225405</v>
      </c>
      <c r="C829">
        <v>711.03738447745945</v>
      </c>
    </row>
    <row r="830" spans="1:3">
      <c r="A830">
        <v>799</v>
      </c>
      <c r="B830">
        <v>13226.382194216947</v>
      </c>
      <c r="C830">
        <v>-1378.2411942169474</v>
      </c>
    </row>
    <row r="831" spans="1:3">
      <c r="A831">
        <v>800</v>
      </c>
      <c r="B831">
        <v>28665.242922363763</v>
      </c>
      <c r="C831">
        <v>-10760.715872363762</v>
      </c>
    </row>
    <row r="832" spans="1:3">
      <c r="A832">
        <v>801</v>
      </c>
      <c r="B832">
        <v>7169.9913416945074</v>
      </c>
      <c r="C832">
        <v>-123.2691416945072</v>
      </c>
    </row>
    <row r="833" spans="1:3">
      <c r="A833">
        <v>802</v>
      </c>
      <c r="B833">
        <v>15666.034463217153</v>
      </c>
      <c r="C833">
        <v>-1352.1881632171535</v>
      </c>
    </row>
    <row r="834" spans="1:3">
      <c r="A834">
        <v>803</v>
      </c>
      <c r="B834">
        <v>403.59403709202434</v>
      </c>
      <c r="C834">
        <v>1699.4859629079756</v>
      </c>
    </row>
    <row r="835" spans="1:3">
      <c r="A835">
        <v>804</v>
      </c>
      <c r="B835">
        <v>29825.919742551934</v>
      </c>
      <c r="C835">
        <v>8966.7658574480629</v>
      </c>
    </row>
    <row r="836" spans="1:3">
      <c r="A836">
        <v>805</v>
      </c>
      <c r="B836">
        <v>1794.8395786322326</v>
      </c>
      <c r="C836">
        <v>21.036321367767414</v>
      </c>
    </row>
    <row r="837" spans="1:3">
      <c r="A837">
        <v>806</v>
      </c>
      <c r="B837">
        <v>11415.24692966104</v>
      </c>
      <c r="C837">
        <v>-3683.3890796610394</v>
      </c>
    </row>
    <row r="838" spans="1:3">
      <c r="A838">
        <v>807</v>
      </c>
      <c r="B838">
        <v>12507.645019612193</v>
      </c>
      <c r="C838">
        <v>15969.089970387808</v>
      </c>
    </row>
    <row r="839" spans="1:3">
      <c r="A839">
        <v>808</v>
      </c>
      <c r="B839">
        <v>4994.768788434234</v>
      </c>
      <c r="C839">
        <v>-2857.8865384342339</v>
      </c>
    </row>
    <row r="840" spans="1:3">
      <c r="A840">
        <v>809</v>
      </c>
      <c r="B840">
        <v>1741.8300525528412</v>
      </c>
      <c r="C840">
        <v>-610.32345255284122</v>
      </c>
    </row>
    <row r="841" spans="1:3">
      <c r="A841">
        <v>810</v>
      </c>
      <c r="B841">
        <v>3591.8152643246167</v>
      </c>
      <c r="C841">
        <v>-282.02266432461647</v>
      </c>
    </row>
    <row r="842" spans="1:3">
      <c r="A842">
        <v>811</v>
      </c>
      <c r="B842">
        <v>10790.462655911237</v>
      </c>
      <c r="C842">
        <v>-1375.5426559112366</v>
      </c>
    </row>
    <row r="843" spans="1:3">
      <c r="A843">
        <v>812</v>
      </c>
      <c r="B843">
        <v>12176.225691637499</v>
      </c>
      <c r="C843">
        <v>-5815.2320916374993</v>
      </c>
    </row>
    <row r="844" spans="1:3">
      <c r="A844">
        <v>813</v>
      </c>
      <c r="B844">
        <v>8842.8236027286621</v>
      </c>
      <c r="C844">
        <v>2170.8882972713382</v>
      </c>
    </row>
    <row r="845" spans="1:3">
      <c r="A845">
        <v>814</v>
      </c>
      <c r="B845">
        <v>3710.0666338297497</v>
      </c>
      <c r="C845">
        <v>718.82121617025041</v>
      </c>
    </row>
    <row r="846" spans="1:3">
      <c r="A846">
        <v>815</v>
      </c>
      <c r="B846">
        <v>8771.3854045138742</v>
      </c>
      <c r="C846">
        <v>-3187.0797045138743</v>
      </c>
    </row>
    <row r="847" spans="1:3">
      <c r="A847">
        <v>816</v>
      </c>
      <c r="B847">
        <v>2834.5924757889543</v>
      </c>
      <c r="C847">
        <v>-956.6630757889543</v>
      </c>
    </row>
    <row r="848" spans="1:3">
      <c r="A848">
        <v>817</v>
      </c>
      <c r="B848">
        <v>2090.0113990270984</v>
      </c>
      <c r="C848">
        <v>752.74935097290154</v>
      </c>
    </row>
    <row r="849" spans="1:3">
      <c r="A849">
        <v>818</v>
      </c>
      <c r="B849">
        <v>6888.3709459054189</v>
      </c>
      <c r="C849">
        <v>-3290.7749459054189</v>
      </c>
    </row>
    <row r="850" spans="1:3">
      <c r="A850">
        <v>819</v>
      </c>
      <c r="B850">
        <v>33319.174055733289</v>
      </c>
      <c r="C850">
        <v>-9917.8683057332892</v>
      </c>
    </row>
    <row r="851" spans="1:3">
      <c r="A851">
        <v>820</v>
      </c>
      <c r="B851">
        <v>32084.835106846596</v>
      </c>
      <c r="C851">
        <v>23050.566983153407</v>
      </c>
    </row>
    <row r="852" spans="1:3">
      <c r="A852">
        <v>821</v>
      </c>
      <c r="B852">
        <v>10434.951869151953</v>
      </c>
      <c r="C852">
        <v>-2989.0338691519537</v>
      </c>
    </row>
    <row r="853" spans="1:3">
      <c r="A853">
        <v>822</v>
      </c>
      <c r="B853">
        <v>248.99665628762978</v>
      </c>
      <c r="C853">
        <v>2431.9526437123704</v>
      </c>
    </row>
    <row r="854" spans="1:3">
      <c r="A854">
        <v>823</v>
      </c>
      <c r="B854">
        <v>2208.9459310226812</v>
      </c>
      <c r="C854">
        <v>-587.06323102268107</v>
      </c>
    </row>
    <row r="855" spans="1:3">
      <c r="A855">
        <v>824</v>
      </c>
      <c r="B855">
        <v>9390.4768285256832</v>
      </c>
      <c r="C855">
        <v>-1171.2729285256828</v>
      </c>
    </row>
    <row r="856" spans="1:3">
      <c r="A856">
        <v>825</v>
      </c>
      <c r="B856">
        <v>11237.749109069546</v>
      </c>
      <c r="C856">
        <v>1285.8556909304534</v>
      </c>
    </row>
    <row r="857" spans="1:3">
      <c r="A857">
        <v>826</v>
      </c>
      <c r="B857">
        <v>16246.100737686305</v>
      </c>
      <c r="C857">
        <v>-177.01598768630538</v>
      </c>
    </row>
    <row r="858" spans="1:3">
      <c r="A858">
        <v>827</v>
      </c>
      <c r="B858">
        <v>36861.576279641034</v>
      </c>
      <c r="C858">
        <v>6952.2898203589648</v>
      </c>
    </row>
    <row r="859" spans="1:3">
      <c r="A859">
        <v>828</v>
      </c>
      <c r="B859">
        <v>31006.90738028795</v>
      </c>
      <c r="C859">
        <v>-10233.279630287951</v>
      </c>
    </row>
    <row r="860" spans="1:3">
      <c r="A860">
        <v>829</v>
      </c>
      <c r="B860">
        <v>34176.668197970823</v>
      </c>
      <c r="C860">
        <v>5420.7390020291787</v>
      </c>
    </row>
    <row r="861" spans="1:3">
      <c r="A861">
        <v>830</v>
      </c>
      <c r="B861">
        <v>5481.4584205155952</v>
      </c>
      <c r="C861">
        <v>636.03607948440458</v>
      </c>
    </row>
    <row r="862" spans="1:3">
      <c r="A862">
        <v>831</v>
      </c>
      <c r="B862">
        <v>14379.349597508579</v>
      </c>
      <c r="C862">
        <v>-985.59359750857948</v>
      </c>
    </row>
    <row r="863" spans="1:3">
      <c r="A863">
        <v>832</v>
      </c>
      <c r="B863">
        <v>5720.08505705678</v>
      </c>
      <c r="C863">
        <v>-453.7194570567799</v>
      </c>
    </row>
    <row r="864" spans="1:3">
      <c r="A864">
        <v>833</v>
      </c>
      <c r="B864">
        <v>3939.5443871026346</v>
      </c>
      <c r="C864">
        <v>780.19216289736505</v>
      </c>
    </row>
    <row r="865" spans="1:3">
      <c r="A865">
        <v>834</v>
      </c>
      <c r="B865">
        <v>14139.71448185601</v>
      </c>
      <c r="C865">
        <v>-2395.7803818560096</v>
      </c>
    </row>
    <row r="866" spans="1:3">
      <c r="A866">
        <v>835</v>
      </c>
      <c r="B866">
        <v>8771.0350026253072</v>
      </c>
      <c r="C866">
        <v>-3393.5772026253071</v>
      </c>
    </row>
    <row r="867" spans="1:3">
      <c r="A867">
        <v>836</v>
      </c>
      <c r="B867">
        <v>10834.881438298655</v>
      </c>
      <c r="C867">
        <v>-3674.5511382986551</v>
      </c>
    </row>
    <row r="868" spans="1:3">
      <c r="A868">
        <v>837</v>
      </c>
      <c r="B868">
        <v>6901.5185532228406</v>
      </c>
      <c r="C868">
        <v>-2499.2855532228405</v>
      </c>
    </row>
    <row r="869" spans="1:3">
      <c r="A869">
        <v>838</v>
      </c>
      <c r="B869">
        <v>12047.983837647154</v>
      </c>
      <c r="C869">
        <v>-390.26493764715451</v>
      </c>
    </row>
    <row r="870" spans="1:3">
      <c r="A870">
        <v>839</v>
      </c>
      <c r="B870">
        <v>5961.6092419165907</v>
      </c>
      <c r="C870">
        <v>440.68210808340973</v>
      </c>
    </row>
    <row r="871" spans="1:3">
      <c r="A871">
        <v>840</v>
      </c>
      <c r="B871">
        <v>13496.737094811511</v>
      </c>
      <c r="C871">
        <v>-874.55759481151108</v>
      </c>
    </row>
    <row r="872" spans="1:3">
      <c r="A872">
        <v>841</v>
      </c>
      <c r="B872">
        <v>2912.9958837182849</v>
      </c>
      <c r="C872">
        <v>-1386.683883718285</v>
      </c>
    </row>
    <row r="873" spans="1:3">
      <c r="A873">
        <v>842</v>
      </c>
      <c r="B873">
        <v>11462.750168328956</v>
      </c>
      <c r="C873">
        <v>861.18583167104407</v>
      </c>
    </row>
    <row r="874" spans="1:3">
      <c r="A874">
        <v>843</v>
      </c>
      <c r="B874">
        <v>28852.432524378393</v>
      </c>
      <c r="C874">
        <v>7168.5786756216075</v>
      </c>
    </row>
    <row r="875" spans="1:3">
      <c r="A875">
        <v>844</v>
      </c>
      <c r="B875">
        <v>35627.142863125766</v>
      </c>
      <c r="C875">
        <v>-8093.2299631257665</v>
      </c>
    </row>
    <row r="876" spans="1:3">
      <c r="A876">
        <v>845</v>
      </c>
      <c r="B876">
        <v>11887.238116779687</v>
      </c>
      <c r="C876">
        <v>-1815.1830667796858</v>
      </c>
    </row>
    <row r="877" spans="1:3">
      <c r="A877">
        <v>846</v>
      </c>
      <c r="B877">
        <v>37293.182638270431</v>
      </c>
      <c r="C877">
        <v>7715.7728617295652</v>
      </c>
    </row>
    <row r="878" spans="1:3">
      <c r="A878">
        <v>847</v>
      </c>
      <c r="B878">
        <v>12277.001070576569</v>
      </c>
      <c r="C878">
        <v>-2404.3000705765699</v>
      </c>
    </row>
    <row r="879" spans="1:3">
      <c r="A879">
        <v>848</v>
      </c>
      <c r="B879">
        <v>10366.887861472118</v>
      </c>
      <c r="C879">
        <v>-7928.8326614721182</v>
      </c>
    </row>
    <row r="880" spans="1:3">
      <c r="A880">
        <v>849</v>
      </c>
      <c r="B880">
        <v>2211.0941830616002</v>
      </c>
      <c r="C880">
        <v>763.03181693839997</v>
      </c>
    </row>
    <row r="881" spans="1:3">
      <c r="A881">
        <v>850</v>
      </c>
      <c r="B881">
        <v>12821.347996662458</v>
      </c>
      <c r="C881">
        <v>-2219.7157466624576</v>
      </c>
    </row>
    <row r="882" spans="1:3">
      <c r="A882">
        <v>851</v>
      </c>
      <c r="B882">
        <v>31854.05551176914</v>
      </c>
      <c r="C882">
        <v>5416.0956882308601</v>
      </c>
    </row>
    <row r="883" spans="1:3">
      <c r="A883">
        <v>852</v>
      </c>
      <c r="B883">
        <v>15152.370311719662</v>
      </c>
      <c r="C883">
        <v>-1032.7503117196611</v>
      </c>
    </row>
    <row r="884" spans="1:3">
      <c r="A884">
        <v>853</v>
      </c>
      <c r="B884">
        <v>35776.931589256761</v>
      </c>
      <c r="C884">
        <v>6334.7331107432401</v>
      </c>
    </row>
    <row r="885" spans="1:3">
      <c r="A885">
        <v>854</v>
      </c>
      <c r="B885">
        <v>10681.693721867943</v>
      </c>
      <c r="C885">
        <v>1047.985778132057</v>
      </c>
    </row>
    <row r="886" spans="1:3">
      <c r="A886">
        <v>855</v>
      </c>
      <c r="B886">
        <v>34010.526776873536</v>
      </c>
      <c r="C886">
        <v>-9903.6142268735348</v>
      </c>
    </row>
    <row r="887" spans="1:3">
      <c r="A887">
        <v>856</v>
      </c>
      <c r="B887">
        <v>2278.6637101597853</v>
      </c>
      <c r="C887">
        <v>-403.31971015978525</v>
      </c>
    </row>
    <row r="888" spans="1:3">
      <c r="A888">
        <v>857</v>
      </c>
      <c r="B888">
        <v>34434.774087205406</v>
      </c>
      <c r="C888">
        <v>6539.3908127945979</v>
      </c>
    </row>
    <row r="889" spans="1:3">
      <c r="A889">
        <v>858</v>
      </c>
      <c r="B889">
        <v>26031.86455598913</v>
      </c>
      <c r="C889">
        <v>-10213.878855989131</v>
      </c>
    </row>
    <row r="890" spans="1:3">
      <c r="A890">
        <v>859</v>
      </c>
      <c r="B890">
        <v>4855.5537429051719</v>
      </c>
      <c r="C890">
        <v>13362.607647094828</v>
      </c>
    </row>
    <row r="891" spans="1:3">
      <c r="A891">
        <v>860</v>
      </c>
      <c r="B891">
        <v>11142.244214230292</v>
      </c>
      <c r="C891">
        <v>-176.79821423029171</v>
      </c>
    </row>
    <row r="892" spans="1:3">
      <c r="A892">
        <v>861</v>
      </c>
      <c r="B892">
        <v>37550.239500500909</v>
      </c>
      <c r="C892">
        <v>8563.2714994990893</v>
      </c>
    </row>
    <row r="893" spans="1:3">
      <c r="A893">
        <v>862</v>
      </c>
      <c r="B893">
        <v>7785.8701655021014</v>
      </c>
      <c r="C893">
        <v>-634.77816550210173</v>
      </c>
    </row>
    <row r="894" spans="1:3">
      <c r="A894">
        <v>863</v>
      </c>
      <c r="B894">
        <v>14161.45047110007</v>
      </c>
      <c r="C894">
        <v>-1891.7618211000699</v>
      </c>
    </row>
    <row r="895" spans="1:3">
      <c r="A895">
        <v>864</v>
      </c>
      <c r="B895">
        <v>4042.9761366205412</v>
      </c>
      <c r="C895">
        <v>1415.0703133794586</v>
      </c>
    </row>
    <row r="896" spans="1:3">
      <c r="A896">
        <v>865</v>
      </c>
      <c r="B896">
        <v>8685.2837742569354</v>
      </c>
      <c r="C896">
        <v>97.185225743063711</v>
      </c>
    </row>
    <row r="897" spans="1:3">
      <c r="A897">
        <v>866</v>
      </c>
      <c r="B897">
        <v>8337.2355278931518</v>
      </c>
      <c r="C897">
        <v>-1736.8745278931519</v>
      </c>
    </row>
    <row r="898" spans="1:3">
      <c r="A898">
        <v>867</v>
      </c>
      <c r="B898">
        <v>4167.0632458703476</v>
      </c>
      <c r="C898">
        <v>-3025.6181458703477</v>
      </c>
    </row>
    <row r="899" spans="1:3">
      <c r="A899">
        <v>868</v>
      </c>
      <c r="B899">
        <v>16909.16263570853</v>
      </c>
      <c r="C899">
        <v>-5333.0326357085305</v>
      </c>
    </row>
    <row r="900" spans="1:3">
      <c r="A900">
        <v>869</v>
      </c>
      <c r="B900">
        <v>11622.005714380326</v>
      </c>
      <c r="C900">
        <v>1507.5977356196745</v>
      </c>
    </row>
    <row r="901" spans="1:3">
      <c r="A901">
        <v>870</v>
      </c>
      <c r="B901">
        <v>3191.7218041564693</v>
      </c>
      <c r="C901">
        <v>1199.9301958435308</v>
      </c>
    </row>
    <row r="902" spans="1:3">
      <c r="A902">
        <v>871</v>
      </c>
      <c r="B902">
        <v>12091.71672071666</v>
      </c>
      <c r="C902">
        <v>-3633.898720716661</v>
      </c>
    </row>
    <row r="903" spans="1:3">
      <c r="A903">
        <v>872</v>
      </c>
      <c r="B903">
        <v>4179.6280980127112</v>
      </c>
      <c r="C903">
        <v>-787.26289801271105</v>
      </c>
    </row>
    <row r="904" spans="1:3">
      <c r="A904">
        <v>873</v>
      </c>
      <c r="B904">
        <v>6115.4410783839576</v>
      </c>
      <c r="C904">
        <v>-148.55367838395796</v>
      </c>
    </row>
    <row r="905" spans="1:3">
      <c r="A905">
        <v>874</v>
      </c>
      <c r="B905">
        <v>8700.1427310782328</v>
      </c>
      <c r="C905">
        <v>-1851.116731078233</v>
      </c>
    </row>
    <row r="906" spans="1:3">
      <c r="A906">
        <v>875</v>
      </c>
      <c r="B906">
        <v>8069.7051729252398</v>
      </c>
      <c r="C906">
        <v>821.43432707475949</v>
      </c>
    </row>
    <row r="907" spans="1:3">
      <c r="A907">
        <v>876</v>
      </c>
      <c r="B907">
        <v>3154.3135483039714</v>
      </c>
      <c r="C907">
        <v>-464.19974830397132</v>
      </c>
    </row>
    <row r="908" spans="1:3">
      <c r="A908">
        <v>877</v>
      </c>
      <c r="B908">
        <v>9355.014844864907</v>
      </c>
      <c r="C908">
        <v>16785.345455135095</v>
      </c>
    </row>
    <row r="909" spans="1:3">
      <c r="A909">
        <v>878</v>
      </c>
      <c r="B909">
        <v>9091.5164632744945</v>
      </c>
      <c r="C909">
        <v>-2437.7278632744947</v>
      </c>
    </row>
    <row r="910" spans="1:3">
      <c r="A910">
        <v>879</v>
      </c>
      <c r="B910">
        <v>7745.4785363094434</v>
      </c>
      <c r="C910">
        <v>-1463.2435363094437</v>
      </c>
    </row>
    <row r="911" spans="1:3">
      <c r="A911">
        <v>880</v>
      </c>
      <c r="B911">
        <v>7562.3034482318817</v>
      </c>
      <c r="C911">
        <v>-1250.3514482318815</v>
      </c>
    </row>
    <row r="912" spans="1:3">
      <c r="A912">
        <v>881</v>
      </c>
      <c r="B912">
        <v>5851.3696500631377</v>
      </c>
      <c r="C912">
        <v>-2408.3056500631378</v>
      </c>
    </row>
    <row r="913" spans="1:3">
      <c r="A913">
        <v>882</v>
      </c>
      <c r="B913">
        <v>3240.7127093137569</v>
      </c>
      <c r="C913">
        <v>-451.65530931375679</v>
      </c>
    </row>
    <row r="914" spans="1:3">
      <c r="A914">
        <v>883</v>
      </c>
      <c r="B914">
        <v>963.49192279303861</v>
      </c>
      <c r="C914">
        <v>1622.3587272069612</v>
      </c>
    </row>
    <row r="915" spans="1:3">
      <c r="A915">
        <v>884</v>
      </c>
      <c r="B915">
        <v>39003.289036879374</v>
      </c>
      <c r="C915">
        <v>7251.8234631206287</v>
      </c>
    </row>
    <row r="916" spans="1:3">
      <c r="A916">
        <v>885</v>
      </c>
      <c r="B916">
        <v>4955.3634031846423</v>
      </c>
      <c r="C916">
        <v>-77.382353184641943</v>
      </c>
    </row>
    <row r="917" spans="1:3">
      <c r="A917">
        <v>886</v>
      </c>
      <c r="B917">
        <v>29251.429996268547</v>
      </c>
      <c r="C917">
        <v>-9531.7352962685472</v>
      </c>
    </row>
    <row r="918" spans="1:3">
      <c r="A918">
        <v>887</v>
      </c>
      <c r="B918">
        <v>36247.624019353425</v>
      </c>
      <c r="C918">
        <v>-9029.1867693534259</v>
      </c>
    </row>
    <row r="919" spans="1:3">
      <c r="A919">
        <v>888</v>
      </c>
      <c r="B919">
        <v>7137.9136931500907</v>
      </c>
      <c r="C919">
        <v>-1865.7378931500907</v>
      </c>
    </row>
    <row r="920" spans="1:3">
      <c r="A920">
        <v>889</v>
      </c>
      <c r="B920">
        <v>6019.0772465866885</v>
      </c>
      <c r="C920">
        <v>-4336.4802465866887</v>
      </c>
    </row>
    <row r="921" spans="1:3">
      <c r="A921">
        <v>890</v>
      </c>
      <c r="B921">
        <v>14100.571649723557</v>
      </c>
      <c r="C921">
        <v>-2155.438949723557</v>
      </c>
    </row>
    <row r="922" spans="1:3">
      <c r="A922">
        <v>891</v>
      </c>
      <c r="B922">
        <v>37115.05462903867</v>
      </c>
      <c r="C922">
        <v>-7784.0714790386701</v>
      </c>
    </row>
    <row r="923" spans="1:3">
      <c r="A923">
        <v>892</v>
      </c>
      <c r="B923">
        <v>8025.4481392448179</v>
      </c>
      <c r="C923">
        <v>-781.63453924481746</v>
      </c>
    </row>
    <row r="924" spans="1:3">
      <c r="A924">
        <v>893</v>
      </c>
      <c r="B924">
        <v>9952.9047589910078</v>
      </c>
      <c r="C924">
        <v>470.01189100899137</v>
      </c>
    </row>
    <row r="925" spans="1:3">
      <c r="A925">
        <v>894</v>
      </c>
      <c r="B925">
        <v>36975.102300122409</v>
      </c>
      <c r="C925">
        <v>7227.5512998775885</v>
      </c>
    </row>
    <row r="926" spans="1:3">
      <c r="A926">
        <v>895</v>
      </c>
      <c r="B926">
        <v>14746.742717197325</v>
      </c>
      <c r="C926">
        <v>-1191.7378171973251</v>
      </c>
    </row>
    <row r="927" spans="1:3">
      <c r="A927">
        <v>896</v>
      </c>
      <c r="B927">
        <v>17694.15989618715</v>
      </c>
      <c r="C927">
        <v>-4630.2768961871498</v>
      </c>
    </row>
    <row r="928" spans="1:3">
      <c r="A928">
        <v>897</v>
      </c>
      <c r="B928">
        <v>30704.952992779123</v>
      </c>
      <c r="C928">
        <v>-10906.898442779122</v>
      </c>
    </row>
    <row r="929" spans="1:3">
      <c r="A929">
        <v>898</v>
      </c>
      <c r="B929">
        <v>1601.0431153968002</v>
      </c>
      <c r="C929">
        <v>620.52133460319965</v>
      </c>
    </row>
    <row r="930" spans="1:3">
      <c r="A930">
        <v>899</v>
      </c>
      <c r="B930">
        <v>5305.7821624896515</v>
      </c>
      <c r="C930">
        <v>-3671.2087624896512</v>
      </c>
    </row>
    <row r="931" spans="1:3">
      <c r="A931">
        <v>900</v>
      </c>
      <c r="B931">
        <v>225.70883066582155</v>
      </c>
      <c r="C931">
        <v>1891.6300193341785</v>
      </c>
    </row>
    <row r="932" spans="1:3">
      <c r="A932">
        <v>901</v>
      </c>
      <c r="B932">
        <v>8153.0489468157912</v>
      </c>
      <c r="C932">
        <v>535.80990318420936</v>
      </c>
    </row>
    <row r="933" spans="1:3">
      <c r="A933">
        <v>902</v>
      </c>
      <c r="B933">
        <v>40034.836830959131</v>
      </c>
      <c r="C933">
        <v>8638.7219690408674</v>
      </c>
    </row>
    <row r="934" spans="1:3">
      <c r="A934">
        <v>903</v>
      </c>
      <c r="B934">
        <v>5283.0233785556766</v>
      </c>
      <c r="C934">
        <v>-621.73702855567626</v>
      </c>
    </row>
    <row r="935" spans="1:3">
      <c r="A935">
        <v>904</v>
      </c>
      <c r="B935">
        <v>11980.365054939366</v>
      </c>
      <c r="C935">
        <v>-3854.5805549393663</v>
      </c>
    </row>
    <row r="936" spans="1:3">
      <c r="A936">
        <v>905</v>
      </c>
      <c r="B936">
        <v>14418.481806513324</v>
      </c>
      <c r="C936">
        <v>-1773.8928065133241</v>
      </c>
    </row>
    <row r="937" spans="1:3">
      <c r="A937">
        <v>906</v>
      </c>
      <c r="B937">
        <v>5647.7515108483085</v>
      </c>
      <c r="C937">
        <v>-1083.5600608483082</v>
      </c>
    </row>
    <row r="938" spans="1:3">
      <c r="A938">
        <v>907</v>
      </c>
      <c r="B938">
        <v>7344.3889043026938</v>
      </c>
      <c r="C938">
        <v>-2497.4687543026939</v>
      </c>
    </row>
    <row r="939" spans="1:3">
      <c r="A939">
        <v>908</v>
      </c>
      <c r="B939">
        <v>9773.1357210119786</v>
      </c>
      <c r="C939">
        <v>-2139.415121011979</v>
      </c>
    </row>
    <row r="940" spans="1:3">
      <c r="A940">
        <v>909</v>
      </c>
      <c r="B940">
        <v>18078.447372148603</v>
      </c>
      <c r="C940">
        <v>-2908.3783721486034</v>
      </c>
    </row>
    <row r="941" spans="1:3">
      <c r="A941">
        <v>910</v>
      </c>
      <c r="B941">
        <v>27513.507214466583</v>
      </c>
      <c r="C941">
        <v>-10017.201214466582</v>
      </c>
    </row>
    <row r="942" spans="1:3">
      <c r="A942">
        <v>911</v>
      </c>
      <c r="B942">
        <v>3306.0901377067075</v>
      </c>
      <c r="C942">
        <v>-667.04723770670762</v>
      </c>
    </row>
    <row r="943" spans="1:3">
      <c r="A943">
        <v>912</v>
      </c>
      <c r="B943">
        <v>27164.704235094719</v>
      </c>
      <c r="C943">
        <v>6567.9824649052789</v>
      </c>
    </row>
    <row r="944" spans="1:3">
      <c r="A944">
        <v>913</v>
      </c>
      <c r="B944">
        <v>13344.293203700448</v>
      </c>
      <c r="C944">
        <v>1038.415846299551</v>
      </c>
    </row>
    <row r="945" spans="1:3">
      <c r="A945">
        <v>914</v>
      </c>
      <c r="B945">
        <v>8206.4104636225038</v>
      </c>
      <c r="C945">
        <v>-579.41746362250342</v>
      </c>
    </row>
    <row r="946" spans="1:3">
      <c r="A946">
        <v>915</v>
      </c>
      <c r="B946">
        <v>5350.2988151385052</v>
      </c>
      <c r="C946">
        <v>-92.790865138505069</v>
      </c>
    </row>
    <row r="947" spans="1:3">
      <c r="A947">
        <v>916</v>
      </c>
      <c r="B947">
        <v>4720.1773235737728</v>
      </c>
      <c r="C947">
        <v>-2246.8432235737728</v>
      </c>
    </row>
    <row r="948" spans="1:3">
      <c r="A948">
        <v>917</v>
      </c>
      <c r="B948">
        <v>31721.071225754367</v>
      </c>
      <c r="C948">
        <v>-9946.7490757543674</v>
      </c>
    </row>
    <row r="949" spans="1:3">
      <c r="A949">
        <v>918</v>
      </c>
      <c r="B949">
        <v>31103.051590951341</v>
      </c>
      <c r="C949">
        <v>3966.3229290486561</v>
      </c>
    </row>
    <row r="950" spans="1:3">
      <c r="A950">
        <v>919</v>
      </c>
      <c r="B950">
        <v>12334.903329135876</v>
      </c>
      <c r="C950">
        <v>707.01767086412474</v>
      </c>
    </row>
    <row r="951" spans="1:3">
      <c r="A951">
        <v>920</v>
      </c>
      <c r="B951">
        <v>8095.7203064281166</v>
      </c>
      <c r="C951">
        <v>-2850.4934064281169</v>
      </c>
    </row>
    <row r="952" spans="1:3">
      <c r="A952">
        <v>921</v>
      </c>
      <c r="B952">
        <v>11506.340630118533</v>
      </c>
      <c r="C952">
        <v>1944.7813698814662</v>
      </c>
    </row>
    <row r="953" spans="1:3">
      <c r="A953">
        <v>922</v>
      </c>
      <c r="B953">
        <v>14287.726949727423</v>
      </c>
      <c r="C953">
        <v>-825.2069497274224</v>
      </c>
    </row>
    <row r="954" spans="1:3">
      <c r="A954">
        <v>923</v>
      </c>
      <c r="B954">
        <v>7721.1350766412488</v>
      </c>
      <c r="C954">
        <v>-2232.8730766412491</v>
      </c>
    </row>
    <row r="955" spans="1:3">
      <c r="A955">
        <v>924</v>
      </c>
      <c r="B955">
        <v>8458.5126923551052</v>
      </c>
      <c r="C955">
        <v>-4138.101842355105</v>
      </c>
    </row>
    <row r="956" spans="1:3">
      <c r="A956">
        <v>925</v>
      </c>
      <c r="B956">
        <v>5884.2073560143035</v>
      </c>
      <c r="C956">
        <v>366.22764398569689</v>
      </c>
    </row>
    <row r="957" spans="1:3">
      <c r="A957">
        <v>926</v>
      </c>
      <c r="B957">
        <v>12615.467577047415</v>
      </c>
      <c r="C957">
        <v>12717.865262952584</v>
      </c>
    </row>
    <row r="958" spans="1:3">
      <c r="A958">
        <v>927</v>
      </c>
      <c r="B958">
        <v>869.80903553349253</v>
      </c>
      <c r="C958">
        <v>2043.7599644665074</v>
      </c>
    </row>
    <row r="959" spans="1:3">
      <c r="A959">
        <v>928</v>
      </c>
      <c r="B959">
        <v>9035.5114898878128</v>
      </c>
      <c r="C959">
        <v>2996.8145101121863</v>
      </c>
    </row>
    <row r="960" spans="1:3">
      <c r="A960">
        <v>929</v>
      </c>
      <c r="B960">
        <v>16234.348875161037</v>
      </c>
      <c r="C960">
        <v>-2763.5444751610357</v>
      </c>
    </row>
    <row r="961" spans="1:3">
      <c r="A961">
        <v>930</v>
      </c>
      <c r="B961">
        <v>9505.5440622570968</v>
      </c>
      <c r="C961">
        <v>-3215.7891622570969</v>
      </c>
    </row>
    <row r="962" spans="1:3">
      <c r="A962">
        <v>931</v>
      </c>
      <c r="B962">
        <v>9831.5621226824296</v>
      </c>
      <c r="C962">
        <v>-6904.4974226824297</v>
      </c>
    </row>
    <row r="963" spans="1:3">
      <c r="A963">
        <v>932</v>
      </c>
      <c r="B963">
        <v>8618.0959689899628</v>
      </c>
      <c r="C963">
        <v>-2379.797968989963</v>
      </c>
    </row>
    <row r="964" spans="1:3">
      <c r="A964">
        <v>933</v>
      </c>
      <c r="B964">
        <v>9914.1821187601963</v>
      </c>
      <c r="C964">
        <v>182.78788123980303</v>
      </c>
    </row>
    <row r="965" spans="1:3">
      <c r="A965">
        <v>934</v>
      </c>
      <c r="B965">
        <v>10633.475209175271</v>
      </c>
      <c r="C965">
        <v>-3285.3332091752709</v>
      </c>
    </row>
    <row r="966" spans="1:3">
      <c r="A966">
        <v>935</v>
      </c>
      <c r="B966">
        <v>8676.7419917942916</v>
      </c>
      <c r="C966">
        <v>-4003.3497917942914</v>
      </c>
    </row>
    <row r="967" spans="1:3">
      <c r="A967">
        <v>936</v>
      </c>
      <c r="B967">
        <v>11583.755206533591</v>
      </c>
      <c r="C967">
        <v>650.07279346640826</v>
      </c>
    </row>
    <row r="968" spans="1:3">
      <c r="A968">
        <v>937</v>
      </c>
      <c r="B968">
        <v>10268.745009497581</v>
      </c>
      <c r="C968">
        <v>21839.917810502418</v>
      </c>
    </row>
    <row r="969" spans="1:3">
      <c r="A969">
        <v>938</v>
      </c>
      <c r="B969">
        <v>8320.3594128329787</v>
      </c>
      <c r="C969">
        <v>645.43633716702061</v>
      </c>
    </row>
    <row r="970" spans="1:3">
      <c r="A970">
        <v>939</v>
      </c>
      <c r="B970">
        <v>1349.6250665521802</v>
      </c>
      <c r="C970">
        <v>954.37713344781969</v>
      </c>
    </row>
    <row r="971" spans="1:3">
      <c r="A971">
        <v>940</v>
      </c>
      <c r="B971">
        <v>10507.934711976864</v>
      </c>
      <c r="C971">
        <v>-1020.2905119768639</v>
      </c>
    </row>
    <row r="972" spans="1:3">
      <c r="A972">
        <v>941</v>
      </c>
      <c r="B972">
        <v>-608.78058097027952</v>
      </c>
      <c r="C972">
        <v>1730.6544809702796</v>
      </c>
    </row>
    <row r="973" spans="1:3">
      <c r="A973">
        <v>942</v>
      </c>
      <c r="B973">
        <v>15978.183823385118</v>
      </c>
      <c r="C973">
        <v>-6428.6187233851178</v>
      </c>
    </row>
    <row r="974" spans="1:3">
      <c r="A974">
        <v>943</v>
      </c>
      <c r="B974">
        <v>6315.3647028566575</v>
      </c>
      <c r="C974">
        <v>-4097.8955528566576</v>
      </c>
    </row>
    <row r="975" spans="1:3">
      <c r="A975">
        <v>944</v>
      </c>
      <c r="B975">
        <v>126.61784936374261</v>
      </c>
      <c r="C975">
        <v>1501.8530506362574</v>
      </c>
    </row>
    <row r="976" spans="1:3">
      <c r="A976">
        <v>945</v>
      </c>
      <c r="B976">
        <v>16364.213475046276</v>
      </c>
      <c r="C976">
        <v>-3381.3387750462753</v>
      </c>
    </row>
    <row r="977" spans="1:3">
      <c r="A977">
        <v>946</v>
      </c>
      <c r="B977">
        <v>14103.992359040652</v>
      </c>
      <c r="C977">
        <v>-2429.8623590406532</v>
      </c>
    </row>
    <row r="978" spans="1:3">
      <c r="A978">
        <v>947</v>
      </c>
      <c r="B978">
        <v>10852.189609271805</v>
      </c>
      <c r="C978">
        <v>-3692.0956092718052</v>
      </c>
    </row>
    <row r="979" spans="1:3">
      <c r="A979">
        <v>948</v>
      </c>
      <c r="B979">
        <v>33358.283308872233</v>
      </c>
      <c r="C979">
        <v>5689.0016911277708</v>
      </c>
    </row>
    <row r="980" spans="1:3">
      <c r="A980">
        <v>949</v>
      </c>
      <c r="B980">
        <v>8966.6413641884592</v>
      </c>
      <c r="C980">
        <v>-2607.8649141884589</v>
      </c>
    </row>
    <row r="981" spans="1:3">
      <c r="A981">
        <v>950</v>
      </c>
      <c r="B981">
        <v>28740.586636172717</v>
      </c>
      <c r="C981">
        <v>-8807.128636172718</v>
      </c>
    </row>
    <row r="982" spans="1:3">
      <c r="A982">
        <v>951</v>
      </c>
      <c r="B982">
        <v>8790.0711310212646</v>
      </c>
      <c r="C982">
        <v>2744.8015189787347</v>
      </c>
    </row>
    <row r="983" spans="1:3">
      <c r="A983">
        <v>952</v>
      </c>
      <c r="B983">
        <v>39345.73378657073</v>
      </c>
      <c r="C983">
        <v>8117.1602134292698</v>
      </c>
    </row>
    <row r="984" spans="1:3">
      <c r="A984">
        <v>953</v>
      </c>
      <c r="B984">
        <v>5524.4786954936289</v>
      </c>
      <c r="C984">
        <v>-997.2957454936286</v>
      </c>
    </row>
    <row r="985" spans="1:3">
      <c r="A985">
        <v>954</v>
      </c>
      <c r="B985">
        <v>33314.953516038615</v>
      </c>
      <c r="C985">
        <v>5683.5924839613872</v>
      </c>
    </row>
    <row r="986" spans="1:3">
      <c r="A986">
        <v>955</v>
      </c>
      <c r="B986">
        <v>30075.784019602557</v>
      </c>
      <c r="C986">
        <v>-10066.150369602557</v>
      </c>
    </row>
    <row r="987" spans="1:3">
      <c r="A987">
        <v>956</v>
      </c>
      <c r="B987">
        <v>8727.9219719488538</v>
      </c>
      <c r="C987">
        <v>-4852.1878719488541</v>
      </c>
    </row>
    <row r="988" spans="1:3">
      <c r="A988">
        <v>957</v>
      </c>
      <c r="B988">
        <v>35536.561510342479</v>
      </c>
      <c r="C988">
        <v>6462.9584896575179</v>
      </c>
    </row>
    <row r="989" spans="1:3">
      <c r="A989">
        <v>958</v>
      </c>
      <c r="B989">
        <v>3304.2287932929266</v>
      </c>
      <c r="C989">
        <v>9305.6582267070735</v>
      </c>
    </row>
    <row r="990" spans="1:3">
      <c r="A990">
        <v>959</v>
      </c>
      <c r="B990">
        <v>35157.208448840567</v>
      </c>
      <c r="C990">
        <v>5877.012951159435</v>
      </c>
    </row>
    <row r="991" spans="1:3">
      <c r="A991">
        <v>960</v>
      </c>
      <c r="B991">
        <v>12820.012575864379</v>
      </c>
      <c r="C991">
        <v>15648.906434135622</v>
      </c>
    </row>
    <row r="992" spans="1:3">
      <c r="A992">
        <v>961</v>
      </c>
      <c r="B992">
        <v>6501.4174325603199</v>
      </c>
      <c r="C992">
        <v>-3771.30958256032</v>
      </c>
    </row>
    <row r="993" spans="1:3">
      <c r="A993">
        <v>962</v>
      </c>
      <c r="B993">
        <v>3335.355104635807</v>
      </c>
      <c r="C993">
        <v>17.928895364193068</v>
      </c>
    </row>
    <row r="994" spans="1:3">
      <c r="A994">
        <v>963</v>
      </c>
      <c r="B994">
        <v>15623.499696548592</v>
      </c>
      <c r="C994">
        <v>-1148.8246965485923</v>
      </c>
    </row>
    <row r="995" spans="1:3">
      <c r="A995">
        <v>964</v>
      </c>
      <c r="B995">
        <v>9582.3425988838608</v>
      </c>
      <c r="C995">
        <v>-81.769548883859898</v>
      </c>
    </row>
    <row r="996" spans="1:3">
      <c r="A996">
        <v>965</v>
      </c>
      <c r="B996">
        <v>14355.161909255932</v>
      </c>
      <c r="C996">
        <v>12111.935460744067</v>
      </c>
    </row>
    <row r="997" spans="1:3">
      <c r="A997">
        <v>966</v>
      </c>
      <c r="B997">
        <v>5627.7115499469273</v>
      </c>
      <c r="C997">
        <v>-881.36754994692728</v>
      </c>
    </row>
    <row r="998" spans="1:3">
      <c r="A998">
        <v>967</v>
      </c>
      <c r="B998">
        <v>33886.694458909653</v>
      </c>
      <c r="C998">
        <v>-9919.3114089096525</v>
      </c>
    </row>
    <row r="999" spans="1:3">
      <c r="A999">
        <v>968</v>
      </c>
      <c r="B999">
        <v>7958.0051726444381</v>
      </c>
      <c r="C999">
        <v>-439.97982264443817</v>
      </c>
    </row>
    <row r="1000" spans="1:3">
      <c r="A1000">
        <v>969</v>
      </c>
      <c r="B1000">
        <v>3007.6670212313284</v>
      </c>
      <c r="C1000">
        <v>272.20152876867178</v>
      </c>
    </row>
    <row r="1001" spans="1:3">
      <c r="A1001">
        <v>970</v>
      </c>
      <c r="B1001">
        <v>11062.459177071232</v>
      </c>
      <c r="C1001">
        <v>-2465.6313770712331</v>
      </c>
    </row>
    <row r="1002" spans="1:3">
      <c r="A1002">
        <v>971</v>
      </c>
      <c r="B1002">
        <v>10847.446290441019</v>
      </c>
      <c r="C1002">
        <v>-144.80389044101867</v>
      </c>
    </row>
    <row r="1003" spans="1:3">
      <c r="A1003">
        <v>972</v>
      </c>
      <c r="B1003">
        <v>4785.9751771740084</v>
      </c>
      <c r="C1003">
        <v>206.40122282599168</v>
      </c>
    </row>
    <row r="1004" spans="1:3">
      <c r="A1004">
        <v>973</v>
      </c>
      <c r="B1004">
        <v>222.91681404514929</v>
      </c>
      <c r="C1004">
        <v>2304.9018359548509</v>
      </c>
    </row>
    <row r="1005" spans="1:3">
      <c r="A1005">
        <v>974</v>
      </c>
      <c r="B1005">
        <v>5719.0160019805935</v>
      </c>
      <c r="C1005">
        <v>-3959.6780019805938</v>
      </c>
    </row>
    <row r="1006" spans="1:3">
      <c r="A1006">
        <v>975</v>
      </c>
      <c r="B1006">
        <v>5587.6223079168622</v>
      </c>
      <c r="C1006">
        <v>-3265.0005079168623</v>
      </c>
    </row>
    <row r="1007" spans="1:3">
      <c r="A1007">
        <v>976</v>
      </c>
      <c r="B1007">
        <v>26993.349950353771</v>
      </c>
      <c r="C1007">
        <v>-10854.587900353772</v>
      </c>
    </row>
    <row r="1008" spans="1:3">
      <c r="A1008">
        <v>977</v>
      </c>
      <c r="B1008">
        <v>12842.847099317791</v>
      </c>
      <c r="C1008">
        <v>-5038.6865993177908</v>
      </c>
    </row>
    <row r="1009" spans="1:3">
      <c r="A1009">
        <v>978</v>
      </c>
      <c r="B1009">
        <v>3936.3798989260258</v>
      </c>
      <c r="C1009">
        <v>-1033.4733989260258</v>
      </c>
    </row>
    <row r="1010" spans="1:3">
      <c r="A1010">
        <v>979</v>
      </c>
      <c r="B1010">
        <v>14612.541100626389</v>
      </c>
      <c r="C1010">
        <v>-4907.8730506263892</v>
      </c>
    </row>
    <row r="1011" spans="1:3">
      <c r="A1011">
        <v>980</v>
      </c>
      <c r="B1011">
        <v>6421.9361978258294</v>
      </c>
      <c r="C1011">
        <v>-1532.8993978258295</v>
      </c>
    </row>
    <row r="1012" spans="1:3">
      <c r="A1012">
        <v>981</v>
      </c>
      <c r="B1012">
        <v>10911.755975535589</v>
      </c>
      <c r="C1012">
        <v>14605.357654464411</v>
      </c>
    </row>
    <row r="1013" spans="1:3">
      <c r="A1013">
        <v>982</v>
      </c>
      <c r="B1013">
        <v>3913.5231216392149</v>
      </c>
      <c r="C1013">
        <v>586.81612836078511</v>
      </c>
    </row>
    <row r="1014" spans="1:3">
      <c r="A1014">
        <v>983</v>
      </c>
      <c r="B1014">
        <v>28992.789627675615</v>
      </c>
      <c r="C1014">
        <v>-9792.8456276756151</v>
      </c>
    </row>
    <row r="1015" spans="1:3">
      <c r="A1015">
        <v>984</v>
      </c>
      <c r="B1015">
        <v>5848.01123344591</v>
      </c>
      <c r="C1015">
        <v>10948.400706554092</v>
      </c>
    </row>
    <row r="1016" spans="1:3">
      <c r="A1016">
        <v>985</v>
      </c>
      <c r="B1016">
        <v>5659.5876964207464</v>
      </c>
      <c r="C1016">
        <v>-744.52784642074676</v>
      </c>
    </row>
    <row r="1017" spans="1:3">
      <c r="A1017">
        <v>986</v>
      </c>
      <c r="B1017">
        <v>7629.7815924840761</v>
      </c>
      <c r="C1017">
        <v>-5.1515924840759908</v>
      </c>
    </row>
    <row r="1018" spans="1:3">
      <c r="A1018">
        <v>987</v>
      </c>
      <c r="B1018">
        <v>10263.318815056846</v>
      </c>
      <c r="C1018">
        <v>-1853.2719650568451</v>
      </c>
    </row>
    <row r="1019" spans="1:3">
      <c r="A1019">
        <v>988</v>
      </c>
      <c r="B1019">
        <v>9119.5369588096091</v>
      </c>
      <c r="C1019">
        <v>19220.651891190391</v>
      </c>
    </row>
    <row r="1020" spans="1:3">
      <c r="A1020">
        <v>989</v>
      </c>
      <c r="B1020">
        <v>8424.7960546633876</v>
      </c>
      <c r="C1020">
        <v>-3905.9698046633875</v>
      </c>
    </row>
    <row r="1021" spans="1:3">
      <c r="A1021">
        <v>990</v>
      </c>
      <c r="B1021">
        <v>25034.798094736398</v>
      </c>
      <c r="C1021">
        <v>-10462.907294736398</v>
      </c>
    </row>
    <row r="1022" spans="1:3">
      <c r="A1022">
        <v>991</v>
      </c>
      <c r="B1022">
        <v>971.20652514677204</v>
      </c>
      <c r="C1022">
        <v>2407.7034748532278</v>
      </c>
    </row>
    <row r="1023" spans="1:3">
      <c r="A1023">
        <v>992</v>
      </c>
      <c r="B1023">
        <v>8214.4536918080066</v>
      </c>
      <c r="C1023">
        <v>-1069.5910418080066</v>
      </c>
    </row>
    <row r="1024" spans="1:3">
      <c r="A1024">
        <v>993</v>
      </c>
      <c r="B1024">
        <v>11613.742283800169</v>
      </c>
      <c r="C1024">
        <v>-1495.3182838001685</v>
      </c>
    </row>
    <row r="1025" spans="1:3">
      <c r="A1025">
        <v>994</v>
      </c>
      <c r="B1025">
        <v>6720.1658901966621</v>
      </c>
      <c r="C1025">
        <v>-1235.6985901966618</v>
      </c>
    </row>
    <row r="1026" spans="1:3">
      <c r="A1026">
        <v>995</v>
      </c>
      <c r="B1026">
        <v>26717.787997906045</v>
      </c>
      <c r="C1026">
        <v>-10297.293447906046</v>
      </c>
    </row>
    <row r="1027" spans="1:3">
      <c r="A1027">
        <v>996</v>
      </c>
      <c r="B1027">
        <v>7400.0884410290546</v>
      </c>
      <c r="C1027">
        <v>586.38680897094582</v>
      </c>
    </row>
    <row r="1028" spans="1:3">
      <c r="A1028">
        <v>997</v>
      </c>
      <c r="B1028">
        <v>10111.806585065573</v>
      </c>
      <c r="C1028">
        <v>-2693.2845850655731</v>
      </c>
    </row>
    <row r="1029" spans="1:3">
      <c r="A1029">
        <v>998</v>
      </c>
      <c r="B1029">
        <v>15707.668349857346</v>
      </c>
      <c r="C1029">
        <v>-1819.6998498573448</v>
      </c>
    </row>
    <row r="1030" spans="1:3">
      <c r="A1030">
        <v>999</v>
      </c>
      <c r="B1030">
        <v>10273.553124550052</v>
      </c>
      <c r="C1030">
        <v>-3721.8030245500513</v>
      </c>
    </row>
    <row r="1031" spans="1:3">
      <c r="A1031">
        <v>1000</v>
      </c>
      <c r="B1031">
        <v>6074.5422160801081</v>
      </c>
      <c r="C1031">
        <v>-806.72406608010806</v>
      </c>
    </row>
    <row r="1032" spans="1:3">
      <c r="A1032">
        <v>1001</v>
      </c>
      <c r="B1032">
        <v>27880.466871857774</v>
      </c>
      <c r="C1032">
        <v>-10518.700771857773</v>
      </c>
    </row>
    <row r="1033" spans="1:3">
      <c r="A1033">
        <v>1002</v>
      </c>
      <c r="B1033">
        <v>28074.809009020493</v>
      </c>
      <c r="C1033">
        <v>6398.0319909795071</v>
      </c>
    </row>
    <row r="1034" spans="1:3">
      <c r="A1034">
        <v>1003</v>
      </c>
      <c r="B1034">
        <v>1885.8396371928775</v>
      </c>
      <c r="C1034">
        <v>87.110362807122556</v>
      </c>
    </row>
    <row r="1035" spans="1:3">
      <c r="A1035">
        <v>1004</v>
      </c>
      <c r="B1035">
        <v>9339.3272218104212</v>
      </c>
      <c r="C1035">
        <v>11892.85503818958</v>
      </c>
    </row>
    <row r="1036" spans="1:3">
      <c r="A1036">
        <v>1005</v>
      </c>
      <c r="B1036">
        <v>6987.018553634186</v>
      </c>
      <c r="C1036">
        <v>1640.5225463658144</v>
      </c>
    </row>
    <row r="1037" spans="1:3">
      <c r="A1037">
        <v>1006</v>
      </c>
      <c r="B1037">
        <v>6739.6267619663495</v>
      </c>
      <c r="C1037">
        <v>-2306.2390619663493</v>
      </c>
    </row>
    <row r="1038" spans="1:3">
      <c r="A1038">
        <v>1007</v>
      </c>
      <c r="B1038">
        <v>5997.926478434867</v>
      </c>
      <c r="C1038">
        <v>-1559.6630784348672</v>
      </c>
    </row>
    <row r="1039" spans="1:3">
      <c r="A1039">
        <v>1008</v>
      </c>
      <c r="B1039">
        <v>34494.811205258462</v>
      </c>
      <c r="C1039">
        <v>-9579.5903552584605</v>
      </c>
    </row>
    <row r="1040" spans="1:3">
      <c r="A1040">
        <v>1009</v>
      </c>
      <c r="B1040">
        <v>3777.3054066364793</v>
      </c>
      <c r="C1040">
        <v>19464.169123363521</v>
      </c>
    </row>
    <row r="1041" spans="1:3">
      <c r="A1041">
        <v>1010</v>
      </c>
      <c r="B1041">
        <v>10914.54799215626</v>
      </c>
      <c r="C1041">
        <v>-956.82639215625932</v>
      </c>
    </row>
    <row r="1042" spans="1:3">
      <c r="A1042">
        <v>1011</v>
      </c>
      <c r="B1042">
        <v>7164.1260966518157</v>
      </c>
      <c r="C1042">
        <v>1104.9179033481842</v>
      </c>
    </row>
    <row r="1043" spans="1:3">
      <c r="A1043">
        <v>1012</v>
      </c>
      <c r="B1043">
        <v>29567.448027553117</v>
      </c>
      <c r="C1043">
        <v>-10799.710327553115</v>
      </c>
    </row>
    <row r="1044" spans="1:3">
      <c r="A1044">
        <v>1013</v>
      </c>
      <c r="B1044">
        <v>15901.996868669023</v>
      </c>
      <c r="C1044">
        <v>20678.28529133098</v>
      </c>
    </row>
    <row r="1045" spans="1:3">
      <c r="A1045">
        <v>1014</v>
      </c>
      <c r="B1045">
        <v>11337.737183585006</v>
      </c>
      <c r="C1045">
        <v>-2572.4881835850065</v>
      </c>
    </row>
    <row r="1046" spans="1:3">
      <c r="A1046">
        <v>1015</v>
      </c>
      <c r="B1046">
        <v>6223.6911486103691</v>
      </c>
      <c r="C1046">
        <v>-840.155148610369</v>
      </c>
    </row>
    <row r="1047" spans="1:3">
      <c r="A1047">
        <v>1016</v>
      </c>
      <c r="B1047">
        <v>11367.573293648557</v>
      </c>
      <c r="C1047">
        <v>757.41910635144268</v>
      </c>
    </row>
    <row r="1048" spans="1:3">
      <c r="A1048">
        <v>1017</v>
      </c>
      <c r="B1048">
        <v>1410.1236938616094</v>
      </c>
      <c r="C1048">
        <v>1299.1202561383907</v>
      </c>
    </row>
    <row r="1049" spans="1:3">
      <c r="A1049">
        <v>1018</v>
      </c>
      <c r="B1049">
        <v>6331.0928022920025</v>
      </c>
      <c r="C1049">
        <v>-2343.1668022920026</v>
      </c>
    </row>
    <row r="1050" spans="1:3">
      <c r="A1050">
        <v>1019</v>
      </c>
      <c r="B1050">
        <v>15153.455737944569</v>
      </c>
      <c r="C1050">
        <v>-2658.1648879445693</v>
      </c>
    </row>
    <row r="1051" spans="1:3">
      <c r="A1051">
        <v>1020</v>
      </c>
      <c r="B1051">
        <v>5138.3240819929715</v>
      </c>
      <c r="C1051">
        <v>20880.626438007028</v>
      </c>
    </row>
    <row r="1052" spans="1:3">
      <c r="A1052">
        <v>1021</v>
      </c>
      <c r="B1052">
        <v>12619.92783614268</v>
      </c>
      <c r="C1052">
        <v>-3821.3348361426797</v>
      </c>
    </row>
    <row r="1053" spans="1:3">
      <c r="A1053">
        <v>1022</v>
      </c>
      <c r="B1053">
        <v>28474.096238635095</v>
      </c>
      <c r="C1053">
        <v>7121.4935613649068</v>
      </c>
    </row>
    <row r="1054" spans="1:3">
      <c r="A1054">
        <v>1023</v>
      </c>
      <c r="B1054">
        <v>35529.508477646275</v>
      </c>
      <c r="C1054">
        <v>6681.6297223537258</v>
      </c>
    </row>
    <row r="1055" spans="1:3">
      <c r="A1055">
        <v>1024</v>
      </c>
      <c r="B1055">
        <v>-95.968755923955541</v>
      </c>
      <c r="C1055">
        <v>1806.9955559239556</v>
      </c>
    </row>
    <row r="1056" spans="1:3">
      <c r="A1056">
        <v>1025</v>
      </c>
      <c r="B1056">
        <v>14946.435806492727</v>
      </c>
      <c r="C1056">
        <v>-6376.5740064927268</v>
      </c>
    </row>
    <row r="1057" spans="1:3">
      <c r="A1057">
        <v>1026</v>
      </c>
      <c r="B1057">
        <v>4231.4873307513344</v>
      </c>
      <c r="C1057">
        <v>-2211.3103307513347</v>
      </c>
    </row>
    <row r="1058" spans="1:3">
      <c r="A1058">
        <v>1027</v>
      </c>
      <c r="B1058">
        <v>25610.694547774772</v>
      </c>
      <c r="C1058">
        <v>-9159.7998477747715</v>
      </c>
    </row>
    <row r="1059" spans="1:3">
      <c r="A1059">
        <v>1028</v>
      </c>
      <c r="B1059">
        <v>-167.11524230108716</v>
      </c>
      <c r="C1059">
        <v>21762.497532301088</v>
      </c>
    </row>
    <row r="1060" spans="1:3">
      <c r="A1060">
        <v>1029</v>
      </c>
      <c r="B1060">
        <v>11558.852244256188</v>
      </c>
      <c r="C1060">
        <v>-1708.4202442561873</v>
      </c>
    </row>
    <row r="1061" spans="1:3">
      <c r="A1061">
        <v>1030</v>
      </c>
      <c r="B1061">
        <v>4380.8023709443496</v>
      </c>
      <c r="C1061">
        <v>2497.1777290556502</v>
      </c>
    </row>
    <row r="1062" spans="1:3">
      <c r="A1062">
        <v>1031</v>
      </c>
      <c r="B1062">
        <v>31871.545973352528</v>
      </c>
      <c r="C1062">
        <v>-10194.262523352529</v>
      </c>
    </row>
    <row r="1063" spans="1:3">
      <c r="A1063">
        <v>1032</v>
      </c>
      <c r="B1063">
        <v>36941.682873013495</v>
      </c>
      <c r="C1063">
        <v>7482.1201269865051</v>
      </c>
    </row>
    <row r="1064" spans="1:3">
      <c r="A1064">
        <v>1033</v>
      </c>
      <c r="B1064">
        <v>5240.8251593039868</v>
      </c>
      <c r="C1064">
        <v>-1103.3024593039863</v>
      </c>
    </row>
    <row r="1065" spans="1:3">
      <c r="A1065">
        <v>1034</v>
      </c>
      <c r="B1065">
        <v>23716.802779140529</v>
      </c>
      <c r="C1065">
        <v>-9968.9304291405297</v>
      </c>
    </row>
    <row r="1066" spans="1:3">
      <c r="A1066">
        <v>1035</v>
      </c>
      <c r="B1066">
        <v>16263.665419375307</v>
      </c>
      <c r="C1066">
        <v>-3313.5942193753071</v>
      </c>
    </row>
    <row r="1067" spans="1:3">
      <c r="A1067">
        <v>1036</v>
      </c>
      <c r="B1067">
        <v>10199.604538045467</v>
      </c>
      <c r="C1067">
        <v>1894.8734619545321</v>
      </c>
    </row>
    <row r="1068" spans="1:3">
      <c r="A1068">
        <v>1037</v>
      </c>
      <c r="B1068">
        <v>29919.401728436438</v>
      </c>
      <c r="C1068">
        <v>7565.0475715635621</v>
      </c>
    </row>
    <row r="1069" spans="1:3">
      <c r="A1069">
        <v>1038</v>
      </c>
      <c r="B1069">
        <v>33934.772843513325</v>
      </c>
      <c r="C1069">
        <v>5790.7452064866739</v>
      </c>
    </row>
    <row r="1070" spans="1:3">
      <c r="A1070">
        <v>1039</v>
      </c>
      <c r="B1070">
        <v>3376.8937605403935</v>
      </c>
      <c r="C1070">
        <v>-1126.0585605403935</v>
      </c>
    </row>
    <row r="1071" spans="1:3">
      <c r="A1071">
        <v>1040</v>
      </c>
      <c r="B1071">
        <v>2656.5644662204686</v>
      </c>
      <c r="C1071">
        <v>19837.095173779533</v>
      </c>
    </row>
    <row r="1072" spans="1:3">
      <c r="A1072">
        <v>1041</v>
      </c>
      <c r="B1072">
        <v>30052.900942571941</v>
      </c>
      <c r="C1072">
        <v>-9818.0461925719428</v>
      </c>
    </row>
    <row r="1073" spans="1:3">
      <c r="A1073">
        <v>1042</v>
      </c>
      <c r="B1073">
        <v>383.84228671618348</v>
      </c>
      <c r="C1073">
        <v>1320.8578632838164</v>
      </c>
    </row>
    <row r="1074" spans="1:3">
      <c r="A1074">
        <v>1043</v>
      </c>
      <c r="B1074">
        <v>27323.959781146084</v>
      </c>
      <c r="C1074">
        <v>6151.8573688539182</v>
      </c>
    </row>
    <row r="1075" spans="1:3">
      <c r="A1075">
        <v>1044</v>
      </c>
      <c r="B1075">
        <v>3044.5794067373772</v>
      </c>
      <c r="C1075">
        <v>116.87459326262297</v>
      </c>
    </row>
    <row r="1076" spans="1:3">
      <c r="A1076">
        <v>1045</v>
      </c>
      <c r="B1076">
        <v>14487.620271655005</v>
      </c>
      <c r="C1076">
        <v>-3093.5547216550058</v>
      </c>
    </row>
    <row r="1077" spans="1:3">
      <c r="A1077">
        <v>1046</v>
      </c>
      <c r="B1077">
        <v>31930.934619912943</v>
      </c>
      <c r="C1077">
        <v>-10050.114619912943</v>
      </c>
    </row>
    <row r="1078" spans="1:3">
      <c r="A1078">
        <v>1047</v>
      </c>
      <c r="B1078">
        <v>7613.2563994986176</v>
      </c>
      <c r="C1078">
        <v>-288.20819949861743</v>
      </c>
    </row>
    <row r="1079" spans="1:3">
      <c r="A1079">
        <v>1048</v>
      </c>
      <c r="B1079">
        <v>34704.791648791441</v>
      </c>
      <c r="C1079">
        <v>9796.6065512085625</v>
      </c>
    </row>
    <row r="1080" spans="1:3">
      <c r="A1080">
        <v>1049</v>
      </c>
      <c r="B1080">
        <v>2242.3474910390414</v>
      </c>
      <c r="C1080">
        <v>1351.8233589609586</v>
      </c>
    </row>
    <row r="1081" spans="1:3">
      <c r="A1081">
        <v>1050</v>
      </c>
      <c r="B1081">
        <v>33885.669605954681</v>
      </c>
      <c r="C1081">
        <v>5841.9443940453202</v>
      </c>
    </row>
    <row r="1082" spans="1:3">
      <c r="A1082">
        <v>1051</v>
      </c>
      <c r="B1082">
        <v>12020.571659389183</v>
      </c>
      <c r="C1082">
        <v>-3997.4362093891832</v>
      </c>
    </row>
    <row r="1083" spans="1:3">
      <c r="A1083">
        <v>1052</v>
      </c>
      <c r="B1083">
        <v>13327.052736690233</v>
      </c>
      <c r="C1083">
        <v>1067.5051633097664</v>
      </c>
    </row>
    <row r="1084" spans="1:3">
      <c r="A1084">
        <v>1053</v>
      </c>
      <c r="B1084">
        <v>11109.749605128218</v>
      </c>
      <c r="C1084">
        <v>-1821.7229051282175</v>
      </c>
    </row>
    <row r="1085" spans="1:3">
      <c r="A1085">
        <v>1054</v>
      </c>
      <c r="B1085">
        <v>34425.345737355456</v>
      </c>
      <c r="C1085">
        <v>-9115.8567373554542</v>
      </c>
    </row>
    <row r="1086" spans="1:3">
      <c r="A1086">
        <v>1055</v>
      </c>
      <c r="B1086">
        <v>1926.1024919412766</v>
      </c>
      <c r="C1086">
        <v>1427.3678080587233</v>
      </c>
    </row>
    <row r="1087" spans="1:3">
      <c r="A1087">
        <v>1056</v>
      </c>
      <c r="B1087">
        <v>11081.285579638849</v>
      </c>
      <c r="C1087">
        <v>-486.78402963884764</v>
      </c>
    </row>
    <row r="1088" spans="1:3">
      <c r="A1088">
        <v>1057</v>
      </c>
      <c r="B1088">
        <v>9233.2061636779399</v>
      </c>
      <c r="C1088">
        <v>-955.68316367794068</v>
      </c>
    </row>
    <row r="1089" spans="1:3">
      <c r="A1089">
        <v>1058</v>
      </c>
      <c r="B1089">
        <v>9367.9351289142305</v>
      </c>
      <c r="C1089">
        <v>8561.3682410857709</v>
      </c>
    </row>
    <row r="1090" spans="1:3">
      <c r="A1090">
        <v>1059</v>
      </c>
      <c r="B1090">
        <v>6585.7413184333946</v>
      </c>
      <c r="C1090">
        <v>-4104.7622184333941</v>
      </c>
    </row>
    <row r="1091" spans="1:3">
      <c r="A1091">
        <v>1060</v>
      </c>
      <c r="B1091">
        <v>7743.6095924759156</v>
      </c>
      <c r="C1091">
        <v>-3280.8877924759154</v>
      </c>
    </row>
    <row r="1092" spans="1:3">
      <c r="A1092">
        <v>1061</v>
      </c>
      <c r="B1092">
        <v>3917.2599260292009</v>
      </c>
      <c r="C1092">
        <v>-1935.678026029201</v>
      </c>
    </row>
    <row r="1093" spans="1:3">
      <c r="A1093">
        <v>1062</v>
      </c>
      <c r="B1093">
        <v>11488.502748714698</v>
      </c>
      <c r="C1093">
        <v>65.720851285301251</v>
      </c>
    </row>
    <row r="1094" spans="1:3">
      <c r="A1094">
        <v>1063</v>
      </c>
      <c r="B1094">
        <v>40328.1035833653</v>
      </c>
      <c r="C1094">
        <v>8642.144016634702</v>
      </c>
    </row>
    <row r="1095" spans="1:3">
      <c r="A1095">
        <v>1064</v>
      </c>
      <c r="B1095">
        <v>7949.7502978069333</v>
      </c>
      <c r="C1095">
        <v>-1401.555247806933</v>
      </c>
    </row>
    <row r="1096" spans="1:3">
      <c r="A1096">
        <v>1065</v>
      </c>
      <c r="B1096">
        <v>5135.5992491490861</v>
      </c>
      <c r="C1096">
        <v>573.26775085091413</v>
      </c>
    </row>
    <row r="1097" spans="1:3">
      <c r="A1097">
        <v>1066</v>
      </c>
      <c r="B1097">
        <v>6946.4721606039602</v>
      </c>
      <c r="C1097">
        <v>99.026839396039577</v>
      </c>
    </row>
    <row r="1098" spans="1:3">
      <c r="A1098">
        <v>1067</v>
      </c>
      <c r="B1098">
        <v>12823.754912289052</v>
      </c>
      <c r="C1098">
        <v>-3845.5698122890517</v>
      </c>
    </row>
    <row r="1099" spans="1:3">
      <c r="A1099">
        <v>1068</v>
      </c>
      <c r="B1099">
        <v>12415.841577164631</v>
      </c>
      <c r="C1099">
        <v>-6658.4281271646305</v>
      </c>
    </row>
    <row r="1100" spans="1:3">
      <c r="A1100">
        <v>1069</v>
      </c>
      <c r="B1100">
        <v>11581.564125225887</v>
      </c>
      <c r="C1100">
        <v>2768.2902747741136</v>
      </c>
    </row>
    <row r="1101" spans="1:3">
      <c r="A1101">
        <v>1070</v>
      </c>
      <c r="B1101">
        <v>12192.454126796687</v>
      </c>
      <c r="C1101">
        <v>-1263.6051267966868</v>
      </c>
    </row>
    <row r="1102" spans="1:3">
      <c r="A1102">
        <v>1071</v>
      </c>
      <c r="B1102">
        <v>33296.746471347527</v>
      </c>
      <c r="C1102">
        <v>6574.9578286524702</v>
      </c>
    </row>
    <row r="1103" spans="1:3">
      <c r="A1103">
        <v>1072</v>
      </c>
      <c r="B1103">
        <v>14778.035423083466</v>
      </c>
      <c r="C1103">
        <v>-803.57987308346492</v>
      </c>
    </row>
    <row r="1104" spans="1:3">
      <c r="A1104">
        <v>1073</v>
      </c>
      <c r="B1104">
        <v>3572.6579609041519</v>
      </c>
      <c r="C1104">
        <v>-1663.1305109041518</v>
      </c>
    </row>
    <row r="1105" spans="1:3">
      <c r="A1105">
        <v>1074</v>
      </c>
      <c r="B1105">
        <v>12678.612491428901</v>
      </c>
      <c r="C1105">
        <v>-581.96129142890095</v>
      </c>
    </row>
    <row r="1106" spans="1:3">
      <c r="A1106">
        <v>1075</v>
      </c>
      <c r="B1106">
        <v>9691.954548028416</v>
      </c>
      <c r="C1106">
        <v>3512.3311019715838</v>
      </c>
    </row>
    <row r="1107" spans="1:3">
      <c r="A1107">
        <v>1076</v>
      </c>
      <c r="B1107">
        <v>5758.0774931339911</v>
      </c>
      <c r="C1107">
        <v>-1195.2353931339912</v>
      </c>
    </row>
    <row r="1108" spans="1:3">
      <c r="A1108">
        <v>1077</v>
      </c>
      <c r="B1108">
        <v>10503.350062483329</v>
      </c>
      <c r="C1108">
        <v>-1952.0030624833289</v>
      </c>
    </row>
    <row r="1109" spans="1:3">
      <c r="A1109">
        <v>1078</v>
      </c>
      <c r="B1109">
        <v>2153.3360652121528</v>
      </c>
      <c r="C1109">
        <v>-51.071365212152614</v>
      </c>
    </row>
    <row r="1110" spans="1:3">
      <c r="A1110">
        <v>1079</v>
      </c>
      <c r="B1110">
        <v>28681.286038399838</v>
      </c>
      <c r="C1110">
        <v>5990.8611616001617</v>
      </c>
    </row>
    <row r="1111" spans="1:3">
      <c r="A1111">
        <v>1080</v>
      </c>
      <c r="B1111">
        <v>15920.828508891052</v>
      </c>
      <c r="C1111">
        <v>-759.29410889105202</v>
      </c>
    </row>
    <row r="1112" spans="1:3">
      <c r="A1112">
        <v>1081</v>
      </c>
      <c r="B1112">
        <v>-142.82612933551627</v>
      </c>
      <c r="C1112">
        <v>12026.874709335516</v>
      </c>
    </row>
    <row r="1113" spans="1:3">
      <c r="A1113">
        <v>1082</v>
      </c>
      <c r="B1113">
        <v>5713.536772615038</v>
      </c>
      <c r="C1113">
        <v>-1259.134122615038</v>
      </c>
    </row>
    <row r="1114" spans="1:3">
      <c r="A1114">
        <v>1083</v>
      </c>
      <c r="B1114">
        <v>4580.1345061176526</v>
      </c>
      <c r="C1114">
        <v>1275.7679938823476</v>
      </c>
    </row>
    <row r="1115" spans="1:3">
      <c r="A1115">
        <v>1084</v>
      </c>
      <c r="B1115">
        <v>6349.5936882225815</v>
      </c>
      <c r="C1115">
        <v>-2273.0966882225816</v>
      </c>
    </row>
    <row r="1116" spans="1:3">
      <c r="A1116">
        <v>1085</v>
      </c>
      <c r="B1116">
        <v>14928.296839884551</v>
      </c>
      <c r="C1116">
        <v>91.463210115449328</v>
      </c>
    </row>
    <row r="1117" spans="1:3">
      <c r="A1117">
        <v>1086</v>
      </c>
      <c r="B1117">
        <v>29552.085650225385</v>
      </c>
      <c r="C1117">
        <v>-10528.825650225386</v>
      </c>
    </row>
    <row r="1118" spans="1:3">
      <c r="A1118">
        <v>1087</v>
      </c>
      <c r="B1118">
        <v>11885.376772365908</v>
      </c>
      <c r="C1118">
        <v>-1089.026522365908</v>
      </c>
    </row>
    <row r="1119" spans="1:3">
      <c r="A1119">
        <v>1088</v>
      </c>
      <c r="B1119">
        <v>12916.156786527768</v>
      </c>
      <c r="C1119">
        <v>-1562.9291865277683</v>
      </c>
    </row>
    <row r="1120" spans="1:3">
      <c r="A1120">
        <v>1089</v>
      </c>
      <c r="B1120">
        <v>16920.251367522593</v>
      </c>
      <c r="C1120">
        <v>-7171.3407675225935</v>
      </c>
    </row>
    <row r="1121" spans="1:3">
      <c r="A1121">
        <v>1090</v>
      </c>
      <c r="B1121">
        <v>8850.2271400279024</v>
      </c>
      <c r="C1121">
        <v>1726.8598599720972</v>
      </c>
    </row>
    <row r="1122" spans="1:3">
      <c r="A1122">
        <v>1091</v>
      </c>
      <c r="B1122">
        <v>35091.319212394337</v>
      </c>
      <c r="C1122">
        <v>6584.7618876056658</v>
      </c>
    </row>
    <row r="1123" spans="1:3">
      <c r="A1123">
        <v>1092</v>
      </c>
      <c r="B1123">
        <v>12306.701534598282</v>
      </c>
      <c r="C1123">
        <v>-1020.1628345982826</v>
      </c>
    </row>
    <row r="1124" spans="1:3">
      <c r="A1124">
        <v>1093</v>
      </c>
      <c r="B1124">
        <v>5395.9197500177233</v>
      </c>
      <c r="C1124">
        <v>-1804.4397500177233</v>
      </c>
    </row>
    <row r="1125" spans="1:3">
      <c r="A1125">
        <v>1094</v>
      </c>
      <c r="B1125">
        <v>27519.352811912155</v>
      </c>
      <c r="C1125">
        <v>6388.1951880878478</v>
      </c>
    </row>
    <row r="1126" spans="1:3">
      <c r="A1126">
        <v>1095</v>
      </c>
      <c r="B1126">
        <v>13277.049626681199</v>
      </c>
      <c r="C1126">
        <v>-1977.706626681198</v>
      </c>
    </row>
    <row r="1127" spans="1:3">
      <c r="A1127">
        <v>1096</v>
      </c>
      <c r="B1127">
        <v>5220.5927208014145</v>
      </c>
      <c r="C1127">
        <v>-659.40422080141434</v>
      </c>
    </row>
    <row r="1128" spans="1:3">
      <c r="A1128">
        <v>1097</v>
      </c>
      <c r="B1128">
        <v>37818.874173683587</v>
      </c>
      <c r="C1128">
        <v>6822.32322631641</v>
      </c>
    </row>
    <row r="1129" spans="1:3">
      <c r="A1129">
        <v>1098</v>
      </c>
      <c r="B1129">
        <v>4000.5276993095831</v>
      </c>
      <c r="C1129">
        <v>-2325.8953993095829</v>
      </c>
    </row>
    <row r="1130" spans="1:3">
      <c r="A1130">
        <v>1099</v>
      </c>
      <c r="B1130">
        <v>11890.589636009567</v>
      </c>
      <c r="C1130">
        <v>11154.976523990432</v>
      </c>
    </row>
    <row r="1131" spans="1:3">
      <c r="A1131">
        <v>1100</v>
      </c>
      <c r="B1131">
        <v>5452.5342212602527</v>
      </c>
      <c r="C1131">
        <v>-2225.4131212602529</v>
      </c>
    </row>
    <row r="1132" spans="1:3">
      <c r="A1132">
        <v>1101</v>
      </c>
      <c r="B1132">
        <v>27814.155686475344</v>
      </c>
      <c r="C1132">
        <v>-11037.851636475345</v>
      </c>
    </row>
    <row r="1133" spans="1:3">
      <c r="A1133">
        <v>1102</v>
      </c>
      <c r="B1133">
        <v>11710.917166333717</v>
      </c>
      <c r="C1133">
        <v>-457.49616633371625</v>
      </c>
    </row>
    <row r="1134" spans="1:3">
      <c r="A1134">
        <v>1103</v>
      </c>
      <c r="B1134">
        <v>8027.652867388194</v>
      </c>
      <c r="C1134">
        <v>-4556.243267388194</v>
      </c>
    </row>
    <row r="1135" spans="1:3">
      <c r="A1135">
        <v>1104</v>
      </c>
      <c r="B1135">
        <v>14030.893268495149</v>
      </c>
      <c r="C1135">
        <v>-2667.6100684951489</v>
      </c>
    </row>
    <row r="1136" spans="1:3">
      <c r="A1136">
        <v>1105</v>
      </c>
      <c r="B1136">
        <v>6581.7460346217595</v>
      </c>
      <c r="C1136">
        <v>13838.858615378242</v>
      </c>
    </row>
    <row r="1137" spans="1:3">
      <c r="A1137">
        <v>1106</v>
      </c>
      <c r="B1137">
        <v>11493.0859022644</v>
      </c>
      <c r="C1137">
        <v>-1154.1543022644</v>
      </c>
    </row>
    <row r="1138" spans="1:3">
      <c r="A1138">
        <v>1107</v>
      </c>
      <c r="B1138">
        <v>10444.822898042585</v>
      </c>
      <c r="C1138">
        <v>-1456.6641480425842</v>
      </c>
    </row>
    <row r="1139" spans="1:3">
      <c r="A1139">
        <v>1108</v>
      </c>
      <c r="B1139">
        <v>10395.968595250035</v>
      </c>
      <c r="C1139">
        <v>97.977204749964585</v>
      </c>
    </row>
    <row r="1140" spans="1:3">
      <c r="A1140">
        <v>1109</v>
      </c>
      <c r="B1140">
        <v>4299.6653925822329</v>
      </c>
      <c r="C1140">
        <v>-1395.5773925822327</v>
      </c>
    </row>
    <row r="1141" spans="1:3">
      <c r="A1141">
        <v>1110</v>
      </c>
      <c r="B1141">
        <v>6782.7492956585102</v>
      </c>
      <c r="C1141">
        <v>1822.6122043414907</v>
      </c>
    </row>
    <row r="1142" spans="1:3">
      <c r="A1142">
        <v>1111</v>
      </c>
      <c r="B1142">
        <v>13363.153557628841</v>
      </c>
      <c r="C1142">
        <v>-1850.74855762884</v>
      </c>
    </row>
    <row r="1143" spans="1:3">
      <c r="A1143">
        <v>1112</v>
      </c>
      <c r="B1143">
        <v>34952.339272949452</v>
      </c>
      <c r="C1143">
        <v>6996.9048270505518</v>
      </c>
    </row>
    <row r="1144" spans="1:3">
      <c r="A1144">
        <v>1113</v>
      </c>
      <c r="B1144">
        <v>33398.731249438104</v>
      </c>
      <c r="C1144">
        <v>-9217.7977494381048</v>
      </c>
    </row>
    <row r="1145" spans="1:3">
      <c r="A1145">
        <v>1114</v>
      </c>
      <c r="B1145">
        <v>5252.8527626705436</v>
      </c>
      <c r="C1145">
        <v>59.317087329456626</v>
      </c>
    </row>
    <row r="1146" spans="1:3">
      <c r="A1146">
        <v>1115</v>
      </c>
      <c r="B1146">
        <v>2151.474720798371</v>
      </c>
      <c r="C1146">
        <v>244.62117920162882</v>
      </c>
    </row>
    <row r="1147" spans="1:3">
      <c r="A1147">
        <v>1116</v>
      </c>
      <c r="B1147">
        <v>12579.175079219274</v>
      </c>
      <c r="C1147">
        <v>-1771.6887792192738</v>
      </c>
    </row>
    <row r="1148" spans="1:3">
      <c r="A1148">
        <v>1117</v>
      </c>
      <c r="B1148">
        <v>10892.454209239906</v>
      </c>
      <c r="C1148">
        <v>-1670.0516092399066</v>
      </c>
    </row>
    <row r="1149" spans="1:3">
      <c r="A1149">
        <v>1118</v>
      </c>
      <c r="B1149">
        <v>29421.387269543942</v>
      </c>
      <c r="C1149">
        <v>6703.1864304560586</v>
      </c>
    </row>
    <row r="1150" spans="1:3">
      <c r="A1150">
        <v>1119</v>
      </c>
      <c r="B1150">
        <v>31821.585702431828</v>
      </c>
      <c r="C1150">
        <v>6461.1637975681697</v>
      </c>
    </row>
    <row r="1151" spans="1:3">
      <c r="A1151">
        <v>1120</v>
      </c>
      <c r="B1151">
        <v>3607.5991355122414</v>
      </c>
      <c r="C1151">
        <v>2085.8313644877589</v>
      </c>
    </row>
    <row r="1152" spans="1:3">
      <c r="A1152">
        <v>1121</v>
      </c>
      <c r="B1152">
        <v>27508.31552618416</v>
      </c>
      <c r="C1152">
        <v>6657.9574738158408</v>
      </c>
    </row>
    <row r="1153" spans="1:3">
      <c r="A1153">
        <v>1122</v>
      </c>
      <c r="B1153">
        <v>12608.532446391897</v>
      </c>
      <c r="C1153">
        <v>-4261.3681463918965</v>
      </c>
    </row>
    <row r="1154" spans="1:3">
      <c r="A1154">
        <v>1123</v>
      </c>
      <c r="B1154">
        <v>39099.591086343367</v>
      </c>
      <c r="C1154">
        <v>7561.8513136566326</v>
      </c>
    </row>
    <row r="1155" spans="1:3">
      <c r="A1155">
        <v>1124</v>
      </c>
      <c r="B1155">
        <v>6460.2554172134787</v>
      </c>
      <c r="C1155">
        <v>12443.23599278652</v>
      </c>
    </row>
    <row r="1156" spans="1:3">
      <c r="A1156">
        <v>1125</v>
      </c>
      <c r="B1156">
        <v>32793.71276111716</v>
      </c>
      <c r="C1156">
        <v>8110.4867388828425</v>
      </c>
    </row>
    <row r="1157" spans="1:3">
      <c r="A1157">
        <v>1126</v>
      </c>
      <c r="B1157">
        <v>12397.419550820936</v>
      </c>
      <c r="C1157">
        <v>1857.1886491790647</v>
      </c>
    </row>
    <row r="1158" spans="1:3">
      <c r="A1158">
        <v>1127</v>
      </c>
      <c r="B1158">
        <v>11239.079725655107</v>
      </c>
      <c r="C1158">
        <v>-1024.4437256551064</v>
      </c>
    </row>
    <row r="1159" spans="1:3">
      <c r="A1159">
        <v>1128</v>
      </c>
      <c r="B1159">
        <v>9130.8900500351356</v>
      </c>
      <c r="C1159">
        <v>-3294.3696500351352</v>
      </c>
    </row>
    <row r="1160" spans="1:3">
      <c r="A1160">
        <v>1129</v>
      </c>
      <c r="B1160">
        <v>7304.2578829913691</v>
      </c>
      <c r="C1160">
        <v>7054.1064870086302</v>
      </c>
    </row>
    <row r="1161" spans="1:3">
      <c r="A1161">
        <v>1130</v>
      </c>
      <c r="B1161">
        <v>-1709.3206320968038</v>
      </c>
      <c r="C1161">
        <v>3438.2176320968038</v>
      </c>
    </row>
    <row r="1162" spans="1:3">
      <c r="A1162">
        <v>1131</v>
      </c>
      <c r="B1162">
        <v>7517.8875868379537</v>
      </c>
      <c r="C1162">
        <v>1064.4147131620457</v>
      </c>
    </row>
    <row r="1163" spans="1:3">
      <c r="A1163">
        <v>1132</v>
      </c>
      <c r="B1163">
        <v>10425.198202681069</v>
      </c>
      <c r="C1163">
        <v>-6731.7702026810693</v>
      </c>
    </row>
    <row r="1164" spans="1:3">
      <c r="A1164">
        <v>1133</v>
      </c>
      <c r="B1164">
        <v>16233.67147051115</v>
      </c>
      <c r="C1164">
        <v>4475.3488694888492</v>
      </c>
    </row>
    <row r="1165" spans="1:3">
      <c r="A1165">
        <v>1134</v>
      </c>
      <c r="B1165">
        <v>7284.139828304993</v>
      </c>
      <c r="C1165">
        <v>2706.8978216950072</v>
      </c>
    </row>
    <row r="1166" spans="1:3">
      <c r="A1166">
        <v>1135</v>
      </c>
      <c r="B1166">
        <v>6240.6836371773916</v>
      </c>
      <c r="C1166">
        <v>13432.652092822607</v>
      </c>
    </row>
    <row r="1167" spans="1:3">
      <c r="A1167">
        <v>1136</v>
      </c>
      <c r="B1167">
        <v>11515.936702259763</v>
      </c>
      <c r="C1167">
        <v>-430.34990225976435</v>
      </c>
    </row>
    <row r="1168" spans="1:3">
      <c r="A1168">
        <v>1137</v>
      </c>
      <c r="B1168">
        <v>7358.4268295954025</v>
      </c>
      <c r="C1168">
        <v>265.09117040459751</v>
      </c>
    </row>
    <row r="1169" spans="1:3">
      <c r="A1169">
        <v>1138</v>
      </c>
      <c r="B1169">
        <v>1927.033164148168</v>
      </c>
      <c r="C1169">
        <v>1249.2545358518319</v>
      </c>
    </row>
    <row r="1170" spans="1:3">
      <c r="A1170">
        <v>1139</v>
      </c>
      <c r="B1170">
        <v>5631.9866205102535</v>
      </c>
      <c r="C1170">
        <v>-1927.6321205102536</v>
      </c>
    </row>
    <row r="1171" spans="1:3">
      <c r="A1171">
        <v>1140</v>
      </c>
      <c r="B1171">
        <v>27457.698072346771</v>
      </c>
      <c r="C1171">
        <v>9441.0350076532268</v>
      </c>
    </row>
    <row r="1172" spans="1:3">
      <c r="A1172">
        <v>1141</v>
      </c>
      <c r="B1172">
        <v>12787.344512420232</v>
      </c>
      <c r="C1172">
        <v>-3739.317212420232</v>
      </c>
    </row>
    <row r="1173" spans="1:3">
      <c r="A1173">
        <v>1142</v>
      </c>
      <c r="B1173">
        <v>10116.72910972401</v>
      </c>
      <c r="C1173">
        <v>-2162.2121097240106</v>
      </c>
    </row>
    <row r="1174" spans="1:3">
      <c r="A1174">
        <v>1143</v>
      </c>
      <c r="B1174">
        <v>8815.3189631525456</v>
      </c>
      <c r="C1174">
        <v>18302.674816847455</v>
      </c>
    </row>
    <row r="1175" spans="1:3">
      <c r="A1175">
        <v>1144</v>
      </c>
      <c r="B1175">
        <v>8833.040144079263</v>
      </c>
      <c r="C1175">
        <v>-2494.9645440792629</v>
      </c>
    </row>
    <row r="1176" spans="1:3">
      <c r="A1176">
        <v>1145</v>
      </c>
      <c r="B1176">
        <v>11719.863341932647</v>
      </c>
      <c r="C1176">
        <v>-2089.4663419326462</v>
      </c>
    </row>
    <row r="1177" spans="1:3">
      <c r="A1177">
        <v>1146</v>
      </c>
      <c r="B1177">
        <v>13477.280574497812</v>
      </c>
      <c r="C1177">
        <v>-2188.1713244978127</v>
      </c>
    </row>
    <row r="1178" spans="1:3">
      <c r="A1178">
        <v>1147</v>
      </c>
      <c r="B1178">
        <v>37355.557045726106</v>
      </c>
      <c r="C1178">
        <v>15235.272344273893</v>
      </c>
    </row>
    <row r="1179" spans="1:3">
      <c r="A1179">
        <v>1148</v>
      </c>
      <c r="B1179">
        <v>3672.6796144131213</v>
      </c>
      <c r="C1179">
        <v>-1411.1108144131213</v>
      </c>
    </row>
    <row r="1180" spans="1:3">
      <c r="A1180">
        <v>1149</v>
      </c>
      <c r="B1180">
        <v>8865.3552604731831</v>
      </c>
      <c r="C1180">
        <v>1926.604739526816</v>
      </c>
    </row>
    <row r="1181" spans="1:3">
      <c r="A1181">
        <v>1150</v>
      </c>
      <c r="B1181">
        <v>9324.5596478351126</v>
      </c>
      <c r="C1181">
        <v>-3344.8286478351129</v>
      </c>
    </row>
    <row r="1182" spans="1:3">
      <c r="A1182">
        <v>1151</v>
      </c>
      <c r="B1182">
        <v>2964.1333811815566</v>
      </c>
      <c r="C1182">
        <v>-760.39743118155684</v>
      </c>
    </row>
    <row r="1183" spans="1:3">
      <c r="A1183">
        <v>1152</v>
      </c>
      <c r="B1183">
        <v>14979.943159297773</v>
      </c>
      <c r="C1183">
        <v>-2744.1039592977722</v>
      </c>
    </row>
    <row r="1184" spans="1:3">
      <c r="A1184">
        <v>1153</v>
      </c>
      <c r="B1184">
        <v>34390.437560480103</v>
      </c>
      <c r="C1184">
        <v>6550.8478395198981</v>
      </c>
    </row>
    <row r="1185" spans="1:3">
      <c r="A1185">
        <v>1154</v>
      </c>
      <c r="B1185">
        <v>9322.1839494366923</v>
      </c>
      <c r="C1185">
        <v>-3691.7260994366925</v>
      </c>
    </row>
    <row r="1186" spans="1:3">
      <c r="A1186">
        <v>1155</v>
      </c>
      <c r="B1186">
        <v>11413.277786148141</v>
      </c>
      <c r="C1186">
        <v>-398.1030861481413</v>
      </c>
    </row>
    <row r="1187" spans="1:3">
      <c r="A1187">
        <v>1156</v>
      </c>
      <c r="B1187">
        <v>6242.838846300655</v>
      </c>
      <c r="C1187">
        <v>985.37680369934515</v>
      </c>
    </row>
    <row r="1188" spans="1:3">
      <c r="A1188">
        <v>1157</v>
      </c>
      <c r="B1188">
        <v>30846.932453226793</v>
      </c>
      <c r="C1188">
        <v>8875.8137467732085</v>
      </c>
    </row>
    <row r="1189" spans="1:3">
      <c r="A1189">
        <v>1158</v>
      </c>
      <c r="B1189">
        <v>2429.6989777646868</v>
      </c>
      <c r="C1189">
        <v>11996.374872235314</v>
      </c>
    </row>
    <row r="1190" spans="1:3">
      <c r="A1190">
        <v>1159</v>
      </c>
      <c r="B1190">
        <v>3574.5162205353417</v>
      </c>
      <c r="C1190">
        <v>-1114.7961205353417</v>
      </c>
    </row>
    <row r="1191" spans="1:3">
      <c r="A1191">
        <v>1160</v>
      </c>
      <c r="B1191">
        <v>9261.6646571326219</v>
      </c>
      <c r="C1191">
        <v>-5271.8236571326215</v>
      </c>
    </row>
    <row r="1192" spans="1:3">
      <c r="A1192">
        <v>1161</v>
      </c>
      <c r="B1192">
        <v>10958.130854526091</v>
      </c>
      <c r="C1192">
        <v>-3230.8776545260907</v>
      </c>
    </row>
    <row r="1193" spans="1:3">
      <c r="A1193">
        <v>1162</v>
      </c>
      <c r="B1193">
        <v>10869.462292242648</v>
      </c>
      <c r="C1193">
        <v>-5745.2735922426482</v>
      </c>
    </row>
    <row r="1194" spans="1:3">
      <c r="A1194">
        <v>1163</v>
      </c>
      <c r="B1194">
        <v>8247.197940028349</v>
      </c>
      <c r="C1194">
        <v>10715.973979971652</v>
      </c>
    </row>
    <row r="1195" spans="1:3">
      <c r="A1195">
        <v>1164</v>
      </c>
      <c r="B1195">
        <v>2255.2190631349022</v>
      </c>
      <c r="C1195">
        <v>-54.388213134902344</v>
      </c>
    </row>
    <row r="1196" spans="1:3">
      <c r="A1196">
        <v>1165</v>
      </c>
      <c r="B1196">
        <v>8317.6751953114272</v>
      </c>
      <c r="C1196">
        <v>-1164.1212953114273</v>
      </c>
    </row>
    <row r="1197" spans="1:3">
      <c r="A1197">
        <v>1166</v>
      </c>
      <c r="B1197">
        <v>5912.8627382231607</v>
      </c>
      <c r="C1197">
        <v>-684.87398822316027</v>
      </c>
    </row>
    <row r="1198" spans="1:3">
      <c r="A1198">
        <v>1167</v>
      </c>
      <c r="B1198">
        <v>15229.176831948307</v>
      </c>
      <c r="C1198">
        <v>-4246.6755319483073</v>
      </c>
    </row>
    <row r="1199" spans="1:3">
      <c r="A1199">
        <v>1168</v>
      </c>
      <c r="B1199">
        <v>3845.404705239981</v>
      </c>
      <c r="C1199">
        <v>684.07229476001885</v>
      </c>
    </row>
    <row r="1200" spans="1:3">
      <c r="A1200">
        <v>1169</v>
      </c>
      <c r="B1200">
        <v>8080.1100117318219</v>
      </c>
      <c r="C1200">
        <v>-3409.4700117318216</v>
      </c>
    </row>
    <row r="1201" spans="1:3">
      <c r="A1201">
        <v>1170</v>
      </c>
      <c r="B1201">
        <v>9255.875848836853</v>
      </c>
      <c r="C1201">
        <v>-3143.5228988368526</v>
      </c>
    </row>
    <row r="1202" spans="1:3">
      <c r="A1202">
        <v>1171</v>
      </c>
      <c r="B1202">
        <v>26157.929387964479</v>
      </c>
      <c r="C1202">
        <v>-8979.2469879644777</v>
      </c>
    </row>
    <row r="1203" spans="1:3">
      <c r="A1203">
        <v>1172</v>
      </c>
      <c r="B1203">
        <v>32002.234435258437</v>
      </c>
      <c r="C1203">
        <v>-9523.6344352584383</v>
      </c>
    </row>
    <row r="1204" spans="1:3">
      <c r="A1204">
        <v>1173</v>
      </c>
      <c r="B1204">
        <v>15625.992757366759</v>
      </c>
      <c r="C1204">
        <v>-4532.3698573667589</v>
      </c>
    </row>
    <row r="1205" spans="1:3">
      <c r="A1205">
        <v>1174</v>
      </c>
      <c r="B1205">
        <v>8213.5261043837072</v>
      </c>
      <c r="C1205">
        <v>-1755.6827043837075</v>
      </c>
    </row>
    <row r="1206" spans="1:3">
      <c r="A1206">
        <v>1175</v>
      </c>
      <c r="B1206">
        <v>6868.520274338468</v>
      </c>
      <c r="C1206">
        <v>-2434.604374338468</v>
      </c>
    </row>
    <row r="1207" spans="1:3">
      <c r="A1207">
        <v>1176</v>
      </c>
      <c r="B1207">
        <v>1944.3927812073798</v>
      </c>
      <c r="C1207">
        <v>209.96821879262006</v>
      </c>
    </row>
    <row r="1208" spans="1:3">
      <c r="A1208">
        <v>1177</v>
      </c>
      <c r="B1208">
        <v>33573.800979041764</v>
      </c>
      <c r="C1208">
        <v>-9686.1382790417629</v>
      </c>
    </row>
    <row r="1209" spans="1:3">
      <c r="A1209">
        <v>1178</v>
      </c>
      <c r="B1209">
        <v>7145.0657081120262</v>
      </c>
      <c r="C1209">
        <v>-648.17970811202576</v>
      </c>
    </row>
    <row r="1210" spans="1:3">
      <c r="A1210">
        <v>1179</v>
      </c>
      <c r="B1210">
        <v>5795.1372923337294</v>
      </c>
      <c r="C1210">
        <v>-2895.6479423337296</v>
      </c>
    </row>
    <row r="1211" spans="1:3">
      <c r="A1211">
        <v>1180</v>
      </c>
      <c r="B1211">
        <v>28817.56333775961</v>
      </c>
      <c r="C1211">
        <v>-9467.1944377596083</v>
      </c>
    </row>
    <row r="1212" spans="1:3">
      <c r="A1212">
        <v>1181</v>
      </c>
      <c r="B1212">
        <v>13342.098246018501</v>
      </c>
      <c r="C1212">
        <v>-5691.3244960185002</v>
      </c>
    </row>
    <row r="1213" spans="1:3">
      <c r="A1213">
        <v>1182</v>
      </c>
      <c r="B1213">
        <v>4023.4140846088867</v>
      </c>
      <c r="C1213">
        <v>-1172.7303346088866</v>
      </c>
    </row>
    <row r="1214" spans="1:3">
      <c r="A1214">
        <v>1183</v>
      </c>
      <c r="B1214">
        <v>3800.3808903741128</v>
      </c>
      <c r="C1214">
        <v>-1167.3888903741126</v>
      </c>
    </row>
    <row r="1215" spans="1:3">
      <c r="A1215">
        <v>1184</v>
      </c>
      <c r="B1215">
        <v>10146.399781567205</v>
      </c>
      <c r="C1215">
        <v>-699.01738156720421</v>
      </c>
    </row>
    <row r="1216" spans="1:3">
      <c r="A1216">
        <v>1185</v>
      </c>
      <c r="B1216">
        <v>26921.792063238758</v>
      </c>
      <c r="C1216">
        <v>-8593.553963238759</v>
      </c>
    </row>
    <row r="1217" spans="1:3">
      <c r="A1217">
        <v>1186</v>
      </c>
      <c r="B1217">
        <v>8431.0817859879917</v>
      </c>
      <c r="C1217">
        <v>172.74161401200763</v>
      </c>
    </row>
    <row r="1218" spans="1:3">
      <c r="A1218">
        <v>1187</v>
      </c>
      <c r="B1218">
        <v>30073.113178006395</v>
      </c>
      <c r="C1218">
        <v>7392.2305719936048</v>
      </c>
    </row>
    <row r="1219" spans="1:3">
      <c r="A1219">
        <v>1188</v>
      </c>
      <c r="B1219">
        <v>14718.433445725972</v>
      </c>
      <c r="C1219">
        <v>-873.63624572597109</v>
      </c>
    </row>
    <row r="1220" spans="1:3">
      <c r="A1220">
        <v>1189</v>
      </c>
      <c r="B1220">
        <v>32001.738242746633</v>
      </c>
      <c r="C1220">
        <v>-10230.395942746632</v>
      </c>
    </row>
    <row r="1221" spans="1:3">
      <c r="A1221">
        <v>1190</v>
      </c>
      <c r="B1221">
        <v>2506.5232419944841</v>
      </c>
      <c r="C1221">
        <v>10620.154208005515</v>
      </c>
    </row>
    <row r="1222" spans="1:3">
      <c r="A1222">
        <v>1191</v>
      </c>
      <c r="B1222">
        <v>7739.1109854594797</v>
      </c>
      <c r="C1222">
        <v>-2411.71073545948</v>
      </c>
    </row>
    <row r="1223" spans="1:3">
      <c r="A1223">
        <v>1192</v>
      </c>
      <c r="B1223">
        <v>6447.2260063170097</v>
      </c>
      <c r="C1223">
        <v>7278.2458336829905</v>
      </c>
    </row>
    <row r="1224" spans="1:3">
      <c r="A1224">
        <v>1193</v>
      </c>
      <c r="B1224">
        <v>14422.802345871265</v>
      </c>
      <c r="C1224">
        <v>-1403.6412958712644</v>
      </c>
    </row>
    <row r="1225" spans="1:3">
      <c r="A1225">
        <v>1194</v>
      </c>
      <c r="B1225">
        <v>12443.603012017325</v>
      </c>
      <c r="C1225">
        <v>-3772.4117620173256</v>
      </c>
    </row>
    <row r="1226" spans="1:3">
      <c r="A1226">
        <v>1195</v>
      </c>
      <c r="B1226">
        <v>3050.1980363697576</v>
      </c>
      <c r="C1226">
        <v>1083.8844136302423</v>
      </c>
    </row>
    <row r="1227" spans="1:3">
      <c r="A1227">
        <v>1196</v>
      </c>
      <c r="B1227">
        <v>3488.943017415917</v>
      </c>
      <c r="C1227">
        <v>15349.760642584082</v>
      </c>
    </row>
    <row r="1228" spans="1:3">
      <c r="A1228">
        <v>1197</v>
      </c>
      <c r="B1228">
        <v>26619.890241927998</v>
      </c>
      <c r="C1228">
        <v>6687.6605580719988</v>
      </c>
    </row>
    <row r="1229" spans="1:3">
      <c r="A1229">
        <v>1198</v>
      </c>
      <c r="B1229">
        <v>8806.1758377248079</v>
      </c>
      <c r="C1229">
        <v>-3106.3383377248083</v>
      </c>
    </row>
    <row r="1230" spans="1:3">
      <c r="A1230">
        <v>1199</v>
      </c>
      <c r="B1230">
        <v>8283.9616424022988</v>
      </c>
      <c r="C1230">
        <v>-1890.3581924022992</v>
      </c>
    </row>
    <row r="1231" spans="1:3">
      <c r="A1231">
        <v>1200</v>
      </c>
      <c r="B1231">
        <v>4766.1495546476854</v>
      </c>
      <c r="C1231">
        <v>168.55544535231456</v>
      </c>
    </row>
    <row r="1232" spans="1:3">
      <c r="A1232">
        <v>1201</v>
      </c>
      <c r="B1232">
        <v>6281.0540910088075</v>
      </c>
      <c r="C1232">
        <v>-82.302291008807515</v>
      </c>
    </row>
    <row r="1233" spans="1:3">
      <c r="A1233">
        <v>1202</v>
      </c>
      <c r="B1233">
        <v>14038.512161566978</v>
      </c>
      <c r="C1233">
        <v>-5305.2829115669774</v>
      </c>
    </row>
    <row r="1234" spans="1:3">
      <c r="A1234">
        <v>1203</v>
      </c>
      <c r="B1234">
        <v>4119.5247162787673</v>
      </c>
      <c r="C1234">
        <v>-2064.1998162787672</v>
      </c>
    </row>
    <row r="1235" spans="1:3">
      <c r="A1235">
        <v>1204</v>
      </c>
      <c r="B1235">
        <v>12461.270140621689</v>
      </c>
      <c r="C1235">
        <v>-2497.2101406216898</v>
      </c>
    </row>
    <row r="1236" spans="1:3">
      <c r="A1236">
        <v>1205</v>
      </c>
      <c r="B1236">
        <v>26178.087311981166</v>
      </c>
      <c r="C1236">
        <v>-7954.6361119811663</v>
      </c>
    </row>
    <row r="1237" spans="1:3">
      <c r="A1237">
        <v>1206</v>
      </c>
      <c r="B1237">
        <v>3100.6511304589512</v>
      </c>
      <c r="C1237">
        <v>2015.8492695410487</v>
      </c>
    </row>
    <row r="1238" spans="1:3">
      <c r="A1238">
        <v>1207</v>
      </c>
      <c r="B1238">
        <v>15010.868508190988</v>
      </c>
      <c r="C1238">
        <v>21899.739521809017</v>
      </c>
    </row>
    <row r="1239" spans="1:3">
      <c r="A1239">
        <v>1208</v>
      </c>
      <c r="B1239">
        <v>32345.521747294522</v>
      </c>
      <c r="C1239">
        <v>6069.9522527054796</v>
      </c>
    </row>
    <row r="1240" spans="1:3">
      <c r="A1240">
        <v>1209</v>
      </c>
      <c r="B1240">
        <v>30557.270261801634</v>
      </c>
      <c r="C1240">
        <v>-10260.406811801633</v>
      </c>
    </row>
    <row r="1241" spans="1:3">
      <c r="A1241">
        <v>1210</v>
      </c>
      <c r="B1241">
        <v>15184.19854695168</v>
      </c>
      <c r="C1241">
        <v>-2837.0265469516798</v>
      </c>
    </row>
    <row r="1242" spans="1:3">
      <c r="A1242">
        <v>1211</v>
      </c>
      <c r="B1242">
        <v>7772.110281741383</v>
      </c>
      <c r="C1242">
        <v>-2398.7460317413834</v>
      </c>
    </row>
    <row r="1243" spans="1:3">
      <c r="A1243">
        <v>1212</v>
      </c>
      <c r="B1243">
        <v>9430.0206224343401</v>
      </c>
      <c r="C1243">
        <v>14132.995557565659</v>
      </c>
    </row>
    <row r="1244" spans="1:3">
      <c r="A1244">
        <v>1213</v>
      </c>
      <c r="B1244">
        <v>-163.9551408653233</v>
      </c>
      <c r="C1244">
        <v>1866.4104408653234</v>
      </c>
    </row>
    <row r="1245" spans="1:3">
      <c r="A1245">
        <v>1214</v>
      </c>
      <c r="B1245">
        <v>12704.083860013292</v>
      </c>
      <c r="C1245">
        <v>-1897.2448600132921</v>
      </c>
    </row>
    <row r="1246" spans="1:3">
      <c r="A1246">
        <v>1215</v>
      </c>
      <c r="B1246">
        <v>5720.6109806724799</v>
      </c>
      <c r="C1246">
        <v>-1764.5395306724799</v>
      </c>
    </row>
    <row r="1247" spans="1:3">
      <c r="A1247">
        <v>1216</v>
      </c>
      <c r="B1247">
        <v>5829.5931844382212</v>
      </c>
      <c r="C1247">
        <v>7060.4644655617794</v>
      </c>
    </row>
    <row r="1248" spans="1:3">
      <c r="A1248">
        <v>1217</v>
      </c>
      <c r="B1248">
        <v>5676.3509331036457</v>
      </c>
      <c r="C1248">
        <v>-260.68973310364618</v>
      </c>
    </row>
    <row r="1249" spans="1:3">
      <c r="A1249">
        <v>1218</v>
      </c>
      <c r="B1249">
        <v>7943.4842140794399</v>
      </c>
      <c r="C1249">
        <v>-3885.3681140794397</v>
      </c>
    </row>
    <row r="1250" spans="1:3">
      <c r="A1250">
        <v>1219</v>
      </c>
      <c r="B1250">
        <v>34976.931231246985</v>
      </c>
      <c r="C1250">
        <v>6684.6707687530143</v>
      </c>
    </row>
    <row r="1251" spans="1:3">
      <c r="A1251">
        <v>1220</v>
      </c>
      <c r="B1251">
        <v>9142.5747898582449</v>
      </c>
      <c r="C1251">
        <v>-1605.4108898582454</v>
      </c>
    </row>
    <row r="1252" spans="1:3">
      <c r="A1252">
        <v>1221</v>
      </c>
      <c r="B1252">
        <v>3686.2528845922425</v>
      </c>
      <c r="C1252">
        <v>1031.9506654077577</v>
      </c>
    </row>
    <row r="1253" spans="1:3">
      <c r="A1253">
        <v>1222</v>
      </c>
      <c r="B1253">
        <v>6590.0407435047182</v>
      </c>
      <c r="C1253">
        <v>3.4675564952822242</v>
      </c>
    </row>
    <row r="1254" spans="1:3">
      <c r="A1254">
        <v>1223</v>
      </c>
      <c r="B1254">
        <v>8319.5370182715105</v>
      </c>
      <c r="C1254">
        <v>123.12998172848893</v>
      </c>
    </row>
    <row r="1255" spans="1:3">
      <c r="A1255">
        <v>1224</v>
      </c>
      <c r="B1255">
        <v>24295.205104281464</v>
      </c>
      <c r="C1255">
        <v>1830.4696657185377</v>
      </c>
    </row>
    <row r="1256" spans="1:3">
      <c r="A1256">
        <v>1225</v>
      </c>
      <c r="B1256">
        <v>7057.0493430615879</v>
      </c>
      <c r="C1256">
        <v>-198.56974306158827</v>
      </c>
    </row>
    <row r="1257" spans="1:3">
      <c r="A1257">
        <v>1226</v>
      </c>
      <c r="B1257">
        <v>9484.8828761102341</v>
      </c>
      <c r="C1257">
        <v>-4689.2260761102343</v>
      </c>
    </row>
    <row r="1258" spans="1:3">
      <c r="A1258">
        <v>1227</v>
      </c>
      <c r="B1258">
        <v>4345.2274736214413</v>
      </c>
      <c r="C1258">
        <v>2295.3173763785589</v>
      </c>
    </row>
    <row r="1259" spans="1:3">
      <c r="A1259">
        <v>1228</v>
      </c>
      <c r="B1259">
        <v>11245.305517167772</v>
      </c>
      <c r="C1259">
        <v>-4083.2933171677714</v>
      </c>
    </row>
    <row r="1260" spans="1:3">
      <c r="A1260">
        <v>1229</v>
      </c>
      <c r="B1260">
        <v>12957.511364962569</v>
      </c>
      <c r="C1260">
        <v>-2363.2856649625683</v>
      </c>
    </row>
    <row r="1261" spans="1:3">
      <c r="A1261">
        <v>1230</v>
      </c>
      <c r="B1261">
        <v>13107.073123280366</v>
      </c>
      <c r="C1261">
        <v>-1168.8171732803658</v>
      </c>
    </row>
    <row r="1262" spans="1:3">
      <c r="A1262">
        <v>1231</v>
      </c>
      <c r="B1262">
        <v>37905.835922085171</v>
      </c>
      <c r="C1262">
        <v>22115.563047914831</v>
      </c>
    </row>
    <row r="1263" spans="1:3">
      <c r="A1263">
        <v>1232</v>
      </c>
      <c r="B1263">
        <v>23481.489313908052</v>
      </c>
      <c r="C1263">
        <v>-3314.1532839080537</v>
      </c>
    </row>
    <row r="1264" spans="1:3">
      <c r="A1264">
        <v>1233</v>
      </c>
      <c r="B1264">
        <v>11351.097122967052</v>
      </c>
      <c r="C1264">
        <v>1128.611827032948</v>
      </c>
    </row>
    <row r="1265" spans="1:3">
      <c r="A1265">
        <v>1234</v>
      </c>
      <c r="B1265">
        <v>9770.9719894356058</v>
      </c>
      <c r="C1265">
        <v>1574.5470105643944</v>
      </c>
    </row>
    <row r="1266" spans="1:3">
      <c r="A1266">
        <v>1235</v>
      </c>
      <c r="B1266">
        <v>8975.7301429135678</v>
      </c>
      <c r="C1266">
        <v>-459.97144291356744</v>
      </c>
    </row>
    <row r="1267" spans="1:3">
      <c r="A1267">
        <v>1236</v>
      </c>
      <c r="B1267">
        <v>4792.4929674048317</v>
      </c>
      <c r="C1267">
        <v>-2092.9246174048317</v>
      </c>
    </row>
    <row r="1268" spans="1:3">
      <c r="A1268">
        <v>1237</v>
      </c>
      <c r="B1268">
        <v>11590.341838896504</v>
      </c>
      <c r="C1268">
        <v>2859.5125611034964</v>
      </c>
    </row>
    <row r="1269" spans="1:3">
      <c r="A1269">
        <v>1238</v>
      </c>
      <c r="B1269">
        <v>12176.50926520418</v>
      </c>
      <c r="C1269">
        <v>47.841584795820381</v>
      </c>
    </row>
    <row r="1270" spans="1:3">
      <c r="A1270">
        <v>1239</v>
      </c>
      <c r="B1270">
        <v>6561.7211080010729</v>
      </c>
      <c r="C1270">
        <v>423.78584199892703</v>
      </c>
    </row>
    <row r="1271" spans="1:3">
      <c r="A1271">
        <v>1240</v>
      </c>
      <c r="B1271">
        <v>8213.568933652492</v>
      </c>
      <c r="C1271">
        <v>-4975.133233652492</v>
      </c>
    </row>
    <row r="1272" spans="1:3">
      <c r="A1272">
        <v>1241</v>
      </c>
      <c r="B1272">
        <v>39229.477340136153</v>
      </c>
      <c r="C1272">
        <v>8040.3766598638467</v>
      </c>
    </row>
    <row r="1273" spans="1:3">
      <c r="A1273">
        <v>1242</v>
      </c>
      <c r="B1273">
        <v>40670.057255107866</v>
      </c>
      <c r="C1273">
        <v>8907.6051448921353</v>
      </c>
    </row>
    <row r="1274" spans="1:3">
      <c r="A1274">
        <v>1243</v>
      </c>
      <c r="B1274">
        <v>2003.8756085158748</v>
      </c>
      <c r="C1274">
        <v>2292.3955914841254</v>
      </c>
    </row>
    <row r="1275" spans="1:3">
      <c r="A1275">
        <v>1244</v>
      </c>
      <c r="B1275">
        <v>5449.1124945456249</v>
      </c>
      <c r="C1275">
        <v>-2277.4975945456249</v>
      </c>
    </row>
    <row r="1276" spans="1:3">
      <c r="A1276">
        <v>1245</v>
      </c>
      <c r="B1276">
        <v>2823.8571695714218</v>
      </c>
      <c r="C1276">
        <v>-1687.9164695714217</v>
      </c>
    </row>
    <row r="1277" spans="1:3">
      <c r="A1277">
        <v>1246</v>
      </c>
      <c r="B1277">
        <v>4781.977592671672</v>
      </c>
      <c r="C1277">
        <v>833.39140732832766</v>
      </c>
    </row>
    <row r="1278" spans="1:3">
      <c r="A1278">
        <v>1247</v>
      </c>
      <c r="B1278">
        <v>8803.7196899586033</v>
      </c>
      <c r="C1278">
        <v>298.07831004139734</v>
      </c>
    </row>
    <row r="1279" spans="1:3">
      <c r="A1279">
        <v>1248</v>
      </c>
      <c r="B1279">
        <v>7320.6454236245609</v>
      </c>
      <c r="C1279">
        <v>-1261.4724236245611</v>
      </c>
    </row>
    <row r="1280" spans="1:3">
      <c r="A1280">
        <v>1249</v>
      </c>
      <c r="B1280">
        <v>5156.5370429008817</v>
      </c>
      <c r="C1280">
        <v>-3522.5752429008817</v>
      </c>
    </row>
    <row r="1281" spans="1:3">
      <c r="A1281">
        <v>1250</v>
      </c>
      <c r="B1281">
        <v>31880.661277627318</v>
      </c>
      <c r="C1281">
        <v>5726.866422372681</v>
      </c>
    </row>
    <row r="1282" spans="1:3">
      <c r="A1282">
        <v>1251</v>
      </c>
      <c r="B1282">
        <v>28061.374788458212</v>
      </c>
      <c r="C1282">
        <v>-9412.9530884582127</v>
      </c>
    </row>
    <row r="1283" spans="1:3">
      <c r="A1283">
        <v>1252</v>
      </c>
      <c r="B1283">
        <v>-1433.6028471589043</v>
      </c>
      <c r="C1283">
        <v>2675.1678471589044</v>
      </c>
    </row>
    <row r="1284" spans="1:3">
      <c r="A1284">
        <v>1253</v>
      </c>
      <c r="B1284">
        <v>25215.738949372564</v>
      </c>
      <c r="C1284">
        <v>-8982.8919493725643</v>
      </c>
    </row>
    <row r="1285" spans="1:3">
      <c r="A1285">
        <v>1254</v>
      </c>
      <c r="B1285">
        <v>9216.0349054200215</v>
      </c>
      <c r="C1285">
        <v>6612.7868245799782</v>
      </c>
    </row>
    <row r="1286" spans="1:3">
      <c r="A1286">
        <v>1255</v>
      </c>
      <c r="B1286">
        <v>5161.997894807284</v>
      </c>
      <c r="C1286">
        <v>-746.8390948072838</v>
      </c>
    </row>
    <row r="1287" spans="1:3">
      <c r="A1287">
        <v>1256</v>
      </c>
      <c r="B1287">
        <v>10744.809130951413</v>
      </c>
      <c r="C1287">
        <v>-4270.796130951413</v>
      </c>
    </row>
    <row r="1288" spans="1:3">
      <c r="A1288">
        <v>1257</v>
      </c>
      <c r="B1288">
        <v>14576.226948890704</v>
      </c>
      <c r="C1288">
        <v>-3139.4887988907049</v>
      </c>
    </row>
    <row r="1289" spans="1:3">
      <c r="A1289">
        <v>1258</v>
      </c>
      <c r="B1289">
        <v>11431.244131645741</v>
      </c>
      <c r="C1289">
        <v>-125.30958164574076</v>
      </c>
    </row>
    <row r="1290" spans="1:3">
      <c r="A1290">
        <v>1259</v>
      </c>
      <c r="B1290">
        <v>15923.465292947407</v>
      </c>
      <c r="C1290">
        <v>14140.115257052592</v>
      </c>
    </row>
    <row r="1291" spans="1:3">
      <c r="A1291">
        <v>1260</v>
      </c>
      <c r="B1291">
        <v>9280.4960104741531</v>
      </c>
      <c r="C1291">
        <v>917.27618952584635</v>
      </c>
    </row>
    <row r="1292" spans="1:3">
      <c r="A1292">
        <v>1261</v>
      </c>
      <c r="B1292">
        <v>3241.1143731223583</v>
      </c>
      <c r="C1292">
        <v>1303.1204268776419</v>
      </c>
    </row>
    <row r="1293" spans="1:3">
      <c r="A1293">
        <v>1262</v>
      </c>
      <c r="B1293">
        <v>7221.651618293894</v>
      </c>
      <c r="C1293">
        <v>-3944.4906182938939</v>
      </c>
    </row>
    <row r="1294" spans="1:3">
      <c r="A1294">
        <v>1263</v>
      </c>
      <c r="B1294">
        <v>7547.4267474094304</v>
      </c>
      <c r="C1294">
        <v>-777.23424740943028</v>
      </c>
    </row>
    <row r="1295" spans="1:3">
      <c r="A1295">
        <v>1264</v>
      </c>
      <c r="B1295">
        <v>8763.6183997511725</v>
      </c>
      <c r="C1295">
        <v>-1425.870399751173</v>
      </c>
    </row>
    <row r="1296" spans="1:3">
      <c r="A1296">
        <v>1265</v>
      </c>
      <c r="B1296">
        <v>12908.829499114561</v>
      </c>
      <c r="C1296">
        <v>-2537.9169491145622</v>
      </c>
    </row>
    <row r="1297" spans="1:3">
      <c r="A1297">
        <v>1266</v>
      </c>
      <c r="B1297">
        <v>35241.702577146512</v>
      </c>
      <c r="C1297">
        <v>-8315.1881771465123</v>
      </c>
    </row>
    <row r="1298" spans="1:3">
      <c r="A1298">
        <v>1267</v>
      </c>
      <c r="B1298">
        <v>11573.91015721672</v>
      </c>
      <c r="C1298">
        <v>-869.44015721672076</v>
      </c>
    </row>
    <row r="1299" spans="1:3">
      <c r="A1299">
        <v>1268</v>
      </c>
      <c r="B1299">
        <v>28480.278703667595</v>
      </c>
      <c r="C1299">
        <v>5773.7746463324074</v>
      </c>
    </row>
    <row r="1300" spans="1:3">
      <c r="A1300">
        <v>1269</v>
      </c>
      <c r="B1300">
        <v>3533.6794885198915</v>
      </c>
      <c r="C1300">
        <v>-1653.1924885198914</v>
      </c>
    </row>
    <row r="1301" spans="1:3">
      <c r="A1301">
        <v>1270</v>
      </c>
      <c r="B1301">
        <v>9282.953547063009</v>
      </c>
      <c r="C1301">
        <v>-667.65354706300968</v>
      </c>
    </row>
    <row r="1302" spans="1:3">
      <c r="A1302">
        <v>1271</v>
      </c>
      <c r="B1302">
        <v>6234.6948553448592</v>
      </c>
      <c r="C1302">
        <v>-2942.1650053448593</v>
      </c>
    </row>
    <row r="1303" spans="1:3">
      <c r="A1303">
        <v>1272</v>
      </c>
      <c r="B1303">
        <v>5826.9925856116652</v>
      </c>
      <c r="C1303">
        <v>-2805.1834356116651</v>
      </c>
    </row>
    <row r="1304" spans="1:3">
      <c r="A1304">
        <v>1273</v>
      </c>
      <c r="B1304">
        <v>8973.6678360501228</v>
      </c>
      <c r="C1304">
        <v>5504.662313949877</v>
      </c>
    </row>
    <row r="1305" spans="1:3">
      <c r="A1305">
        <v>1274</v>
      </c>
      <c r="B1305">
        <v>5725.7291532014642</v>
      </c>
      <c r="C1305">
        <v>-978.67625320146453</v>
      </c>
    </row>
    <row r="1306" spans="1:3">
      <c r="A1306">
        <v>1275</v>
      </c>
      <c r="B1306">
        <v>26600.499577643059</v>
      </c>
      <c r="C1306">
        <v>-9557.1581776430576</v>
      </c>
    </row>
    <row r="1307" spans="1:3">
      <c r="A1307">
        <v>1276</v>
      </c>
      <c r="B1307">
        <v>9649.793018342596</v>
      </c>
      <c r="C1307">
        <v>1309.5369816574039</v>
      </c>
    </row>
    <row r="1308" spans="1:3">
      <c r="A1308">
        <v>1277</v>
      </c>
      <c r="B1308">
        <v>4023.7821694239774</v>
      </c>
      <c r="C1308">
        <v>-1281.8341694239775</v>
      </c>
    </row>
    <row r="1309" spans="1:3">
      <c r="A1309">
        <v>1278</v>
      </c>
      <c r="B1309">
        <v>6013.8181487216098</v>
      </c>
      <c r="C1309">
        <v>-1656.7744987216101</v>
      </c>
    </row>
    <row r="1310" spans="1:3">
      <c r="A1310">
        <v>1279</v>
      </c>
      <c r="B1310">
        <v>32421.943999760591</v>
      </c>
      <c r="C1310">
        <v>-9959.9002497605907</v>
      </c>
    </row>
    <row r="1311" spans="1:3">
      <c r="A1311">
        <v>1280</v>
      </c>
      <c r="B1311">
        <v>4167.9000503745146</v>
      </c>
      <c r="C1311">
        <v>21.213049625484928</v>
      </c>
    </row>
    <row r="1312" spans="1:3">
      <c r="A1312">
        <v>1281</v>
      </c>
      <c r="B1312">
        <v>10660.86210508697</v>
      </c>
      <c r="C1312">
        <v>-2377.1814050869689</v>
      </c>
    </row>
    <row r="1313" spans="1:3">
      <c r="A1313">
        <v>1282</v>
      </c>
      <c r="B1313">
        <v>33957.284750946259</v>
      </c>
      <c r="C1313">
        <v>-9421.586200946258</v>
      </c>
    </row>
    <row r="1314" spans="1:3">
      <c r="A1314">
        <v>1283</v>
      </c>
      <c r="B1314">
        <v>23880.340516628665</v>
      </c>
      <c r="C1314">
        <v>-9596.881116628665</v>
      </c>
    </row>
    <row r="1315" spans="1:3">
      <c r="A1315">
        <v>1284</v>
      </c>
      <c r="B1315">
        <v>2180.019317804783</v>
      </c>
      <c r="C1315">
        <v>-459.6656178047831</v>
      </c>
    </row>
    <row r="1316" spans="1:3">
      <c r="A1316">
        <v>1285</v>
      </c>
      <c r="B1316">
        <v>39275.091031050528</v>
      </c>
      <c r="C1316">
        <v>8128.7889689494696</v>
      </c>
    </row>
    <row r="1317" spans="1:3">
      <c r="A1317">
        <v>1286</v>
      </c>
      <c r="B1317">
        <v>8382.8947849037704</v>
      </c>
      <c r="C1317">
        <v>151.77701509622966</v>
      </c>
    </row>
    <row r="1318" spans="1:3">
      <c r="A1318">
        <v>1287</v>
      </c>
      <c r="B1318">
        <v>1118.0941078099531</v>
      </c>
      <c r="C1318">
        <v>2614.5309921900471</v>
      </c>
    </row>
    <row r="1319" spans="1:3">
      <c r="A1319">
        <v>1288</v>
      </c>
      <c r="B1319">
        <v>5608.8501175463753</v>
      </c>
      <c r="C1319">
        <v>-136.40111754637564</v>
      </c>
    </row>
    <row r="1320" spans="1:3">
      <c r="A1320">
        <v>1289</v>
      </c>
      <c r="B1320">
        <v>30270.980828361993</v>
      </c>
      <c r="C1320">
        <v>8073.5851716380057</v>
      </c>
    </row>
    <row r="1321" spans="1:3">
      <c r="A1321">
        <v>1290</v>
      </c>
      <c r="B1321">
        <v>10313.424399766332</v>
      </c>
      <c r="C1321">
        <v>-3165.9515997663329</v>
      </c>
    </row>
    <row r="1322" spans="1:3">
      <c r="A1322">
        <v>1291</v>
      </c>
      <c r="B1322">
        <v>5539.9133100865329</v>
      </c>
      <c r="C1322">
        <v>1593.9891899134673</v>
      </c>
    </row>
    <row r="1323" spans="1:3">
      <c r="A1323">
        <v>1292</v>
      </c>
      <c r="B1323">
        <v>27536.752844277602</v>
      </c>
      <c r="C1323">
        <v>7291.9011557224003</v>
      </c>
    </row>
    <row r="1324" spans="1:3">
      <c r="A1324">
        <v>1293</v>
      </c>
      <c r="B1324">
        <v>161.78847664176465</v>
      </c>
      <c r="C1324">
        <v>1353.5564233582354</v>
      </c>
    </row>
    <row r="1325" spans="1:3">
      <c r="A1325">
        <v>1294</v>
      </c>
      <c r="B1325">
        <v>9551.61248038952</v>
      </c>
      <c r="C1325">
        <v>-249.7189303895193</v>
      </c>
    </row>
    <row r="1326" spans="1:3">
      <c r="A1326">
        <v>1295</v>
      </c>
      <c r="B1326">
        <v>11367.010706256757</v>
      </c>
      <c r="C1326">
        <v>564.11454374324239</v>
      </c>
    </row>
    <row r="1327" spans="1:3">
      <c r="A1327">
        <v>1296</v>
      </c>
      <c r="B1327">
        <v>44.979648471424298</v>
      </c>
      <c r="C1327">
        <v>1919.8003515285757</v>
      </c>
    </row>
    <row r="1328" spans="1:3">
      <c r="A1328">
        <v>1297</v>
      </c>
      <c r="B1328">
        <v>1414.9903856931378</v>
      </c>
      <c r="C1328">
        <v>293.93536430686231</v>
      </c>
    </row>
    <row r="1329" spans="1:3">
      <c r="A1329">
        <v>1298</v>
      </c>
      <c r="B1329">
        <v>4161.4367910123456</v>
      </c>
      <c r="C1329">
        <v>179.00410898765404</v>
      </c>
    </row>
    <row r="1330" spans="1:3">
      <c r="A1330">
        <v>1299</v>
      </c>
      <c r="B1330">
        <v>6317.0001579293985</v>
      </c>
      <c r="C1330">
        <v>-1055.5307079293989</v>
      </c>
    </row>
    <row r="1331" spans="1:3">
      <c r="A1331">
        <v>1300</v>
      </c>
      <c r="B1331">
        <v>1796.8042309779685</v>
      </c>
      <c r="C1331">
        <v>914.0243190220317</v>
      </c>
    </row>
    <row r="1332" spans="1:3">
      <c r="A1332">
        <v>1301</v>
      </c>
      <c r="B1332">
        <v>32600.108672768445</v>
      </c>
      <c r="C1332">
        <v>29992.764417231556</v>
      </c>
    </row>
    <row r="1333" spans="1:3">
      <c r="A1333">
        <v>1302</v>
      </c>
      <c r="B1333">
        <v>39249.911079923513</v>
      </c>
      <c r="C1333">
        <v>7468.2521700764846</v>
      </c>
    </row>
    <row r="1334" spans="1:3">
      <c r="A1334">
        <v>1303</v>
      </c>
      <c r="B1334">
        <v>1053.5436262202638</v>
      </c>
      <c r="C1334">
        <v>2155.243373779736</v>
      </c>
    </row>
    <row r="1335" spans="1:3">
      <c r="A1335">
        <v>1304</v>
      </c>
      <c r="B1335">
        <v>31293.03178453699</v>
      </c>
      <c r="C1335">
        <v>6536.6924154630069</v>
      </c>
    </row>
    <row r="1336" spans="1:3">
      <c r="A1336">
        <v>1305</v>
      </c>
      <c r="B1336">
        <v>31863.504429312095</v>
      </c>
      <c r="C1336">
        <v>-10604.126479312097</v>
      </c>
    </row>
    <row r="1337" spans="1:3">
      <c r="A1337">
        <v>1306</v>
      </c>
      <c r="B1337">
        <v>2593.434369433804</v>
      </c>
      <c r="C1337">
        <v>-128.81556943380383</v>
      </c>
    </row>
    <row r="1338" spans="1:3">
      <c r="A1338">
        <v>1307</v>
      </c>
      <c r="B1338">
        <v>26770.20715072555</v>
      </c>
      <c r="C1338">
        <v>-10654.902650725549</v>
      </c>
    </row>
    <row r="1339" spans="1:3">
      <c r="A1339">
        <v>1308</v>
      </c>
      <c r="B1339">
        <v>31085.243084254347</v>
      </c>
      <c r="C1339">
        <v>-9612.7642842543464</v>
      </c>
    </row>
    <row r="1340" spans="1:3">
      <c r="A1340">
        <v>1309</v>
      </c>
      <c r="B1340">
        <v>27614.99608692585</v>
      </c>
      <c r="C1340">
        <v>6285.6569130741482</v>
      </c>
    </row>
    <row r="1341" spans="1:3">
      <c r="A1341">
        <v>1310</v>
      </c>
      <c r="B1341">
        <v>9374.2368237354331</v>
      </c>
      <c r="C1341">
        <v>-2498.2758237354328</v>
      </c>
    </row>
    <row r="1342" spans="1:3">
      <c r="A1342">
        <v>1311</v>
      </c>
      <c r="B1342">
        <v>7766.5262485000421</v>
      </c>
      <c r="C1342">
        <v>-825.61639850004212</v>
      </c>
    </row>
    <row r="1343" spans="1:3">
      <c r="A1343">
        <v>1312</v>
      </c>
      <c r="B1343">
        <v>5239.5264022820047</v>
      </c>
      <c r="C1343">
        <v>-668.1133522820046</v>
      </c>
    </row>
    <row r="1344" spans="1:3">
      <c r="A1344">
        <v>1313</v>
      </c>
      <c r="B1344">
        <v>10730.111764460853</v>
      </c>
      <c r="C1344">
        <v>-6193.852764460853</v>
      </c>
    </row>
    <row r="1345" spans="1:3">
      <c r="A1345">
        <v>1314</v>
      </c>
      <c r="B1345">
        <v>28551.229603248808</v>
      </c>
      <c r="C1345">
        <v>7846.3463967511925</v>
      </c>
    </row>
    <row r="1346" spans="1:3">
      <c r="A1346">
        <v>1315</v>
      </c>
      <c r="B1346">
        <v>28712.845423053226</v>
      </c>
      <c r="C1346">
        <v>-9946.9699730532266</v>
      </c>
    </row>
    <row r="1347" spans="1:3">
      <c r="A1347">
        <v>1316</v>
      </c>
      <c r="B1347">
        <v>2631.6286269819557</v>
      </c>
      <c r="C1347">
        <v>8640.7027630180437</v>
      </c>
    </row>
    <row r="1348" spans="1:3">
      <c r="A1348">
        <v>1317</v>
      </c>
      <c r="B1348">
        <v>-1030.9337248751235</v>
      </c>
      <c r="C1348">
        <v>2762.6107248751232</v>
      </c>
    </row>
    <row r="1349" spans="1:3">
      <c r="A1349">
        <v>1318</v>
      </c>
      <c r="B1349">
        <v>9539.8875510660564</v>
      </c>
      <c r="C1349">
        <v>-8376.4248510660564</v>
      </c>
    </row>
    <row r="1350" spans="1:3">
      <c r="A1350">
        <v>1319</v>
      </c>
      <c r="B1350">
        <v>12291.493626727844</v>
      </c>
      <c r="C1350">
        <v>7205.2255432721558</v>
      </c>
    </row>
    <row r="1351" spans="1:3">
      <c r="A1351">
        <v>1320</v>
      </c>
      <c r="B1351">
        <v>7602.7720954322376</v>
      </c>
      <c r="C1351">
        <v>-401.07124543223745</v>
      </c>
    </row>
    <row r="1352" spans="1:3">
      <c r="A1352">
        <v>1321</v>
      </c>
      <c r="B1352">
        <v>7503.2763655389681</v>
      </c>
      <c r="C1352">
        <v>-2078.2530155389677</v>
      </c>
    </row>
    <row r="1353" spans="1:3">
      <c r="A1353">
        <v>1322</v>
      </c>
      <c r="B1353">
        <v>36758.54470780745</v>
      </c>
      <c r="C1353">
        <v>-8657.2116578074492</v>
      </c>
    </row>
    <row r="1354" spans="1:3">
      <c r="A1354">
        <v>1323</v>
      </c>
      <c r="B1354">
        <v>15991.100676074351</v>
      </c>
      <c r="C1354">
        <v>-3009.7549760743514</v>
      </c>
    </row>
    <row r="1355" spans="1:3">
      <c r="A1355">
        <v>1324</v>
      </c>
      <c r="B1355">
        <v>36307.181535494281</v>
      </c>
      <c r="C1355">
        <v>7589.1947645057226</v>
      </c>
    </row>
    <row r="1356" spans="1:3">
      <c r="A1356">
        <v>1325</v>
      </c>
      <c r="B1356">
        <v>4812.2128582170935</v>
      </c>
      <c r="C1356">
        <v>-572.32020821709375</v>
      </c>
    </row>
    <row r="1357" spans="1:3">
      <c r="A1357">
        <v>1326</v>
      </c>
      <c r="B1357">
        <v>14973.237036055425</v>
      </c>
      <c r="C1357">
        <v>-1829.9003860554258</v>
      </c>
    </row>
    <row r="1358" spans="1:3">
      <c r="A1358">
        <v>1327</v>
      </c>
      <c r="B1358">
        <v>9998.717050589712</v>
      </c>
      <c r="C1358">
        <v>-2948.6957505897117</v>
      </c>
    </row>
    <row r="1359" spans="1:3">
      <c r="A1359">
        <v>1328</v>
      </c>
      <c r="B1359">
        <v>10656.278951537266</v>
      </c>
      <c r="C1359">
        <v>-1278.3742515372669</v>
      </c>
    </row>
    <row r="1360" spans="1:3">
      <c r="A1360">
        <v>1329</v>
      </c>
      <c r="B1360">
        <v>3137.1200362126547</v>
      </c>
      <c r="C1360">
        <v>19258.624203787345</v>
      </c>
    </row>
    <row r="1361" spans="1:3">
      <c r="A1361">
        <v>1330</v>
      </c>
      <c r="B1361">
        <v>14370.494804755637</v>
      </c>
      <c r="C1361">
        <v>-4045.2888047556371</v>
      </c>
    </row>
    <row r="1362" spans="1:3">
      <c r="A1362">
        <v>1331</v>
      </c>
      <c r="B1362">
        <v>11349.09205531509</v>
      </c>
      <c r="C1362">
        <v>1280.0735446849103</v>
      </c>
    </row>
    <row r="1363" spans="1:3">
      <c r="A1363">
        <v>1332</v>
      </c>
      <c r="B1363">
        <v>4338.1678914930199</v>
      </c>
      <c r="C1363">
        <v>6457.7694385069808</v>
      </c>
    </row>
    <row r="1364" spans="1:3">
      <c r="A1364">
        <v>1333</v>
      </c>
      <c r="B1364">
        <v>17046.389776326003</v>
      </c>
      <c r="C1364">
        <v>-5634.7047763260034</v>
      </c>
    </row>
    <row r="1365" spans="1:3">
      <c r="A1365">
        <v>1334</v>
      </c>
      <c r="B1365">
        <v>12351.32368565555</v>
      </c>
      <c r="C1365">
        <v>-1750.7753856555501</v>
      </c>
    </row>
    <row r="1366" spans="1:3">
      <c r="A1366">
        <v>1335</v>
      </c>
      <c r="B1366">
        <v>3511.9308087630652</v>
      </c>
      <c r="C1366">
        <v>-1305.9500087630654</v>
      </c>
    </row>
    <row r="1367" spans="1:3">
      <c r="A1367">
        <v>1336</v>
      </c>
      <c r="B1367">
        <v>4149.1324856766878</v>
      </c>
      <c r="C1367">
        <v>-2519.2989856766881</v>
      </c>
    </row>
    <row r="1368" spans="1:3">
      <c r="A1368">
        <v>1337</v>
      </c>
      <c r="B1368">
        <v>1246.5849389759414</v>
      </c>
      <c r="C1368">
        <v>761.3600610240585</v>
      </c>
    </row>
    <row r="1369" spans="1:3" ht="15" thickBot="1">
      <c r="A1369" s="14">
        <v>1338</v>
      </c>
      <c r="B1369" s="14">
        <v>37085.623267566312</v>
      </c>
      <c r="C1369" s="14">
        <v>-7944.262967566312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CCE3-34F3-40E7-B014-C9ADECAA3D05}">
  <dimension ref="A1:I1368"/>
  <sheetViews>
    <sheetView workbookViewId="0">
      <selection activeCell="E18" sqref="E18"/>
    </sheetView>
  </sheetViews>
  <sheetFormatPr defaultRowHeight="14.5"/>
  <cols>
    <col min="1" max="1" width="17.26953125" bestFit="1" customWidth="1"/>
    <col min="2" max="2" width="18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9" width="12.453125" bestFit="1" customWidth="1"/>
  </cols>
  <sheetData>
    <row r="1" spans="1:9">
      <c r="A1" t="s">
        <v>79</v>
      </c>
    </row>
    <row r="2" spans="1:9" ht="15" thickBot="1"/>
    <row r="3" spans="1:9">
      <c r="A3" s="16" t="s">
        <v>80</v>
      </c>
      <c r="B3" s="16"/>
    </row>
    <row r="4" spans="1:9">
      <c r="A4" t="s">
        <v>81</v>
      </c>
      <c r="B4">
        <v>0.86653556198481263</v>
      </c>
    </row>
    <row r="5" spans="1:9">
      <c r="A5" t="s">
        <v>82</v>
      </c>
      <c r="B5">
        <v>0.75088388018433505</v>
      </c>
    </row>
    <row r="6" spans="1:9">
      <c r="A6" t="s">
        <v>83</v>
      </c>
      <c r="B6">
        <v>0.749572742711621</v>
      </c>
    </row>
    <row r="7" spans="1:9">
      <c r="A7" t="s">
        <v>67</v>
      </c>
      <c r="B7">
        <v>6060.1775001293545</v>
      </c>
    </row>
    <row r="8" spans="1:9" ht="15" thickBot="1">
      <c r="A8" s="14" t="s">
        <v>84</v>
      </c>
      <c r="B8" s="14">
        <v>1338</v>
      </c>
    </row>
    <row r="10" spans="1:9" ht="15" thickBot="1">
      <c r="A10" t="s">
        <v>85</v>
      </c>
    </row>
    <row r="11" spans="1:9">
      <c r="A11" s="15"/>
      <c r="B11" s="15" t="s">
        <v>90</v>
      </c>
      <c r="C11" s="15" t="s">
        <v>91</v>
      </c>
      <c r="D11" s="15" t="s">
        <v>92</v>
      </c>
      <c r="E11" s="15" t="s">
        <v>93</v>
      </c>
      <c r="F11" s="15" t="s">
        <v>94</v>
      </c>
    </row>
    <row r="12" spans="1:9">
      <c r="A12" t="s">
        <v>86</v>
      </c>
      <c r="B12">
        <v>7</v>
      </c>
      <c r="C12">
        <v>147228972295.37836</v>
      </c>
      <c r="D12">
        <v>21032710327.911194</v>
      </c>
      <c r="E12">
        <v>572.696529395977</v>
      </c>
      <c r="F12">
        <v>0</v>
      </c>
    </row>
    <row r="13" spans="1:9">
      <c r="A13" t="s">
        <v>87</v>
      </c>
      <c r="B13">
        <v>1330</v>
      </c>
      <c r="C13">
        <v>48845249272.98851</v>
      </c>
      <c r="D13">
        <v>36725751.333074071</v>
      </c>
    </row>
    <row r="14" spans="1:9" ht="15" thickBot="1">
      <c r="A14" s="14" t="s">
        <v>88</v>
      </c>
      <c r="B14" s="14">
        <v>1337</v>
      </c>
      <c r="C14" s="14">
        <v>196074221568.36688</v>
      </c>
      <c r="D14" s="14"/>
      <c r="E14" s="14"/>
      <c r="F14" s="14"/>
    </row>
    <row r="15" spans="1:9" ht="15" thickBot="1"/>
    <row r="16" spans="1:9">
      <c r="A16" s="15"/>
      <c r="B16" s="15" t="s">
        <v>95</v>
      </c>
      <c r="C16" s="15" t="s">
        <v>67</v>
      </c>
      <c r="D16" s="15" t="s">
        <v>96</v>
      </c>
      <c r="E16" s="15" t="s">
        <v>97</v>
      </c>
      <c r="F16" s="15" t="s">
        <v>98</v>
      </c>
      <c r="G16" s="15" t="s">
        <v>99</v>
      </c>
      <c r="H16" s="15" t="s">
        <v>100</v>
      </c>
      <c r="I16" s="15" t="s">
        <v>101</v>
      </c>
    </row>
    <row r="17" spans="1:9">
      <c r="A17" t="s">
        <v>89</v>
      </c>
      <c r="B17">
        <v>-11990.269879646134</v>
      </c>
      <c r="C17">
        <v>978.76152979626625</v>
      </c>
      <c r="D17">
        <v>-12.250450712076887</v>
      </c>
      <c r="E17" s="17">
        <v>9.0579297713389825E-33</v>
      </c>
      <c r="F17">
        <v>-13910.354570613577</v>
      </c>
      <c r="G17">
        <v>-10070.18518867869</v>
      </c>
      <c r="H17">
        <v>-13910.354570613577</v>
      </c>
      <c r="I17">
        <v>-10070.18518867869</v>
      </c>
    </row>
    <row r="18" spans="1:9">
      <c r="A18" t="s">
        <v>63</v>
      </c>
      <c r="B18">
        <v>-352.18211218295284</v>
      </c>
      <c r="C18">
        <v>476.12043917294676</v>
      </c>
      <c r="D18">
        <v>-0.73969122769591</v>
      </c>
      <c r="E18" s="19">
        <v>0.45961790931945345</v>
      </c>
      <c r="F18">
        <v>-1286.2110237023544</v>
      </c>
      <c r="G18">
        <v>581.84679933644861</v>
      </c>
      <c r="H18">
        <v>-1286.2110237023544</v>
      </c>
      <c r="I18">
        <v>581.84679933644861</v>
      </c>
    </row>
    <row r="19" spans="1:9">
      <c r="A19" t="s">
        <v>64</v>
      </c>
      <c r="B19">
        <v>-1034.3601274151688</v>
      </c>
      <c r="C19">
        <v>478.53727799064353</v>
      </c>
      <c r="D19">
        <v>-2.1615037636323766</v>
      </c>
      <c r="E19" s="17">
        <v>3.0834396650730195E-2</v>
      </c>
      <c r="F19">
        <v>-1973.1302706576453</v>
      </c>
      <c r="G19">
        <v>-95.589984172692311</v>
      </c>
      <c r="H19">
        <v>-1973.1302706576453</v>
      </c>
      <c r="I19">
        <v>-95.589984172692311</v>
      </c>
    </row>
    <row r="20" spans="1:9">
      <c r="A20" t="s">
        <v>65</v>
      </c>
      <c r="B20">
        <v>-959.37467354994737</v>
      </c>
      <c r="C20">
        <v>477.77819968181137</v>
      </c>
      <c r="D20">
        <v>-2.007991729611915</v>
      </c>
      <c r="E20" s="17">
        <v>4.4846076980071328E-2</v>
      </c>
      <c r="F20">
        <v>-1896.6556954940647</v>
      </c>
      <c r="G20">
        <v>-22.093651605829905</v>
      </c>
      <c r="H20">
        <v>-1896.6556954940647</v>
      </c>
      <c r="I20">
        <v>-22.093651605829905</v>
      </c>
    </row>
    <row r="21" spans="1:9">
      <c r="A21" t="s">
        <v>62</v>
      </c>
      <c r="B21">
        <v>23836.300502263162</v>
      </c>
      <c r="C21">
        <v>411.8564501962457</v>
      </c>
      <c r="D21">
        <v>57.875263312995074</v>
      </c>
      <c r="E21" s="17">
        <v>0</v>
      </c>
      <c r="F21">
        <v>23028.341422524285</v>
      </c>
      <c r="G21">
        <v>24644.25958200204</v>
      </c>
      <c r="H21">
        <v>23028.341422524285</v>
      </c>
      <c r="I21">
        <v>24644.25958200204</v>
      </c>
    </row>
    <row r="22" spans="1:9">
      <c r="A22" t="s">
        <v>3</v>
      </c>
      <c r="B22">
        <v>474.56646951098952</v>
      </c>
      <c r="C22">
        <v>137.73999169088137</v>
      </c>
      <c r="D22">
        <v>3.4453789613696242</v>
      </c>
      <c r="E22" s="17">
        <v>5.8801646005682826E-4</v>
      </c>
      <c r="F22">
        <v>204.35514496629139</v>
      </c>
      <c r="G22">
        <v>744.77779405568765</v>
      </c>
      <c r="H22">
        <v>204.35514496629139</v>
      </c>
      <c r="I22">
        <v>744.77779405568765</v>
      </c>
    </row>
    <row r="23" spans="1:9">
      <c r="A23" t="s">
        <v>2</v>
      </c>
      <c r="B23">
        <v>338.66463760755295</v>
      </c>
      <c r="C23">
        <v>28.55895261609248</v>
      </c>
      <c r="D23">
        <v>11.85844040431375</v>
      </c>
      <c r="E23" s="17">
        <v>6.6014975761116549E-31</v>
      </c>
      <c r="F23">
        <v>282.63913390836478</v>
      </c>
      <c r="G23">
        <v>394.69014130674111</v>
      </c>
      <c r="H23">
        <v>282.63913390836478</v>
      </c>
      <c r="I23">
        <v>394.69014130674111</v>
      </c>
    </row>
    <row r="24" spans="1:9" ht="15" thickBot="1">
      <c r="A24" s="14" t="s">
        <v>0</v>
      </c>
      <c r="B24" s="14">
        <v>256.97358248328328</v>
      </c>
      <c r="C24" s="14">
        <v>11.891359168829712</v>
      </c>
      <c r="D24" s="14">
        <v>21.610110235075283</v>
      </c>
      <c r="E24" s="18">
        <v>5.2359985903072388E-89</v>
      </c>
      <c r="F24" s="14">
        <v>233.64571762572402</v>
      </c>
      <c r="G24" s="14">
        <v>280.30144734084257</v>
      </c>
      <c r="H24" s="14">
        <v>233.64571762572402</v>
      </c>
      <c r="I24" s="14">
        <v>280.30144734084257</v>
      </c>
    </row>
    <row r="28" spans="1:9">
      <c r="A28" t="s">
        <v>102</v>
      </c>
    </row>
    <row r="29" spans="1:9" ht="15" thickBot="1"/>
    <row r="30" spans="1:9">
      <c r="A30" s="15" t="s">
        <v>103</v>
      </c>
      <c r="B30" s="15" t="s">
        <v>104</v>
      </c>
      <c r="C30" s="15" t="s">
        <v>105</v>
      </c>
    </row>
    <row r="31" spans="1:9">
      <c r="A31">
        <v>1</v>
      </c>
      <c r="B31">
        <v>25217.897405500193</v>
      </c>
      <c r="C31">
        <v>-8332.9734055001936</v>
      </c>
    </row>
    <row r="32" spans="1:9">
      <c r="A32">
        <v>2</v>
      </c>
      <c r="B32">
        <v>3512.1657591558505</v>
      </c>
      <c r="C32">
        <v>-1786.6134591558505</v>
      </c>
    </row>
    <row r="33" spans="1:3">
      <c r="A33">
        <v>3</v>
      </c>
      <c r="B33">
        <v>6770.262752052844</v>
      </c>
      <c r="C33">
        <v>-2320.8007520528436</v>
      </c>
    </row>
    <row r="34" spans="1:3">
      <c r="A34">
        <v>4</v>
      </c>
      <c r="B34">
        <v>3827.0568269987507</v>
      </c>
      <c r="C34">
        <v>18157.413783001248</v>
      </c>
    </row>
    <row r="35" spans="1:3">
      <c r="A35">
        <v>5</v>
      </c>
      <c r="B35">
        <v>5661.337381742107</v>
      </c>
      <c r="C35">
        <v>-1794.4821817421071</v>
      </c>
    </row>
    <row r="36" spans="1:3">
      <c r="A36">
        <v>6</v>
      </c>
      <c r="B36">
        <v>3658.7788219388904</v>
      </c>
      <c r="C36">
        <v>97.842778061109584</v>
      </c>
    </row>
    <row r="37" spans="1:3">
      <c r="A37">
        <v>7</v>
      </c>
      <c r="B37">
        <v>10595.666738277287</v>
      </c>
      <c r="C37">
        <v>-2355.0771382772873</v>
      </c>
    </row>
    <row r="38" spans="1:3">
      <c r="A38">
        <v>8</v>
      </c>
      <c r="B38">
        <v>7983.8270158188807</v>
      </c>
      <c r="C38">
        <v>-702.32141581888027</v>
      </c>
    </row>
    <row r="39" spans="1:3">
      <c r="A39">
        <v>9</v>
      </c>
      <c r="B39">
        <v>8569.2517510906309</v>
      </c>
      <c r="C39">
        <v>-2162.8410510906306</v>
      </c>
    </row>
    <row r="40" spans="1:3">
      <c r="A40">
        <v>10</v>
      </c>
      <c r="B40">
        <v>11827.057192947079</v>
      </c>
      <c r="C40">
        <v>17096.079727052922</v>
      </c>
    </row>
    <row r="41" spans="1:3">
      <c r="A41">
        <v>11</v>
      </c>
      <c r="B41">
        <v>3313.8564805059859</v>
      </c>
      <c r="C41">
        <v>-592.53568050598597</v>
      </c>
    </row>
    <row r="42" spans="1:3">
      <c r="A42">
        <v>12</v>
      </c>
      <c r="B42">
        <v>35647.525931867989</v>
      </c>
      <c r="C42">
        <v>-7838.8008318679895</v>
      </c>
    </row>
    <row r="43" spans="1:3">
      <c r="A43">
        <v>13</v>
      </c>
      <c r="B43">
        <v>4610.811377619254</v>
      </c>
      <c r="C43">
        <v>-2783.9683776192542</v>
      </c>
    </row>
    <row r="44" spans="1:3">
      <c r="A44">
        <v>14</v>
      </c>
      <c r="B44">
        <v>14851.516481535318</v>
      </c>
      <c r="C44">
        <v>-3760.7986815353179</v>
      </c>
    </row>
    <row r="45" spans="1:3">
      <c r="A45">
        <v>15</v>
      </c>
      <c r="B45">
        <v>32017.898404656717</v>
      </c>
      <c r="C45">
        <v>7593.8592953432853</v>
      </c>
    </row>
    <row r="46" spans="1:3">
      <c r="A46">
        <v>16</v>
      </c>
      <c r="B46">
        <v>738.57006864309278</v>
      </c>
      <c r="C46">
        <v>1098.6669313569073</v>
      </c>
    </row>
    <row r="47" spans="1:3">
      <c r="A47">
        <v>17</v>
      </c>
      <c r="B47">
        <v>12271.020424556067</v>
      </c>
      <c r="C47">
        <v>-1473.6842245560674</v>
      </c>
    </row>
    <row r="48" spans="1:3">
      <c r="A48">
        <v>18</v>
      </c>
      <c r="B48">
        <v>1995.5808012214811</v>
      </c>
      <c r="C48">
        <v>399.5907487785189</v>
      </c>
    </row>
    <row r="49" spans="1:3">
      <c r="A49">
        <v>19</v>
      </c>
      <c r="B49">
        <v>15089.060961452165</v>
      </c>
      <c r="C49">
        <v>-4486.6759614521652</v>
      </c>
    </row>
    <row r="50" spans="1:3">
      <c r="A50">
        <v>20</v>
      </c>
      <c r="B50">
        <v>30550.725131112195</v>
      </c>
      <c r="C50">
        <v>6286.7418688878024</v>
      </c>
    </row>
    <row r="51" spans="1:3">
      <c r="A51">
        <v>21</v>
      </c>
      <c r="B51">
        <v>15621.765346410808</v>
      </c>
      <c r="C51">
        <v>-2392.9183964108088</v>
      </c>
    </row>
    <row r="52" spans="1:3">
      <c r="A52">
        <v>22</v>
      </c>
      <c r="B52">
        <v>6206.8636492981223</v>
      </c>
      <c r="C52">
        <v>-2057.1276492981224</v>
      </c>
    </row>
    <row r="53" spans="1:3">
      <c r="A53">
        <v>23</v>
      </c>
      <c r="B53">
        <v>3149.3586200553509</v>
      </c>
      <c r="C53">
        <v>-2012.3476200553509</v>
      </c>
    </row>
    <row r="54" spans="1:3">
      <c r="A54">
        <v>24</v>
      </c>
      <c r="B54">
        <v>31867.874128992742</v>
      </c>
      <c r="C54">
        <v>5834.0026710072561</v>
      </c>
    </row>
    <row r="55" spans="1:3">
      <c r="A55">
        <v>25</v>
      </c>
      <c r="B55">
        <v>7605.779968026045</v>
      </c>
      <c r="C55">
        <v>-1401.878218026045</v>
      </c>
    </row>
    <row r="56" spans="1:3">
      <c r="A56">
        <v>26</v>
      </c>
      <c r="B56">
        <v>12948.294522466746</v>
      </c>
      <c r="C56">
        <v>1052.8392775332541</v>
      </c>
    </row>
    <row r="57" spans="1:3">
      <c r="A57">
        <v>27</v>
      </c>
      <c r="B57">
        <v>12017.138975971073</v>
      </c>
      <c r="C57">
        <v>2434.696174028928</v>
      </c>
    </row>
    <row r="58" spans="1:3">
      <c r="A58">
        <v>28</v>
      </c>
      <c r="B58">
        <v>13839.961481361022</v>
      </c>
      <c r="C58">
        <v>-1571.3292313610218</v>
      </c>
    </row>
    <row r="59" spans="1:3">
      <c r="A59">
        <v>29</v>
      </c>
      <c r="B59">
        <v>-69.808400395272656</v>
      </c>
      <c r="C59">
        <v>2845.0005503952725</v>
      </c>
    </row>
    <row r="60" spans="1:3">
      <c r="A60">
        <v>30</v>
      </c>
      <c r="B60">
        <v>32095.496290225012</v>
      </c>
      <c r="C60">
        <v>6615.5037097749882</v>
      </c>
    </row>
    <row r="61" spans="1:3">
      <c r="A61">
        <v>31</v>
      </c>
      <c r="B61">
        <v>28596.535862528202</v>
      </c>
      <c r="C61">
        <v>6989.0401374717985</v>
      </c>
    </row>
    <row r="62" spans="1:3">
      <c r="A62">
        <v>32</v>
      </c>
      <c r="B62">
        <v>1547.2145436957217</v>
      </c>
      <c r="C62">
        <v>650.97530630427855</v>
      </c>
    </row>
    <row r="63" spans="1:3">
      <c r="A63">
        <v>33</v>
      </c>
      <c r="B63">
        <v>3991.4944971172636</v>
      </c>
      <c r="C63">
        <v>696.30250288273601</v>
      </c>
    </row>
    <row r="64" spans="1:3">
      <c r="A64">
        <v>34</v>
      </c>
      <c r="B64">
        <v>13434.479595287585</v>
      </c>
      <c r="C64">
        <v>335.61830471241592</v>
      </c>
    </row>
    <row r="65" spans="1:3">
      <c r="A65">
        <v>35</v>
      </c>
      <c r="B65">
        <v>30883.875537024931</v>
      </c>
      <c r="C65">
        <v>20310.683602975067</v>
      </c>
    </row>
    <row r="66" spans="1:3">
      <c r="A66">
        <v>36</v>
      </c>
      <c r="B66">
        <v>-542.72870151243478</v>
      </c>
      <c r="C66">
        <v>2168.1624515124349</v>
      </c>
    </row>
    <row r="67" spans="1:3">
      <c r="A67">
        <v>37</v>
      </c>
      <c r="B67">
        <v>16177.68930940043</v>
      </c>
      <c r="C67">
        <v>-565.49595940043037</v>
      </c>
    </row>
    <row r="68" spans="1:3">
      <c r="A68">
        <v>38</v>
      </c>
      <c r="B68">
        <v>775.89305360638537</v>
      </c>
      <c r="C68">
        <v>1526.4069463936148</v>
      </c>
    </row>
    <row r="69" spans="1:3">
      <c r="A69">
        <v>39</v>
      </c>
      <c r="B69">
        <v>33733.504740111901</v>
      </c>
      <c r="C69">
        <v>6040.7715598880968</v>
      </c>
    </row>
    <row r="70" spans="1:3">
      <c r="A70">
        <v>40</v>
      </c>
      <c r="B70">
        <v>39817.789938605434</v>
      </c>
      <c r="C70">
        <v>8355.571061394563</v>
      </c>
    </row>
    <row r="71" spans="1:3">
      <c r="A71">
        <v>41</v>
      </c>
      <c r="B71">
        <v>3185.5754603135738</v>
      </c>
      <c r="C71">
        <v>-139.51346031357389</v>
      </c>
    </row>
    <row r="72" spans="1:3">
      <c r="A72">
        <v>42</v>
      </c>
      <c r="B72">
        <v>8295.9696645071235</v>
      </c>
      <c r="C72">
        <v>-3346.2109645071232</v>
      </c>
    </row>
    <row r="73" spans="1:3">
      <c r="A73">
        <v>43</v>
      </c>
      <c r="B73">
        <v>5361.9691513568041</v>
      </c>
      <c r="C73">
        <v>910.50804864319616</v>
      </c>
    </row>
    <row r="74" spans="1:3">
      <c r="A74">
        <v>44</v>
      </c>
      <c r="B74">
        <v>7863.3963221547874</v>
      </c>
      <c r="C74">
        <v>-1549.6373221547874</v>
      </c>
    </row>
    <row r="75" spans="1:3">
      <c r="A75">
        <v>45</v>
      </c>
      <c r="B75">
        <v>10796.817547589457</v>
      </c>
      <c r="C75">
        <v>-4717.1460475894564</v>
      </c>
    </row>
    <row r="76" spans="1:3">
      <c r="A76">
        <v>46</v>
      </c>
      <c r="B76">
        <v>13816.093466146223</v>
      </c>
      <c r="C76">
        <v>6814.1900438537778</v>
      </c>
    </row>
    <row r="77" spans="1:3">
      <c r="A77">
        <v>47</v>
      </c>
      <c r="B77">
        <v>6678.8557571709789</v>
      </c>
      <c r="C77">
        <v>-3285.4994071709789</v>
      </c>
    </row>
    <row r="78" spans="1:3">
      <c r="A78">
        <v>48</v>
      </c>
      <c r="B78">
        <v>6628.177767317462</v>
      </c>
      <c r="C78">
        <v>-3071.2554673174618</v>
      </c>
    </row>
    <row r="79" spans="1:3">
      <c r="A79">
        <v>49</v>
      </c>
      <c r="B79">
        <v>10701.228502448968</v>
      </c>
      <c r="C79">
        <v>1928.668197551031</v>
      </c>
    </row>
    <row r="80" spans="1:3">
      <c r="A80">
        <v>50</v>
      </c>
      <c r="B80">
        <v>32458.281177896912</v>
      </c>
      <c r="C80">
        <v>6250.8948221030878</v>
      </c>
    </row>
    <row r="81" spans="1:3">
      <c r="A81">
        <v>51</v>
      </c>
      <c r="B81">
        <v>4700.1823198220391</v>
      </c>
      <c r="C81">
        <v>-2489.0515698220393</v>
      </c>
    </row>
    <row r="82" spans="1:3">
      <c r="A82">
        <v>52</v>
      </c>
      <c r="B82">
        <v>5392.4179420838491</v>
      </c>
      <c r="C82">
        <v>-1812.5892420838491</v>
      </c>
    </row>
    <row r="83" spans="1:3">
      <c r="A83">
        <v>53</v>
      </c>
      <c r="B83">
        <v>33178.564230787153</v>
      </c>
      <c r="C83">
        <v>-9610.2922307871522</v>
      </c>
    </row>
    <row r="84" spans="1:3">
      <c r="A84">
        <v>54</v>
      </c>
      <c r="B84">
        <v>31722.942937428106</v>
      </c>
      <c r="C84">
        <v>6019.632762571895</v>
      </c>
    </row>
    <row r="85" spans="1:3">
      <c r="A85">
        <v>55</v>
      </c>
      <c r="B85">
        <v>9076.4791689959075</v>
      </c>
      <c r="C85">
        <v>-1016.8000689959072</v>
      </c>
    </row>
    <row r="86" spans="1:3">
      <c r="A86">
        <v>56</v>
      </c>
      <c r="B86">
        <v>39862.800916273605</v>
      </c>
      <c r="C86">
        <v>7633.6935337263931</v>
      </c>
    </row>
    <row r="87" spans="1:3">
      <c r="A87">
        <v>57</v>
      </c>
      <c r="B87">
        <v>14641.33293526665</v>
      </c>
      <c r="C87">
        <v>-1033.96418526665</v>
      </c>
    </row>
    <row r="88" spans="1:3">
      <c r="A88">
        <v>58</v>
      </c>
      <c r="B88">
        <v>27115.223638330215</v>
      </c>
      <c r="C88">
        <v>7187.9435616697883</v>
      </c>
    </row>
    <row r="89" spans="1:3">
      <c r="A89">
        <v>59</v>
      </c>
      <c r="B89">
        <v>32654.483744787674</v>
      </c>
      <c r="C89">
        <v>-9409.6935447876749</v>
      </c>
    </row>
    <row r="90" spans="1:3">
      <c r="A90">
        <v>60</v>
      </c>
      <c r="B90">
        <v>9987.8269967025153</v>
      </c>
      <c r="C90">
        <v>-3998.3033467025152</v>
      </c>
    </row>
    <row r="91" spans="1:3">
      <c r="A91">
        <v>61</v>
      </c>
      <c r="B91">
        <v>9749.1580606106654</v>
      </c>
      <c r="C91">
        <v>-1142.9406606106659</v>
      </c>
    </row>
    <row r="92" spans="1:3">
      <c r="A92">
        <v>62</v>
      </c>
      <c r="B92">
        <v>6697.4271349349683</v>
      </c>
      <c r="C92">
        <v>-2192.7647349349681</v>
      </c>
    </row>
    <row r="93" spans="1:3">
      <c r="A93">
        <v>63</v>
      </c>
      <c r="B93">
        <v>12943.440305518592</v>
      </c>
      <c r="C93">
        <v>17223.177864481411</v>
      </c>
    </row>
    <row r="94" spans="1:3">
      <c r="A94">
        <v>64</v>
      </c>
      <c r="B94">
        <v>4110.6421635657207</v>
      </c>
      <c r="C94">
        <v>22.999486434278879</v>
      </c>
    </row>
    <row r="95" spans="1:3">
      <c r="A95">
        <v>65</v>
      </c>
      <c r="B95">
        <v>24226.181335261081</v>
      </c>
      <c r="C95">
        <v>-9514.4375352610805</v>
      </c>
    </row>
    <row r="96" spans="1:3">
      <c r="A96">
        <v>66</v>
      </c>
      <c r="B96">
        <v>1720.2615408445808</v>
      </c>
      <c r="C96">
        <v>22.952459155419092</v>
      </c>
    </row>
    <row r="97" spans="1:3">
      <c r="A97">
        <v>67</v>
      </c>
      <c r="B97">
        <v>16916.664247761499</v>
      </c>
      <c r="C97">
        <v>-2681.5922477614986</v>
      </c>
    </row>
    <row r="98" spans="1:3">
      <c r="A98">
        <v>68</v>
      </c>
      <c r="B98">
        <v>7323.0177156559912</v>
      </c>
      <c r="C98">
        <v>-933.63986565599134</v>
      </c>
    </row>
    <row r="99" spans="1:3">
      <c r="A99">
        <v>69</v>
      </c>
      <c r="B99">
        <v>9510.5865272873689</v>
      </c>
      <c r="C99">
        <v>-3590.4824272873693</v>
      </c>
    </row>
    <row r="100" spans="1:3">
      <c r="A100">
        <v>70</v>
      </c>
      <c r="B100">
        <v>27551.808223095879</v>
      </c>
      <c r="C100">
        <v>-9888.6640230958801</v>
      </c>
    </row>
    <row r="101" spans="1:3">
      <c r="A101">
        <v>71</v>
      </c>
      <c r="B101">
        <v>26131.907003037446</v>
      </c>
      <c r="C101">
        <v>-9554.1275030374454</v>
      </c>
    </row>
    <row r="102" spans="1:3">
      <c r="A102">
        <v>72</v>
      </c>
      <c r="B102">
        <v>8000.6856967058548</v>
      </c>
      <c r="C102">
        <v>-1201.2276967058551</v>
      </c>
    </row>
    <row r="103" spans="1:3">
      <c r="A103">
        <v>73</v>
      </c>
      <c r="B103">
        <v>11610.131043723137</v>
      </c>
      <c r="C103">
        <v>131.59495627686374</v>
      </c>
    </row>
    <row r="104" spans="1:3">
      <c r="A104">
        <v>74</v>
      </c>
      <c r="B104">
        <v>13195.059296297886</v>
      </c>
      <c r="C104">
        <v>-1248.4333962978872</v>
      </c>
    </row>
    <row r="105" spans="1:3">
      <c r="A105">
        <v>75</v>
      </c>
      <c r="B105">
        <v>8585.7370855373119</v>
      </c>
      <c r="C105">
        <v>-858.88308553731167</v>
      </c>
    </row>
    <row r="106" spans="1:3">
      <c r="A106">
        <v>76</v>
      </c>
      <c r="B106">
        <v>13823.026534750936</v>
      </c>
      <c r="C106">
        <v>-2466.365634750935</v>
      </c>
    </row>
    <row r="107" spans="1:3">
      <c r="A107">
        <v>77</v>
      </c>
      <c r="B107">
        <v>4923.2569812723932</v>
      </c>
      <c r="C107">
        <v>-975.84388127239299</v>
      </c>
    </row>
    <row r="108" spans="1:3">
      <c r="A108">
        <v>78</v>
      </c>
      <c r="B108">
        <v>4404.5697992840023</v>
      </c>
      <c r="C108">
        <v>-2872.1000992840022</v>
      </c>
    </row>
    <row r="109" spans="1:3">
      <c r="A109">
        <v>79</v>
      </c>
      <c r="B109">
        <v>7143.6948349547438</v>
      </c>
      <c r="C109">
        <v>-4388.6738849547437</v>
      </c>
    </row>
    <row r="110" spans="1:3">
      <c r="A110">
        <v>80</v>
      </c>
      <c r="B110">
        <v>9357.5446687185122</v>
      </c>
      <c r="C110">
        <v>-2786.5203187185125</v>
      </c>
    </row>
    <row r="111" spans="1:3">
      <c r="A111">
        <v>81</v>
      </c>
      <c r="B111">
        <v>5555.4764289256991</v>
      </c>
      <c r="C111">
        <v>-1114.2632789256995</v>
      </c>
    </row>
    <row r="112" spans="1:3">
      <c r="A112">
        <v>82</v>
      </c>
      <c r="B112">
        <v>12539.316982906777</v>
      </c>
      <c r="C112">
        <v>-4604.0258329067774</v>
      </c>
    </row>
    <row r="113" spans="1:3">
      <c r="A113">
        <v>83</v>
      </c>
      <c r="B113">
        <v>29680.219446141222</v>
      </c>
      <c r="C113">
        <v>7484.9443538587802</v>
      </c>
    </row>
    <row r="114" spans="1:3">
      <c r="A114">
        <v>84</v>
      </c>
      <c r="B114">
        <v>15853.688853971877</v>
      </c>
      <c r="C114">
        <v>-4820.027153971876</v>
      </c>
    </row>
    <row r="115" spans="1:3">
      <c r="A115">
        <v>85</v>
      </c>
      <c r="B115">
        <v>33129.340828713379</v>
      </c>
      <c r="C115">
        <v>6707.1781712866214</v>
      </c>
    </row>
    <row r="116" spans="1:3">
      <c r="A116">
        <v>86</v>
      </c>
      <c r="B116">
        <v>31760.519539228728</v>
      </c>
      <c r="C116">
        <v>-10661.965489228729</v>
      </c>
    </row>
    <row r="117" spans="1:3">
      <c r="A117">
        <v>87</v>
      </c>
      <c r="B117">
        <v>36694.132819832572</v>
      </c>
      <c r="C117">
        <v>6884.8065801674311</v>
      </c>
    </row>
    <row r="118" spans="1:3">
      <c r="A118">
        <v>88</v>
      </c>
      <c r="B118">
        <v>10652.554208793223</v>
      </c>
      <c r="C118">
        <v>420.62179120677683</v>
      </c>
    </row>
    <row r="119" spans="1:3">
      <c r="A119">
        <v>89</v>
      </c>
      <c r="B119">
        <v>8872.8898496354632</v>
      </c>
      <c r="C119">
        <v>-846.22324963546362</v>
      </c>
    </row>
    <row r="120" spans="1:3">
      <c r="A120">
        <v>90</v>
      </c>
      <c r="B120">
        <v>10928.266967403273</v>
      </c>
      <c r="C120">
        <v>154.31023259672656</v>
      </c>
    </row>
    <row r="121" spans="1:3">
      <c r="A121">
        <v>91</v>
      </c>
      <c r="B121">
        <v>5745.6817642099113</v>
      </c>
      <c r="C121">
        <v>-3718.7076642099114</v>
      </c>
    </row>
    <row r="122" spans="1:3">
      <c r="A122">
        <v>92</v>
      </c>
      <c r="B122">
        <v>10148.904038775192</v>
      </c>
      <c r="C122">
        <v>793.22801122480814</v>
      </c>
    </row>
    <row r="123" spans="1:3">
      <c r="A123">
        <v>93</v>
      </c>
      <c r="B123">
        <v>38533.537537497017</v>
      </c>
      <c r="C123">
        <v>-8348.6008374970188</v>
      </c>
    </row>
    <row r="124" spans="1:3">
      <c r="A124">
        <v>94</v>
      </c>
      <c r="B124">
        <v>9376.1257837224257</v>
      </c>
      <c r="C124">
        <v>-3647.1204837224259</v>
      </c>
    </row>
    <row r="125" spans="1:3">
      <c r="A125">
        <v>95</v>
      </c>
      <c r="B125">
        <v>38882.301324135595</v>
      </c>
      <c r="C125">
        <v>8408.7536758644055</v>
      </c>
    </row>
    <row r="126" spans="1:3">
      <c r="A126">
        <v>96</v>
      </c>
      <c r="B126">
        <v>7385.7604387777592</v>
      </c>
      <c r="C126">
        <v>-3618.8766387777591</v>
      </c>
    </row>
    <row r="127" spans="1:3">
      <c r="A127">
        <v>97</v>
      </c>
      <c r="B127">
        <v>12781.499147746814</v>
      </c>
      <c r="C127">
        <v>-676.17914774681412</v>
      </c>
    </row>
    <row r="128" spans="1:3">
      <c r="A128">
        <v>98</v>
      </c>
      <c r="B128">
        <v>14072.999357136405</v>
      </c>
      <c r="C128">
        <v>-3846.7151571364047</v>
      </c>
    </row>
    <row r="129" spans="1:3">
      <c r="A129">
        <v>99</v>
      </c>
      <c r="B129">
        <v>32992.910761951571</v>
      </c>
      <c r="C129">
        <v>-10580.262261951571</v>
      </c>
    </row>
    <row r="130" spans="1:3">
      <c r="A130">
        <v>100</v>
      </c>
      <c r="B130">
        <v>27187.879589257616</v>
      </c>
      <c r="C130">
        <v>-11367.180589257616</v>
      </c>
    </row>
    <row r="131" spans="1:3">
      <c r="A131">
        <v>101</v>
      </c>
      <c r="B131">
        <v>8288.0748770172049</v>
      </c>
      <c r="C131">
        <v>-2101.9478770172045</v>
      </c>
    </row>
    <row r="132" spans="1:3">
      <c r="A132">
        <v>102</v>
      </c>
      <c r="B132">
        <v>4341.3392683406637</v>
      </c>
      <c r="C132">
        <v>-696.24986834066385</v>
      </c>
    </row>
    <row r="133" spans="1:3">
      <c r="A133">
        <v>103</v>
      </c>
      <c r="B133">
        <v>2834.1401666044221</v>
      </c>
      <c r="C133">
        <v>18510.706533395576</v>
      </c>
    </row>
    <row r="134" spans="1:3">
      <c r="A134">
        <v>104</v>
      </c>
      <c r="B134">
        <v>38043.604392433088</v>
      </c>
      <c r="C134">
        <v>-7101.4125924330874</v>
      </c>
    </row>
    <row r="135" spans="1:3">
      <c r="A135">
        <v>105</v>
      </c>
      <c r="B135">
        <v>5575.3012549542455</v>
      </c>
      <c r="C135">
        <v>-571.44825495424539</v>
      </c>
    </row>
    <row r="136" spans="1:3">
      <c r="A136">
        <v>106</v>
      </c>
      <c r="B136">
        <v>26598.963098562403</v>
      </c>
      <c r="C136">
        <v>-9038.5833485624025</v>
      </c>
    </row>
    <row r="137" spans="1:3">
      <c r="A137">
        <v>107</v>
      </c>
      <c r="B137">
        <v>2025.4956915517932</v>
      </c>
      <c r="C137">
        <v>306.02330844820654</v>
      </c>
    </row>
    <row r="138" spans="1:3">
      <c r="A138">
        <v>108</v>
      </c>
      <c r="B138">
        <v>5744.2647778914561</v>
      </c>
      <c r="C138">
        <v>-1866.960527891456</v>
      </c>
    </row>
    <row r="139" spans="1:3">
      <c r="A139">
        <v>109</v>
      </c>
      <c r="B139">
        <v>3889.8938597089409</v>
      </c>
      <c r="C139">
        <v>-1022.7742597089409</v>
      </c>
    </row>
    <row r="140" spans="1:3">
      <c r="A140">
        <v>110</v>
      </c>
      <c r="B140">
        <v>38884.74832529774</v>
      </c>
      <c r="C140">
        <v>8170.7837747022568</v>
      </c>
    </row>
    <row r="141" spans="1:3">
      <c r="A141">
        <v>111</v>
      </c>
      <c r="B141">
        <v>13397.979694521207</v>
      </c>
      <c r="C141">
        <v>-2572.7259945212081</v>
      </c>
    </row>
    <row r="142" spans="1:3">
      <c r="A142">
        <v>112</v>
      </c>
      <c r="B142">
        <v>12191.375159350802</v>
      </c>
      <c r="C142">
        <v>-310.0171593508021</v>
      </c>
    </row>
    <row r="143" spans="1:3">
      <c r="A143">
        <v>113</v>
      </c>
      <c r="B143">
        <v>6989.2488369980292</v>
      </c>
      <c r="C143">
        <v>-2342.4898369980292</v>
      </c>
    </row>
    <row r="144" spans="1:3">
      <c r="A144">
        <v>114</v>
      </c>
      <c r="B144">
        <v>5151.0940956616532</v>
      </c>
      <c r="C144">
        <v>-2746.3602956616533</v>
      </c>
    </row>
    <row r="145" spans="1:3">
      <c r="A145">
        <v>115</v>
      </c>
      <c r="B145">
        <v>13702.750472168807</v>
      </c>
      <c r="C145">
        <v>-2214.433522168807</v>
      </c>
    </row>
    <row r="146" spans="1:3">
      <c r="A146">
        <v>116</v>
      </c>
      <c r="B146">
        <v>13112.260381738839</v>
      </c>
      <c r="C146">
        <v>17147.735178261159</v>
      </c>
    </row>
    <row r="147" spans="1:3">
      <c r="A147">
        <v>117</v>
      </c>
      <c r="B147">
        <v>18494.724897995678</v>
      </c>
      <c r="C147">
        <v>-7113.3994979956788</v>
      </c>
    </row>
    <row r="148" spans="1:3">
      <c r="A148">
        <v>118</v>
      </c>
      <c r="B148">
        <v>28200.76083148309</v>
      </c>
      <c r="C148">
        <v>-9092.9812314830888</v>
      </c>
    </row>
    <row r="149" spans="1:3">
      <c r="A149">
        <v>119</v>
      </c>
      <c r="B149">
        <v>8768.5937384167901</v>
      </c>
      <c r="C149">
        <v>-167.26443841679065</v>
      </c>
    </row>
    <row r="150" spans="1:3">
      <c r="A150">
        <v>120</v>
      </c>
      <c r="B150">
        <v>6029.2960799628872</v>
      </c>
      <c r="C150">
        <v>657.13522003711296</v>
      </c>
    </row>
    <row r="151" spans="1:3">
      <c r="A151">
        <v>121</v>
      </c>
      <c r="B151">
        <v>11870.784070330577</v>
      </c>
      <c r="C151">
        <v>-4130.4470703305769</v>
      </c>
    </row>
    <row r="152" spans="1:3">
      <c r="A152">
        <v>122</v>
      </c>
      <c r="B152">
        <v>678.53974823234785</v>
      </c>
      <c r="C152">
        <v>1027.0847517676521</v>
      </c>
    </row>
    <row r="153" spans="1:3">
      <c r="A153">
        <v>123</v>
      </c>
      <c r="B153">
        <v>2609.8275325154264</v>
      </c>
      <c r="C153">
        <v>-352.3522825154264</v>
      </c>
    </row>
    <row r="154" spans="1:3">
      <c r="A154">
        <v>124</v>
      </c>
      <c r="B154">
        <v>34244.571110389268</v>
      </c>
      <c r="C154">
        <v>5311.9233896107326</v>
      </c>
    </row>
    <row r="155" spans="1:3">
      <c r="A155">
        <v>125</v>
      </c>
      <c r="B155">
        <v>12644.816977878354</v>
      </c>
      <c r="C155">
        <v>-2529.8081278783538</v>
      </c>
    </row>
    <row r="156" spans="1:3">
      <c r="A156">
        <v>126</v>
      </c>
      <c r="B156">
        <v>4439.504858452643</v>
      </c>
      <c r="C156">
        <v>-1054.1057084526428</v>
      </c>
    </row>
    <row r="157" spans="1:3">
      <c r="A157">
        <v>127</v>
      </c>
      <c r="B157">
        <v>25353.36326054321</v>
      </c>
      <c r="C157">
        <v>-8272.2832605432086</v>
      </c>
    </row>
    <row r="158" spans="1:3">
      <c r="A158">
        <v>128</v>
      </c>
      <c r="B158">
        <v>13079.039182457129</v>
      </c>
      <c r="C158">
        <v>-3444.5011824571284</v>
      </c>
    </row>
    <row r="159" spans="1:3">
      <c r="A159">
        <v>129</v>
      </c>
      <c r="B159">
        <v>26682.513376019298</v>
      </c>
      <c r="C159">
        <v>6051.6729239807028</v>
      </c>
    </row>
    <row r="160" spans="1:3">
      <c r="A160">
        <v>130</v>
      </c>
      <c r="B160">
        <v>9516.1474451727518</v>
      </c>
      <c r="C160">
        <v>-3433.742445172752</v>
      </c>
    </row>
    <row r="161" spans="1:3">
      <c r="A161">
        <v>131</v>
      </c>
      <c r="B161">
        <v>12147.477706655771</v>
      </c>
      <c r="C161">
        <v>667.96724334422834</v>
      </c>
    </row>
    <row r="162" spans="1:3">
      <c r="A162">
        <v>132</v>
      </c>
      <c r="B162">
        <v>11149.287264704613</v>
      </c>
      <c r="C162">
        <v>2467.0713352953862</v>
      </c>
    </row>
    <row r="163" spans="1:3">
      <c r="A163">
        <v>133</v>
      </c>
      <c r="B163">
        <v>13777.148747551062</v>
      </c>
      <c r="C163">
        <v>-2613.5807475510628</v>
      </c>
    </row>
    <row r="164" spans="1:3">
      <c r="A164">
        <v>134</v>
      </c>
      <c r="B164">
        <v>1194.6208894143119</v>
      </c>
      <c r="C164">
        <v>437.94356058568815</v>
      </c>
    </row>
    <row r="165" spans="1:3">
      <c r="A165">
        <v>135</v>
      </c>
      <c r="B165">
        <v>2897.6633635529433</v>
      </c>
      <c r="C165">
        <v>-440.45221355294325</v>
      </c>
    </row>
    <row r="166" spans="1:3">
      <c r="A166">
        <v>136</v>
      </c>
      <c r="B166">
        <v>2128.3318924627893</v>
      </c>
      <c r="C166">
        <v>27.349607537210886</v>
      </c>
    </row>
    <row r="167" spans="1:3">
      <c r="A167">
        <v>137</v>
      </c>
      <c r="B167">
        <v>3481.3176564038558</v>
      </c>
      <c r="C167">
        <v>-2219.8756564038558</v>
      </c>
    </row>
    <row r="168" spans="1:3">
      <c r="A168">
        <v>138</v>
      </c>
      <c r="B168">
        <v>1836.8490745732925</v>
      </c>
      <c r="C168">
        <v>208.83617542670754</v>
      </c>
    </row>
    <row r="169" spans="1:3">
      <c r="A169">
        <v>139</v>
      </c>
      <c r="B169">
        <v>13079.0447952499</v>
      </c>
      <c r="C169">
        <v>14243.6890647501</v>
      </c>
    </row>
    <row r="170" spans="1:3">
      <c r="A170">
        <v>140</v>
      </c>
      <c r="B170">
        <v>4895.7012153080559</v>
      </c>
      <c r="C170">
        <v>-2728.9692153080559</v>
      </c>
    </row>
    <row r="171" spans="1:3">
      <c r="A171">
        <v>141</v>
      </c>
      <c r="B171">
        <v>5288.8260389688157</v>
      </c>
      <c r="C171">
        <v>22087.078741031186</v>
      </c>
    </row>
    <row r="172" spans="1:3">
      <c r="A172">
        <v>142</v>
      </c>
      <c r="B172">
        <v>6168.8238102996183</v>
      </c>
      <c r="C172">
        <v>-2678.2747102996182</v>
      </c>
    </row>
    <row r="173" spans="1:3">
      <c r="A173">
        <v>143</v>
      </c>
      <c r="B173">
        <v>29066.120570126557</v>
      </c>
      <c r="C173">
        <v>-10093.625570126558</v>
      </c>
    </row>
    <row r="174" spans="1:3">
      <c r="A174">
        <v>144</v>
      </c>
      <c r="B174">
        <v>6129.1078384686962</v>
      </c>
      <c r="C174">
        <v>12028.768161531305</v>
      </c>
    </row>
    <row r="175" spans="1:3">
      <c r="A175">
        <v>145</v>
      </c>
      <c r="B175">
        <v>30343.043846426241</v>
      </c>
      <c r="C175">
        <v>-9597.0547464262418</v>
      </c>
    </row>
    <row r="176" spans="1:3">
      <c r="A176">
        <v>146</v>
      </c>
      <c r="B176">
        <v>9001.6511717881585</v>
      </c>
      <c r="C176">
        <v>-3863.3944717881586</v>
      </c>
    </row>
    <row r="177" spans="1:3">
      <c r="A177">
        <v>147</v>
      </c>
      <c r="B177">
        <v>35065.910837040406</v>
      </c>
      <c r="C177">
        <v>5654.6402129595954</v>
      </c>
    </row>
    <row r="178" spans="1:3">
      <c r="A178">
        <v>148</v>
      </c>
      <c r="B178">
        <v>13333.405946030107</v>
      </c>
      <c r="C178">
        <v>-3455.7982460301064</v>
      </c>
    </row>
    <row r="179" spans="1:3">
      <c r="A179">
        <v>149</v>
      </c>
      <c r="B179">
        <v>14427.931734946624</v>
      </c>
      <c r="C179">
        <v>-3468.2370349466237</v>
      </c>
    </row>
    <row r="180" spans="1:3">
      <c r="A180">
        <v>150</v>
      </c>
      <c r="B180">
        <v>2025.4956915517932</v>
      </c>
      <c r="C180">
        <v>-182.97669155179324</v>
      </c>
    </row>
    <row r="181" spans="1:3">
      <c r="A181">
        <v>151</v>
      </c>
      <c r="B181">
        <v>5298.1675700670721</v>
      </c>
      <c r="C181">
        <v>-172.95187006707238</v>
      </c>
    </row>
    <row r="182" spans="1:3">
      <c r="A182">
        <v>152</v>
      </c>
      <c r="B182">
        <v>9368.4416890806169</v>
      </c>
      <c r="C182">
        <v>-1578.8066890806167</v>
      </c>
    </row>
    <row r="183" spans="1:3">
      <c r="A183">
        <v>153</v>
      </c>
      <c r="B183">
        <v>10236.282132284454</v>
      </c>
      <c r="C183">
        <v>-3901.9385822844542</v>
      </c>
    </row>
    <row r="184" spans="1:3">
      <c r="A184">
        <v>154</v>
      </c>
      <c r="B184">
        <v>30553.51366780344</v>
      </c>
      <c r="C184">
        <v>-10588.767367803441</v>
      </c>
    </row>
    <row r="185" spans="1:3">
      <c r="A185">
        <v>155</v>
      </c>
      <c r="B185">
        <v>7385.6415626844864</v>
      </c>
      <c r="C185">
        <v>-308.45216268448621</v>
      </c>
    </row>
    <row r="186" spans="1:3">
      <c r="A186">
        <v>156</v>
      </c>
      <c r="B186">
        <v>12348.412115685871</v>
      </c>
      <c r="C186">
        <v>-5399.7113156858713</v>
      </c>
    </row>
    <row r="187" spans="1:3">
      <c r="A187">
        <v>157</v>
      </c>
      <c r="B187">
        <v>31416.592904775898</v>
      </c>
      <c r="C187">
        <v>-10192.917104775897</v>
      </c>
    </row>
    <row r="188" spans="1:3">
      <c r="A188">
        <v>158</v>
      </c>
      <c r="B188">
        <v>24997.437359086274</v>
      </c>
      <c r="C188">
        <v>-9479.2571090862748</v>
      </c>
    </row>
    <row r="189" spans="1:3">
      <c r="A189">
        <v>159</v>
      </c>
      <c r="B189">
        <v>30553.632543896718</v>
      </c>
      <c r="C189">
        <v>6396.6241561032803</v>
      </c>
    </row>
    <row r="190" spans="1:3">
      <c r="A190">
        <v>160</v>
      </c>
      <c r="B190">
        <v>10672.785390254026</v>
      </c>
      <c r="C190">
        <v>9076.5979897459729</v>
      </c>
    </row>
    <row r="191" spans="1:3">
      <c r="A191">
        <v>161</v>
      </c>
      <c r="B191">
        <v>31295.218335092883</v>
      </c>
      <c r="C191">
        <v>-9946.5123350928843</v>
      </c>
    </row>
    <row r="192" spans="1:3">
      <c r="A192">
        <v>162</v>
      </c>
      <c r="B192">
        <v>27916.986875739283</v>
      </c>
      <c r="C192">
        <v>8232.4966242607188</v>
      </c>
    </row>
    <row r="193" spans="1:3">
      <c r="A193">
        <v>163</v>
      </c>
      <c r="B193">
        <v>14812.615019671302</v>
      </c>
      <c r="C193">
        <v>-4362.0630196713028</v>
      </c>
    </row>
    <row r="194" spans="1:3">
      <c r="A194">
        <v>164</v>
      </c>
      <c r="B194">
        <v>6314.8492259960403</v>
      </c>
      <c r="C194">
        <v>-1162.7152259960403</v>
      </c>
    </row>
    <row r="195" spans="1:3">
      <c r="A195">
        <v>165</v>
      </c>
      <c r="B195">
        <v>7203.590418740263</v>
      </c>
      <c r="C195">
        <v>-2175.4438187402629</v>
      </c>
    </row>
    <row r="196" spans="1:3">
      <c r="A196">
        <v>166</v>
      </c>
      <c r="B196">
        <v>11541.177125209246</v>
      </c>
      <c r="C196">
        <v>-1134.0912752092463</v>
      </c>
    </row>
    <row r="197" spans="1:3">
      <c r="A197">
        <v>167</v>
      </c>
      <c r="B197">
        <v>7093.2510355039904</v>
      </c>
      <c r="C197">
        <v>-2262.6210355039902</v>
      </c>
    </row>
    <row r="198" spans="1:3">
      <c r="A198">
        <v>168</v>
      </c>
      <c r="B198">
        <v>8532.8281160473653</v>
      </c>
      <c r="C198">
        <v>-2404.0306660473652</v>
      </c>
    </row>
    <row r="199" spans="1:3">
      <c r="A199">
        <v>169</v>
      </c>
      <c r="B199">
        <v>3792.6146367246592</v>
      </c>
      <c r="C199">
        <v>-1073.3348867246591</v>
      </c>
    </row>
    <row r="200" spans="1:3">
      <c r="A200">
        <v>170</v>
      </c>
      <c r="B200">
        <v>2774.1712299062719</v>
      </c>
      <c r="C200">
        <v>2053.7337200937282</v>
      </c>
    </row>
    <row r="201" spans="1:3">
      <c r="A201">
        <v>171</v>
      </c>
      <c r="B201">
        <v>17209.128210970764</v>
      </c>
      <c r="C201">
        <v>-3803.7379109707654</v>
      </c>
    </row>
    <row r="202" spans="1:3">
      <c r="A202">
        <v>172</v>
      </c>
      <c r="B202">
        <v>9903.5995079936529</v>
      </c>
      <c r="C202">
        <v>-1786.9195079936526</v>
      </c>
    </row>
    <row r="203" spans="1:3">
      <c r="A203">
        <v>173</v>
      </c>
      <c r="B203">
        <v>-1959.6577787304896</v>
      </c>
      <c r="C203">
        <v>3654.4541787304897</v>
      </c>
    </row>
    <row r="204" spans="1:3">
      <c r="A204">
        <v>174</v>
      </c>
      <c r="B204">
        <v>8304.5266919726655</v>
      </c>
      <c r="C204">
        <v>-3058.4796919726659</v>
      </c>
    </row>
    <row r="205" spans="1:3">
      <c r="A205">
        <v>175</v>
      </c>
      <c r="B205">
        <v>5117.6863287935648</v>
      </c>
      <c r="C205">
        <v>-2262.2487787935647</v>
      </c>
    </row>
    <row r="206" spans="1:3">
      <c r="A206">
        <v>176</v>
      </c>
      <c r="B206">
        <v>39843.648483318677</v>
      </c>
      <c r="C206">
        <v>8980.8015166813202</v>
      </c>
    </row>
    <row r="207" spans="1:3">
      <c r="A207">
        <v>177</v>
      </c>
      <c r="B207">
        <v>7798.4072693638955</v>
      </c>
      <c r="C207">
        <v>-1342.5446193638954</v>
      </c>
    </row>
    <row r="208" spans="1:3">
      <c r="A208">
        <v>178</v>
      </c>
      <c r="B208">
        <v>11290.502788552751</v>
      </c>
      <c r="C208">
        <v>-854.4067885527511</v>
      </c>
    </row>
    <row r="209" spans="1:3">
      <c r="A209">
        <v>179</v>
      </c>
      <c r="B209">
        <v>9607.6812069152093</v>
      </c>
      <c r="C209">
        <v>-784.40220691520881</v>
      </c>
    </row>
    <row r="210" spans="1:3">
      <c r="A210">
        <v>180</v>
      </c>
      <c r="B210">
        <v>11197.772470579866</v>
      </c>
      <c r="C210">
        <v>-2659.4840205798664</v>
      </c>
    </row>
    <row r="211" spans="1:3">
      <c r="A211">
        <v>181</v>
      </c>
      <c r="B211">
        <v>12246.13110458932</v>
      </c>
      <c r="C211">
        <v>-510.25205458932032</v>
      </c>
    </row>
    <row r="212" spans="1:3">
      <c r="A212">
        <v>182</v>
      </c>
      <c r="B212">
        <v>4564.9768052549225</v>
      </c>
      <c r="C212">
        <v>-2933.1556052549222</v>
      </c>
    </row>
    <row r="213" spans="1:3">
      <c r="A213">
        <v>183</v>
      </c>
      <c r="B213">
        <v>1843.2078637897475</v>
      </c>
      <c r="C213">
        <v>2162.2146362102526</v>
      </c>
    </row>
    <row r="214" spans="1:3">
      <c r="A214">
        <v>184</v>
      </c>
      <c r="B214">
        <v>7908.5187166508513</v>
      </c>
      <c r="C214">
        <v>-489.04081665085141</v>
      </c>
    </row>
    <row r="215" spans="1:3">
      <c r="A215">
        <v>185</v>
      </c>
      <c r="B215">
        <v>9624.9582894009418</v>
      </c>
      <c r="C215">
        <v>-1893.5311894009419</v>
      </c>
    </row>
    <row r="216" spans="1:3">
      <c r="A216">
        <v>186</v>
      </c>
      <c r="B216">
        <v>36709.133993116629</v>
      </c>
      <c r="C216">
        <v>7044.2030568833725</v>
      </c>
    </row>
    <row r="217" spans="1:3">
      <c r="A217">
        <v>187</v>
      </c>
      <c r="B217">
        <v>4738.6620337440272</v>
      </c>
      <c r="C217">
        <v>-756.6852337440273</v>
      </c>
    </row>
    <row r="218" spans="1:3">
      <c r="A218">
        <v>188</v>
      </c>
      <c r="B218">
        <v>6647.9996319087695</v>
      </c>
      <c r="C218">
        <v>-1322.3486319087697</v>
      </c>
    </row>
    <row r="219" spans="1:3">
      <c r="A219">
        <v>189</v>
      </c>
      <c r="B219">
        <v>8965.8401290927268</v>
      </c>
      <c r="C219">
        <v>-2189.8791290927265</v>
      </c>
    </row>
    <row r="220" spans="1:3">
      <c r="A220">
        <v>190</v>
      </c>
      <c r="B220">
        <v>6933.4363527866344</v>
      </c>
      <c r="C220">
        <v>-2010.5204527866345</v>
      </c>
    </row>
    <row r="221" spans="1:3">
      <c r="A221">
        <v>191</v>
      </c>
      <c r="B221">
        <v>13342.401133689422</v>
      </c>
      <c r="C221">
        <v>-784.79583368942258</v>
      </c>
    </row>
    <row r="222" spans="1:3">
      <c r="A222">
        <v>192</v>
      </c>
      <c r="B222">
        <v>5174.4179215200038</v>
      </c>
      <c r="C222">
        <v>-290.55192152000382</v>
      </c>
    </row>
    <row r="223" spans="1:3">
      <c r="A223">
        <v>193</v>
      </c>
      <c r="B223">
        <v>2116.9373270391907</v>
      </c>
      <c r="C223">
        <v>20.71627296080942</v>
      </c>
    </row>
    <row r="224" spans="1:3">
      <c r="A224">
        <v>194</v>
      </c>
      <c r="B224">
        <v>11531.114457106676</v>
      </c>
      <c r="C224">
        <v>513.22754289332443</v>
      </c>
    </row>
    <row r="225" spans="1:3">
      <c r="A225">
        <v>195</v>
      </c>
      <c r="B225">
        <v>3261.117950465843</v>
      </c>
      <c r="C225">
        <v>-2123.6482504658429</v>
      </c>
    </row>
    <row r="226" spans="1:3">
      <c r="A226">
        <v>196</v>
      </c>
      <c r="B226">
        <v>2899.7973397683409</v>
      </c>
      <c r="C226">
        <v>-1260.2342397683408</v>
      </c>
    </row>
    <row r="227" spans="1:3">
      <c r="A227">
        <v>197</v>
      </c>
      <c r="B227">
        <v>8180.5252771797022</v>
      </c>
      <c r="C227">
        <v>-2530.8102771797021</v>
      </c>
    </row>
    <row r="228" spans="1:3">
      <c r="A228">
        <v>198</v>
      </c>
      <c r="B228">
        <v>9174.1227792844384</v>
      </c>
      <c r="C228">
        <v>-657.29377928443864</v>
      </c>
    </row>
    <row r="229" spans="1:3">
      <c r="A229">
        <v>199</v>
      </c>
      <c r="B229">
        <v>6876.0974236346929</v>
      </c>
      <c r="C229">
        <v>2768.1550763653077</v>
      </c>
    </row>
    <row r="230" spans="1:3">
      <c r="A230">
        <v>200</v>
      </c>
      <c r="B230">
        <v>17775.719596389055</v>
      </c>
      <c r="C230">
        <v>-2874.2028963890552</v>
      </c>
    </row>
    <row r="231" spans="1:3">
      <c r="A231">
        <v>201</v>
      </c>
      <c r="B231">
        <v>3414.5675889318218</v>
      </c>
      <c r="C231">
        <v>-1283.8916889318216</v>
      </c>
    </row>
    <row r="232" spans="1:3">
      <c r="A232">
        <v>202</v>
      </c>
      <c r="B232">
        <v>10699.829691738714</v>
      </c>
      <c r="C232">
        <v>-1828.6779917387139</v>
      </c>
    </row>
    <row r="233" spans="1:3">
      <c r="A233">
        <v>203</v>
      </c>
      <c r="B233">
        <v>11215.767522065446</v>
      </c>
      <c r="C233">
        <v>1796.441127934555</v>
      </c>
    </row>
    <row r="234" spans="1:3">
      <c r="A234">
        <v>204</v>
      </c>
      <c r="B234">
        <v>29968.977347131018</v>
      </c>
      <c r="C234">
        <v>7164.9208528689851</v>
      </c>
    </row>
    <row r="235" spans="1:3">
      <c r="A235">
        <v>205</v>
      </c>
      <c r="B235">
        <v>6423.3616596833799</v>
      </c>
      <c r="C235">
        <v>723.74334031661965</v>
      </c>
    </row>
    <row r="236" spans="1:3">
      <c r="A236">
        <v>206</v>
      </c>
      <c r="B236">
        <v>5460.1916335029164</v>
      </c>
      <c r="C236">
        <v>-1122.4564335029163</v>
      </c>
    </row>
    <row r="237" spans="1:3">
      <c r="A237">
        <v>207</v>
      </c>
      <c r="B237">
        <v>11077.557792291809</v>
      </c>
      <c r="C237">
        <v>665.74120770819172</v>
      </c>
    </row>
    <row r="238" spans="1:3">
      <c r="A238">
        <v>208</v>
      </c>
      <c r="B238">
        <v>31183.795995787445</v>
      </c>
      <c r="C238">
        <v>-10199.702395787444</v>
      </c>
    </row>
    <row r="239" spans="1:3">
      <c r="A239">
        <v>209</v>
      </c>
      <c r="B239">
        <v>14009.22661917095</v>
      </c>
      <c r="C239">
        <v>-128.27761917094904</v>
      </c>
    </row>
    <row r="240" spans="1:3">
      <c r="A240">
        <v>210</v>
      </c>
      <c r="B240">
        <v>12726.382897755595</v>
      </c>
      <c r="C240">
        <v>-6116.273197755595</v>
      </c>
    </row>
    <row r="241" spans="1:3">
      <c r="A241">
        <v>211</v>
      </c>
      <c r="B241">
        <v>3840.3266070298214</v>
      </c>
      <c r="C241">
        <v>-1860.2566070298215</v>
      </c>
    </row>
    <row r="242" spans="1:3">
      <c r="A242">
        <v>212</v>
      </c>
      <c r="B242">
        <v>10291.0278716794</v>
      </c>
      <c r="C242">
        <v>-2128.3116216793997</v>
      </c>
    </row>
    <row r="243" spans="1:3">
      <c r="A243">
        <v>213</v>
      </c>
      <c r="B243">
        <v>4425.9890986069513</v>
      </c>
      <c r="C243">
        <v>-888.28609860695133</v>
      </c>
    </row>
    <row r="244" spans="1:3">
      <c r="A244">
        <v>214</v>
      </c>
      <c r="B244">
        <v>5239.5440301312083</v>
      </c>
      <c r="C244">
        <v>-236.76133013120852</v>
      </c>
    </row>
    <row r="245" spans="1:3">
      <c r="A245">
        <v>215</v>
      </c>
      <c r="B245">
        <v>10028.03689964703</v>
      </c>
      <c r="C245">
        <v>-1508.0108996470299</v>
      </c>
    </row>
    <row r="246" spans="1:3">
      <c r="A246">
        <v>216</v>
      </c>
      <c r="B246">
        <v>11099.863322880727</v>
      </c>
      <c r="C246">
        <v>-3728.0913228807267</v>
      </c>
    </row>
    <row r="247" spans="1:3">
      <c r="A247">
        <v>217</v>
      </c>
      <c r="B247">
        <v>10285.627240145835</v>
      </c>
      <c r="C247">
        <v>70.013759854164164</v>
      </c>
    </row>
    <row r="248" spans="1:3">
      <c r="A248">
        <v>218</v>
      </c>
      <c r="B248">
        <v>1736.8098487218185</v>
      </c>
      <c r="C248">
        <v>746.92615127818135</v>
      </c>
    </row>
    <row r="249" spans="1:3">
      <c r="A249">
        <v>219</v>
      </c>
      <c r="B249">
        <v>4264.0955642330373</v>
      </c>
      <c r="C249">
        <v>-871.11876423303738</v>
      </c>
    </row>
    <row r="250" spans="1:3">
      <c r="A250">
        <v>220</v>
      </c>
      <c r="B250">
        <v>1003.1422114088</v>
      </c>
      <c r="C250">
        <v>24078.625628591202</v>
      </c>
    </row>
    <row r="251" spans="1:3">
      <c r="A251">
        <v>221</v>
      </c>
      <c r="B251">
        <v>7675.0220081210755</v>
      </c>
      <c r="C251">
        <v>-2662.5510081210759</v>
      </c>
    </row>
    <row r="252" spans="1:3">
      <c r="A252">
        <v>222</v>
      </c>
      <c r="B252">
        <v>12889.929192419015</v>
      </c>
      <c r="C252">
        <v>-2325.0446924190146</v>
      </c>
    </row>
    <row r="253" spans="1:3">
      <c r="A253">
        <v>223</v>
      </c>
      <c r="B253">
        <v>7128.0803331145817</v>
      </c>
      <c r="C253">
        <v>-1874.5563331145813</v>
      </c>
    </row>
    <row r="254" spans="1:3">
      <c r="A254">
        <v>224</v>
      </c>
      <c r="B254">
        <v>27554.683404992305</v>
      </c>
      <c r="C254">
        <v>7224.9315950076925</v>
      </c>
    </row>
    <row r="255" spans="1:3">
      <c r="A255">
        <v>225</v>
      </c>
      <c r="B255">
        <v>29949.257630149863</v>
      </c>
      <c r="C255">
        <v>-10433.716030149862</v>
      </c>
    </row>
    <row r="256" spans="1:3">
      <c r="A256">
        <v>226</v>
      </c>
      <c r="B256">
        <v>14006.57436019614</v>
      </c>
      <c r="C256">
        <v>-2019.4061601961403</v>
      </c>
    </row>
    <row r="257" spans="1:3">
      <c r="A257">
        <v>227</v>
      </c>
      <c r="B257">
        <v>7060.2064098140945</v>
      </c>
      <c r="C257">
        <v>-4370.7110098140947</v>
      </c>
    </row>
    <row r="258" spans="1:3">
      <c r="A258">
        <v>228</v>
      </c>
      <c r="B258">
        <v>16073.272739101671</v>
      </c>
      <c r="C258">
        <v>8154.0645008983302</v>
      </c>
    </row>
    <row r="259" spans="1:3">
      <c r="A259">
        <v>229</v>
      </c>
      <c r="B259">
        <v>9733.8692823944075</v>
      </c>
      <c r="C259">
        <v>-2375.6936323944074</v>
      </c>
    </row>
    <row r="260" spans="1:3">
      <c r="A260">
        <v>230</v>
      </c>
      <c r="B260">
        <v>9659.0231095784602</v>
      </c>
      <c r="C260">
        <v>-433.76670957846</v>
      </c>
    </row>
    <row r="261" spans="1:3">
      <c r="A261">
        <v>231</v>
      </c>
      <c r="B261">
        <v>11182.97150018518</v>
      </c>
      <c r="C261">
        <v>-3739.3284501851804</v>
      </c>
    </row>
    <row r="262" spans="1:3">
      <c r="A262">
        <v>232</v>
      </c>
      <c r="B262">
        <v>12985.547632603577</v>
      </c>
      <c r="C262">
        <v>1015.7390673964237</v>
      </c>
    </row>
    <row r="263" spans="1:3">
      <c r="A263">
        <v>233</v>
      </c>
      <c r="B263">
        <v>-2038.9159365992564</v>
      </c>
      <c r="C263">
        <v>3766.7009365992562</v>
      </c>
    </row>
    <row r="264" spans="1:3">
      <c r="A264">
        <v>234</v>
      </c>
      <c r="B264">
        <v>11999.640817036328</v>
      </c>
      <c r="C264">
        <v>334.18718296367115</v>
      </c>
    </row>
    <row r="265" spans="1:3">
      <c r="A265">
        <v>235</v>
      </c>
      <c r="B265">
        <v>6929.3209318020654</v>
      </c>
      <c r="C265">
        <v>-219.12903180206558</v>
      </c>
    </row>
    <row r="266" spans="1:3">
      <c r="A266">
        <v>236</v>
      </c>
      <c r="B266">
        <v>29564.874981194997</v>
      </c>
      <c r="C266">
        <v>-10120.609181194995</v>
      </c>
    </row>
    <row r="267" spans="1:3">
      <c r="A267">
        <v>237</v>
      </c>
      <c r="B267">
        <v>653.40024088768587</v>
      </c>
      <c r="C267">
        <v>962.36645911231403</v>
      </c>
    </row>
    <row r="268" spans="1:3">
      <c r="A268">
        <v>238</v>
      </c>
      <c r="B268">
        <v>8892.0194266964172</v>
      </c>
      <c r="C268">
        <v>-4428.8143266964171</v>
      </c>
    </row>
    <row r="269" spans="1:3">
      <c r="A269">
        <v>239</v>
      </c>
      <c r="B269">
        <v>26221.327592868023</v>
      </c>
      <c r="C269">
        <v>-8868.6472928680232</v>
      </c>
    </row>
    <row r="270" spans="1:3">
      <c r="A270">
        <v>240</v>
      </c>
      <c r="B270">
        <v>11646.350199057617</v>
      </c>
      <c r="C270">
        <v>-4493.6787990576167</v>
      </c>
    </row>
    <row r="271" spans="1:3">
      <c r="A271">
        <v>241</v>
      </c>
      <c r="B271">
        <v>31124.388219823493</v>
      </c>
      <c r="C271">
        <v>7387.2400801765034</v>
      </c>
    </row>
    <row r="272" spans="1:3">
      <c r="A272">
        <v>242</v>
      </c>
      <c r="B272">
        <v>4460.7665652563883</v>
      </c>
      <c r="C272">
        <v>893.30808474361129</v>
      </c>
    </row>
    <row r="273" spans="1:3">
      <c r="A273">
        <v>243</v>
      </c>
      <c r="B273">
        <v>10734.681240777909</v>
      </c>
      <c r="C273">
        <v>24425.453329222095</v>
      </c>
    </row>
    <row r="274" spans="1:3">
      <c r="A274">
        <v>244</v>
      </c>
      <c r="B274">
        <v>10707.859862214835</v>
      </c>
      <c r="C274">
        <v>-3510.9928622148345</v>
      </c>
    </row>
    <row r="275" spans="1:3">
      <c r="A275">
        <v>245</v>
      </c>
      <c r="B275">
        <v>37429.923366297393</v>
      </c>
      <c r="C275">
        <v>-7906.7577662973927</v>
      </c>
    </row>
    <row r="276" spans="1:3">
      <c r="A276">
        <v>246</v>
      </c>
      <c r="B276">
        <v>11700.833883246951</v>
      </c>
      <c r="C276">
        <v>12775.64462675305</v>
      </c>
    </row>
    <row r="277" spans="1:3">
      <c r="A277">
        <v>247</v>
      </c>
      <c r="B277">
        <v>15283.361049279159</v>
      </c>
      <c r="C277">
        <v>-2634.6576492791592</v>
      </c>
    </row>
    <row r="278" spans="1:3">
      <c r="A278">
        <v>248</v>
      </c>
      <c r="B278">
        <v>5287.2498771443443</v>
      </c>
      <c r="C278">
        <v>-3300.3164771443444</v>
      </c>
    </row>
    <row r="279" spans="1:3">
      <c r="A279">
        <v>249</v>
      </c>
      <c r="B279">
        <v>-514.48909050485327</v>
      </c>
      <c r="C279">
        <v>2346.5830905048533</v>
      </c>
    </row>
    <row r="280" spans="1:3">
      <c r="A280">
        <v>250</v>
      </c>
      <c r="B280">
        <v>5749.3383565589183</v>
      </c>
      <c r="C280">
        <v>-1708.7801065589183</v>
      </c>
    </row>
    <row r="281" spans="1:3">
      <c r="A281">
        <v>251</v>
      </c>
      <c r="B281">
        <v>23276.199630572701</v>
      </c>
      <c r="C281">
        <v>-10446.744530572701</v>
      </c>
    </row>
    <row r="282" spans="1:3">
      <c r="A282">
        <v>252</v>
      </c>
      <c r="B282">
        <v>38930.125915499113</v>
      </c>
      <c r="C282">
        <v>8375.1790845008873</v>
      </c>
    </row>
    <row r="283" spans="1:3">
      <c r="A283">
        <v>253</v>
      </c>
      <c r="B283">
        <v>37223.094140875524</v>
      </c>
      <c r="C283">
        <v>7037.6557591244782</v>
      </c>
    </row>
    <row r="284" spans="1:3">
      <c r="A284">
        <v>254</v>
      </c>
      <c r="B284">
        <v>5673.8801018943896</v>
      </c>
      <c r="C284">
        <v>-1413.1361018943899</v>
      </c>
    </row>
    <row r="285" spans="1:3">
      <c r="A285">
        <v>255</v>
      </c>
      <c r="B285">
        <v>35472.711838641568</v>
      </c>
      <c r="C285">
        <v>5624.4499113584316</v>
      </c>
    </row>
    <row r="286" spans="1:3">
      <c r="A286">
        <v>256</v>
      </c>
      <c r="B286">
        <v>12157.205098382996</v>
      </c>
      <c r="C286">
        <v>890.12725161700473</v>
      </c>
    </row>
    <row r="287" spans="1:3">
      <c r="A287">
        <v>257</v>
      </c>
      <c r="B287">
        <v>37273.660892239946</v>
      </c>
      <c r="C287">
        <v>6647.522807760055</v>
      </c>
    </row>
    <row r="288" spans="1:3">
      <c r="A288">
        <v>258</v>
      </c>
      <c r="B288">
        <v>10337.751327246711</v>
      </c>
      <c r="C288">
        <v>-4936.7708272467116</v>
      </c>
    </row>
    <row r="289" spans="1:3">
      <c r="A289">
        <v>259</v>
      </c>
      <c r="B289">
        <v>10929.963720050724</v>
      </c>
      <c r="C289">
        <v>590.13612994927644</v>
      </c>
    </row>
    <row r="290" spans="1:3">
      <c r="A290">
        <v>260</v>
      </c>
      <c r="B290">
        <v>27186.521810049551</v>
      </c>
      <c r="C290">
        <v>6563.7699899504478</v>
      </c>
    </row>
    <row r="291" spans="1:3">
      <c r="A291">
        <v>261</v>
      </c>
      <c r="B291">
        <v>10489.172098544683</v>
      </c>
      <c r="C291">
        <v>1347.9879014553171</v>
      </c>
    </row>
    <row r="292" spans="1:3">
      <c r="A292">
        <v>262</v>
      </c>
      <c r="B292">
        <v>25515.467487765236</v>
      </c>
      <c r="C292">
        <v>-8430.1998877652368</v>
      </c>
    </row>
    <row r="293" spans="1:3">
      <c r="A293">
        <v>263</v>
      </c>
      <c r="B293">
        <v>34868.680306896415</v>
      </c>
      <c r="C293">
        <v>-9998.8435068964136</v>
      </c>
    </row>
    <row r="294" spans="1:3">
      <c r="A294">
        <v>264</v>
      </c>
      <c r="B294">
        <v>28891.698260403577</v>
      </c>
      <c r="C294">
        <v>7327.7071895964218</v>
      </c>
    </row>
    <row r="295" spans="1:3">
      <c r="A295">
        <v>265</v>
      </c>
      <c r="B295">
        <v>14908.245380429144</v>
      </c>
      <c r="C295">
        <v>5554.7522795708574</v>
      </c>
    </row>
    <row r="296" spans="1:3">
      <c r="A296">
        <v>266</v>
      </c>
      <c r="B296">
        <v>38398.602100645723</v>
      </c>
      <c r="C296">
        <v>7752.522399354275</v>
      </c>
    </row>
    <row r="297" spans="1:3">
      <c r="A297">
        <v>267</v>
      </c>
      <c r="B297">
        <v>28270.74008867373</v>
      </c>
      <c r="C297">
        <v>-11091.21808867373</v>
      </c>
    </row>
    <row r="298" spans="1:3">
      <c r="A298">
        <v>268</v>
      </c>
      <c r="B298">
        <v>15565.911830697227</v>
      </c>
      <c r="C298">
        <v>-975.27978069722667</v>
      </c>
    </row>
    <row r="299" spans="1:3">
      <c r="A299">
        <v>269</v>
      </c>
      <c r="B299">
        <v>9316.4051838107534</v>
      </c>
      <c r="C299">
        <v>-1875.3521838107536</v>
      </c>
    </row>
    <row r="300" spans="1:3">
      <c r="A300">
        <v>270</v>
      </c>
      <c r="B300">
        <v>9827.0963673249043</v>
      </c>
      <c r="C300">
        <v>-544.61576732490357</v>
      </c>
    </row>
    <row r="301" spans="1:3">
      <c r="A301">
        <v>271</v>
      </c>
      <c r="B301">
        <v>2022.0413536826163</v>
      </c>
      <c r="C301">
        <v>-302.60505368261624</v>
      </c>
    </row>
    <row r="302" spans="1:3">
      <c r="A302">
        <v>272</v>
      </c>
      <c r="B302">
        <v>36266.798618431538</v>
      </c>
      <c r="C302">
        <v>6590.0393815684656</v>
      </c>
    </row>
    <row r="303" spans="1:3">
      <c r="A303">
        <v>273</v>
      </c>
      <c r="B303">
        <v>11690.122652367343</v>
      </c>
      <c r="C303">
        <v>-4424.4201523673428</v>
      </c>
    </row>
    <row r="304" spans="1:3">
      <c r="A304">
        <v>274</v>
      </c>
      <c r="B304">
        <v>10631.013339544386</v>
      </c>
      <c r="C304">
        <v>-1013.3508895443865</v>
      </c>
    </row>
    <row r="305" spans="1:3">
      <c r="A305">
        <v>275</v>
      </c>
      <c r="B305">
        <v>3412.0983363410805</v>
      </c>
      <c r="C305">
        <v>-888.92883634108057</v>
      </c>
    </row>
    <row r="306" spans="1:3">
      <c r="A306">
        <v>276</v>
      </c>
      <c r="B306">
        <v>10045.10079645107</v>
      </c>
      <c r="C306">
        <v>-329.25979645106963</v>
      </c>
    </row>
    <row r="307" spans="1:3">
      <c r="A307">
        <v>277</v>
      </c>
      <c r="B307">
        <v>470.75051865497971</v>
      </c>
      <c r="C307">
        <v>2332.9473313450203</v>
      </c>
    </row>
    <row r="308" spans="1:3">
      <c r="A308">
        <v>278</v>
      </c>
      <c r="B308">
        <v>933.32495529968764</v>
      </c>
      <c r="C308">
        <v>1217.1440447003124</v>
      </c>
    </row>
    <row r="309" spans="1:3">
      <c r="A309">
        <v>279</v>
      </c>
      <c r="B309">
        <v>13852.0931280185</v>
      </c>
      <c r="C309">
        <v>-923.30202801849919</v>
      </c>
    </row>
    <row r="310" spans="1:3">
      <c r="A310">
        <v>280</v>
      </c>
      <c r="B310">
        <v>7857.1987559159761</v>
      </c>
      <c r="C310">
        <v>1997.9326440840241</v>
      </c>
    </row>
    <row r="311" spans="1:3">
      <c r="A311">
        <v>281</v>
      </c>
      <c r="B311">
        <v>32122.790000983739</v>
      </c>
      <c r="C311">
        <v>-9791.2232009837389</v>
      </c>
    </row>
    <row r="312" spans="1:3">
      <c r="A312">
        <v>282</v>
      </c>
      <c r="B312">
        <v>40884.234509797679</v>
      </c>
      <c r="C312">
        <v>7664.9438402023225</v>
      </c>
    </row>
    <row r="313" spans="1:3">
      <c r="A313">
        <v>283</v>
      </c>
      <c r="B313">
        <v>5555.8879710241563</v>
      </c>
      <c r="C313">
        <v>-1318.7614210241563</v>
      </c>
    </row>
    <row r="314" spans="1:3">
      <c r="A314">
        <v>284</v>
      </c>
      <c r="B314">
        <v>13588.884561742116</v>
      </c>
      <c r="C314">
        <v>-1709.7805117421158</v>
      </c>
    </row>
    <row r="315" spans="1:3">
      <c r="A315">
        <v>285</v>
      </c>
      <c r="B315">
        <v>10979.318429290301</v>
      </c>
      <c r="C315">
        <v>-1353.3984292903006</v>
      </c>
    </row>
    <row r="316" spans="1:3">
      <c r="A316">
        <v>286</v>
      </c>
      <c r="B316">
        <v>8285.9739097937781</v>
      </c>
      <c r="C316">
        <v>-543.86410979377797</v>
      </c>
    </row>
    <row r="317" spans="1:3">
      <c r="A317">
        <v>287</v>
      </c>
      <c r="B317">
        <v>17059.256983401945</v>
      </c>
      <c r="C317">
        <v>-7626.3316834019442</v>
      </c>
    </row>
    <row r="318" spans="1:3">
      <c r="A318">
        <v>288</v>
      </c>
      <c r="B318">
        <v>12726.670502687799</v>
      </c>
      <c r="C318">
        <v>1529.5222973122018</v>
      </c>
    </row>
    <row r="319" spans="1:3">
      <c r="A319">
        <v>289</v>
      </c>
      <c r="B319">
        <v>39933.043860283418</v>
      </c>
      <c r="C319">
        <v>7963.7474897165812</v>
      </c>
    </row>
    <row r="320" spans="1:3">
      <c r="A320">
        <v>290</v>
      </c>
      <c r="B320">
        <v>10702.442123441793</v>
      </c>
      <c r="C320">
        <v>15290.378916558206</v>
      </c>
    </row>
    <row r="321" spans="1:3">
      <c r="A321">
        <v>291</v>
      </c>
      <c r="B321">
        <v>5557.014652428119</v>
      </c>
      <c r="C321">
        <v>-2384.996652428119</v>
      </c>
    </row>
    <row r="322" spans="1:3">
      <c r="A322">
        <v>292</v>
      </c>
      <c r="B322">
        <v>5974.5503405679401</v>
      </c>
      <c r="C322">
        <v>14303.257169432058</v>
      </c>
    </row>
    <row r="323" spans="1:3">
      <c r="A323">
        <v>293</v>
      </c>
      <c r="B323">
        <v>33607.930592953882</v>
      </c>
      <c r="C323">
        <v>8504.3050070461177</v>
      </c>
    </row>
    <row r="324" spans="1:3">
      <c r="A324">
        <v>294</v>
      </c>
      <c r="B324">
        <v>2389.1036634206048</v>
      </c>
      <c r="C324">
        <v>-232.35186342060479</v>
      </c>
    </row>
    <row r="325" spans="1:3">
      <c r="A325">
        <v>295</v>
      </c>
      <c r="B325">
        <v>3974.6067053013876</v>
      </c>
      <c r="C325">
        <v>-68.479705301387639</v>
      </c>
    </row>
    <row r="326" spans="1:3">
      <c r="A326">
        <v>296</v>
      </c>
      <c r="B326">
        <v>421.15462365060739</v>
      </c>
      <c r="C326">
        <v>1283.4134763493926</v>
      </c>
    </row>
    <row r="327" spans="1:3">
      <c r="A327">
        <v>297</v>
      </c>
      <c r="B327">
        <v>25150.16447797868</v>
      </c>
      <c r="C327">
        <v>-8852.3184779786807</v>
      </c>
    </row>
    <row r="328" spans="1:3">
      <c r="A328">
        <v>298</v>
      </c>
      <c r="B328">
        <v>31969.463783035084</v>
      </c>
      <c r="C328">
        <v>-9990.7868830350853</v>
      </c>
    </row>
    <row r="329" spans="1:3">
      <c r="A329">
        <v>299</v>
      </c>
      <c r="B329">
        <v>32530.405863272572</v>
      </c>
      <c r="C329">
        <v>6215.9492367274288</v>
      </c>
    </row>
    <row r="330" spans="1:3">
      <c r="A330">
        <v>300</v>
      </c>
      <c r="B330">
        <v>10247.481170985629</v>
      </c>
      <c r="C330">
        <v>-997.98597098563005</v>
      </c>
    </row>
    <row r="331" spans="1:3">
      <c r="A331">
        <v>301</v>
      </c>
      <c r="B331">
        <v>8014.6892643731171</v>
      </c>
      <c r="C331">
        <v>-1267.9467643731168</v>
      </c>
    </row>
    <row r="332" spans="1:3">
      <c r="A332">
        <v>302</v>
      </c>
      <c r="B332">
        <v>34546.537359070782</v>
      </c>
      <c r="C332">
        <v>-9673.1524590707813</v>
      </c>
    </row>
    <row r="333" spans="1:3">
      <c r="A333">
        <v>303</v>
      </c>
      <c r="B333">
        <v>15018.334107683851</v>
      </c>
      <c r="C333">
        <v>-2752.8272076838512</v>
      </c>
    </row>
    <row r="334" spans="1:3">
      <c r="A334">
        <v>304</v>
      </c>
      <c r="B334">
        <v>6295.6962825418559</v>
      </c>
      <c r="C334">
        <v>-1946.2342825418555</v>
      </c>
    </row>
    <row r="335" spans="1:3">
      <c r="A335">
        <v>305</v>
      </c>
      <c r="B335">
        <v>15516.238816460056</v>
      </c>
      <c r="C335">
        <v>-2870.0318164600558</v>
      </c>
    </row>
    <row r="336" spans="1:3">
      <c r="A336">
        <v>306</v>
      </c>
      <c r="B336">
        <v>7351.6871802319611</v>
      </c>
      <c r="C336">
        <v>12090.666319768039</v>
      </c>
    </row>
    <row r="337" spans="1:3">
      <c r="A337">
        <v>307</v>
      </c>
      <c r="B337">
        <v>4508.0262295655357</v>
      </c>
      <c r="C337">
        <v>15669.644900434463</v>
      </c>
    </row>
    <row r="338" spans="1:3">
      <c r="A338">
        <v>308</v>
      </c>
      <c r="B338">
        <v>6446.8363084079247</v>
      </c>
      <c r="C338">
        <v>-2295.8076084079248</v>
      </c>
    </row>
    <row r="339" spans="1:3">
      <c r="A339">
        <v>309</v>
      </c>
      <c r="B339">
        <v>14721.740494571632</v>
      </c>
      <c r="C339">
        <v>-2777.1461445716322</v>
      </c>
    </row>
    <row r="340" spans="1:3">
      <c r="A340">
        <v>310</v>
      </c>
      <c r="B340">
        <v>10338.850748313209</v>
      </c>
      <c r="C340">
        <v>-2589.694348313209</v>
      </c>
    </row>
    <row r="341" spans="1:3">
      <c r="A341">
        <v>311</v>
      </c>
      <c r="B341">
        <v>8907.513931328991</v>
      </c>
      <c r="C341">
        <v>-463.03993132899086</v>
      </c>
    </row>
    <row r="342" spans="1:3">
      <c r="A342">
        <v>312</v>
      </c>
      <c r="B342">
        <v>297.8700628928591</v>
      </c>
      <c r="C342">
        <v>1439.5059371071409</v>
      </c>
    </row>
    <row r="343" spans="1:3">
      <c r="A343">
        <v>313</v>
      </c>
      <c r="B343">
        <v>35467.000965259693</v>
      </c>
      <c r="C343">
        <v>6657.5143347403064</v>
      </c>
    </row>
    <row r="344" spans="1:3">
      <c r="A344">
        <v>314</v>
      </c>
      <c r="B344">
        <v>11711.589439226425</v>
      </c>
      <c r="C344">
        <v>-3587.1810392264251</v>
      </c>
    </row>
    <row r="345" spans="1:3">
      <c r="A345">
        <v>315</v>
      </c>
      <c r="B345">
        <v>28459.012296992893</v>
      </c>
      <c r="C345">
        <v>6379.8607030071071</v>
      </c>
    </row>
    <row r="346" spans="1:3">
      <c r="A346">
        <v>316</v>
      </c>
      <c r="B346">
        <v>12632.955609935732</v>
      </c>
      <c r="C346">
        <v>-2910.186109935732</v>
      </c>
    </row>
    <row r="347" spans="1:3">
      <c r="A347">
        <v>317</v>
      </c>
      <c r="B347">
        <v>11412.92178648632</v>
      </c>
      <c r="C347">
        <v>-2577.6568364863197</v>
      </c>
    </row>
    <row r="348" spans="1:3">
      <c r="A348">
        <v>318</v>
      </c>
      <c r="B348">
        <v>12986.037072038711</v>
      </c>
      <c r="C348">
        <v>-2550.9718220387113</v>
      </c>
    </row>
    <row r="349" spans="1:3">
      <c r="A349">
        <v>319</v>
      </c>
      <c r="B349">
        <v>8326.7695440961797</v>
      </c>
      <c r="C349">
        <v>-905.57499409617958</v>
      </c>
    </row>
    <row r="350" spans="1:3">
      <c r="A350">
        <v>320</v>
      </c>
      <c r="B350">
        <v>9351.4954744079114</v>
      </c>
      <c r="C350">
        <v>-4683.8878244079115</v>
      </c>
    </row>
    <row r="351" spans="1:3">
      <c r="A351">
        <v>321</v>
      </c>
      <c r="B351">
        <v>5427.2716744563986</v>
      </c>
      <c r="C351">
        <v>-532.51837445639831</v>
      </c>
    </row>
    <row r="352" spans="1:3">
      <c r="A352">
        <v>322</v>
      </c>
      <c r="B352">
        <v>6627.3290016510582</v>
      </c>
      <c r="C352">
        <v>18044.334338348941</v>
      </c>
    </row>
    <row r="353" spans="1:3">
      <c r="A353">
        <v>323</v>
      </c>
      <c r="B353">
        <v>30054.628591811343</v>
      </c>
      <c r="C353">
        <v>5437.0114081886568</v>
      </c>
    </row>
    <row r="354" spans="1:3">
      <c r="A354">
        <v>324</v>
      </c>
      <c r="B354">
        <v>16523.847908742267</v>
      </c>
      <c r="C354">
        <v>-4957.5473587422675</v>
      </c>
    </row>
    <row r="355" spans="1:3">
      <c r="A355">
        <v>325</v>
      </c>
      <c r="B355">
        <v>3714.2674817445741</v>
      </c>
      <c r="C355">
        <v>-848.17648174457418</v>
      </c>
    </row>
    <row r="356" spans="1:3">
      <c r="A356">
        <v>326</v>
      </c>
      <c r="B356">
        <v>10313.39735480178</v>
      </c>
      <c r="C356">
        <v>-3713.1914048017807</v>
      </c>
    </row>
    <row r="357" spans="1:3">
      <c r="A357">
        <v>327</v>
      </c>
      <c r="B357">
        <v>2248.6294283696398</v>
      </c>
      <c r="C357">
        <v>1313.2594716303602</v>
      </c>
    </row>
    <row r="358" spans="1:3">
      <c r="A358">
        <v>328</v>
      </c>
      <c r="B358">
        <v>36361.278641127334</v>
      </c>
      <c r="C358">
        <v>6399.2235588726689</v>
      </c>
    </row>
    <row r="359" spans="1:3">
      <c r="A359">
        <v>329</v>
      </c>
      <c r="B359">
        <v>39254.396448643485</v>
      </c>
      <c r="C359">
        <v>8673.6335513565136</v>
      </c>
    </row>
    <row r="360" spans="1:3">
      <c r="A360">
        <v>330</v>
      </c>
      <c r="B360">
        <v>12841.973936131842</v>
      </c>
      <c r="C360">
        <v>-3697.408936131842</v>
      </c>
    </row>
    <row r="361" spans="1:3">
      <c r="A361">
        <v>331</v>
      </c>
      <c r="B361">
        <v>40318.298462959108</v>
      </c>
      <c r="C361">
        <v>8199.2646870408935</v>
      </c>
    </row>
    <row r="362" spans="1:3">
      <c r="A362">
        <v>332</v>
      </c>
      <c r="B362">
        <v>34122.339284507456</v>
      </c>
      <c r="C362">
        <v>-9728.7168845074557</v>
      </c>
    </row>
    <row r="363" spans="1:3">
      <c r="A363">
        <v>333</v>
      </c>
      <c r="B363">
        <v>13885.726647502543</v>
      </c>
      <c r="C363">
        <v>-456.69124750254196</v>
      </c>
    </row>
    <row r="364" spans="1:3">
      <c r="A364">
        <v>334</v>
      </c>
      <c r="B364">
        <v>12148.712332951141</v>
      </c>
      <c r="C364">
        <v>-490.33318295114077</v>
      </c>
    </row>
    <row r="365" spans="1:3">
      <c r="A365">
        <v>335</v>
      </c>
      <c r="B365">
        <v>12105.827961498819</v>
      </c>
      <c r="C365">
        <v>7038.74855850118</v>
      </c>
    </row>
    <row r="366" spans="1:3">
      <c r="A366">
        <v>336</v>
      </c>
      <c r="B366">
        <v>15180.594723194625</v>
      </c>
      <c r="C366">
        <v>-1357.7917231946249</v>
      </c>
    </row>
    <row r="367" spans="1:3">
      <c r="A367">
        <v>337</v>
      </c>
      <c r="B367">
        <v>11111.012713954105</v>
      </c>
      <c r="C367">
        <v>1031.5658860458952</v>
      </c>
    </row>
    <row r="368" spans="1:3">
      <c r="A368">
        <v>338</v>
      </c>
      <c r="B368">
        <v>13394.687357733552</v>
      </c>
      <c r="C368">
        <v>542.97914226644752</v>
      </c>
    </row>
    <row r="369" spans="1:3">
      <c r="A369">
        <v>339</v>
      </c>
      <c r="B369">
        <v>36108.144011016142</v>
      </c>
      <c r="C369">
        <v>5810.9529889838595</v>
      </c>
    </row>
    <row r="370" spans="1:3">
      <c r="A370">
        <v>340</v>
      </c>
      <c r="B370">
        <v>8658.505011162084</v>
      </c>
      <c r="C370">
        <v>-425.86621116208335</v>
      </c>
    </row>
    <row r="371" spans="1:3">
      <c r="A371">
        <v>341</v>
      </c>
      <c r="B371">
        <v>2564.865424371179</v>
      </c>
      <c r="C371">
        <v>16390.354745628822</v>
      </c>
    </row>
    <row r="372" spans="1:3">
      <c r="A372">
        <v>342</v>
      </c>
      <c r="B372">
        <v>13756.622543113217</v>
      </c>
      <c r="C372">
        <v>-404.52274311321708</v>
      </c>
    </row>
    <row r="373" spans="1:3">
      <c r="A373">
        <v>343</v>
      </c>
      <c r="B373">
        <v>12758.355835438948</v>
      </c>
      <c r="C373">
        <v>458.73866456105134</v>
      </c>
    </row>
    <row r="374" spans="1:3">
      <c r="A374">
        <v>344</v>
      </c>
      <c r="B374">
        <v>16650.071218442397</v>
      </c>
      <c r="C374">
        <v>-2668.2208684423967</v>
      </c>
    </row>
    <row r="375" spans="1:3">
      <c r="A375">
        <v>345</v>
      </c>
      <c r="B375">
        <v>15509.763934248755</v>
      </c>
      <c r="C375">
        <v>-4532.5576342487548</v>
      </c>
    </row>
    <row r="376" spans="1:3">
      <c r="A376">
        <v>346</v>
      </c>
      <c r="B376">
        <v>7045.4985023002955</v>
      </c>
      <c r="C376">
        <v>-861.19910230029564</v>
      </c>
    </row>
    <row r="377" spans="1:3">
      <c r="A377">
        <v>347</v>
      </c>
      <c r="B377">
        <v>8511.8919483790414</v>
      </c>
      <c r="C377">
        <v>-3621.8924483790415</v>
      </c>
    </row>
    <row r="378" spans="1:3">
      <c r="A378">
        <v>348</v>
      </c>
      <c r="B378">
        <v>11597.853725119739</v>
      </c>
      <c r="C378">
        <v>-3263.3961751197403</v>
      </c>
    </row>
    <row r="379" spans="1:3">
      <c r="A379">
        <v>349</v>
      </c>
      <c r="B379">
        <v>6833.8313890658701</v>
      </c>
      <c r="C379">
        <v>-1355.7945890658702</v>
      </c>
    </row>
    <row r="380" spans="1:3">
      <c r="A380">
        <v>350</v>
      </c>
      <c r="B380">
        <v>1966.7762631595333</v>
      </c>
      <c r="C380">
        <v>-331.0426131595334</v>
      </c>
    </row>
    <row r="381" spans="1:3">
      <c r="A381">
        <v>351</v>
      </c>
      <c r="B381">
        <v>10155.288509461137</v>
      </c>
      <c r="C381">
        <v>1675.3186905388629</v>
      </c>
    </row>
    <row r="382" spans="1:3">
      <c r="A382">
        <v>352</v>
      </c>
      <c r="B382">
        <v>8568.8492937214378</v>
      </c>
      <c r="C382">
        <v>363.23470627856295</v>
      </c>
    </row>
    <row r="383" spans="1:3">
      <c r="A383">
        <v>353</v>
      </c>
      <c r="B383">
        <v>4140.5733830316331</v>
      </c>
      <c r="C383">
        <v>-586.37038303163308</v>
      </c>
    </row>
    <row r="384" spans="1:3">
      <c r="A384">
        <v>354</v>
      </c>
      <c r="B384">
        <v>8426.0934947804162</v>
      </c>
      <c r="C384">
        <v>3978.7856052195839</v>
      </c>
    </row>
    <row r="385" spans="1:3">
      <c r="A385">
        <v>355</v>
      </c>
      <c r="B385">
        <v>4564.9768052549225</v>
      </c>
      <c r="C385">
        <v>9568.060944745077</v>
      </c>
    </row>
    <row r="386" spans="1:3">
      <c r="A386">
        <v>356</v>
      </c>
      <c r="B386">
        <v>8218.2842390034111</v>
      </c>
      <c r="C386">
        <v>16384.764130996591</v>
      </c>
    </row>
    <row r="387" spans="1:3">
      <c r="A387">
        <v>357</v>
      </c>
      <c r="B387">
        <v>15083.845140298194</v>
      </c>
      <c r="C387">
        <v>-6139.7300402981928</v>
      </c>
    </row>
    <row r="388" spans="1:3">
      <c r="A388">
        <v>358</v>
      </c>
      <c r="B388">
        <v>11261.371933251501</v>
      </c>
      <c r="C388">
        <v>-1641.0412332515007</v>
      </c>
    </row>
    <row r="389" spans="1:3">
      <c r="A389">
        <v>359</v>
      </c>
      <c r="B389">
        <v>7079.1973521867558</v>
      </c>
      <c r="C389">
        <v>-5241.9154521867558</v>
      </c>
    </row>
    <row r="390" spans="1:3">
      <c r="A390">
        <v>360</v>
      </c>
      <c r="B390">
        <v>-1358.2677065011785</v>
      </c>
      <c r="C390">
        <v>2965.7778065011785</v>
      </c>
    </row>
    <row r="391" spans="1:3">
      <c r="A391">
        <v>361</v>
      </c>
      <c r="B391">
        <v>12232.462813297403</v>
      </c>
      <c r="C391">
        <v>-2189.2138132974032</v>
      </c>
    </row>
    <row r="392" spans="1:3">
      <c r="A392">
        <v>362</v>
      </c>
      <c r="B392">
        <v>6848.2687502601893</v>
      </c>
      <c r="C392">
        <v>-2097.1987502601896</v>
      </c>
    </row>
    <row r="393" spans="1:3">
      <c r="A393">
        <v>363</v>
      </c>
      <c r="B393">
        <v>23118.176652333361</v>
      </c>
      <c r="C393">
        <v>-9273.6706523333614</v>
      </c>
    </row>
    <row r="394" spans="1:3">
      <c r="A394">
        <v>364</v>
      </c>
      <c r="B394">
        <v>1862.1135813032552</v>
      </c>
      <c r="C394">
        <v>735.66541869674484</v>
      </c>
    </row>
    <row r="395" spans="1:3">
      <c r="A395">
        <v>365</v>
      </c>
      <c r="B395">
        <v>734.31708133895972</v>
      </c>
      <c r="C395">
        <v>2446.1930186610402</v>
      </c>
    </row>
    <row r="396" spans="1:3">
      <c r="A396">
        <v>366</v>
      </c>
      <c r="B396">
        <v>11500.099677106216</v>
      </c>
      <c r="C396">
        <v>-1721.7524771062162</v>
      </c>
    </row>
    <row r="397" spans="1:3">
      <c r="A397">
        <v>367</v>
      </c>
      <c r="B397">
        <v>14762.817942674657</v>
      </c>
      <c r="C397">
        <v>-1332.552942674658</v>
      </c>
    </row>
    <row r="398" spans="1:3">
      <c r="A398">
        <v>368</v>
      </c>
      <c r="B398">
        <v>7861.1073821155023</v>
      </c>
      <c r="C398">
        <v>155.95376788449812</v>
      </c>
    </row>
    <row r="399" spans="1:3">
      <c r="A399">
        <v>369</v>
      </c>
      <c r="B399">
        <v>10755.866949463165</v>
      </c>
      <c r="C399">
        <v>-2639.5980994631645</v>
      </c>
    </row>
    <row r="400" spans="1:3">
      <c r="A400">
        <v>370</v>
      </c>
      <c r="B400">
        <v>4354.3589968555425</v>
      </c>
      <c r="C400">
        <v>-872.49099685554256</v>
      </c>
    </row>
    <row r="401" spans="1:3">
      <c r="A401">
        <v>371</v>
      </c>
      <c r="B401">
        <v>10475.373746794485</v>
      </c>
      <c r="C401">
        <v>2939.664353205515</v>
      </c>
    </row>
    <row r="402" spans="1:3">
      <c r="A402">
        <v>372</v>
      </c>
      <c r="B402">
        <v>10185.739215916914</v>
      </c>
      <c r="C402">
        <v>1843.5474840830866</v>
      </c>
    </row>
    <row r="403" spans="1:3">
      <c r="A403">
        <v>373</v>
      </c>
      <c r="B403">
        <v>10505.613114041173</v>
      </c>
      <c r="C403">
        <v>-2866.1956640411727</v>
      </c>
    </row>
    <row r="404" spans="1:3">
      <c r="A404">
        <v>374</v>
      </c>
      <c r="B404">
        <v>29659.168609942913</v>
      </c>
      <c r="C404">
        <v>6426.0503900570839</v>
      </c>
    </row>
    <row r="405" spans="1:3">
      <c r="A405">
        <v>375</v>
      </c>
      <c r="B405">
        <v>3402.5340140641019</v>
      </c>
      <c r="C405">
        <v>-2011.0053140641019</v>
      </c>
    </row>
    <row r="406" spans="1:3">
      <c r="A406">
        <v>376</v>
      </c>
      <c r="B406">
        <v>26991.836798219418</v>
      </c>
      <c r="C406">
        <v>-8957.868898219418</v>
      </c>
    </row>
    <row r="407" spans="1:3">
      <c r="A407">
        <v>377</v>
      </c>
      <c r="B407">
        <v>31721.062578050038</v>
      </c>
      <c r="C407">
        <v>-10061.132478050036</v>
      </c>
    </row>
    <row r="408" spans="1:3">
      <c r="A408">
        <v>378</v>
      </c>
      <c r="B408">
        <v>30576.421674743906</v>
      </c>
      <c r="C408">
        <v>7549.8248252560952</v>
      </c>
    </row>
    <row r="409" spans="1:3">
      <c r="A409">
        <v>379</v>
      </c>
      <c r="B409">
        <v>15726.442257185468</v>
      </c>
      <c r="C409">
        <v>729.26559281453046</v>
      </c>
    </row>
    <row r="410" spans="1:3">
      <c r="A410">
        <v>380</v>
      </c>
      <c r="B410">
        <v>14036.688075546866</v>
      </c>
      <c r="C410">
        <v>12964.296654453134</v>
      </c>
    </row>
    <row r="411" spans="1:3">
      <c r="A411">
        <v>381</v>
      </c>
      <c r="B411">
        <v>25814.173856931269</v>
      </c>
      <c r="C411">
        <v>-10807.59440693127</v>
      </c>
    </row>
    <row r="412" spans="1:3">
      <c r="A412">
        <v>382</v>
      </c>
      <c r="B412">
        <v>36371.50206418537</v>
      </c>
      <c r="C412">
        <v>5932.1900858146328</v>
      </c>
    </row>
    <row r="413" spans="1:3">
      <c r="A413">
        <v>383</v>
      </c>
      <c r="B413">
        <v>12284.850070568526</v>
      </c>
      <c r="C413">
        <v>8496.6388494314742</v>
      </c>
    </row>
    <row r="414" spans="1:3">
      <c r="A414">
        <v>384</v>
      </c>
      <c r="B414">
        <v>11596.303712786937</v>
      </c>
      <c r="C414">
        <v>-5749.3861127869377</v>
      </c>
    </row>
    <row r="415" spans="1:3">
      <c r="A415">
        <v>385</v>
      </c>
      <c r="B415">
        <v>7762.0424420834952</v>
      </c>
      <c r="C415">
        <v>540.49320791650462</v>
      </c>
    </row>
    <row r="416" spans="1:3">
      <c r="A416">
        <v>386</v>
      </c>
      <c r="B416">
        <v>3582.9170476861209</v>
      </c>
      <c r="C416">
        <v>-2321.058047686121</v>
      </c>
    </row>
    <row r="417" spans="1:3">
      <c r="A417">
        <v>387</v>
      </c>
      <c r="B417">
        <v>15104.691875544069</v>
      </c>
      <c r="C417">
        <v>-3248.2803755440691</v>
      </c>
    </row>
    <row r="418" spans="1:3">
      <c r="A418">
        <v>388</v>
      </c>
      <c r="B418">
        <v>10045.588604272638</v>
      </c>
      <c r="C418">
        <v>20239.054335727364</v>
      </c>
    </row>
    <row r="419" spans="1:3">
      <c r="A419">
        <v>389</v>
      </c>
      <c r="B419">
        <v>1996.0686090430509</v>
      </c>
      <c r="C419">
        <v>1180.7472909569492</v>
      </c>
    </row>
    <row r="420" spans="1:3">
      <c r="A420">
        <v>390</v>
      </c>
      <c r="B420">
        <v>5479.6720984268559</v>
      </c>
      <c r="C420">
        <v>-861.59219842685616</v>
      </c>
    </row>
    <row r="421" spans="1:3">
      <c r="A421">
        <v>391</v>
      </c>
      <c r="B421">
        <v>14307.655672364495</v>
      </c>
      <c r="C421">
        <v>-3570.7849223644953</v>
      </c>
    </row>
    <row r="422" spans="1:3">
      <c r="A422">
        <v>392</v>
      </c>
      <c r="B422">
        <v>5216.2634610040031</v>
      </c>
      <c r="C422">
        <v>-3078.1927610040029</v>
      </c>
    </row>
    <row r="423" spans="1:3">
      <c r="A423">
        <v>393</v>
      </c>
      <c r="B423">
        <v>11468.338078631956</v>
      </c>
      <c r="C423">
        <v>-2504.2775286319556</v>
      </c>
    </row>
    <row r="424" spans="1:3">
      <c r="A424">
        <v>394</v>
      </c>
      <c r="B424">
        <v>11693.138520542521</v>
      </c>
      <c r="C424">
        <v>-2402.999020542522</v>
      </c>
    </row>
    <row r="425" spans="1:3">
      <c r="A425">
        <v>395</v>
      </c>
      <c r="B425">
        <v>11718.515648330836</v>
      </c>
      <c r="C425">
        <v>-2307.5106483308373</v>
      </c>
    </row>
    <row r="426" spans="1:3">
      <c r="A426">
        <v>396</v>
      </c>
      <c r="B426">
        <v>6202.5191820999089</v>
      </c>
      <c r="C426">
        <v>1324.1872679000908</v>
      </c>
    </row>
    <row r="427" spans="1:3">
      <c r="A427">
        <v>397</v>
      </c>
      <c r="B427">
        <v>11173.982435817888</v>
      </c>
      <c r="C427">
        <v>-2651.9794358178879</v>
      </c>
    </row>
    <row r="428" spans="1:3">
      <c r="A428">
        <v>398</v>
      </c>
      <c r="B428">
        <v>2877.1922836739386</v>
      </c>
      <c r="C428">
        <v>13709.30542632606</v>
      </c>
    </row>
    <row r="429" spans="1:3">
      <c r="A429">
        <v>399</v>
      </c>
      <c r="B429">
        <v>13115.612387509384</v>
      </c>
      <c r="C429">
        <v>1872.8196124906171</v>
      </c>
    </row>
    <row r="430" spans="1:3">
      <c r="A430">
        <v>400</v>
      </c>
      <c r="B430">
        <v>4527.723695118093</v>
      </c>
      <c r="C430">
        <v>-2896.0553951180927</v>
      </c>
    </row>
    <row r="431" spans="1:3">
      <c r="A431">
        <v>401</v>
      </c>
      <c r="B431">
        <v>7132.4996881669576</v>
      </c>
      <c r="C431">
        <v>2132.2973118330428</v>
      </c>
    </row>
    <row r="432" spans="1:3">
      <c r="A432">
        <v>402</v>
      </c>
      <c r="B432">
        <v>15621.038418274919</v>
      </c>
      <c r="C432">
        <v>-7537.1186182749188</v>
      </c>
    </row>
    <row r="433" spans="1:3">
      <c r="A433">
        <v>403</v>
      </c>
      <c r="B433">
        <v>15267.937065834029</v>
      </c>
      <c r="C433">
        <v>-575.26771583402842</v>
      </c>
    </row>
    <row r="434" spans="1:3">
      <c r="A434">
        <v>404</v>
      </c>
      <c r="B434">
        <v>12611.820753108721</v>
      </c>
      <c r="C434">
        <v>-2342.3607531087218</v>
      </c>
    </row>
    <row r="435" spans="1:3">
      <c r="A435">
        <v>405</v>
      </c>
      <c r="B435">
        <v>1925.2951109797796</v>
      </c>
      <c r="C435">
        <v>1334.9038890202205</v>
      </c>
    </row>
    <row r="436" spans="1:3">
      <c r="A436">
        <v>406</v>
      </c>
      <c r="B436">
        <v>15319.43813988446</v>
      </c>
      <c r="C436">
        <v>-3922.5379398844598</v>
      </c>
    </row>
    <row r="437" spans="1:3">
      <c r="A437">
        <v>407</v>
      </c>
      <c r="B437">
        <v>3688.4355551266563</v>
      </c>
      <c r="C437">
        <v>496.6623448733435</v>
      </c>
    </row>
    <row r="438" spans="1:3">
      <c r="A438">
        <v>408</v>
      </c>
      <c r="B438">
        <v>7595.1657405674732</v>
      </c>
      <c r="C438">
        <v>944.50525943252705</v>
      </c>
    </row>
    <row r="439" spans="1:3">
      <c r="A439">
        <v>409</v>
      </c>
      <c r="B439">
        <v>5316.6626821079481</v>
      </c>
      <c r="C439">
        <v>1335.866117892052</v>
      </c>
    </row>
    <row r="440" spans="1:3">
      <c r="A440">
        <v>410</v>
      </c>
      <c r="B440">
        <v>5843.1901692695665</v>
      </c>
      <c r="C440">
        <v>-1768.7364692695664</v>
      </c>
    </row>
    <row r="441" spans="1:3">
      <c r="A441">
        <v>411</v>
      </c>
      <c r="B441">
        <v>-1540.0960592666779</v>
      </c>
      <c r="C441">
        <v>3161.436259266678</v>
      </c>
    </row>
    <row r="442" spans="1:3">
      <c r="A442">
        <v>412</v>
      </c>
      <c r="B442">
        <v>30480.313663381316</v>
      </c>
      <c r="C442">
        <v>-10885.504013381316</v>
      </c>
    </row>
    <row r="443" spans="1:3">
      <c r="A443">
        <v>413</v>
      </c>
      <c r="B443">
        <v>25299.815149866248</v>
      </c>
      <c r="C443">
        <v>-10844.171099866247</v>
      </c>
    </row>
    <row r="444" spans="1:3">
      <c r="A444">
        <v>414</v>
      </c>
      <c r="B444">
        <v>3941.6121952614631</v>
      </c>
      <c r="C444">
        <v>1138.4838047385365</v>
      </c>
    </row>
    <row r="445" spans="1:3">
      <c r="A445">
        <v>415</v>
      </c>
      <c r="B445">
        <v>4444.1080872587818</v>
      </c>
      <c r="C445">
        <v>-2309.2065872587818</v>
      </c>
    </row>
    <row r="446" spans="1:3">
      <c r="A446">
        <v>416</v>
      </c>
      <c r="B446">
        <v>10569.808193564057</v>
      </c>
      <c r="C446">
        <v>-3224.0815935640567</v>
      </c>
    </row>
    <row r="447" spans="1:3">
      <c r="A447">
        <v>417</v>
      </c>
      <c r="B447">
        <v>11886.460424486982</v>
      </c>
      <c r="C447">
        <v>-2745.5094244869833</v>
      </c>
    </row>
    <row r="448" spans="1:3">
      <c r="A448">
        <v>418</v>
      </c>
      <c r="B448">
        <v>28740.658667417956</v>
      </c>
      <c r="C448">
        <v>-10132.396667417957</v>
      </c>
    </row>
    <row r="449" spans="1:3">
      <c r="A449">
        <v>419</v>
      </c>
      <c r="B449">
        <v>17158.35295009159</v>
      </c>
      <c r="C449">
        <v>-2740.0725500915905</v>
      </c>
    </row>
    <row r="450" spans="1:3">
      <c r="A450">
        <v>420</v>
      </c>
      <c r="B450">
        <v>36820.356129532702</v>
      </c>
      <c r="C450">
        <v>-7869.8869295327022</v>
      </c>
    </row>
    <row r="451" spans="1:3">
      <c r="A451">
        <v>421</v>
      </c>
      <c r="B451">
        <v>38731.937696275883</v>
      </c>
      <c r="C451">
        <v>8157.3235037241175</v>
      </c>
    </row>
    <row r="452" spans="1:3">
      <c r="A452">
        <v>422</v>
      </c>
      <c r="B452">
        <v>38631.572931288989</v>
      </c>
      <c r="C452">
        <v>7967.5354687110084</v>
      </c>
    </row>
    <row r="453" spans="1:3">
      <c r="A453">
        <v>423</v>
      </c>
      <c r="B453">
        <v>33699.273889046897</v>
      </c>
      <c r="C453">
        <v>5426.0583609531022</v>
      </c>
    </row>
    <row r="454" spans="1:3">
      <c r="A454">
        <v>424</v>
      </c>
      <c r="B454">
        <v>4793.8209468509931</v>
      </c>
      <c r="C454">
        <v>-2066.4258468509929</v>
      </c>
    </row>
    <row r="455" spans="1:3">
      <c r="A455">
        <v>425</v>
      </c>
      <c r="B455">
        <v>10561.892400771594</v>
      </c>
      <c r="C455">
        <v>-1593.5624007715942</v>
      </c>
    </row>
    <row r="456" spans="1:3">
      <c r="A456">
        <v>426</v>
      </c>
      <c r="B456">
        <v>9144.9508924810034</v>
      </c>
      <c r="C456">
        <v>643.9150075189973</v>
      </c>
    </row>
    <row r="457" spans="1:3">
      <c r="A457">
        <v>427</v>
      </c>
      <c r="B457">
        <v>7482.9840685995514</v>
      </c>
      <c r="C457">
        <v>-927.91371859955143</v>
      </c>
    </row>
    <row r="458" spans="1:3">
      <c r="A458">
        <v>428</v>
      </c>
      <c r="B458">
        <v>2512.4087608772461</v>
      </c>
      <c r="C458">
        <v>4811.3260581227541</v>
      </c>
    </row>
    <row r="459" spans="1:3">
      <c r="A459">
        <v>429</v>
      </c>
      <c r="B459">
        <v>-424.61229661519155</v>
      </c>
      <c r="C459">
        <v>3592.0681466151914</v>
      </c>
    </row>
    <row r="460" spans="1:3">
      <c r="A460">
        <v>430</v>
      </c>
      <c r="B460">
        <v>6314.9391270221395</v>
      </c>
      <c r="C460">
        <v>12489.813272977863</v>
      </c>
    </row>
    <row r="461" spans="1:3">
      <c r="A461">
        <v>431</v>
      </c>
      <c r="B461">
        <v>3142.6530187963044</v>
      </c>
      <c r="C461">
        <v>19940.302311203697</v>
      </c>
    </row>
    <row r="462" spans="1:3">
      <c r="A462">
        <v>432</v>
      </c>
      <c r="B462">
        <v>2911.7937811969423</v>
      </c>
      <c r="C462">
        <v>1994.6158688030573</v>
      </c>
    </row>
    <row r="463" spans="1:3">
      <c r="A463">
        <v>433</v>
      </c>
      <c r="B463">
        <v>6953.3246627449898</v>
      </c>
      <c r="C463">
        <v>-983.60166274498988</v>
      </c>
    </row>
    <row r="464" spans="1:3">
      <c r="A464">
        <v>434</v>
      </c>
      <c r="B464">
        <v>12798.041842831281</v>
      </c>
      <c r="C464">
        <v>-159.84684283128081</v>
      </c>
    </row>
    <row r="465" spans="1:3">
      <c r="A465">
        <v>435</v>
      </c>
      <c r="B465">
        <v>5782.4108470516612</v>
      </c>
      <c r="C465">
        <v>-1538.8207970516614</v>
      </c>
    </row>
    <row r="466" spans="1:3">
      <c r="A466">
        <v>436</v>
      </c>
      <c r="B466">
        <v>15030.670501654738</v>
      </c>
      <c r="C466">
        <v>-1110.8476016547393</v>
      </c>
    </row>
    <row r="467" spans="1:3">
      <c r="A467">
        <v>437</v>
      </c>
      <c r="B467">
        <v>4408.977886273753</v>
      </c>
      <c r="C467">
        <v>-2154.1811862737532</v>
      </c>
    </row>
    <row r="468" spans="1:3">
      <c r="A468">
        <v>438</v>
      </c>
      <c r="B468">
        <v>7255.5382691100822</v>
      </c>
      <c r="C468">
        <v>-1328.6922691100826</v>
      </c>
    </row>
    <row r="469" spans="1:3">
      <c r="A469">
        <v>439</v>
      </c>
      <c r="B469">
        <v>18543.400437777476</v>
      </c>
      <c r="C469">
        <v>-5950.8659377774766</v>
      </c>
    </row>
    <row r="470" spans="1:3">
      <c r="A470">
        <v>440</v>
      </c>
      <c r="B470">
        <v>4664.7168424616666</v>
      </c>
      <c r="C470">
        <v>-1767.3933424616666</v>
      </c>
    </row>
    <row r="471" spans="1:3">
      <c r="A471">
        <v>441</v>
      </c>
      <c r="B471">
        <v>7165.8558916785159</v>
      </c>
      <c r="C471">
        <v>-2427.5876916785155</v>
      </c>
    </row>
    <row r="472" spans="1:3">
      <c r="A472">
        <v>442</v>
      </c>
      <c r="B472">
        <v>30712.049530868451</v>
      </c>
      <c r="C472">
        <v>6367.3224691315518</v>
      </c>
    </row>
    <row r="473" spans="1:3">
      <c r="A473">
        <v>443</v>
      </c>
      <c r="B473">
        <v>6166.860541138647</v>
      </c>
      <c r="C473">
        <v>-5017.4646411386475</v>
      </c>
    </row>
    <row r="474" spans="1:3">
      <c r="A474">
        <v>444</v>
      </c>
      <c r="B474">
        <v>14979.410394391236</v>
      </c>
      <c r="C474">
        <v>13308.487265608763</v>
      </c>
    </row>
    <row r="475" spans="1:3">
      <c r="A475">
        <v>445</v>
      </c>
      <c r="B475">
        <v>35399.588099942557</v>
      </c>
      <c r="C475">
        <v>-9290.2590499425569</v>
      </c>
    </row>
    <row r="476" spans="1:3">
      <c r="A476">
        <v>446</v>
      </c>
      <c r="B476">
        <v>9823.9661633616688</v>
      </c>
      <c r="C476">
        <v>-2478.882163361669</v>
      </c>
    </row>
    <row r="477" spans="1:3">
      <c r="A477">
        <v>447</v>
      </c>
      <c r="B477">
        <v>13466.164928038732</v>
      </c>
      <c r="C477">
        <v>-735.1653280387327</v>
      </c>
    </row>
    <row r="478" spans="1:3">
      <c r="A478">
        <v>448</v>
      </c>
      <c r="B478">
        <v>10734.81658186851</v>
      </c>
      <c r="C478">
        <v>719.20491813149056</v>
      </c>
    </row>
    <row r="479" spans="1:3">
      <c r="A479">
        <v>449</v>
      </c>
      <c r="B479">
        <v>7353.7720193188179</v>
      </c>
      <c r="C479">
        <v>-1442.8280193188175</v>
      </c>
    </row>
    <row r="480" spans="1:3">
      <c r="A480">
        <v>450</v>
      </c>
      <c r="B480">
        <v>9591.4523148813678</v>
      </c>
      <c r="C480">
        <v>-4829.1233148813681</v>
      </c>
    </row>
    <row r="481" spans="1:3">
      <c r="A481">
        <v>451</v>
      </c>
      <c r="B481">
        <v>8995.0643148794934</v>
      </c>
      <c r="C481">
        <v>-1482.7973148794936</v>
      </c>
    </row>
    <row r="482" spans="1:3">
      <c r="A482">
        <v>452</v>
      </c>
      <c r="B482">
        <v>4013.2996576506548</v>
      </c>
      <c r="C482">
        <v>18.941042349345025</v>
      </c>
    </row>
    <row r="483" spans="1:3">
      <c r="A483">
        <v>453</v>
      </c>
      <c r="B483">
        <v>1142.4739464194554</v>
      </c>
      <c r="C483">
        <v>827.14005358054465</v>
      </c>
    </row>
    <row r="484" spans="1:3">
      <c r="A484">
        <v>454</v>
      </c>
      <c r="B484">
        <v>2867.2126570971668</v>
      </c>
      <c r="C484">
        <v>-1097.6810070971669</v>
      </c>
    </row>
    <row r="485" spans="1:3">
      <c r="A485">
        <v>455</v>
      </c>
      <c r="B485">
        <v>11905.72315930518</v>
      </c>
      <c r="C485">
        <v>-7219.3344593051797</v>
      </c>
    </row>
    <row r="486" spans="1:3">
      <c r="A486">
        <v>456</v>
      </c>
      <c r="B486">
        <v>14877.854259840113</v>
      </c>
      <c r="C486">
        <v>6919.1461401598881</v>
      </c>
    </row>
    <row r="487" spans="1:3">
      <c r="A487">
        <v>457</v>
      </c>
      <c r="B487">
        <v>12265.402146032904</v>
      </c>
      <c r="C487">
        <v>-383.4325460329037</v>
      </c>
    </row>
    <row r="488" spans="1:3">
      <c r="A488">
        <v>458</v>
      </c>
      <c r="B488">
        <v>12632.620333560388</v>
      </c>
      <c r="C488">
        <v>-791.84528356038754</v>
      </c>
    </row>
    <row r="489" spans="1:3">
      <c r="A489">
        <v>459</v>
      </c>
      <c r="B489">
        <v>14851.995715126879</v>
      </c>
      <c r="C489">
        <v>-4250.5837151268788</v>
      </c>
    </row>
    <row r="490" spans="1:3">
      <c r="A490">
        <v>460</v>
      </c>
      <c r="B490">
        <v>9853.9457418522434</v>
      </c>
      <c r="C490">
        <v>-2171.2757418522433</v>
      </c>
    </row>
    <row r="491" spans="1:3">
      <c r="A491">
        <v>461</v>
      </c>
      <c r="B491">
        <v>13396.060618717211</v>
      </c>
      <c r="C491">
        <v>-3014.581918717211</v>
      </c>
    </row>
    <row r="492" spans="1:3">
      <c r="A492">
        <v>462</v>
      </c>
      <c r="B492">
        <v>31839.485541591566</v>
      </c>
      <c r="C492">
        <v>-9695.453541591567</v>
      </c>
    </row>
    <row r="493" spans="1:3">
      <c r="A493">
        <v>463</v>
      </c>
      <c r="B493">
        <v>17792.654542999138</v>
      </c>
      <c r="C493">
        <v>-2562.3304929991391</v>
      </c>
    </row>
    <row r="494" spans="1:3">
      <c r="A494">
        <v>464</v>
      </c>
      <c r="B494">
        <v>11183.518115769615</v>
      </c>
      <c r="C494">
        <v>-18.100465769615766</v>
      </c>
    </row>
    <row r="495" spans="1:3">
      <c r="A495">
        <v>465</v>
      </c>
      <c r="B495">
        <v>1065.9283271234426</v>
      </c>
      <c r="C495">
        <v>566.1079228765575</v>
      </c>
    </row>
    <row r="496" spans="1:3">
      <c r="A496">
        <v>466</v>
      </c>
      <c r="B496">
        <v>28606.746854513702</v>
      </c>
      <c r="C496">
        <v>-9084.7786545137023</v>
      </c>
    </row>
    <row r="497" spans="1:3">
      <c r="A497">
        <v>467</v>
      </c>
      <c r="B497">
        <v>12663.011964648675</v>
      </c>
      <c r="C497">
        <v>561.68103535132468</v>
      </c>
    </row>
    <row r="498" spans="1:3">
      <c r="A498">
        <v>468</v>
      </c>
      <c r="B498">
        <v>14450.839610144198</v>
      </c>
      <c r="C498">
        <v>-1807.4618101441974</v>
      </c>
    </row>
    <row r="499" spans="1:3">
      <c r="A499">
        <v>469</v>
      </c>
      <c r="B499">
        <v>3915.8808860124755</v>
      </c>
      <c r="C499">
        <v>19373.047513987527</v>
      </c>
    </row>
    <row r="500" spans="1:3">
      <c r="A500">
        <v>470</v>
      </c>
      <c r="B500">
        <v>233.89206711473616</v>
      </c>
      <c r="C500">
        <v>1967.2050328852638</v>
      </c>
    </row>
    <row r="501" spans="1:3">
      <c r="A501">
        <v>471</v>
      </c>
      <c r="B501">
        <v>4977.8304306261007</v>
      </c>
      <c r="C501">
        <v>-2480.7921306261005</v>
      </c>
    </row>
    <row r="502" spans="1:3">
      <c r="A502">
        <v>472</v>
      </c>
      <c r="B502">
        <v>2834.1401666044221</v>
      </c>
      <c r="C502">
        <v>-630.66831660442222</v>
      </c>
    </row>
    <row r="503" spans="1:3">
      <c r="A503">
        <v>473</v>
      </c>
      <c r="B503">
        <v>2025.0597146913778</v>
      </c>
      <c r="C503">
        <v>-280.59471469137793</v>
      </c>
    </row>
    <row r="504" spans="1:3">
      <c r="A504">
        <v>474</v>
      </c>
      <c r="B504">
        <v>11380.260838092034</v>
      </c>
      <c r="C504">
        <v>9498.523591907966</v>
      </c>
    </row>
    <row r="505" spans="1:3">
      <c r="A505">
        <v>475</v>
      </c>
      <c r="B505">
        <v>34687.411215646927</v>
      </c>
      <c r="C505">
        <v>-9305.1142156469286</v>
      </c>
    </row>
    <row r="506" spans="1:3">
      <c r="A506">
        <v>476</v>
      </c>
      <c r="B506">
        <v>37231.399402095165</v>
      </c>
      <c r="C506">
        <v>-8362.7355020951654</v>
      </c>
    </row>
    <row r="507" spans="1:3">
      <c r="A507">
        <v>477</v>
      </c>
      <c r="B507">
        <v>27665.338774031086</v>
      </c>
      <c r="C507">
        <v>7482.1897059689145</v>
      </c>
    </row>
    <row r="508" spans="1:3">
      <c r="A508">
        <v>478</v>
      </c>
      <c r="B508">
        <v>6146.8152850220695</v>
      </c>
      <c r="C508">
        <v>-3612.4215350220693</v>
      </c>
    </row>
    <row r="509" spans="1:3">
      <c r="A509">
        <v>479</v>
      </c>
      <c r="B509">
        <v>4851.6071209259726</v>
      </c>
      <c r="C509">
        <v>-3317.3026209259724</v>
      </c>
    </row>
    <row r="510" spans="1:3">
      <c r="A510">
        <v>480</v>
      </c>
      <c r="B510">
        <v>3912.6829905561362</v>
      </c>
      <c r="C510">
        <v>-2088.3975905561365</v>
      </c>
    </row>
    <row r="511" spans="1:3">
      <c r="A511">
        <v>481</v>
      </c>
      <c r="B511">
        <v>19265.899262282855</v>
      </c>
      <c r="C511">
        <v>-3710.7105122828561</v>
      </c>
    </row>
    <row r="512" spans="1:3">
      <c r="A512">
        <v>482</v>
      </c>
      <c r="B512">
        <v>13219.519030300868</v>
      </c>
      <c r="C512">
        <v>-3914.8171303008676</v>
      </c>
    </row>
    <row r="513" spans="1:3">
      <c r="A513">
        <v>483</v>
      </c>
      <c r="B513">
        <v>2218.0308666345809</v>
      </c>
      <c r="C513">
        <v>-595.84236663458091</v>
      </c>
    </row>
    <row r="514" spans="1:3">
      <c r="A514">
        <v>484</v>
      </c>
      <c r="B514">
        <v>14007.827808460697</v>
      </c>
      <c r="C514">
        <v>-4127.759808460698</v>
      </c>
    </row>
    <row r="515" spans="1:3">
      <c r="A515">
        <v>485</v>
      </c>
      <c r="B515">
        <v>12424.98388447355</v>
      </c>
      <c r="C515">
        <v>-2861.9548844735491</v>
      </c>
    </row>
    <row r="516" spans="1:3">
      <c r="A516">
        <v>486</v>
      </c>
      <c r="B516">
        <v>6496.5281446142808</v>
      </c>
      <c r="C516">
        <v>-2149.5047946142804</v>
      </c>
    </row>
    <row r="517" spans="1:3">
      <c r="A517">
        <v>487</v>
      </c>
      <c r="B517">
        <v>10228.95064023534</v>
      </c>
      <c r="C517">
        <v>2246.4006597646603</v>
      </c>
    </row>
    <row r="518" spans="1:3">
      <c r="A518">
        <v>488</v>
      </c>
      <c r="B518">
        <v>1652.5286133230702</v>
      </c>
      <c r="C518">
        <v>-398.59261332307028</v>
      </c>
    </row>
    <row r="519" spans="1:3">
      <c r="A519">
        <v>489</v>
      </c>
      <c r="B519">
        <v>35008.084231809786</v>
      </c>
      <c r="C519">
        <v>13877.051378190212</v>
      </c>
    </row>
    <row r="520" spans="1:3">
      <c r="A520">
        <v>490</v>
      </c>
      <c r="B520">
        <v>12304.504457147266</v>
      </c>
      <c r="C520">
        <v>-1842.5250571472661</v>
      </c>
    </row>
    <row r="521" spans="1:3">
      <c r="A521">
        <v>491</v>
      </c>
      <c r="B521">
        <v>3074.920091274792</v>
      </c>
      <c r="C521">
        <v>-1326.1460912747921</v>
      </c>
    </row>
    <row r="522" spans="1:3">
      <c r="A522">
        <v>492</v>
      </c>
      <c r="B522">
        <v>11144.467635616404</v>
      </c>
      <c r="C522">
        <v>13368.623624383597</v>
      </c>
    </row>
    <row r="523" spans="1:3">
      <c r="A523">
        <v>493</v>
      </c>
      <c r="B523">
        <v>1128.9637162503932</v>
      </c>
      <c r="C523">
        <v>1067.5094837496067</v>
      </c>
    </row>
    <row r="524" spans="1:3">
      <c r="A524">
        <v>494</v>
      </c>
      <c r="B524">
        <v>17423.789250451995</v>
      </c>
      <c r="C524">
        <v>-4849.7402504519941</v>
      </c>
    </row>
    <row r="525" spans="1:3">
      <c r="A525">
        <v>495</v>
      </c>
      <c r="B525">
        <v>26885.048245774098</v>
      </c>
      <c r="C525">
        <v>-8942.9422457740984</v>
      </c>
    </row>
    <row r="526" spans="1:3">
      <c r="A526">
        <v>496</v>
      </c>
      <c r="B526">
        <v>2608.105098398486</v>
      </c>
      <c r="C526">
        <v>-641.08239839848602</v>
      </c>
    </row>
    <row r="527" spans="1:3">
      <c r="A527">
        <v>497</v>
      </c>
      <c r="B527">
        <v>3958.1548903459297</v>
      </c>
      <c r="C527">
        <v>973.49210965407019</v>
      </c>
    </row>
    <row r="528" spans="1:3">
      <c r="A528">
        <v>498</v>
      </c>
      <c r="B528">
        <v>9282.9746969104144</v>
      </c>
      <c r="C528">
        <v>-1255.0066969104146</v>
      </c>
    </row>
    <row r="529" spans="1:3">
      <c r="A529">
        <v>499</v>
      </c>
      <c r="B529">
        <v>7352.518571054261</v>
      </c>
      <c r="C529">
        <v>858.58162894573979</v>
      </c>
    </row>
    <row r="530" spans="1:3">
      <c r="A530">
        <v>500</v>
      </c>
      <c r="B530">
        <v>16258.371354983557</v>
      </c>
      <c r="C530">
        <v>-2787.5113549835569</v>
      </c>
    </row>
    <row r="531" spans="1:3">
      <c r="A531">
        <v>501</v>
      </c>
      <c r="B531">
        <v>29988.953374782115</v>
      </c>
      <c r="C531">
        <v>6208.7456252178854</v>
      </c>
    </row>
    <row r="532" spans="1:3">
      <c r="A532">
        <v>502</v>
      </c>
      <c r="B532">
        <v>7875.0346840596521</v>
      </c>
      <c r="C532">
        <v>-1037.6659840596521</v>
      </c>
    </row>
    <row r="533" spans="1:3">
      <c r="A533">
        <v>503</v>
      </c>
      <c r="B533">
        <v>32252.295910231602</v>
      </c>
      <c r="C533">
        <v>-10034.181010231601</v>
      </c>
    </row>
    <row r="534" spans="1:3">
      <c r="A534">
        <v>504</v>
      </c>
      <c r="B534">
        <v>25938.77385001272</v>
      </c>
      <c r="C534">
        <v>6609.5666499872787</v>
      </c>
    </row>
    <row r="535" spans="1:3">
      <c r="A535">
        <v>505</v>
      </c>
      <c r="B535">
        <v>7012.5005628009585</v>
      </c>
      <c r="C535">
        <v>-1038.1158628009589</v>
      </c>
    </row>
    <row r="536" spans="1:3">
      <c r="A536">
        <v>506</v>
      </c>
      <c r="B536">
        <v>9045.5406547185594</v>
      </c>
      <c r="C536">
        <v>-2248.677404718559</v>
      </c>
    </row>
    <row r="537" spans="1:3">
      <c r="A537">
        <v>507</v>
      </c>
      <c r="B537">
        <v>4402.6696813109211</v>
      </c>
      <c r="C537">
        <v>-1759.4011813109209</v>
      </c>
    </row>
    <row r="538" spans="1:3">
      <c r="A538">
        <v>508</v>
      </c>
      <c r="B538">
        <v>2046.411322521225</v>
      </c>
      <c r="C538">
        <v>1030.6841774787749</v>
      </c>
    </row>
    <row r="539" spans="1:3">
      <c r="A539">
        <v>509</v>
      </c>
      <c r="B539">
        <v>2735.1514922955284</v>
      </c>
      <c r="C539">
        <v>309.06180770447145</v>
      </c>
    </row>
    <row r="540" spans="1:3">
      <c r="A540">
        <v>510</v>
      </c>
      <c r="B540">
        <v>11417.524747687834</v>
      </c>
      <c r="C540">
        <v>37.755252312166704</v>
      </c>
    </row>
    <row r="541" spans="1:3">
      <c r="A541">
        <v>511</v>
      </c>
      <c r="B541">
        <v>13749.338722507246</v>
      </c>
      <c r="C541">
        <v>-1986.3378225072465</v>
      </c>
    </row>
    <row r="542" spans="1:3">
      <c r="A542">
        <v>512</v>
      </c>
      <c r="B542">
        <v>5313.108421857577</v>
      </c>
      <c r="C542">
        <v>-2814.6940218575769</v>
      </c>
    </row>
    <row r="543" spans="1:3">
      <c r="A543">
        <v>513</v>
      </c>
      <c r="B543">
        <v>8708.2440021626535</v>
      </c>
      <c r="C543">
        <v>653.08279783734724</v>
      </c>
    </row>
    <row r="544" spans="1:3">
      <c r="A544">
        <v>514</v>
      </c>
      <c r="B544">
        <v>2228.2584972559098</v>
      </c>
      <c r="C544">
        <v>-971.95949725590981</v>
      </c>
    </row>
    <row r="545" spans="1:3">
      <c r="A545">
        <v>515</v>
      </c>
      <c r="B545">
        <v>30967.401379719868</v>
      </c>
      <c r="C545">
        <v>-9885.2413797198678</v>
      </c>
    </row>
    <row r="546" spans="1:3">
      <c r="A546">
        <v>516</v>
      </c>
      <c r="B546">
        <v>14045.150793423989</v>
      </c>
      <c r="C546">
        <v>-2682.3957934239897</v>
      </c>
    </row>
    <row r="547" spans="1:3">
      <c r="A547">
        <v>517</v>
      </c>
      <c r="B547">
        <v>4547.6564660380482</v>
      </c>
      <c r="C547">
        <v>23176.632283961953</v>
      </c>
    </row>
    <row r="548" spans="1:3">
      <c r="A548">
        <v>518</v>
      </c>
      <c r="B548">
        <v>10498.070282782968</v>
      </c>
      <c r="C548">
        <v>-2084.6072327829679</v>
      </c>
    </row>
    <row r="549" spans="1:3">
      <c r="A549">
        <v>519</v>
      </c>
      <c r="B549">
        <v>7017.601069063965</v>
      </c>
      <c r="C549">
        <v>-1776.8360690639647</v>
      </c>
    </row>
    <row r="550" spans="1:3">
      <c r="A550">
        <v>520</v>
      </c>
      <c r="B550">
        <v>6432.1818634688452</v>
      </c>
      <c r="C550">
        <v>-2574.4226134688452</v>
      </c>
    </row>
    <row r="551" spans="1:3">
      <c r="A551">
        <v>521</v>
      </c>
      <c r="B551">
        <v>10124.27372946068</v>
      </c>
      <c r="C551">
        <v>15532.301530539322</v>
      </c>
    </row>
    <row r="552" spans="1:3">
      <c r="A552">
        <v>522</v>
      </c>
      <c r="B552">
        <v>10174.274907409752</v>
      </c>
      <c r="C552">
        <v>-6180.0971074097524</v>
      </c>
    </row>
    <row r="553" spans="1:3">
      <c r="A553">
        <v>523</v>
      </c>
      <c r="B553">
        <v>12601.194011461472</v>
      </c>
      <c r="C553">
        <v>-2734.8891614614713</v>
      </c>
    </row>
    <row r="554" spans="1:3">
      <c r="A554">
        <v>524</v>
      </c>
      <c r="B554">
        <v>9518.1829042364334</v>
      </c>
      <c r="C554">
        <v>-4120.5662042364338</v>
      </c>
    </row>
    <row r="555" spans="1:3">
      <c r="A555">
        <v>525</v>
      </c>
      <c r="B555">
        <v>30908.114531439649</v>
      </c>
      <c r="C555">
        <v>7337.4787385603486</v>
      </c>
    </row>
    <row r="556" spans="1:3">
      <c r="A556">
        <v>526</v>
      </c>
      <c r="B556">
        <v>3074.8523997816901</v>
      </c>
      <c r="C556">
        <v>8407.7824502183103</v>
      </c>
    </row>
    <row r="557" spans="1:3">
      <c r="A557">
        <v>527</v>
      </c>
      <c r="B557">
        <v>3848.9302787903207</v>
      </c>
      <c r="C557">
        <v>20210.749911209678</v>
      </c>
    </row>
    <row r="558" spans="1:3">
      <c r="A558">
        <v>528</v>
      </c>
      <c r="B558">
        <v>9368.1222732372225</v>
      </c>
      <c r="C558">
        <v>492.90272676277709</v>
      </c>
    </row>
    <row r="559" spans="1:3">
      <c r="A559">
        <v>529</v>
      </c>
      <c r="B559">
        <v>13656.934721773661</v>
      </c>
      <c r="C559">
        <v>-5314.0259717736608</v>
      </c>
    </row>
    <row r="560" spans="1:3">
      <c r="A560">
        <v>530</v>
      </c>
      <c r="B560">
        <v>1257.6562785412643</v>
      </c>
      <c r="C560">
        <v>450.34512145873578</v>
      </c>
    </row>
    <row r="561" spans="1:3">
      <c r="A561">
        <v>531</v>
      </c>
      <c r="B561">
        <v>40201.672348666201</v>
      </c>
      <c r="C561">
        <v>8473.8453513337954</v>
      </c>
    </row>
    <row r="562" spans="1:3">
      <c r="A562">
        <v>532</v>
      </c>
      <c r="B562">
        <v>14687.921185605084</v>
      </c>
      <c r="C562">
        <v>-644.44448560508499</v>
      </c>
    </row>
    <row r="563" spans="1:3">
      <c r="A563">
        <v>533</v>
      </c>
      <c r="B563">
        <v>13144.284035418714</v>
      </c>
      <c r="C563">
        <v>-218.39803541871333</v>
      </c>
    </row>
    <row r="564" spans="1:3">
      <c r="A564">
        <v>534</v>
      </c>
      <c r="B564">
        <v>8739.6657798375181</v>
      </c>
      <c r="C564">
        <v>10475.039750162481</v>
      </c>
    </row>
    <row r="565" spans="1:3">
      <c r="A565">
        <v>535</v>
      </c>
      <c r="B565">
        <v>17130.823802222571</v>
      </c>
      <c r="C565">
        <v>-3299.7086022225703</v>
      </c>
    </row>
    <row r="566" spans="1:3">
      <c r="A566">
        <v>536</v>
      </c>
      <c r="B566">
        <v>7740.3691931812918</v>
      </c>
      <c r="C566">
        <v>-1673.2424431812915</v>
      </c>
    </row>
    <row r="567" spans="1:3">
      <c r="A567">
        <v>537</v>
      </c>
      <c r="B567">
        <v>10128.237480219042</v>
      </c>
      <c r="C567">
        <v>-4155.8594802190428</v>
      </c>
    </row>
    <row r="568" spans="1:3">
      <c r="A568">
        <v>538</v>
      </c>
      <c r="B568">
        <v>10047.945235805028</v>
      </c>
      <c r="C568">
        <v>-1222.8592358050282</v>
      </c>
    </row>
    <row r="569" spans="1:3">
      <c r="A569">
        <v>539</v>
      </c>
      <c r="B569">
        <v>8770.2643415725779</v>
      </c>
      <c r="C569">
        <v>-537.16684157257805</v>
      </c>
    </row>
    <row r="570" spans="1:3">
      <c r="A570">
        <v>540</v>
      </c>
      <c r="B570">
        <v>11212.106253549495</v>
      </c>
      <c r="C570">
        <v>16133.935816450505</v>
      </c>
    </row>
    <row r="571" spans="1:3">
      <c r="A571">
        <v>541</v>
      </c>
      <c r="B571">
        <v>10080.41288885553</v>
      </c>
      <c r="C571">
        <v>-3883.9648888555294</v>
      </c>
    </row>
    <row r="572" spans="1:3">
      <c r="A572">
        <v>542</v>
      </c>
      <c r="B572">
        <v>3830.1234111704507</v>
      </c>
      <c r="C572">
        <v>-773.73531117045059</v>
      </c>
    </row>
    <row r="573" spans="1:3">
      <c r="A573">
        <v>543</v>
      </c>
      <c r="B573">
        <v>15458.232034539715</v>
      </c>
      <c r="C573">
        <v>-1571.028034539715</v>
      </c>
    </row>
    <row r="574" spans="1:3">
      <c r="A574">
        <v>544</v>
      </c>
      <c r="B574">
        <v>40744.33441827324</v>
      </c>
      <c r="C574">
        <v>23026.093591726763</v>
      </c>
    </row>
    <row r="575" spans="1:3">
      <c r="A575">
        <v>545</v>
      </c>
      <c r="B575">
        <v>11765.180164392386</v>
      </c>
      <c r="C575">
        <v>-1533.6802643923857</v>
      </c>
    </row>
    <row r="576" spans="1:3">
      <c r="A576">
        <v>546</v>
      </c>
      <c r="B576">
        <v>33785.781226916108</v>
      </c>
      <c r="C576">
        <v>-9978.5406269161067</v>
      </c>
    </row>
    <row r="577" spans="1:3">
      <c r="A577">
        <v>547</v>
      </c>
      <c r="B577">
        <v>7205.5718635094381</v>
      </c>
      <c r="C577">
        <v>-3936.7252135094382</v>
      </c>
    </row>
    <row r="578" spans="1:3">
      <c r="A578">
        <v>548</v>
      </c>
      <c r="B578">
        <v>17691.700416195919</v>
      </c>
      <c r="C578">
        <v>-6153.2794161959191</v>
      </c>
    </row>
    <row r="579" spans="1:3">
      <c r="A579">
        <v>549</v>
      </c>
      <c r="B579">
        <v>4118.1849948239242</v>
      </c>
      <c r="C579">
        <v>-904.56294482392423</v>
      </c>
    </row>
    <row r="580" spans="1:3">
      <c r="A580">
        <v>550</v>
      </c>
      <c r="B580">
        <v>37507.840799451988</v>
      </c>
      <c r="C580">
        <v>8355.3642005480142</v>
      </c>
    </row>
    <row r="581" spans="1:3">
      <c r="A581">
        <v>551</v>
      </c>
      <c r="B581">
        <v>13670.561981563396</v>
      </c>
      <c r="C581">
        <v>-280.00298156339704</v>
      </c>
    </row>
    <row r="582" spans="1:3">
      <c r="A582">
        <v>552</v>
      </c>
      <c r="B582">
        <v>4996.0925983902689</v>
      </c>
      <c r="C582">
        <v>-1023.1678983902689</v>
      </c>
    </row>
    <row r="583" spans="1:3">
      <c r="A583">
        <v>553</v>
      </c>
      <c r="B583">
        <v>10230.140805569114</v>
      </c>
      <c r="C583">
        <v>2726.9771944308868</v>
      </c>
    </row>
    <row r="584" spans="1:3">
      <c r="A584">
        <v>554</v>
      </c>
      <c r="B584">
        <v>12715.136187611279</v>
      </c>
      <c r="C584">
        <v>-1527.4794876112792</v>
      </c>
    </row>
    <row r="585" spans="1:3">
      <c r="A585">
        <v>555</v>
      </c>
      <c r="B585">
        <v>8429.3858315680736</v>
      </c>
      <c r="C585">
        <v>9449.5148484319252</v>
      </c>
    </row>
    <row r="586" spans="1:3">
      <c r="A586">
        <v>556</v>
      </c>
      <c r="B586">
        <v>3254.9670704175905</v>
      </c>
      <c r="C586">
        <v>592.70692958240943</v>
      </c>
    </row>
    <row r="587" spans="1:3">
      <c r="A587">
        <v>557</v>
      </c>
      <c r="B587">
        <v>11630.026865692456</v>
      </c>
      <c r="C587">
        <v>-3295.437265692457</v>
      </c>
    </row>
    <row r="588" spans="1:3">
      <c r="A588">
        <v>558</v>
      </c>
      <c r="B588">
        <v>7298.1890499247147</v>
      </c>
      <c r="C588">
        <v>-3363.0091499247146</v>
      </c>
    </row>
    <row r="589" spans="1:3">
      <c r="A589">
        <v>559</v>
      </c>
      <c r="B589">
        <v>33461.780771487553</v>
      </c>
      <c r="C589">
        <v>6521.6451785124445</v>
      </c>
    </row>
    <row r="590" spans="1:3">
      <c r="A590">
        <v>560</v>
      </c>
      <c r="B590">
        <v>4572.8006495496529</v>
      </c>
      <c r="C590">
        <v>-2926.3709495496532</v>
      </c>
    </row>
    <row r="591" spans="1:3">
      <c r="A591">
        <v>561</v>
      </c>
      <c r="B591">
        <v>7183.8252616946056</v>
      </c>
      <c r="C591">
        <v>2010.0132383053942</v>
      </c>
    </row>
    <row r="592" spans="1:3">
      <c r="A592">
        <v>562</v>
      </c>
      <c r="B592">
        <v>12953.863931465994</v>
      </c>
      <c r="C592">
        <v>-2029.9307314659945</v>
      </c>
    </row>
    <row r="593" spans="1:3">
      <c r="A593">
        <v>563</v>
      </c>
      <c r="B593">
        <v>4317.9136208829323</v>
      </c>
      <c r="C593">
        <v>-1823.8916208829323</v>
      </c>
    </row>
    <row r="594" spans="1:3">
      <c r="A594">
        <v>564</v>
      </c>
      <c r="B594">
        <v>15460.631412303997</v>
      </c>
      <c r="C594">
        <v>-6401.9011123039982</v>
      </c>
    </row>
    <row r="595" spans="1:3">
      <c r="A595">
        <v>565</v>
      </c>
      <c r="B595">
        <v>3427.9355766143763</v>
      </c>
      <c r="C595">
        <v>-626.67677661437619</v>
      </c>
    </row>
    <row r="596" spans="1:3">
      <c r="A596">
        <v>566</v>
      </c>
      <c r="B596">
        <v>2867.624199195624</v>
      </c>
      <c r="C596">
        <v>-739.19314919562385</v>
      </c>
    </row>
    <row r="597" spans="1:3">
      <c r="A597">
        <v>567</v>
      </c>
      <c r="B597">
        <v>11635.041636597052</v>
      </c>
      <c r="C597">
        <v>-5261.4842865970522</v>
      </c>
    </row>
    <row r="598" spans="1:3">
      <c r="A598">
        <v>568</v>
      </c>
      <c r="B598">
        <v>9502.349093422552</v>
      </c>
      <c r="C598">
        <v>-2245.6259934225518</v>
      </c>
    </row>
    <row r="599" spans="1:3">
      <c r="A599">
        <v>569</v>
      </c>
      <c r="B599">
        <v>12818.295275720684</v>
      </c>
      <c r="C599">
        <v>-1265.3912757206836</v>
      </c>
    </row>
    <row r="600" spans="1:3">
      <c r="A600">
        <v>570</v>
      </c>
      <c r="B600">
        <v>38515.644433204041</v>
      </c>
      <c r="C600">
        <v>7186.3779167959583</v>
      </c>
    </row>
    <row r="601" spans="1:3">
      <c r="A601">
        <v>571</v>
      </c>
      <c r="B601">
        <v>4871.6774581654909</v>
      </c>
      <c r="C601">
        <v>-1110.3854581654909</v>
      </c>
    </row>
    <row r="602" spans="1:3">
      <c r="A602">
        <v>572</v>
      </c>
      <c r="B602">
        <v>4704.2652835344343</v>
      </c>
      <c r="C602">
        <v>-2484.8201835344344</v>
      </c>
    </row>
    <row r="603" spans="1:3">
      <c r="A603">
        <v>573</v>
      </c>
      <c r="B603">
        <v>10236.929580096858</v>
      </c>
      <c r="C603">
        <v>-5483.2927800968573</v>
      </c>
    </row>
    <row r="604" spans="1:3">
      <c r="A604">
        <v>574</v>
      </c>
      <c r="B604">
        <v>16899.837246042822</v>
      </c>
      <c r="C604">
        <v>14720.163813957177</v>
      </c>
    </row>
    <row r="605" spans="1:3">
      <c r="A605">
        <v>575</v>
      </c>
      <c r="B605">
        <v>15220.861007674021</v>
      </c>
      <c r="C605">
        <v>-1996.8039576740211</v>
      </c>
    </row>
    <row r="606" spans="1:3">
      <c r="A606">
        <v>576</v>
      </c>
      <c r="B606">
        <v>11763.533995998558</v>
      </c>
      <c r="C606">
        <v>459.36430400144309</v>
      </c>
    </row>
    <row r="607" spans="1:3">
      <c r="A607">
        <v>577</v>
      </c>
      <c r="B607">
        <v>1718.5476809576503</v>
      </c>
      <c r="C607">
        <v>-53.5480809576502</v>
      </c>
    </row>
    <row r="608" spans="1:3">
      <c r="A608">
        <v>578</v>
      </c>
      <c r="B608">
        <v>33188.20751876953</v>
      </c>
      <c r="C608">
        <v>25382.866961230473</v>
      </c>
    </row>
    <row r="609" spans="1:3">
      <c r="A609">
        <v>579</v>
      </c>
      <c r="B609">
        <v>11115.220261193737</v>
      </c>
      <c r="C609">
        <v>-1390.6902611937367</v>
      </c>
    </row>
    <row r="610" spans="1:3">
      <c r="A610">
        <v>580</v>
      </c>
      <c r="B610">
        <v>2380.8354038971784</v>
      </c>
      <c r="C610">
        <v>825.65594610282142</v>
      </c>
    </row>
    <row r="611" spans="1:3">
      <c r="A611">
        <v>581</v>
      </c>
      <c r="B611">
        <v>12268.13962986687</v>
      </c>
      <c r="C611">
        <v>645.85277013312952</v>
      </c>
    </row>
    <row r="612" spans="1:3">
      <c r="A612">
        <v>582</v>
      </c>
      <c r="B612">
        <v>2899.7973397683409</v>
      </c>
      <c r="C612">
        <v>-1260.2342397683408</v>
      </c>
    </row>
    <row r="613" spans="1:3">
      <c r="A613">
        <v>583</v>
      </c>
      <c r="B613">
        <v>13332.007135319856</v>
      </c>
      <c r="C613">
        <v>-6975.7364353198564</v>
      </c>
    </row>
    <row r="614" spans="1:3">
      <c r="A614">
        <v>584</v>
      </c>
      <c r="B614">
        <v>3682.5097813333787</v>
      </c>
      <c r="C614">
        <v>13943.729728666622</v>
      </c>
    </row>
    <row r="615" spans="1:3">
      <c r="A615">
        <v>585</v>
      </c>
      <c r="B615">
        <v>-1056.7884875373538</v>
      </c>
      <c r="C615">
        <v>2299.6044875373536</v>
      </c>
    </row>
    <row r="616" spans="1:3">
      <c r="A616">
        <v>586</v>
      </c>
      <c r="B616">
        <v>5504.1139895635552</v>
      </c>
      <c r="C616">
        <v>-724.51168956355559</v>
      </c>
    </row>
    <row r="617" spans="1:3">
      <c r="A617">
        <v>587</v>
      </c>
      <c r="B617">
        <v>1682.7537030246167</v>
      </c>
      <c r="C617">
        <v>2178.4559469753831</v>
      </c>
    </row>
    <row r="618" spans="1:3">
      <c r="A618">
        <v>588</v>
      </c>
      <c r="B618">
        <v>30936.575486500871</v>
      </c>
      <c r="C618">
        <v>13007.30061349913</v>
      </c>
    </row>
    <row r="619" spans="1:3">
      <c r="A619">
        <v>589</v>
      </c>
      <c r="B619">
        <v>15846.565788321372</v>
      </c>
      <c r="C619">
        <v>-2210.9278883213719</v>
      </c>
    </row>
    <row r="620" spans="1:3">
      <c r="A620">
        <v>590</v>
      </c>
      <c r="B620">
        <v>7608.5503249902522</v>
      </c>
      <c r="C620">
        <v>-1631.7192249902519</v>
      </c>
    </row>
    <row r="621" spans="1:3">
      <c r="A621">
        <v>591</v>
      </c>
      <c r="B621">
        <v>11776.097721453383</v>
      </c>
      <c r="C621">
        <v>66.344278546615897</v>
      </c>
    </row>
    <row r="622" spans="1:3">
      <c r="A622">
        <v>592</v>
      </c>
      <c r="B622">
        <v>6837.5398123760297</v>
      </c>
      <c r="C622">
        <v>1590.5294876239695</v>
      </c>
    </row>
    <row r="623" spans="1:3">
      <c r="A623">
        <v>593</v>
      </c>
      <c r="B623">
        <v>3606.6047503494647</v>
      </c>
      <c r="C623">
        <v>-1040.1340503494648</v>
      </c>
    </row>
    <row r="624" spans="1:3">
      <c r="A624">
        <v>594</v>
      </c>
      <c r="B624">
        <v>25116.864656001999</v>
      </c>
      <c r="C624">
        <v>-9757.7601560019993</v>
      </c>
    </row>
    <row r="625" spans="1:3">
      <c r="A625">
        <v>595</v>
      </c>
      <c r="B625">
        <v>11145.925184833392</v>
      </c>
      <c r="C625">
        <v>-5436.7607848333919</v>
      </c>
    </row>
    <row r="626" spans="1:3">
      <c r="A626">
        <v>596</v>
      </c>
      <c r="B626">
        <v>11726.546287410611</v>
      </c>
      <c r="C626">
        <v>-2902.5605374106108</v>
      </c>
    </row>
    <row r="627" spans="1:3">
      <c r="A627">
        <v>597</v>
      </c>
      <c r="B627">
        <v>8701.2269129292345</v>
      </c>
      <c r="C627">
        <v>-1060.9177129292348</v>
      </c>
    </row>
    <row r="628" spans="1:3">
      <c r="A628">
        <v>598</v>
      </c>
      <c r="B628">
        <v>8481.9975947476232</v>
      </c>
      <c r="C628">
        <v>-2887.1520947476229</v>
      </c>
    </row>
    <row r="629" spans="1:3">
      <c r="A629">
        <v>599</v>
      </c>
      <c r="B629">
        <v>10089.819618613306</v>
      </c>
      <c r="C629">
        <v>-2648.3186186133062</v>
      </c>
    </row>
    <row r="630" spans="1:3">
      <c r="A630">
        <v>600</v>
      </c>
      <c r="B630">
        <v>14677.697762547048</v>
      </c>
      <c r="C630">
        <v>18794.274127452954</v>
      </c>
    </row>
    <row r="631" spans="1:3">
      <c r="A631">
        <v>601</v>
      </c>
      <c r="B631">
        <v>4863.0016863495675</v>
      </c>
      <c r="C631">
        <v>-3229.9572863495678</v>
      </c>
    </row>
    <row r="632" spans="1:3">
      <c r="A632">
        <v>602</v>
      </c>
      <c r="B632">
        <v>11476.8565255333</v>
      </c>
      <c r="C632">
        <v>-2302.7208755332995</v>
      </c>
    </row>
    <row r="633" spans="1:3">
      <c r="A633">
        <v>603</v>
      </c>
      <c r="B633">
        <v>10009.091397338872</v>
      </c>
      <c r="C633">
        <v>1061.4436026611274</v>
      </c>
    </row>
    <row r="634" spans="1:3">
      <c r="A634">
        <v>604</v>
      </c>
      <c r="B634">
        <v>18070.232778976737</v>
      </c>
      <c r="C634">
        <v>-1985.1052789767364</v>
      </c>
    </row>
    <row r="635" spans="1:3">
      <c r="A635">
        <v>605</v>
      </c>
      <c r="B635">
        <v>25963.942468286285</v>
      </c>
      <c r="C635">
        <v>-8494.9585682862853</v>
      </c>
    </row>
    <row r="636" spans="1:3">
      <c r="A636">
        <v>606</v>
      </c>
      <c r="B636">
        <v>11629.4868420037</v>
      </c>
      <c r="C636">
        <v>-2345.9248420037002</v>
      </c>
    </row>
    <row r="637" spans="1:3">
      <c r="A637">
        <v>607</v>
      </c>
      <c r="B637">
        <v>3473.8990991726614</v>
      </c>
      <c r="C637">
        <v>84.721150827338533</v>
      </c>
    </row>
    <row r="638" spans="1:3">
      <c r="A638">
        <v>608</v>
      </c>
      <c r="B638">
        <v>34666.401879554454</v>
      </c>
      <c r="C638">
        <v>-8987.6234295544527</v>
      </c>
    </row>
    <row r="639" spans="1:3">
      <c r="A639">
        <v>609</v>
      </c>
      <c r="B639">
        <v>5291.2952915595561</v>
      </c>
      <c r="C639">
        <v>-856.20109155955652</v>
      </c>
    </row>
    <row r="640" spans="1:3">
      <c r="A640">
        <v>610</v>
      </c>
      <c r="B640">
        <v>32346.519664153064</v>
      </c>
      <c r="C640">
        <v>6894.9223358469389</v>
      </c>
    </row>
    <row r="641" spans="1:3">
      <c r="A641">
        <v>611</v>
      </c>
      <c r="B641">
        <v>9474.2752456978324</v>
      </c>
      <c r="C641">
        <v>-926.58394569783195</v>
      </c>
    </row>
    <row r="642" spans="1:3">
      <c r="A642">
        <v>612</v>
      </c>
      <c r="B642">
        <v>9550.0139089335044</v>
      </c>
      <c r="C642">
        <v>-2978.4699089335045</v>
      </c>
    </row>
    <row r="643" spans="1:3">
      <c r="A643">
        <v>613</v>
      </c>
      <c r="B643">
        <v>3863.6806649313839</v>
      </c>
      <c r="C643">
        <v>-1655.9832149313838</v>
      </c>
    </row>
    <row r="644" spans="1:3">
      <c r="A644">
        <v>614</v>
      </c>
      <c r="B644">
        <v>4605.1594478619718</v>
      </c>
      <c r="C644">
        <v>2147.8785521380278</v>
      </c>
    </row>
    <row r="645" spans="1:3">
      <c r="A645">
        <v>615</v>
      </c>
      <c r="B645">
        <v>3290.7746836536098</v>
      </c>
      <c r="C645">
        <v>-1410.7046836536099</v>
      </c>
    </row>
    <row r="646" spans="1:3">
      <c r="A646">
        <v>616</v>
      </c>
      <c r="B646">
        <v>35769.28101699183</v>
      </c>
      <c r="C646">
        <v>7200.5716830081728</v>
      </c>
    </row>
    <row r="647" spans="1:3">
      <c r="A647">
        <v>617</v>
      </c>
      <c r="B647">
        <v>12084.366051805706</v>
      </c>
      <c r="C647">
        <v>-426.25100180570553</v>
      </c>
    </row>
    <row r="648" spans="1:3">
      <c r="A648">
        <v>618</v>
      </c>
      <c r="B648">
        <v>33097.309152523296</v>
      </c>
      <c r="C648">
        <v>-9790.7621525232971</v>
      </c>
    </row>
    <row r="649" spans="1:3">
      <c r="A649">
        <v>619</v>
      </c>
      <c r="B649">
        <v>26907.354713570319</v>
      </c>
      <c r="C649">
        <v>7532.501186429683</v>
      </c>
    </row>
    <row r="650" spans="1:3">
      <c r="A650">
        <v>620</v>
      </c>
      <c r="B650">
        <v>13748.360538624715</v>
      </c>
      <c r="C650">
        <v>-3034.7165386247143</v>
      </c>
    </row>
    <row r="651" spans="1:3">
      <c r="A651">
        <v>621</v>
      </c>
      <c r="B651">
        <v>5868.199011690569</v>
      </c>
      <c r="C651">
        <v>-2208.853011690569</v>
      </c>
    </row>
    <row r="652" spans="1:3">
      <c r="A652">
        <v>622</v>
      </c>
      <c r="B652">
        <v>33841.408521410078</v>
      </c>
      <c r="C652">
        <v>6340.8374785899214</v>
      </c>
    </row>
    <row r="653" spans="1:3">
      <c r="A653">
        <v>623</v>
      </c>
      <c r="B653">
        <v>7330.1842390366664</v>
      </c>
      <c r="C653">
        <v>1851.9857609633336</v>
      </c>
    </row>
    <row r="654" spans="1:3">
      <c r="A654">
        <v>624</v>
      </c>
      <c r="B654">
        <v>27828.673729485417</v>
      </c>
      <c r="C654">
        <v>6789.1669205145809</v>
      </c>
    </row>
    <row r="655" spans="1:3">
      <c r="A655">
        <v>625</v>
      </c>
      <c r="B655">
        <v>12567.45096821804</v>
      </c>
      <c r="C655">
        <v>-437.83681821804021</v>
      </c>
    </row>
    <row r="656" spans="1:3">
      <c r="A656">
        <v>626</v>
      </c>
      <c r="B656">
        <v>3925.2224171107327</v>
      </c>
      <c r="C656">
        <v>-188.75771711073276</v>
      </c>
    </row>
    <row r="657" spans="1:3">
      <c r="A657">
        <v>627</v>
      </c>
      <c r="B657">
        <v>8465.1132323911606</v>
      </c>
      <c r="C657">
        <v>-1716.5220323911608</v>
      </c>
    </row>
    <row r="658" spans="1:3">
      <c r="A658">
        <v>628</v>
      </c>
      <c r="B658">
        <v>10309.765197214732</v>
      </c>
      <c r="C658">
        <v>1016.9496727852675</v>
      </c>
    </row>
    <row r="659" spans="1:3">
      <c r="A659">
        <v>629</v>
      </c>
      <c r="B659">
        <v>14824.07945992136</v>
      </c>
      <c r="C659">
        <v>-3458.1274599213612</v>
      </c>
    </row>
    <row r="660" spans="1:3">
      <c r="A660">
        <v>630</v>
      </c>
      <c r="B660">
        <v>35991.673774512732</v>
      </c>
      <c r="C660">
        <v>6991.7847254872686</v>
      </c>
    </row>
    <row r="661" spans="1:3">
      <c r="A661">
        <v>631</v>
      </c>
      <c r="B661">
        <v>13370.315205561583</v>
      </c>
      <c r="C661">
        <v>-3284.4692055615833</v>
      </c>
    </row>
    <row r="662" spans="1:3">
      <c r="A662">
        <v>632</v>
      </c>
      <c r="B662">
        <v>3140.5953083040185</v>
      </c>
      <c r="C662">
        <v>-1162.7803083040185</v>
      </c>
    </row>
    <row r="663" spans="1:3">
      <c r="A663">
        <v>633</v>
      </c>
      <c r="B663">
        <v>6460.3584591502686</v>
      </c>
      <c r="C663">
        <v>-3093.6887591502687</v>
      </c>
    </row>
    <row r="664" spans="1:3">
      <c r="A664">
        <v>634</v>
      </c>
      <c r="B664">
        <v>6927.186955586667</v>
      </c>
      <c r="C664">
        <v>246.17299441333307</v>
      </c>
    </row>
    <row r="665" spans="1:3">
      <c r="A665">
        <v>635</v>
      </c>
      <c r="B665">
        <v>14075.56073598221</v>
      </c>
      <c r="C665">
        <v>-4684.2147359822102</v>
      </c>
    </row>
    <row r="666" spans="1:3">
      <c r="A666">
        <v>636</v>
      </c>
      <c r="B666">
        <v>17389.641909516442</v>
      </c>
      <c r="C666">
        <v>-2978.709809516442</v>
      </c>
    </row>
    <row r="667" spans="1:3">
      <c r="A667">
        <v>637</v>
      </c>
      <c r="B667">
        <v>1315.282812625409</v>
      </c>
      <c r="C667">
        <v>1393.8290873745909</v>
      </c>
    </row>
    <row r="668" spans="1:3">
      <c r="A668">
        <v>638</v>
      </c>
      <c r="B668">
        <v>10854.367815950491</v>
      </c>
      <c r="C668">
        <v>14060.678444049508</v>
      </c>
    </row>
    <row r="669" spans="1:3">
      <c r="A669">
        <v>639</v>
      </c>
      <c r="B669">
        <v>30812.133418680551</v>
      </c>
      <c r="C669">
        <v>-10662.810518680551</v>
      </c>
    </row>
    <row r="670" spans="1:3">
      <c r="A670">
        <v>640</v>
      </c>
      <c r="B670">
        <v>14663.60819191675</v>
      </c>
      <c r="C670">
        <v>-1714.4527919167504</v>
      </c>
    </row>
    <row r="671" spans="1:3">
      <c r="A671">
        <v>641</v>
      </c>
      <c r="B671">
        <v>12262.696650867458</v>
      </c>
      <c r="C671">
        <v>-5596.4536508674573</v>
      </c>
    </row>
    <row r="672" spans="1:3">
      <c r="A672">
        <v>642</v>
      </c>
      <c r="B672">
        <v>33298.034273934762</v>
      </c>
      <c r="C672">
        <v>-510.57568393475958</v>
      </c>
    </row>
    <row r="673" spans="1:3">
      <c r="A673">
        <v>643</v>
      </c>
      <c r="B673">
        <v>15170.929836294303</v>
      </c>
      <c r="C673">
        <v>-2027.0649862943028</v>
      </c>
    </row>
    <row r="674" spans="1:3">
      <c r="A674">
        <v>644</v>
      </c>
      <c r="B674">
        <v>6831.3555445794491</v>
      </c>
      <c r="C674">
        <v>-2364.7341445794491</v>
      </c>
    </row>
    <row r="675" spans="1:3">
      <c r="A675">
        <v>645</v>
      </c>
      <c r="B675">
        <v>10932.615332664554</v>
      </c>
      <c r="C675">
        <v>7873.530137335445</v>
      </c>
    </row>
    <row r="676" spans="1:3">
      <c r="A676">
        <v>646</v>
      </c>
      <c r="B676">
        <v>12192.259033644912</v>
      </c>
      <c r="C676">
        <v>-2051.1228336449112</v>
      </c>
    </row>
    <row r="677" spans="1:3">
      <c r="A677">
        <v>647</v>
      </c>
      <c r="B677">
        <v>7033.8709925999901</v>
      </c>
      <c r="C677">
        <v>-910.30219259999012</v>
      </c>
    </row>
    <row r="678" spans="1:3">
      <c r="A678">
        <v>648</v>
      </c>
      <c r="B678">
        <v>7626.9654091066786</v>
      </c>
      <c r="C678">
        <v>625.31889089332071</v>
      </c>
    </row>
    <row r="679" spans="1:3">
      <c r="A679">
        <v>649</v>
      </c>
      <c r="B679">
        <v>2287.1967768682243</v>
      </c>
      <c r="C679">
        <v>-574.96977686822424</v>
      </c>
    </row>
    <row r="680" spans="1:3">
      <c r="A680">
        <v>650</v>
      </c>
      <c r="B680">
        <v>14078.277683117281</v>
      </c>
      <c r="C680">
        <v>-1647.3243331172816</v>
      </c>
    </row>
    <row r="681" spans="1:3">
      <c r="A681">
        <v>651</v>
      </c>
      <c r="B681">
        <v>14970.415206731916</v>
      </c>
      <c r="C681">
        <v>-5169.5270067319161</v>
      </c>
    </row>
    <row r="682" spans="1:3">
      <c r="A682">
        <v>652</v>
      </c>
      <c r="B682">
        <v>14480.655983322797</v>
      </c>
      <c r="C682">
        <v>-3900.9449833227973</v>
      </c>
    </row>
    <row r="683" spans="1:3">
      <c r="A683">
        <v>653</v>
      </c>
      <c r="B683">
        <v>9852.7321208594167</v>
      </c>
      <c r="C683">
        <v>-1572.1094208594168</v>
      </c>
    </row>
    <row r="684" spans="1:3">
      <c r="A684">
        <v>654</v>
      </c>
      <c r="B684">
        <v>11781.840488862594</v>
      </c>
      <c r="C684">
        <v>-3254.3084888625945</v>
      </c>
    </row>
    <row r="685" spans="1:3">
      <c r="A685">
        <v>655</v>
      </c>
      <c r="B685">
        <v>14057.806603238276</v>
      </c>
      <c r="C685">
        <v>-1813.2756032382749</v>
      </c>
    </row>
    <row r="686" spans="1:3">
      <c r="A686">
        <v>656</v>
      </c>
      <c r="B686">
        <v>33691.645054825654</v>
      </c>
      <c r="C686">
        <v>-9024.2260548256527</v>
      </c>
    </row>
    <row r="687" spans="1:3">
      <c r="A687">
        <v>657</v>
      </c>
      <c r="B687">
        <v>8565.6156954405178</v>
      </c>
      <c r="C687">
        <v>-5155.2916954405173</v>
      </c>
    </row>
    <row r="688" spans="1:3">
      <c r="A688">
        <v>658</v>
      </c>
      <c r="B688">
        <v>6773.3937341199608</v>
      </c>
      <c r="C688">
        <v>-2714.6812841199608</v>
      </c>
    </row>
    <row r="689" spans="1:3">
      <c r="A689">
        <v>659</v>
      </c>
      <c r="B689">
        <v>12980.47568554968</v>
      </c>
      <c r="C689">
        <v>13411.784604450319</v>
      </c>
    </row>
    <row r="690" spans="1:3">
      <c r="A690">
        <v>660</v>
      </c>
      <c r="B690">
        <v>14303.951793478382</v>
      </c>
      <c r="C690">
        <v>90.446356521619236</v>
      </c>
    </row>
    <row r="691" spans="1:3">
      <c r="A691">
        <v>661</v>
      </c>
      <c r="B691">
        <v>13665.157541232584</v>
      </c>
      <c r="C691">
        <v>-7229.5338412325837</v>
      </c>
    </row>
    <row r="692" spans="1:3">
      <c r="A692">
        <v>662</v>
      </c>
      <c r="B692">
        <v>10218.608673825953</v>
      </c>
      <c r="C692">
        <v>11973.828436174046</v>
      </c>
    </row>
    <row r="693" spans="1:3">
      <c r="A693">
        <v>663</v>
      </c>
      <c r="B693">
        <v>7388.9338994721402</v>
      </c>
      <c r="C693">
        <v>-2240.3812994721402</v>
      </c>
    </row>
    <row r="694" spans="1:3">
      <c r="A694">
        <v>664</v>
      </c>
      <c r="B694">
        <v>3000.3461795080275</v>
      </c>
      <c r="C694">
        <v>-1863.9467795080275</v>
      </c>
    </row>
    <row r="695" spans="1:3">
      <c r="A695">
        <v>665</v>
      </c>
      <c r="B695">
        <v>35043.879792729633</v>
      </c>
      <c r="C695">
        <v>-8005.965692729631</v>
      </c>
    </row>
    <row r="696" spans="1:3">
      <c r="A696">
        <v>666</v>
      </c>
      <c r="B696">
        <v>35700.243588348487</v>
      </c>
      <c r="C696">
        <v>6860.1868116515107</v>
      </c>
    </row>
    <row r="697" spans="1:3">
      <c r="A697">
        <v>667</v>
      </c>
      <c r="B697">
        <v>9836.3025573325576</v>
      </c>
      <c r="C697">
        <v>-1132.8465573325575</v>
      </c>
    </row>
    <row r="698" spans="1:3">
      <c r="A698">
        <v>668</v>
      </c>
      <c r="B698">
        <v>33821.658246374936</v>
      </c>
      <c r="C698">
        <v>6181.6740036250631</v>
      </c>
    </row>
    <row r="699" spans="1:3">
      <c r="A699">
        <v>669</v>
      </c>
      <c r="B699">
        <v>38620.741109586401</v>
      </c>
      <c r="C699">
        <v>7089.466740413598</v>
      </c>
    </row>
    <row r="700" spans="1:3">
      <c r="A700">
        <v>670</v>
      </c>
      <c r="B700">
        <v>7824.4726088621701</v>
      </c>
      <c r="C700">
        <v>-1324.2367088621704</v>
      </c>
    </row>
    <row r="701" spans="1:3">
      <c r="A701">
        <v>671</v>
      </c>
      <c r="B701">
        <v>6799.919485240609</v>
      </c>
      <c r="C701">
        <v>-1962.337185240609</v>
      </c>
    </row>
    <row r="702" spans="1:3">
      <c r="A702">
        <v>672</v>
      </c>
      <c r="B702">
        <v>6014.7541202204311</v>
      </c>
      <c r="C702">
        <v>-2071.158720220431</v>
      </c>
    </row>
    <row r="703" spans="1:3">
      <c r="A703">
        <v>673</v>
      </c>
      <c r="B703">
        <v>6284.7586992812176</v>
      </c>
      <c r="C703">
        <v>-1885.0276992812178</v>
      </c>
    </row>
    <row r="704" spans="1:3">
      <c r="A704">
        <v>674</v>
      </c>
      <c r="B704">
        <v>8016.6639333396033</v>
      </c>
      <c r="C704">
        <v>-1831.3431333396029</v>
      </c>
    </row>
    <row r="705" spans="1:3">
      <c r="A705">
        <v>675</v>
      </c>
      <c r="B705">
        <v>37931.632008083805</v>
      </c>
      <c r="C705">
        <v>8269.3530919161931</v>
      </c>
    </row>
    <row r="706" spans="1:3">
      <c r="A706">
        <v>676</v>
      </c>
      <c r="B706">
        <v>6460.3158487801047</v>
      </c>
      <c r="C706">
        <v>762.47040121989539</v>
      </c>
    </row>
    <row r="707" spans="1:3">
      <c r="A707">
        <v>677</v>
      </c>
      <c r="B707">
        <v>16353.520298816482</v>
      </c>
      <c r="C707">
        <v>-3867.7193988164818</v>
      </c>
    </row>
    <row r="708" spans="1:3">
      <c r="A708">
        <v>678</v>
      </c>
      <c r="B708">
        <v>38953.099256960821</v>
      </c>
      <c r="C708">
        <v>7177.4272430391793</v>
      </c>
    </row>
    <row r="709" spans="1:3">
      <c r="A709">
        <v>679</v>
      </c>
      <c r="B709">
        <v>15090.368892033412</v>
      </c>
      <c r="C709">
        <v>-2726.8218920334111</v>
      </c>
    </row>
    <row r="710" spans="1:3">
      <c r="A710">
        <v>680</v>
      </c>
      <c r="B710">
        <v>9048.632788616851</v>
      </c>
      <c r="C710">
        <v>1108.1504113831488</v>
      </c>
    </row>
    <row r="711" spans="1:3">
      <c r="A711">
        <v>681</v>
      </c>
      <c r="B711">
        <v>-1185.8681571647221</v>
      </c>
      <c r="C711">
        <v>3771.1371571647219</v>
      </c>
    </row>
    <row r="712" spans="1:3">
      <c r="A712">
        <v>682</v>
      </c>
      <c r="B712">
        <v>-1192.2543425803742</v>
      </c>
      <c r="C712">
        <v>2434.5143425803744</v>
      </c>
    </row>
    <row r="713" spans="1:3">
      <c r="A713">
        <v>683</v>
      </c>
      <c r="B713">
        <v>33812.620312483727</v>
      </c>
      <c r="C713">
        <v>6291.2696875162728</v>
      </c>
    </row>
    <row r="714" spans="1:3">
      <c r="A714">
        <v>684</v>
      </c>
      <c r="B714">
        <v>9513.4718664006141</v>
      </c>
      <c r="C714">
        <v>349.99993359938526</v>
      </c>
    </row>
    <row r="715" spans="1:3">
      <c r="A715">
        <v>685</v>
      </c>
      <c r="B715">
        <v>2270.3459340029849</v>
      </c>
      <c r="C715">
        <v>2495.676065997015</v>
      </c>
    </row>
    <row r="716" spans="1:3">
      <c r="A716">
        <v>686</v>
      </c>
      <c r="B716">
        <v>11522.596010205332</v>
      </c>
      <c r="C716">
        <v>-278.21911020533298</v>
      </c>
    </row>
    <row r="717" spans="1:3">
      <c r="A717">
        <v>687</v>
      </c>
      <c r="B717">
        <v>8599.3671811710647</v>
      </c>
      <c r="C717">
        <v>-869.72143117106498</v>
      </c>
    </row>
    <row r="718" spans="1:3">
      <c r="A718">
        <v>688</v>
      </c>
      <c r="B718">
        <v>11373.242034128909</v>
      </c>
      <c r="C718">
        <v>-5934.4929341289089</v>
      </c>
    </row>
    <row r="719" spans="1:3">
      <c r="A719">
        <v>689</v>
      </c>
      <c r="B719">
        <v>7764.4980593712498</v>
      </c>
      <c r="C719">
        <v>18472.081910628749</v>
      </c>
    </row>
    <row r="720" spans="1:3">
      <c r="A720">
        <v>690</v>
      </c>
      <c r="B720">
        <v>28767.153860484621</v>
      </c>
      <c r="C720">
        <v>6039.3138395153801</v>
      </c>
    </row>
    <row r="721" spans="1:3">
      <c r="A721">
        <v>691</v>
      </c>
      <c r="B721">
        <v>2672.0398374454644</v>
      </c>
      <c r="C721">
        <v>-567.92643744546422</v>
      </c>
    </row>
    <row r="722" spans="1:3">
      <c r="A722">
        <v>692</v>
      </c>
      <c r="B722">
        <v>11862.340174422641</v>
      </c>
      <c r="C722">
        <v>-3794.1551744226408</v>
      </c>
    </row>
    <row r="723" spans="1:3">
      <c r="A723">
        <v>693</v>
      </c>
      <c r="B723">
        <v>4242.6270626442474</v>
      </c>
      <c r="C723">
        <v>-1880.3980126442475</v>
      </c>
    </row>
    <row r="724" spans="1:3">
      <c r="A724">
        <v>694</v>
      </c>
      <c r="B724">
        <v>1836.0259903763781</v>
      </c>
      <c r="C724">
        <v>516.94245962362174</v>
      </c>
    </row>
    <row r="725" spans="1:3">
      <c r="A725">
        <v>695</v>
      </c>
      <c r="B725">
        <v>6248.7380321063984</v>
      </c>
      <c r="C725">
        <v>-2670.7390321063986</v>
      </c>
    </row>
    <row r="726" spans="1:3">
      <c r="A726">
        <v>696</v>
      </c>
      <c r="B726">
        <v>7948.0996149957955</v>
      </c>
      <c r="C726">
        <v>-4746.8544649957948</v>
      </c>
    </row>
    <row r="727" spans="1:3">
      <c r="A727">
        <v>697</v>
      </c>
      <c r="B727">
        <v>13517.330725713819</v>
      </c>
      <c r="C727">
        <v>15669.151634286183</v>
      </c>
    </row>
    <row r="728" spans="1:3">
      <c r="A728">
        <v>698</v>
      </c>
      <c r="B728">
        <v>33929.414640997478</v>
      </c>
      <c r="C728">
        <v>6344.2308590025204</v>
      </c>
    </row>
    <row r="729" spans="1:3">
      <c r="A729">
        <v>699</v>
      </c>
      <c r="B729">
        <v>13469.533530549501</v>
      </c>
      <c r="C729">
        <v>-2493.2877805495009</v>
      </c>
    </row>
    <row r="730" spans="1:3">
      <c r="A730">
        <v>700</v>
      </c>
      <c r="B730">
        <v>7134.2556479247969</v>
      </c>
      <c r="C730">
        <v>-3633.6433479247971</v>
      </c>
    </row>
    <row r="731" spans="1:3">
      <c r="A731">
        <v>701</v>
      </c>
      <c r="B731">
        <v>4181.0511384630163</v>
      </c>
      <c r="C731">
        <v>-2160.498838463016</v>
      </c>
    </row>
    <row r="732" spans="1:3">
      <c r="A732">
        <v>702</v>
      </c>
      <c r="B732">
        <v>16011.958454267986</v>
      </c>
      <c r="C732">
        <v>-6470.2629042679855</v>
      </c>
    </row>
    <row r="733" spans="1:3">
      <c r="A733">
        <v>703</v>
      </c>
      <c r="B733">
        <v>14639.39238613793</v>
      </c>
      <c r="C733">
        <v>-5135.0820861379307</v>
      </c>
    </row>
    <row r="734" spans="1:3">
      <c r="A734">
        <v>704</v>
      </c>
      <c r="B734">
        <v>5813.3493613290084</v>
      </c>
      <c r="C734">
        <v>-428.01146132900794</v>
      </c>
    </row>
    <row r="735" spans="1:3">
      <c r="A735">
        <v>705</v>
      </c>
      <c r="B735">
        <v>10215.719572511371</v>
      </c>
      <c r="C735">
        <v>-1284.7850225113707</v>
      </c>
    </row>
    <row r="736" spans="1:3">
      <c r="A736">
        <v>706</v>
      </c>
      <c r="B736">
        <v>7621.6831850627368</v>
      </c>
      <c r="C736">
        <v>-2246.6451850627373</v>
      </c>
    </row>
    <row r="737" spans="1:3">
      <c r="A737">
        <v>707</v>
      </c>
      <c r="B737">
        <v>36806.89930919277</v>
      </c>
      <c r="C737">
        <v>7593.5070908072303</v>
      </c>
    </row>
    <row r="738" spans="1:3">
      <c r="A738">
        <v>708</v>
      </c>
      <c r="B738">
        <v>11389.241411345456</v>
      </c>
      <c r="C738">
        <v>-1124.7993113454559</v>
      </c>
    </row>
    <row r="739" spans="1:3">
      <c r="A739">
        <v>709</v>
      </c>
      <c r="B739">
        <v>7727.1887097109438</v>
      </c>
      <c r="C739">
        <v>-1613.9576597109435</v>
      </c>
    </row>
    <row r="740" spans="1:3">
      <c r="A740">
        <v>710</v>
      </c>
      <c r="B740">
        <v>6655.3361369855829</v>
      </c>
      <c r="C740">
        <v>-1186.3295369855832</v>
      </c>
    </row>
    <row r="741" spans="1:3">
      <c r="A741">
        <v>711</v>
      </c>
      <c r="B741">
        <v>3996.4561909346503</v>
      </c>
      <c r="C741">
        <v>-2268.9161909346503</v>
      </c>
    </row>
    <row r="742" spans="1:3">
      <c r="A742">
        <v>712</v>
      </c>
      <c r="B742">
        <v>8745.3476254066372</v>
      </c>
      <c r="C742">
        <v>1361.8729745933633</v>
      </c>
    </row>
    <row r="743" spans="1:3">
      <c r="A743">
        <v>713</v>
      </c>
      <c r="B743">
        <v>10048.469398961837</v>
      </c>
      <c r="C743">
        <v>-1737.6302489618374</v>
      </c>
    </row>
    <row r="744" spans="1:3">
      <c r="A744">
        <v>714</v>
      </c>
      <c r="B744">
        <v>6854.959653997199</v>
      </c>
      <c r="C744">
        <v>-4870.5063539971989</v>
      </c>
    </row>
    <row r="745" spans="1:3">
      <c r="A745">
        <v>715</v>
      </c>
      <c r="B745">
        <v>871.54223633341371</v>
      </c>
      <c r="C745">
        <v>1585.9597636665862</v>
      </c>
    </row>
    <row r="746" spans="1:3">
      <c r="A746">
        <v>716</v>
      </c>
      <c r="B746">
        <v>12256.178422659195</v>
      </c>
      <c r="C746">
        <v>-109.2074226591958</v>
      </c>
    </row>
    <row r="747" spans="1:3">
      <c r="A747">
        <v>717</v>
      </c>
      <c r="B747">
        <v>8381.0274756695544</v>
      </c>
      <c r="C747">
        <v>1185.9634243304463</v>
      </c>
    </row>
    <row r="748" spans="1:3">
      <c r="A748">
        <v>718</v>
      </c>
      <c r="B748">
        <v>11786.853413294588</v>
      </c>
      <c r="C748">
        <v>1325.7513867054113</v>
      </c>
    </row>
    <row r="749" spans="1:3">
      <c r="A749">
        <v>719</v>
      </c>
      <c r="B749">
        <v>14131.165914909308</v>
      </c>
      <c r="C749">
        <v>-3283.0316149093087</v>
      </c>
    </row>
    <row r="750" spans="1:3">
      <c r="A750">
        <v>720</v>
      </c>
      <c r="B750">
        <v>13886.961273797913</v>
      </c>
      <c r="C750">
        <v>-1655.3476737979126</v>
      </c>
    </row>
    <row r="751" spans="1:3">
      <c r="A751">
        <v>721</v>
      </c>
      <c r="B751">
        <v>14885.486992124417</v>
      </c>
      <c r="C751">
        <v>-5009.8065921244179</v>
      </c>
    </row>
    <row r="752" spans="1:3">
      <c r="A752">
        <v>722</v>
      </c>
      <c r="B752">
        <v>14488.780463387338</v>
      </c>
      <c r="C752">
        <v>-3224.2394633873391</v>
      </c>
    </row>
    <row r="753" spans="1:3">
      <c r="A753">
        <v>723</v>
      </c>
      <c r="B753">
        <v>15648.775007289962</v>
      </c>
      <c r="C753">
        <v>-2669.4170072899615</v>
      </c>
    </row>
    <row r="754" spans="1:3">
      <c r="A754">
        <v>724</v>
      </c>
      <c r="B754">
        <v>3921.5816852936741</v>
      </c>
      <c r="C754">
        <v>-2658.3326852936743</v>
      </c>
    </row>
    <row r="755" spans="1:3">
      <c r="A755">
        <v>725</v>
      </c>
      <c r="B755">
        <v>10502.320777253517</v>
      </c>
      <c r="C755">
        <v>-396.18652725351785</v>
      </c>
    </row>
    <row r="756" spans="1:3">
      <c r="A756">
        <v>726</v>
      </c>
      <c r="B756">
        <v>33169.43147680827</v>
      </c>
      <c r="C756">
        <v>7762.9980231917289</v>
      </c>
    </row>
    <row r="757" spans="1:3">
      <c r="A757">
        <v>727</v>
      </c>
      <c r="B757">
        <v>8287.8003907390594</v>
      </c>
      <c r="C757">
        <v>-1623.1144407390593</v>
      </c>
    </row>
    <row r="758" spans="1:3">
      <c r="A758">
        <v>728</v>
      </c>
      <c r="B758">
        <v>27140.480175295546</v>
      </c>
      <c r="C758">
        <v>-10482.762725295546</v>
      </c>
    </row>
    <row r="759" spans="1:3">
      <c r="A759">
        <v>729</v>
      </c>
      <c r="B759">
        <v>6276.6662078851987</v>
      </c>
      <c r="C759">
        <v>-4059.0650078851986</v>
      </c>
    </row>
    <row r="760" spans="1:3">
      <c r="A760">
        <v>730</v>
      </c>
      <c r="B760">
        <v>10204.87346914481</v>
      </c>
      <c r="C760">
        <v>-3423.5192691448101</v>
      </c>
    </row>
    <row r="761" spans="1:3">
      <c r="A761">
        <v>731</v>
      </c>
      <c r="B761">
        <v>29499.635741026188</v>
      </c>
      <c r="C761">
        <v>-10137.636941026187</v>
      </c>
    </row>
    <row r="762" spans="1:3">
      <c r="A762">
        <v>732</v>
      </c>
      <c r="B762">
        <v>8391.9450327305531</v>
      </c>
      <c r="C762">
        <v>1673.4679672694474</v>
      </c>
    </row>
    <row r="763" spans="1:3">
      <c r="A763">
        <v>733</v>
      </c>
      <c r="B763">
        <v>4835.2264269230291</v>
      </c>
      <c r="C763">
        <v>-600.29942692302939</v>
      </c>
    </row>
    <row r="764" spans="1:3">
      <c r="A764">
        <v>734</v>
      </c>
      <c r="B764">
        <v>10052.719893432384</v>
      </c>
      <c r="C764">
        <v>-605.46954343238394</v>
      </c>
    </row>
    <row r="765" spans="1:3">
      <c r="A765">
        <v>735</v>
      </c>
      <c r="B765">
        <v>14506.631089053051</v>
      </c>
      <c r="C765">
        <v>-499.4090890530515</v>
      </c>
    </row>
    <row r="766" spans="1:3">
      <c r="A766">
        <v>736</v>
      </c>
      <c r="B766">
        <v>12499.1894689774</v>
      </c>
      <c r="C766">
        <v>-2915.2961689774002</v>
      </c>
    </row>
    <row r="767" spans="1:3">
      <c r="A767">
        <v>737</v>
      </c>
      <c r="B767">
        <v>33321.028484837298</v>
      </c>
      <c r="C767">
        <v>7097.9906151627001</v>
      </c>
    </row>
    <row r="768" spans="1:3">
      <c r="A768">
        <v>738</v>
      </c>
      <c r="B768">
        <v>2707.1534416902678</v>
      </c>
      <c r="C768">
        <v>777.17755830973238</v>
      </c>
    </row>
    <row r="769" spans="1:3">
      <c r="A769">
        <v>739</v>
      </c>
      <c r="B769">
        <v>29925.951379553167</v>
      </c>
      <c r="C769">
        <v>6263.1503204468318</v>
      </c>
    </row>
    <row r="770" spans="1:3">
      <c r="A770">
        <v>740</v>
      </c>
      <c r="B770">
        <v>31310.617415172404</v>
      </c>
      <c r="C770">
        <v>13274.838454827594</v>
      </c>
    </row>
    <row r="771" spans="1:3">
      <c r="A771">
        <v>741</v>
      </c>
      <c r="B771">
        <v>8662.4788360211278</v>
      </c>
      <c r="C771">
        <v>-57.995186021127665</v>
      </c>
    </row>
    <row r="772" spans="1:3">
      <c r="A772">
        <v>742</v>
      </c>
      <c r="B772">
        <v>27622.031408510677</v>
      </c>
      <c r="C772">
        <v>-9375.5359085106757</v>
      </c>
    </row>
    <row r="773" spans="1:3">
      <c r="A773">
        <v>743</v>
      </c>
      <c r="B773">
        <v>37015.787959836634</v>
      </c>
      <c r="C773">
        <v>6238.6299901633683</v>
      </c>
    </row>
    <row r="774" spans="1:3">
      <c r="A774">
        <v>744</v>
      </c>
      <c r="B774">
        <v>3956.803703033539</v>
      </c>
      <c r="C774">
        <v>-198.95890303353917</v>
      </c>
    </row>
    <row r="775" spans="1:3">
      <c r="A775">
        <v>745</v>
      </c>
      <c r="B775">
        <v>9450.360211550551</v>
      </c>
      <c r="C775">
        <v>-623.15031155055112</v>
      </c>
    </row>
    <row r="776" spans="1:3">
      <c r="A776">
        <v>746</v>
      </c>
      <c r="B776">
        <v>11179.679163397524</v>
      </c>
      <c r="C776">
        <v>-1269.3193133975237</v>
      </c>
    </row>
    <row r="777" spans="1:3">
      <c r="A777">
        <v>747</v>
      </c>
      <c r="B777">
        <v>5880.5354056614597</v>
      </c>
      <c r="C777">
        <v>5857.3134343385409</v>
      </c>
    </row>
    <row r="778" spans="1:3">
      <c r="A778">
        <v>748</v>
      </c>
      <c r="B778">
        <v>-92.304733494389438</v>
      </c>
      <c r="C778">
        <v>1719.5871834943894</v>
      </c>
    </row>
    <row r="779" spans="1:3">
      <c r="A779">
        <v>749</v>
      </c>
      <c r="B779">
        <v>11794.607246901129</v>
      </c>
      <c r="C779">
        <v>-3237.7002469011295</v>
      </c>
    </row>
    <row r="780" spans="1:3">
      <c r="A780">
        <v>750</v>
      </c>
      <c r="B780">
        <v>5309.0790038360428</v>
      </c>
      <c r="C780">
        <v>-2246.570753836043</v>
      </c>
    </row>
    <row r="781" spans="1:3">
      <c r="A781">
        <v>751</v>
      </c>
      <c r="B781">
        <v>29260.439479922738</v>
      </c>
      <c r="C781">
        <v>-9721.1964799227389</v>
      </c>
    </row>
    <row r="782" spans="1:3">
      <c r="A782">
        <v>752</v>
      </c>
      <c r="B782">
        <v>2866.8011149987096</v>
      </c>
      <c r="C782">
        <v>-960.44286499870964</v>
      </c>
    </row>
    <row r="783" spans="1:3">
      <c r="A783">
        <v>753</v>
      </c>
      <c r="B783">
        <v>16940.940375615341</v>
      </c>
      <c r="C783">
        <v>-2730.4044256153411</v>
      </c>
    </row>
    <row r="784" spans="1:3">
      <c r="A784">
        <v>754</v>
      </c>
      <c r="B784">
        <v>9591.2315752931063</v>
      </c>
      <c r="C784">
        <v>2242.5507247068945</v>
      </c>
    </row>
    <row r="785" spans="1:3">
      <c r="A785">
        <v>755</v>
      </c>
      <c r="B785">
        <v>7464.6537407386295</v>
      </c>
      <c r="C785">
        <v>9663.7723392613716</v>
      </c>
    </row>
    <row r="786" spans="1:3">
      <c r="A786">
        <v>756</v>
      </c>
      <c r="B786">
        <v>6287.4280230184295</v>
      </c>
      <c r="C786">
        <v>-1256.1584730184295</v>
      </c>
    </row>
    <row r="787" spans="1:3">
      <c r="A787">
        <v>757</v>
      </c>
      <c r="B787">
        <v>7176.9529831870905</v>
      </c>
      <c r="C787">
        <v>808.86201681290913</v>
      </c>
    </row>
    <row r="788" spans="1:3">
      <c r="A788">
        <v>758</v>
      </c>
      <c r="B788">
        <v>32314.465736534374</v>
      </c>
      <c r="C788">
        <v>-9249.045036534375</v>
      </c>
    </row>
    <row r="789" spans="1:3">
      <c r="A789">
        <v>759</v>
      </c>
      <c r="B789">
        <v>9818.8543890360397</v>
      </c>
      <c r="C789">
        <v>-4390.1266890360394</v>
      </c>
    </row>
    <row r="790" spans="1:3">
      <c r="A790">
        <v>760</v>
      </c>
      <c r="B790">
        <v>28364.024197381252</v>
      </c>
      <c r="C790">
        <v>7943.7741026187505</v>
      </c>
    </row>
    <row r="791" spans="1:3">
      <c r="A791">
        <v>761</v>
      </c>
      <c r="B791">
        <v>6323.3050424772591</v>
      </c>
      <c r="C791">
        <v>-2397.5468424772589</v>
      </c>
    </row>
    <row r="792" spans="1:3">
      <c r="A792">
        <v>762</v>
      </c>
      <c r="B792">
        <v>5356.3095572162883</v>
      </c>
      <c r="C792">
        <v>-2939.3545572162884</v>
      </c>
    </row>
    <row r="793" spans="1:3">
      <c r="A793">
        <v>763</v>
      </c>
      <c r="B793">
        <v>29019.162319691102</v>
      </c>
      <c r="C793">
        <v>-9978.2863196911021</v>
      </c>
    </row>
    <row r="794" spans="1:3">
      <c r="A794">
        <v>764</v>
      </c>
      <c r="B794">
        <v>3763.4573643271187</v>
      </c>
      <c r="C794">
        <v>-692.64866432711869</v>
      </c>
    </row>
    <row r="795" spans="1:3">
      <c r="A795">
        <v>765</v>
      </c>
      <c r="B795">
        <v>9048.5565228937394</v>
      </c>
      <c r="C795">
        <v>46.511727106260878</v>
      </c>
    </row>
    <row r="796" spans="1:3">
      <c r="A796">
        <v>766</v>
      </c>
      <c r="B796">
        <v>13083.044301578433</v>
      </c>
      <c r="C796">
        <v>-1240.4205515784324</v>
      </c>
    </row>
    <row r="797" spans="1:3">
      <c r="A797">
        <v>767</v>
      </c>
      <c r="B797">
        <v>10541.548087753183</v>
      </c>
      <c r="C797">
        <v>-2478.7840877531826</v>
      </c>
    </row>
    <row r="798" spans="1:3">
      <c r="A798">
        <v>768</v>
      </c>
      <c r="B798">
        <v>8139.0868712318406</v>
      </c>
      <c r="C798">
        <v>-1088.4448712318408</v>
      </c>
    </row>
    <row r="799" spans="1:3">
      <c r="A799">
        <v>769</v>
      </c>
      <c r="B799">
        <v>16941.6508387539</v>
      </c>
      <c r="C799">
        <v>-2622.6198387538989</v>
      </c>
    </row>
    <row r="800" spans="1:3">
      <c r="A800">
        <v>770</v>
      </c>
      <c r="B800">
        <v>4967.1708989647523</v>
      </c>
      <c r="C800">
        <v>1966.071351035248</v>
      </c>
    </row>
    <row r="801" spans="1:3">
      <c r="A801">
        <v>771</v>
      </c>
      <c r="B801">
        <v>16375.236804449827</v>
      </c>
      <c r="C801">
        <v>11566.050775550173</v>
      </c>
    </row>
    <row r="802" spans="1:3">
      <c r="A802">
        <v>772</v>
      </c>
      <c r="B802">
        <v>10661.434081561574</v>
      </c>
      <c r="C802">
        <v>489.34591843842645</v>
      </c>
    </row>
    <row r="803" spans="1:3">
      <c r="A803">
        <v>773</v>
      </c>
      <c r="B803">
        <v>11671.053729541862</v>
      </c>
      <c r="C803">
        <v>1126.1558904581379</v>
      </c>
    </row>
    <row r="804" spans="1:3">
      <c r="A804">
        <v>774</v>
      </c>
      <c r="B804">
        <v>26156.981311722589</v>
      </c>
      <c r="C804">
        <v>-8408.4751117225896</v>
      </c>
    </row>
    <row r="805" spans="1:3">
      <c r="A805">
        <v>775</v>
      </c>
      <c r="B805">
        <v>10724.928435185819</v>
      </c>
      <c r="C805">
        <v>-3463.1874351858187</v>
      </c>
    </row>
    <row r="806" spans="1:3">
      <c r="A806">
        <v>776</v>
      </c>
      <c r="B806">
        <v>12792.414479578852</v>
      </c>
      <c r="C806">
        <v>-2231.922779578852</v>
      </c>
    </row>
    <row r="807" spans="1:3">
      <c r="A807">
        <v>777</v>
      </c>
      <c r="B807">
        <v>9824.4920412481843</v>
      </c>
      <c r="C807">
        <v>-2837.7950412481841</v>
      </c>
    </row>
    <row r="808" spans="1:3">
      <c r="A808">
        <v>778</v>
      </c>
      <c r="B808">
        <v>13054.087232070258</v>
      </c>
      <c r="C808">
        <v>-5605.6832820702584</v>
      </c>
    </row>
    <row r="809" spans="1:3">
      <c r="A809">
        <v>779</v>
      </c>
      <c r="B809">
        <v>9016.1151510777981</v>
      </c>
      <c r="C809">
        <v>-3081.7353510777984</v>
      </c>
    </row>
    <row r="810" spans="1:3">
      <c r="A810">
        <v>780</v>
      </c>
      <c r="B810">
        <v>11057.782613891055</v>
      </c>
      <c r="C810">
        <v>-1187.9724138910551</v>
      </c>
    </row>
    <row r="811" spans="1:3">
      <c r="A811">
        <v>781</v>
      </c>
      <c r="B811">
        <v>28282.979989722837</v>
      </c>
      <c r="C811">
        <v>-10023.763989722836</v>
      </c>
    </row>
    <row r="812" spans="1:3">
      <c r="A812">
        <v>782</v>
      </c>
      <c r="B812">
        <v>5533.5576688125238</v>
      </c>
      <c r="C812">
        <v>-4386.7610688125242</v>
      </c>
    </row>
    <row r="813" spans="1:3">
      <c r="A813">
        <v>783</v>
      </c>
      <c r="B813">
        <v>12737.356183840813</v>
      </c>
      <c r="C813">
        <v>-3351.1948838408134</v>
      </c>
    </row>
    <row r="814" spans="1:3">
      <c r="A814">
        <v>784</v>
      </c>
      <c r="B814">
        <v>33557.045540710693</v>
      </c>
      <c r="C814">
        <v>-9036.7815407106937</v>
      </c>
    </row>
    <row r="815" spans="1:3">
      <c r="A815">
        <v>785</v>
      </c>
      <c r="B815">
        <v>5325.4448158284677</v>
      </c>
      <c r="C815">
        <v>-974.93041582846763</v>
      </c>
    </row>
    <row r="816" spans="1:3">
      <c r="A816">
        <v>786</v>
      </c>
      <c r="B816">
        <v>6849.1407039810183</v>
      </c>
      <c r="C816">
        <v>-434.96270398101842</v>
      </c>
    </row>
    <row r="817" spans="1:3">
      <c r="A817">
        <v>787</v>
      </c>
      <c r="B817">
        <v>15943.496752137982</v>
      </c>
      <c r="C817">
        <v>-3202.3293021379814</v>
      </c>
    </row>
    <row r="818" spans="1:3">
      <c r="A818">
        <v>788</v>
      </c>
      <c r="B818">
        <v>5537.1717825342648</v>
      </c>
      <c r="C818">
        <v>-3619.8533825342647</v>
      </c>
    </row>
    <row r="819" spans="1:3">
      <c r="A819">
        <v>789</v>
      </c>
      <c r="B819">
        <v>4510.6977366361043</v>
      </c>
      <c r="C819">
        <v>698.88111336389557</v>
      </c>
    </row>
    <row r="820" spans="1:3">
      <c r="A820">
        <v>790</v>
      </c>
      <c r="B820">
        <v>13040.578064120245</v>
      </c>
      <c r="C820">
        <v>417.38273587975527</v>
      </c>
    </row>
    <row r="821" spans="1:3">
      <c r="A821">
        <v>791</v>
      </c>
      <c r="B821">
        <v>11153.521561782458</v>
      </c>
      <c r="C821">
        <v>-5491.2965617824575</v>
      </c>
    </row>
    <row r="822" spans="1:3">
      <c r="A822">
        <v>792</v>
      </c>
      <c r="B822">
        <v>1279.9975119547626</v>
      </c>
      <c r="C822">
        <v>-27.590511954762633</v>
      </c>
    </row>
    <row r="823" spans="1:3">
      <c r="A823">
        <v>793</v>
      </c>
      <c r="B823">
        <v>1513.3952347291761</v>
      </c>
      <c r="C823">
        <v>1218.5169652708241</v>
      </c>
    </row>
    <row r="824" spans="1:3">
      <c r="A824">
        <v>794</v>
      </c>
      <c r="B824">
        <v>31509.361292813726</v>
      </c>
      <c r="C824">
        <v>-10313.543292813727</v>
      </c>
    </row>
    <row r="825" spans="1:3">
      <c r="A825">
        <v>795</v>
      </c>
      <c r="B825">
        <v>9438.8258964740326</v>
      </c>
      <c r="C825">
        <v>-2229.3340964740328</v>
      </c>
    </row>
    <row r="826" spans="1:3">
      <c r="A826">
        <v>796</v>
      </c>
      <c r="B826">
        <v>28084.077409297985</v>
      </c>
      <c r="C826">
        <v>-9773.3354092979862</v>
      </c>
    </row>
    <row r="827" spans="1:3">
      <c r="A827">
        <v>797</v>
      </c>
      <c r="B827">
        <v>10609.460681465165</v>
      </c>
      <c r="C827">
        <v>-6343.2948814651654</v>
      </c>
    </row>
    <row r="828" spans="1:3">
      <c r="A828">
        <v>798</v>
      </c>
      <c r="B828">
        <v>3947.2309423882789</v>
      </c>
      <c r="C828">
        <v>772.2931076117211</v>
      </c>
    </row>
    <row r="829" spans="1:3">
      <c r="A829">
        <v>799</v>
      </c>
      <c r="B829">
        <v>13164.622735644352</v>
      </c>
      <c r="C829">
        <v>-1316.4817356443527</v>
      </c>
    </row>
    <row r="830" spans="1:3">
      <c r="A830">
        <v>800</v>
      </c>
      <c r="B830">
        <v>28723.34853404465</v>
      </c>
      <c r="C830">
        <v>-10818.821484044649</v>
      </c>
    </row>
    <row r="831" spans="1:3">
      <c r="A831">
        <v>801</v>
      </c>
      <c r="B831">
        <v>7109.0671393133198</v>
      </c>
      <c r="C831">
        <v>-62.344939313319628</v>
      </c>
    </row>
    <row r="832" spans="1:3">
      <c r="A832">
        <v>802</v>
      </c>
      <c r="B832">
        <v>15603.446286612505</v>
      </c>
      <c r="C832">
        <v>-1289.5999866125057</v>
      </c>
    </row>
    <row r="833" spans="1:3">
      <c r="A833">
        <v>803</v>
      </c>
      <c r="B833">
        <v>473.58856711228782</v>
      </c>
      <c r="C833">
        <v>1629.4914328877121</v>
      </c>
    </row>
    <row r="834" spans="1:3">
      <c r="A834">
        <v>804</v>
      </c>
      <c r="B834">
        <v>29742.389272443994</v>
      </c>
      <c r="C834">
        <v>9050.2963275560032</v>
      </c>
    </row>
    <row r="835" spans="1:3">
      <c r="A835">
        <v>805</v>
      </c>
      <c r="B835">
        <v>1863.7619330304415</v>
      </c>
      <c r="C835">
        <v>-47.886033030441467</v>
      </c>
    </row>
    <row r="836" spans="1:3">
      <c r="A836">
        <v>806</v>
      </c>
      <c r="B836">
        <v>11350.633215833168</v>
      </c>
      <c r="C836">
        <v>-3618.7753658331676</v>
      </c>
    </row>
    <row r="837" spans="1:3">
      <c r="A837">
        <v>807</v>
      </c>
      <c r="B837">
        <v>12438.547066718078</v>
      </c>
      <c r="C837">
        <v>16038.187923281923</v>
      </c>
    </row>
    <row r="838" spans="1:3">
      <c r="A838">
        <v>808</v>
      </c>
      <c r="B838">
        <v>4926.7051958495458</v>
      </c>
      <c r="C838">
        <v>-2789.8229458495457</v>
      </c>
    </row>
    <row r="839" spans="1:3">
      <c r="A839">
        <v>809</v>
      </c>
      <c r="B839">
        <v>1808.2466551294419</v>
      </c>
      <c r="C839">
        <v>-676.740055129442</v>
      </c>
    </row>
    <row r="840" spans="1:3">
      <c r="A840">
        <v>810</v>
      </c>
      <c r="B840">
        <v>3659.7303877261065</v>
      </c>
      <c r="C840">
        <v>-349.93778772610631</v>
      </c>
    </row>
    <row r="841" spans="1:3">
      <c r="A841">
        <v>811</v>
      </c>
      <c r="B841">
        <v>10725.710487880548</v>
      </c>
      <c r="C841">
        <v>-1310.7904878805475</v>
      </c>
    </row>
    <row r="842" spans="1:3">
      <c r="A842">
        <v>812</v>
      </c>
      <c r="B842">
        <v>12103.635177520551</v>
      </c>
      <c r="C842">
        <v>-5742.6415775205514</v>
      </c>
    </row>
    <row r="843" spans="1:3">
      <c r="A843">
        <v>813</v>
      </c>
      <c r="B843">
        <v>8916.420422192663</v>
      </c>
      <c r="C843">
        <v>2097.2914778073373</v>
      </c>
    </row>
    <row r="844" spans="1:3">
      <c r="A844">
        <v>814</v>
      </c>
      <c r="B844">
        <v>3779.1576846418329</v>
      </c>
      <c r="C844">
        <v>649.73016535816714</v>
      </c>
    </row>
    <row r="845" spans="1:3">
      <c r="A845">
        <v>815</v>
      </c>
      <c r="B845">
        <v>8835.7753741869219</v>
      </c>
      <c r="C845">
        <v>-3251.469674186922</v>
      </c>
    </row>
    <row r="846" spans="1:3">
      <c r="A846">
        <v>816</v>
      </c>
      <c r="B846">
        <v>2769.2311417379788</v>
      </c>
      <c r="C846">
        <v>-891.30174173797877</v>
      </c>
    </row>
    <row r="847" spans="1:3">
      <c r="A847">
        <v>817</v>
      </c>
      <c r="B847">
        <v>2029.064833812683</v>
      </c>
      <c r="C847">
        <v>813.69591618731693</v>
      </c>
    </row>
    <row r="848" spans="1:3">
      <c r="A848">
        <v>818</v>
      </c>
      <c r="B848">
        <v>6948.9053076926166</v>
      </c>
      <c r="C848">
        <v>-3351.3093076926166</v>
      </c>
    </row>
    <row r="849" spans="1:3">
      <c r="A849">
        <v>819</v>
      </c>
      <c r="B849">
        <v>33245.969126339653</v>
      </c>
      <c r="C849">
        <v>-9844.663376339653</v>
      </c>
    </row>
    <row r="850" spans="1:3">
      <c r="A850">
        <v>820</v>
      </c>
      <c r="B850">
        <v>32006.731306578782</v>
      </c>
      <c r="C850">
        <v>23128.670783421221</v>
      </c>
    </row>
    <row r="851" spans="1:3">
      <c r="A851">
        <v>821</v>
      </c>
      <c r="B851">
        <v>10501.731415437191</v>
      </c>
      <c r="C851">
        <v>-3055.813415437191</v>
      </c>
    </row>
    <row r="852" spans="1:3">
      <c r="A852">
        <v>822</v>
      </c>
      <c r="B852">
        <v>323.06529926174062</v>
      </c>
      <c r="C852">
        <v>2357.8840007382596</v>
      </c>
    </row>
    <row r="853" spans="1:3">
      <c r="A853">
        <v>823</v>
      </c>
      <c r="B853">
        <v>2143.5246463609183</v>
      </c>
      <c r="C853">
        <v>-521.64194636091815</v>
      </c>
    </row>
    <row r="854" spans="1:3">
      <c r="A854">
        <v>824</v>
      </c>
      <c r="B854">
        <v>9326.9334083062931</v>
      </c>
      <c r="C854">
        <v>-1107.7295083062927</v>
      </c>
    </row>
    <row r="855" spans="1:3">
      <c r="A855">
        <v>825</v>
      </c>
      <c r="B855">
        <v>11312.286943783598</v>
      </c>
      <c r="C855">
        <v>1211.3178562164012</v>
      </c>
    </row>
    <row r="856" spans="1:3">
      <c r="A856">
        <v>826</v>
      </c>
      <c r="B856">
        <v>16183.174430166349</v>
      </c>
      <c r="C856">
        <v>-114.08968016634935</v>
      </c>
    </row>
    <row r="857" spans="1:3">
      <c r="A857">
        <v>827</v>
      </c>
      <c r="B857">
        <v>36917.472882831811</v>
      </c>
      <c r="C857">
        <v>6896.3932171681881</v>
      </c>
    </row>
    <row r="858" spans="1:3">
      <c r="A858">
        <v>828</v>
      </c>
      <c r="B858">
        <v>31062.722530477888</v>
      </c>
      <c r="C858">
        <v>-10289.094780477888</v>
      </c>
    </row>
    <row r="859" spans="1:3">
      <c r="A859">
        <v>829</v>
      </c>
      <c r="B859">
        <v>34229.744458525092</v>
      </c>
      <c r="C859">
        <v>5367.6627414749091</v>
      </c>
    </row>
    <row r="860" spans="1:3">
      <c r="A860">
        <v>830</v>
      </c>
      <c r="B860">
        <v>5553.9065262549848</v>
      </c>
      <c r="C860">
        <v>563.58797374501501</v>
      </c>
    </row>
    <row r="861" spans="1:3">
      <c r="A861">
        <v>831</v>
      </c>
      <c r="B861">
        <v>14449.49064806077</v>
      </c>
      <c r="C861">
        <v>-1055.7346480607703</v>
      </c>
    </row>
    <row r="862" spans="1:3">
      <c r="A862">
        <v>832</v>
      </c>
      <c r="B862">
        <v>5659.6912133482801</v>
      </c>
      <c r="C862">
        <v>-393.32561334828006</v>
      </c>
    </row>
    <row r="863" spans="1:3">
      <c r="A863">
        <v>833</v>
      </c>
      <c r="B863">
        <v>3877.3995404769248</v>
      </c>
      <c r="C863">
        <v>842.33700952307481</v>
      </c>
    </row>
    <row r="864" spans="1:3">
      <c r="A864">
        <v>834</v>
      </c>
      <c r="B864">
        <v>14208.692679525089</v>
      </c>
      <c r="C864">
        <v>-2464.7585795250889</v>
      </c>
    </row>
    <row r="865" spans="1:3">
      <c r="A865">
        <v>835</v>
      </c>
      <c r="B865">
        <v>8836.8014909675421</v>
      </c>
      <c r="C865">
        <v>-3459.343690967542</v>
      </c>
    </row>
    <row r="866" spans="1:3">
      <c r="A866">
        <v>836</v>
      </c>
      <c r="B866">
        <v>10899.160411002253</v>
      </c>
      <c r="C866">
        <v>-3738.830111002253</v>
      </c>
    </row>
    <row r="867" spans="1:3">
      <c r="A867">
        <v>837</v>
      </c>
      <c r="B867">
        <v>6969.340500840035</v>
      </c>
      <c r="C867">
        <v>-2567.1075008400348</v>
      </c>
    </row>
    <row r="868" spans="1:3">
      <c r="A868">
        <v>838</v>
      </c>
      <c r="B868">
        <v>11987.846630087553</v>
      </c>
      <c r="C868">
        <v>-330.12773008755357</v>
      </c>
    </row>
    <row r="869" spans="1:3">
      <c r="A869">
        <v>839</v>
      </c>
      <c r="B869">
        <v>5899.7041677519919</v>
      </c>
      <c r="C869">
        <v>502.5871822480085</v>
      </c>
    </row>
    <row r="870" spans="1:3">
      <c r="A870">
        <v>840</v>
      </c>
      <c r="B870">
        <v>13436.125763681413</v>
      </c>
      <c r="C870">
        <v>-813.94626368141326</v>
      </c>
    </row>
    <row r="871" spans="1:3">
      <c r="A871">
        <v>841</v>
      </c>
      <c r="B871">
        <v>2979.2709085477645</v>
      </c>
      <c r="C871">
        <v>-1452.9589085477646</v>
      </c>
    </row>
    <row r="872" spans="1:3">
      <c r="A872">
        <v>842</v>
      </c>
      <c r="B872">
        <v>11536.188035774139</v>
      </c>
      <c r="C872">
        <v>787.74796422586041</v>
      </c>
    </row>
    <row r="873" spans="1:3">
      <c r="A873">
        <v>843</v>
      </c>
      <c r="B873">
        <v>28772.622652114944</v>
      </c>
      <c r="C873">
        <v>7248.3885478850571</v>
      </c>
    </row>
    <row r="874" spans="1:3">
      <c r="A874">
        <v>844</v>
      </c>
      <c r="B874">
        <v>35554.757543830157</v>
      </c>
      <c r="C874">
        <v>-8020.844643830158</v>
      </c>
    </row>
    <row r="875" spans="1:3">
      <c r="A875">
        <v>845</v>
      </c>
      <c r="B875">
        <v>11956.908115810207</v>
      </c>
      <c r="C875">
        <v>-1884.8530658102063</v>
      </c>
    </row>
    <row r="876" spans="1:3">
      <c r="A876">
        <v>846</v>
      </c>
      <c r="B876">
        <v>37219.752934563949</v>
      </c>
      <c r="C876">
        <v>7789.2025654360477</v>
      </c>
    </row>
    <row r="877" spans="1:3">
      <c r="A877">
        <v>847</v>
      </c>
      <c r="B877">
        <v>12212.905229140668</v>
      </c>
      <c r="C877">
        <v>-2340.2042291406688</v>
      </c>
    </row>
    <row r="878" spans="1:3">
      <c r="A878">
        <v>848</v>
      </c>
      <c r="B878">
        <v>10422.253302233719</v>
      </c>
      <c r="C878">
        <v>-7984.1981022337195</v>
      </c>
    </row>
    <row r="879" spans="1:3">
      <c r="A879">
        <v>849</v>
      </c>
      <c r="B879">
        <v>2150.4599401945934</v>
      </c>
      <c r="C879">
        <v>823.6660598054068</v>
      </c>
    </row>
    <row r="880" spans="1:3">
      <c r="A880">
        <v>850</v>
      </c>
      <c r="B880">
        <v>12890.828542339043</v>
      </c>
      <c r="C880">
        <v>-2289.196292339042</v>
      </c>
    </row>
    <row r="881" spans="1:3">
      <c r="A881">
        <v>851</v>
      </c>
      <c r="B881">
        <v>31778.150720058988</v>
      </c>
      <c r="C881">
        <v>5492.0004799410126</v>
      </c>
    </row>
    <row r="882" spans="1:3">
      <c r="A882">
        <v>852</v>
      </c>
      <c r="B882">
        <v>15220.937273397132</v>
      </c>
      <c r="C882">
        <v>-1101.3172733971314</v>
      </c>
    </row>
    <row r="883" spans="1:3">
      <c r="A883">
        <v>853</v>
      </c>
      <c r="B883">
        <v>35699.569991044416</v>
      </c>
      <c r="C883">
        <v>6412.0947089555848</v>
      </c>
    </row>
    <row r="884" spans="1:3">
      <c r="A884">
        <v>854</v>
      </c>
      <c r="B884">
        <v>10621.748074169242</v>
      </c>
      <c r="C884">
        <v>1107.9314258307586</v>
      </c>
    </row>
    <row r="885" spans="1:3">
      <c r="A885">
        <v>855</v>
      </c>
      <c r="B885">
        <v>33936.893856582974</v>
      </c>
      <c r="C885">
        <v>-9829.981306582973</v>
      </c>
    </row>
    <row r="886" spans="1:3">
      <c r="A886">
        <v>856</v>
      </c>
      <c r="B886">
        <v>2214.3003696531523</v>
      </c>
      <c r="C886">
        <v>-338.95636965315225</v>
      </c>
    </row>
    <row r="887" spans="1:3">
      <c r="A887">
        <v>857</v>
      </c>
      <c r="B887">
        <v>34359.588605585537</v>
      </c>
      <c r="C887">
        <v>6614.5762944144662</v>
      </c>
    </row>
    <row r="888" spans="1:3">
      <c r="A888">
        <v>858</v>
      </c>
      <c r="B888">
        <v>26090.165777986411</v>
      </c>
      <c r="C888">
        <v>-10272.180077986412</v>
      </c>
    </row>
    <row r="889" spans="1:3">
      <c r="A889">
        <v>859</v>
      </c>
      <c r="B889">
        <v>4789.4372946231988</v>
      </c>
      <c r="C889">
        <v>13428.724095376801</v>
      </c>
    </row>
    <row r="890" spans="1:3">
      <c r="A890">
        <v>860</v>
      </c>
      <c r="B890">
        <v>11214.325965123302</v>
      </c>
      <c r="C890">
        <v>-248.8799651233021</v>
      </c>
    </row>
    <row r="891" spans="1:3">
      <c r="A891">
        <v>861</v>
      </c>
      <c r="B891">
        <v>37464.24819009006</v>
      </c>
      <c r="C891">
        <v>8649.2628099099384</v>
      </c>
    </row>
    <row r="892" spans="1:3">
      <c r="A892">
        <v>862</v>
      </c>
      <c r="B892">
        <v>7721.6608427131341</v>
      </c>
      <c r="C892">
        <v>-570.56884271313447</v>
      </c>
    </row>
    <row r="893" spans="1:3">
      <c r="A893">
        <v>863</v>
      </c>
      <c r="B893">
        <v>14097.346605942763</v>
      </c>
      <c r="C893">
        <v>-1827.6579559427628</v>
      </c>
    </row>
    <row r="894" spans="1:3">
      <c r="A894">
        <v>864</v>
      </c>
      <c r="B894">
        <v>3984.9654694500286</v>
      </c>
      <c r="C894">
        <v>1473.0809805499712</v>
      </c>
    </row>
    <row r="895" spans="1:3">
      <c r="A895">
        <v>865</v>
      </c>
      <c r="B895">
        <v>8758.0899486832113</v>
      </c>
      <c r="C895">
        <v>24.379051316787809</v>
      </c>
    </row>
    <row r="896" spans="1:3">
      <c r="A896">
        <v>866</v>
      </c>
      <c r="B896">
        <v>8404.5043496230628</v>
      </c>
      <c r="C896">
        <v>-1804.1433496230629</v>
      </c>
    </row>
    <row r="897" spans="1:3">
      <c r="A897">
        <v>867</v>
      </c>
      <c r="B897">
        <v>4229.6988140234444</v>
      </c>
      <c r="C897">
        <v>-3088.2537140234444</v>
      </c>
    </row>
    <row r="898" spans="1:3">
      <c r="A898">
        <v>868</v>
      </c>
      <c r="B898">
        <v>16972.060781312117</v>
      </c>
      <c r="C898">
        <v>-5395.9307813121177</v>
      </c>
    </row>
    <row r="899" spans="1:3">
      <c r="A899">
        <v>869</v>
      </c>
      <c r="B899">
        <v>11696.230654440811</v>
      </c>
      <c r="C899">
        <v>1433.3727955591894</v>
      </c>
    </row>
    <row r="900" spans="1:3">
      <c r="A900">
        <v>870</v>
      </c>
      <c r="B900">
        <v>3127.9451112825054</v>
      </c>
      <c r="C900">
        <v>1263.7068887174946</v>
      </c>
    </row>
    <row r="901" spans="1:3">
      <c r="A901">
        <v>871</v>
      </c>
      <c r="B901">
        <v>12158.6944523615</v>
      </c>
      <c r="C901">
        <v>-3700.8764523615009</v>
      </c>
    </row>
    <row r="902" spans="1:3">
      <c r="A902">
        <v>872</v>
      </c>
      <c r="B902">
        <v>4115.0831236857121</v>
      </c>
      <c r="C902">
        <v>-722.71792368571187</v>
      </c>
    </row>
    <row r="903" spans="1:3">
      <c r="A903">
        <v>873</v>
      </c>
      <c r="B903">
        <v>6187.4633481603614</v>
      </c>
      <c r="C903">
        <v>-220.5759481603618</v>
      </c>
    </row>
    <row r="904" spans="1:3">
      <c r="A904">
        <v>874</v>
      </c>
      <c r="B904">
        <v>8768.5915550834343</v>
      </c>
      <c r="C904">
        <v>-1919.5655550834344</v>
      </c>
    </row>
    <row r="905" spans="1:3">
      <c r="A905">
        <v>875</v>
      </c>
      <c r="B905">
        <v>8140.0894898763308</v>
      </c>
      <c r="C905">
        <v>751.05001012366847</v>
      </c>
    </row>
    <row r="906" spans="1:3">
      <c r="A906">
        <v>876</v>
      </c>
      <c r="B906">
        <v>3091.1900148108189</v>
      </c>
      <c r="C906">
        <v>-401.07621481081878</v>
      </c>
    </row>
    <row r="907" spans="1:3">
      <c r="A907">
        <v>877</v>
      </c>
      <c r="B907">
        <v>9294.4391371604743</v>
      </c>
      <c r="C907">
        <v>16845.921162839528</v>
      </c>
    </row>
    <row r="908" spans="1:3">
      <c r="A908">
        <v>878</v>
      </c>
      <c r="B908">
        <v>9153.2760440385609</v>
      </c>
      <c r="C908">
        <v>-2499.4874440385611</v>
      </c>
    </row>
    <row r="909" spans="1:3">
      <c r="A909">
        <v>879</v>
      </c>
      <c r="B909">
        <v>7814.3803612270476</v>
      </c>
      <c r="C909">
        <v>-1532.1453612270479</v>
      </c>
    </row>
    <row r="910" spans="1:3">
      <c r="A910">
        <v>880</v>
      </c>
      <c r="B910">
        <v>7498.1177471301908</v>
      </c>
      <c r="C910">
        <v>-1186.1657471301905</v>
      </c>
    </row>
    <row r="911" spans="1:3">
      <c r="A911">
        <v>881</v>
      </c>
      <c r="B911">
        <v>5913.00305871196</v>
      </c>
      <c r="C911">
        <v>-2469.9390587119601</v>
      </c>
    </row>
    <row r="912" spans="1:3">
      <c r="A912">
        <v>882</v>
      </c>
      <c r="B912">
        <v>3308.3713597400683</v>
      </c>
      <c r="C912">
        <v>-519.31395974006819</v>
      </c>
    </row>
    <row r="913" spans="1:3">
      <c r="A913">
        <v>883</v>
      </c>
      <c r="B913">
        <v>902.5171059459999</v>
      </c>
      <c r="C913">
        <v>1683.333544054</v>
      </c>
    </row>
    <row r="914" spans="1:3">
      <c r="A914">
        <v>884</v>
      </c>
      <c r="B914">
        <v>38922.907561157277</v>
      </c>
      <c r="C914">
        <v>7332.2049388427258</v>
      </c>
    </row>
    <row r="915" spans="1:3">
      <c r="A915">
        <v>885</v>
      </c>
      <c r="B915">
        <v>5020.8059492305792</v>
      </c>
      <c r="C915">
        <v>-142.82489923057892</v>
      </c>
    </row>
    <row r="916" spans="1:3">
      <c r="A916">
        <v>886</v>
      </c>
      <c r="B916">
        <v>29306.959570164421</v>
      </c>
      <c r="C916">
        <v>-9587.2648701644212</v>
      </c>
    </row>
    <row r="917" spans="1:3">
      <c r="A917">
        <v>887</v>
      </c>
      <c r="B917">
        <v>36306.33269884302</v>
      </c>
      <c r="C917">
        <v>-9087.8954488430209</v>
      </c>
    </row>
    <row r="918" spans="1:3">
      <c r="A918">
        <v>888</v>
      </c>
      <c r="B918">
        <v>7075.3093985478517</v>
      </c>
      <c r="C918">
        <v>-1803.1335985478518</v>
      </c>
    </row>
    <row r="919" spans="1:3">
      <c r="A919">
        <v>889</v>
      </c>
      <c r="B919">
        <v>6081.0274469344913</v>
      </c>
      <c r="C919">
        <v>-4398.4304469344916</v>
      </c>
    </row>
    <row r="920" spans="1:3">
      <c r="A920">
        <v>890</v>
      </c>
      <c r="B920">
        <v>14168.900441971056</v>
      </c>
      <c r="C920">
        <v>-2223.7677419710562</v>
      </c>
    </row>
    <row r="921" spans="1:3">
      <c r="A921">
        <v>891</v>
      </c>
      <c r="B921">
        <v>37045.156571443265</v>
      </c>
      <c r="C921">
        <v>-7714.1734214432654</v>
      </c>
    </row>
    <row r="922" spans="1:3">
      <c r="A922">
        <v>892</v>
      </c>
      <c r="B922">
        <v>7959.5059165041894</v>
      </c>
      <c r="C922">
        <v>-715.69231650418897</v>
      </c>
    </row>
    <row r="923" spans="1:3">
      <c r="A923">
        <v>893</v>
      </c>
      <c r="B923">
        <v>10026.108139348698</v>
      </c>
      <c r="C923">
        <v>396.80851065130082</v>
      </c>
    </row>
    <row r="924" spans="1:3">
      <c r="A924">
        <v>894</v>
      </c>
      <c r="B924">
        <v>37026.162799376267</v>
      </c>
      <c r="C924">
        <v>7176.490800623731</v>
      </c>
    </row>
    <row r="925" spans="1:3">
      <c r="A925">
        <v>895</v>
      </c>
      <c r="B925">
        <v>14816.613747895955</v>
      </c>
      <c r="C925">
        <v>-1261.6088478959555</v>
      </c>
    </row>
    <row r="926" spans="1:3">
      <c r="A926">
        <v>896</v>
      </c>
      <c r="B926">
        <v>17626.988033016525</v>
      </c>
      <c r="C926">
        <v>-4563.1050330165253</v>
      </c>
    </row>
    <row r="927" spans="1:3">
      <c r="A927">
        <v>897</v>
      </c>
      <c r="B927">
        <v>30633.560269263591</v>
      </c>
      <c r="C927">
        <v>-10835.50571926359</v>
      </c>
    </row>
    <row r="928" spans="1:3">
      <c r="A928">
        <v>898</v>
      </c>
      <c r="B928">
        <v>1669.1873589253019</v>
      </c>
      <c r="C928">
        <v>552.377091074698</v>
      </c>
    </row>
    <row r="929" spans="1:3">
      <c r="A929">
        <v>899</v>
      </c>
      <c r="B929">
        <v>5235.532787717877</v>
      </c>
      <c r="C929">
        <v>-3600.9593877178768</v>
      </c>
    </row>
    <row r="930" spans="1:3">
      <c r="A930">
        <v>900</v>
      </c>
      <c r="B930">
        <v>165.08039108735102</v>
      </c>
      <c r="C930">
        <v>1952.2584589126491</v>
      </c>
    </row>
    <row r="931" spans="1:3">
      <c r="A931">
        <v>901</v>
      </c>
      <c r="B931">
        <v>8226.4699777688002</v>
      </c>
      <c r="C931">
        <v>462.38887223120037</v>
      </c>
    </row>
    <row r="932" spans="1:3">
      <c r="A932">
        <v>902</v>
      </c>
      <c r="B932">
        <v>40088.242415099929</v>
      </c>
      <c r="C932">
        <v>8585.3163849000703</v>
      </c>
    </row>
    <row r="933" spans="1:3">
      <c r="A933">
        <v>903</v>
      </c>
      <c r="B933">
        <v>5348.43401782213</v>
      </c>
      <c r="C933">
        <v>-687.14766782212973</v>
      </c>
    </row>
    <row r="934" spans="1:3">
      <c r="A934">
        <v>904</v>
      </c>
      <c r="B934">
        <v>12046.867430457904</v>
      </c>
      <c r="C934">
        <v>-3921.0829304579038</v>
      </c>
    </row>
    <row r="935" spans="1:3">
      <c r="A935">
        <v>905</v>
      </c>
      <c r="B935">
        <v>14355.899175826024</v>
      </c>
      <c r="C935">
        <v>-1711.3101758260236</v>
      </c>
    </row>
    <row r="936" spans="1:3">
      <c r="A936">
        <v>906</v>
      </c>
      <c r="B936">
        <v>5581.6766409109277</v>
      </c>
      <c r="C936">
        <v>-1017.4851909109275</v>
      </c>
    </row>
    <row r="937" spans="1:3">
      <c r="A937">
        <v>907</v>
      </c>
      <c r="B937">
        <v>7407.1034723775965</v>
      </c>
      <c r="C937">
        <v>-2560.1833223775966</v>
      </c>
    </row>
    <row r="938" spans="1:3">
      <c r="A938">
        <v>908</v>
      </c>
      <c r="B938">
        <v>9709.1884719424143</v>
      </c>
      <c r="C938">
        <v>-2075.4678719424146</v>
      </c>
    </row>
    <row r="939" spans="1:3">
      <c r="A939">
        <v>909</v>
      </c>
      <c r="B939">
        <v>18142.24312856434</v>
      </c>
      <c r="C939">
        <v>-2972.1741285643402</v>
      </c>
    </row>
    <row r="940" spans="1:3">
      <c r="A940">
        <v>910</v>
      </c>
      <c r="B940">
        <v>27440.960673677946</v>
      </c>
      <c r="C940">
        <v>-9944.6546736779455</v>
      </c>
    </row>
    <row r="941" spans="1:3">
      <c r="A941">
        <v>911</v>
      </c>
      <c r="B941">
        <v>3373.1291829839593</v>
      </c>
      <c r="C941">
        <v>-734.08628298395934</v>
      </c>
    </row>
    <row r="942" spans="1:3">
      <c r="A942">
        <v>912</v>
      </c>
      <c r="B942">
        <v>27217.384058603784</v>
      </c>
      <c r="C942">
        <v>6515.3026413962143</v>
      </c>
    </row>
    <row r="943" spans="1:3">
      <c r="A943">
        <v>913</v>
      </c>
      <c r="B943">
        <v>13283.341284151222</v>
      </c>
      <c r="C943">
        <v>1099.3677658487777</v>
      </c>
    </row>
    <row r="944" spans="1:3">
      <c r="A944">
        <v>914</v>
      </c>
      <c r="B944">
        <v>8145.0370797870783</v>
      </c>
      <c r="C944">
        <v>-518.04407978707786</v>
      </c>
    </row>
    <row r="945" spans="1:3">
      <c r="A945">
        <v>915</v>
      </c>
      <c r="B945">
        <v>5419.6525774750808</v>
      </c>
      <c r="C945">
        <v>-162.1446274750806</v>
      </c>
    </row>
    <row r="946" spans="1:3">
      <c r="A946">
        <v>916</v>
      </c>
      <c r="B946">
        <v>4653.9470048182211</v>
      </c>
      <c r="C946">
        <v>-2180.6129048182211</v>
      </c>
    </row>
    <row r="947" spans="1:3">
      <c r="A947">
        <v>917</v>
      </c>
      <c r="B947">
        <v>31648.711339294317</v>
      </c>
      <c r="C947">
        <v>-9874.3891892943175</v>
      </c>
    </row>
    <row r="948" spans="1:3">
      <c r="A948">
        <v>918</v>
      </c>
      <c r="B948">
        <v>31163.568712389701</v>
      </c>
      <c r="C948">
        <v>3905.8058076102971</v>
      </c>
    </row>
    <row r="949" spans="1:3">
      <c r="A949">
        <v>919</v>
      </c>
      <c r="B949">
        <v>12276.08675881719</v>
      </c>
      <c r="C949">
        <v>765.83424118281073</v>
      </c>
    </row>
    <row r="950" spans="1:3">
      <c r="A950">
        <v>920</v>
      </c>
      <c r="B950">
        <v>8029.7291019189888</v>
      </c>
      <c r="C950">
        <v>-2784.5022019189892</v>
      </c>
    </row>
    <row r="951" spans="1:3">
      <c r="A951">
        <v>921</v>
      </c>
      <c r="B951">
        <v>11449.333500956305</v>
      </c>
      <c r="C951">
        <v>2001.7884990436942</v>
      </c>
    </row>
    <row r="952" spans="1:3">
      <c r="A952">
        <v>922</v>
      </c>
      <c r="B952">
        <v>14226.38352933824</v>
      </c>
      <c r="C952">
        <v>-763.86352933823946</v>
      </c>
    </row>
    <row r="953" spans="1:3">
      <c r="A953">
        <v>923</v>
      </c>
      <c r="B953">
        <v>7788.521816513814</v>
      </c>
      <c r="C953">
        <v>-2300.2598165138143</v>
      </c>
    </row>
    <row r="954" spans="1:3">
      <c r="A954">
        <v>924</v>
      </c>
      <c r="B954">
        <v>8523.9238085170527</v>
      </c>
      <c r="C954">
        <v>-4203.5129585170525</v>
      </c>
    </row>
    <row r="955" spans="1:3">
      <c r="A955">
        <v>925</v>
      </c>
      <c r="B955">
        <v>5957.239086080328</v>
      </c>
      <c r="C955">
        <v>293.19591391967242</v>
      </c>
    </row>
    <row r="956" spans="1:3">
      <c r="A956">
        <v>926</v>
      </c>
      <c r="B956">
        <v>12682.063697118536</v>
      </c>
      <c r="C956">
        <v>12651.269142881463</v>
      </c>
    </row>
    <row r="957" spans="1:3">
      <c r="A957">
        <v>927</v>
      </c>
      <c r="B957">
        <v>806.73897302501882</v>
      </c>
      <c r="C957">
        <v>2106.8300269749811</v>
      </c>
    </row>
    <row r="958" spans="1:3">
      <c r="A958">
        <v>928</v>
      </c>
      <c r="B958">
        <v>8979.5753337738679</v>
      </c>
      <c r="C958">
        <v>3052.7506662261312</v>
      </c>
    </row>
    <row r="959" spans="1:3">
      <c r="A959">
        <v>929</v>
      </c>
      <c r="B959">
        <v>16169.839315614032</v>
      </c>
      <c r="C959">
        <v>-2699.034915614031</v>
      </c>
    </row>
    <row r="960" spans="1:3">
      <c r="A960">
        <v>930</v>
      </c>
      <c r="B960">
        <v>9571.5705968186867</v>
      </c>
      <c r="C960">
        <v>-3281.8156968186868</v>
      </c>
    </row>
    <row r="961" spans="1:3">
      <c r="A961">
        <v>931</v>
      </c>
      <c r="B961">
        <v>9889.3151948944906</v>
      </c>
      <c r="C961">
        <v>-6962.2504948944907</v>
      </c>
    </row>
    <row r="962" spans="1:3">
      <c r="A962">
        <v>932</v>
      </c>
      <c r="B962">
        <v>8553.4923554084271</v>
      </c>
      <c r="C962">
        <v>-2315.1943554084273</v>
      </c>
    </row>
    <row r="963" spans="1:3">
      <c r="A963">
        <v>933</v>
      </c>
      <c r="B963">
        <v>9981.5202388647631</v>
      </c>
      <c r="C963">
        <v>115.44976113523626</v>
      </c>
    </row>
    <row r="964" spans="1:3">
      <c r="A964">
        <v>934</v>
      </c>
      <c r="B964">
        <v>10569.028366098282</v>
      </c>
      <c r="C964">
        <v>-3220.8863660982825</v>
      </c>
    </row>
    <row r="965" spans="1:3">
      <c r="A965">
        <v>935</v>
      </c>
      <c r="B965">
        <v>8739.2087976745606</v>
      </c>
      <c r="C965">
        <v>-4065.8165976745604</v>
      </c>
    </row>
    <row r="966" spans="1:3">
      <c r="A966">
        <v>936</v>
      </c>
      <c r="B966">
        <v>11525.074347525338</v>
      </c>
      <c r="C966">
        <v>708.75365247466107</v>
      </c>
    </row>
    <row r="967" spans="1:3">
      <c r="A967">
        <v>937</v>
      </c>
      <c r="B967">
        <v>10335.893687900898</v>
      </c>
      <c r="C967">
        <v>21772.769132099103</v>
      </c>
    </row>
    <row r="968" spans="1:3">
      <c r="A968">
        <v>938</v>
      </c>
      <c r="B968">
        <v>8256.5009186168809</v>
      </c>
      <c r="C968">
        <v>709.29483138311844</v>
      </c>
    </row>
    <row r="969" spans="1:3">
      <c r="A969">
        <v>939</v>
      </c>
      <c r="B969">
        <v>1416.267629225511</v>
      </c>
      <c r="C969">
        <v>887.73457077448893</v>
      </c>
    </row>
    <row r="970" spans="1:3">
      <c r="A970">
        <v>940</v>
      </c>
      <c r="B970">
        <v>10578.80338122337</v>
      </c>
      <c r="C970">
        <v>-1091.1591812233692</v>
      </c>
    </row>
    <row r="971" spans="1:3">
      <c r="A971">
        <v>941</v>
      </c>
      <c r="B971">
        <v>-538.69928349089969</v>
      </c>
      <c r="C971">
        <v>1660.5731834908997</v>
      </c>
    </row>
    <row r="972" spans="1:3">
      <c r="A972">
        <v>942</v>
      </c>
      <c r="B972">
        <v>15907.668733945968</v>
      </c>
      <c r="C972">
        <v>-6358.1036339459679</v>
      </c>
    </row>
    <row r="973" spans="1:3">
      <c r="A973">
        <v>943</v>
      </c>
      <c r="B973">
        <v>6244.4930673124818</v>
      </c>
      <c r="C973">
        <v>-4027.0239173124819</v>
      </c>
    </row>
    <row r="974" spans="1:3">
      <c r="A974">
        <v>944</v>
      </c>
      <c r="B974">
        <v>197.25353166006789</v>
      </c>
      <c r="C974">
        <v>1431.2173683399321</v>
      </c>
    </row>
    <row r="975" spans="1:3">
      <c r="A975">
        <v>945</v>
      </c>
      <c r="B975">
        <v>16430.611086571851</v>
      </c>
      <c r="C975">
        <v>-3447.7363865718507</v>
      </c>
    </row>
    <row r="976" spans="1:3">
      <c r="A976">
        <v>946</v>
      </c>
      <c r="B976">
        <v>14039.636561729167</v>
      </c>
      <c r="C976">
        <v>-2365.5065617291675</v>
      </c>
    </row>
    <row r="977" spans="1:3">
      <c r="A977">
        <v>947</v>
      </c>
      <c r="B977">
        <v>10916.572876474191</v>
      </c>
      <c r="C977">
        <v>-3756.4788764741907</v>
      </c>
    </row>
    <row r="978" spans="1:3">
      <c r="A978">
        <v>948</v>
      </c>
      <c r="B978">
        <v>33410.950250187816</v>
      </c>
      <c r="C978">
        <v>5636.3347498121875</v>
      </c>
    </row>
    <row r="979" spans="1:3">
      <c r="A979">
        <v>949</v>
      </c>
      <c r="B979">
        <v>9035.4017208928781</v>
      </c>
      <c r="C979">
        <v>-2676.6252708928778</v>
      </c>
    </row>
    <row r="980" spans="1:3">
      <c r="A980">
        <v>950</v>
      </c>
      <c r="B980">
        <v>28793.034656626452</v>
      </c>
      <c r="C980">
        <v>-8859.5766566264538</v>
      </c>
    </row>
    <row r="981" spans="1:3">
      <c r="A981">
        <v>951</v>
      </c>
      <c r="B981">
        <v>8866.6404524354948</v>
      </c>
      <c r="C981">
        <v>2668.2321975645045</v>
      </c>
    </row>
    <row r="982" spans="1:3">
      <c r="A982">
        <v>952</v>
      </c>
      <c r="B982">
        <v>39395.169094235309</v>
      </c>
      <c r="C982">
        <v>8067.7249057646914</v>
      </c>
    </row>
    <row r="983" spans="1:3">
      <c r="A983">
        <v>953</v>
      </c>
      <c r="B983">
        <v>5461.0909834229442</v>
      </c>
      <c r="C983">
        <v>-933.90803342294384</v>
      </c>
    </row>
    <row r="984" spans="1:3">
      <c r="A984">
        <v>954</v>
      </c>
      <c r="B984">
        <v>33370.298573101623</v>
      </c>
      <c r="C984">
        <v>5628.2474268983788</v>
      </c>
    </row>
    <row r="985" spans="1:3">
      <c r="A985">
        <v>955</v>
      </c>
      <c r="B985">
        <v>30132.246972182933</v>
      </c>
      <c r="C985">
        <v>-10122.613322182933</v>
      </c>
    </row>
    <row r="986" spans="1:3">
      <c r="A986">
        <v>956</v>
      </c>
      <c r="B986">
        <v>8789.9840585537349</v>
      </c>
      <c r="C986">
        <v>-4914.2499585537353</v>
      </c>
    </row>
    <row r="987" spans="1:3">
      <c r="A987">
        <v>957</v>
      </c>
      <c r="B987">
        <v>35593.681257122778</v>
      </c>
      <c r="C987">
        <v>6405.8387428772185</v>
      </c>
    </row>
    <row r="988" spans="1:3">
      <c r="A988">
        <v>958</v>
      </c>
      <c r="B988">
        <v>3372.3060987870449</v>
      </c>
      <c r="C988">
        <v>9237.5809212129552</v>
      </c>
    </row>
    <row r="989" spans="1:3">
      <c r="A989">
        <v>959</v>
      </c>
      <c r="B989">
        <v>35210.176869669252</v>
      </c>
      <c r="C989">
        <v>5824.0445303307497</v>
      </c>
    </row>
    <row r="990" spans="1:3">
      <c r="A990">
        <v>960</v>
      </c>
      <c r="B990">
        <v>12885.678697948468</v>
      </c>
      <c r="C990">
        <v>15583.240312051534</v>
      </c>
    </row>
    <row r="991" spans="1:3">
      <c r="A991">
        <v>961</v>
      </c>
      <c r="B991">
        <v>6430.8121636874976</v>
      </c>
      <c r="C991">
        <v>-3700.7043136874977</v>
      </c>
    </row>
    <row r="992" spans="1:3">
      <c r="A992">
        <v>962</v>
      </c>
      <c r="B992">
        <v>3274.003452854754</v>
      </c>
      <c r="C992">
        <v>79.280547145246146</v>
      </c>
    </row>
    <row r="993" spans="1:3">
      <c r="A993">
        <v>963</v>
      </c>
      <c r="B993">
        <v>15560.267402682399</v>
      </c>
      <c r="C993">
        <v>-1085.5924026823996</v>
      </c>
    </row>
    <row r="994" spans="1:3">
      <c r="A994">
        <v>964</v>
      </c>
      <c r="B994">
        <v>9651.4040125971405</v>
      </c>
      <c r="C994">
        <v>-150.83096259713966</v>
      </c>
    </row>
    <row r="995" spans="1:3">
      <c r="A995">
        <v>965</v>
      </c>
      <c r="B995">
        <v>14420.312637965308</v>
      </c>
      <c r="C995">
        <v>12046.784732034692</v>
      </c>
    </row>
    <row r="996" spans="1:3">
      <c r="A996">
        <v>966</v>
      </c>
      <c r="B996">
        <v>5696.8089823945102</v>
      </c>
      <c r="C996">
        <v>-950.46498239451012</v>
      </c>
    </row>
    <row r="997" spans="1:3">
      <c r="A997">
        <v>967</v>
      </c>
      <c r="B997">
        <v>33945.823845582781</v>
      </c>
      <c r="C997">
        <v>-9978.440795582781</v>
      </c>
    </row>
    <row r="998" spans="1:3">
      <c r="A998">
        <v>968</v>
      </c>
      <c r="B998">
        <v>8029.1806398619483</v>
      </c>
      <c r="C998">
        <v>-511.1552898619484</v>
      </c>
    </row>
    <row r="999" spans="1:3">
      <c r="A999">
        <v>969</v>
      </c>
      <c r="B999">
        <v>3074.2293867312464</v>
      </c>
      <c r="C999">
        <v>205.63916326875369</v>
      </c>
    </row>
    <row r="1000" spans="1:3">
      <c r="A1000">
        <v>970</v>
      </c>
      <c r="B1000">
        <v>10993.142420032911</v>
      </c>
      <c r="C1000">
        <v>-2396.314620032912</v>
      </c>
    </row>
    <row r="1001" spans="1:3">
      <c r="A1001">
        <v>971</v>
      </c>
      <c r="B1001">
        <v>10784.54472066452</v>
      </c>
      <c r="C1001">
        <v>-81.902320664519721</v>
      </c>
    </row>
    <row r="1002" spans="1:3">
      <c r="A1002">
        <v>972</v>
      </c>
      <c r="B1002">
        <v>4725.7707868194448</v>
      </c>
      <c r="C1002">
        <v>266.60561318055534</v>
      </c>
    </row>
    <row r="1003" spans="1:3">
      <c r="A1003">
        <v>973</v>
      </c>
      <c r="B1003">
        <v>163.84576479197949</v>
      </c>
      <c r="C1003">
        <v>2363.9728852080207</v>
      </c>
    </row>
    <row r="1004" spans="1:3">
      <c r="A1004">
        <v>974</v>
      </c>
      <c r="B1004">
        <v>5648.7713370921947</v>
      </c>
      <c r="C1004">
        <v>-3889.433337092195</v>
      </c>
    </row>
    <row r="1005" spans="1:3">
      <c r="A1005">
        <v>975</v>
      </c>
      <c r="B1005">
        <v>5652.1846015635874</v>
      </c>
      <c r="C1005">
        <v>-3329.5628015635875</v>
      </c>
    </row>
    <row r="1006" spans="1:3">
      <c r="A1006">
        <v>976</v>
      </c>
      <c r="B1006">
        <v>27051.991392657168</v>
      </c>
      <c r="C1006">
        <v>-10913.229342657169</v>
      </c>
    </row>
    <row r="1007" spans="1:3">
      <c r="A1007">
        <v>977</v>
      </c>
      <c r="B1007">
        <v>12907.487152079544</v>
      </c>
      <c r="C1007">
        <v>-5103.3266520795441</v>
      </c>
    </row>
    <row r="1008" spans="1:3">
      <c r="A1008">
        <v>978</v>
      </c>
      <c r="B1008">
        <v>4003.3237932752199</v>
      </c>
      <c r="C1008">
        <v>-1100.4172932752199</v>
      </c>
    </row>
    <row r="1009" spans="1:3">
      <c r="A1009">
        <v>979</v>
      </c>
      <c r="B1009">
        <v>14542.13292174866</v>
      </c>
      <c r="C1009">
        <v>-4837.4648717486598</v>
      </c>
    </row>
    <row r="1010" spans="1:3">
      <c r="A1010">
        <v>980</v>
      </c>
      <c r="B1010">
        <v>6359.2649195548802</v>
      </c>
      <c r="C1010">
        <v>-1470.2281195548803</v>
      </c>
    </row>
    <row r="1011" spans="1:3">
      <c r="A1011">
        <v>981</v>
      </c>
      <c r="B1011">
        <v>10983.271717450452</v>
      </c>
      <c r="C1011">
        <v>14533.841912549547</v>
      </c>
    </row>
    <row r="1012" spans="1:3">
      <c r="A1012">
        <v>982</v>
      </c>
      <c r="B1012">
        <v>3985.7885536469421</v>
      </c>
      <c r="C1012">
        <v>514.5506963530579</v>
      </c>
    </row>
    <row r="1013" spans="1:3">
      <c r="A1013">
        <v>983</v>
      </c>
      <c r="B1013">
        <v>29047.950528617454</v>
      </c>
      <c r="C1013">
        <v>-9848.006528617454</v>
      </c>
    </row>
    <row r="1014" spans="1:3">
      <c r="A1014">
        <v>984</v>
      </c>
      <c r="B1014">
        <v>5782.3345813285496</v>
      </c>
      <c r="C1014">
        <v>11014.077358671453</v>
      </c>
    </row>
    <row r="1015" spans="1:3">
      <c r="A1015">
        <v>985</v>
      </c>
      <c r="B1015">
        <v>5720.9196791259365</v>
      </c>
      <c r="C1015">
        <v>-805.85982912593681</v>
      </c>
    </row>
    <row r="1016" spans="1:3">
      <c r="A1016">
        <v>986</v>
      </c>
      <c r="B1016">
        <v>7569.3071958542387</v>
      </c>
      <c r="C1016">
        <v>55.322804145761438</v>
      </c>
    </row>
    <row r="1017" spans="1:3">
      <c r="A1017">
        <v>987</v>
      </c>
      <c r="B1017">
        <v>10329.99702503652</v>
      </c>
      <c r="C1017">
        <v>-1919.9501750365198</v>
      </c>
    </row>
    <row r="1018" spans="1:3">
      <c r="A1018">
        <v>988</v>
      </c>
      <c r="B1018">
        <v>9058.309596090452</v>
      </c>
      <c r="C1018">
        <v>19281.879253909545</v>
      </c>
    </row>
    <row r="1019" spans="1:3">
      <c r="A1019">
        <v>989</v>
      </c>
      <c r="B1019">
        <v>8490.0282338273955</v>
      </c>
      <c r="C1019">
        <v>-3971.2019838273955</v>
      </c>
    </row>
    <row r="1020" spans="1:3">
      <c r="A1020">
        <v>990</v>
      </c>
      <c r="B1020">
        <v>24962.794965922814</v>
      </c>
      <c r="C1020">
        <v>-10390.904165922815</v>
      </c>
    </row>
    <row r="1021" spans="1:3">
      <c r="A1021">
        <v>991</v>
      </c>
      <c r="B1021">
        <v>911.79488550982205</v>
      </c>
      <c r="C1021">
        <v>2467.1151144901778</v>
      </c>
    </row>
    <row r="1022" spans="1:3">
      <c r="A1022">
        <v>992</v>
      </c>
      <c r="B1022">
        <v>8150.589381546848</v>
      </c>
      <c r="C1022">
        <v>-1005.726731546848</v>
      </c>
    </row>
    <row r="1023" spans="1:3">
      <c r="A1023">
        <v>993</v>
      </c>
      <c r="B1023">
        <v>11549.970058388735</v>
      </c>
      <c r="C1023">
        <v>-1431.5460583887343</v>
      </c>
    </row>
    <row r="1024" spans="1:3">
      <c r="A1024">
        <v>994</v>
      </c>
      <c r="B1024">
        <v>6788.9819019799725</v>
      </c>
      <c r="C1024">
        <v>-1304.5146019799722</v>
      </c>
    </row>
    <row r="1025" spans="1:3">
      <c r="A1025">
        <v>995</v>
      </c>
      <c r="B1025">
        <v>26644.367306859094</v>
      </c>
      <c r="C1025">
        <v>-10223.872756859095</v>
      </c>
    </row>
    <row r="1026" spans="1:3">
      <c r="A1026">
        <v>996</v>
      </c>
      <c r="B1026">
        <v>7337.8186860506776</v>
      </c>
      <c r="C1026">
        <v>648.65656394932284</v>
      </c>
    </row>
    <row r="1027" spans="1:3">
      <c r="A1027">
        <v>997</v>
      </c>
      <c r="B1027">
        <v>10044.48871460249</v>
      </c>
      <c r="C1027">
        <v>-2625.9667146024904</v>
      </c>
    </row>
    <row r="1028" spans="1:3">
      <c r="A1028">
        <v>998</v>
      </c>
      <c r="B1028">
        <v>15644.497585223871</v>
      </c>
      <c r="C1028">
        <v>-1756.5290852238704</v>
      </c>
    </row>
    <row r="1029" spans="1:3">
      <c r="A1029">
        <v>999</v>
      </c>
      <c r="B1029">
        <v>10203.697449613277</v>
      </c>
      <c r="C1029">
        <v>-3651.9473496132769</v>
      </c>
    </row>
    <row r="1030" spans="1:3">
      <c r="A1030">
        <v>1000</v>
      </c>
      <c r="B1030">
        <v>6013.595759648173</v>
      </c>
      <c r="C1030">
        <v>-745.77760964817298</v>
      </c>
    </row>
    <row r="1031" spans="1:3">
      <c r="A1031">
        <v>1001</v>
      </c>
      <c r="B1031">
        <v>27938.088942552196</v>
      </c>
      <c r="C1031">
        <v>-10576.322842552196</v>
      </c>
    </row>
    <row r="1032" spans="1:3">
      <c r="A1032">
        <v>1002</v>
      </c>
      <c r="B1032">
        <v>28128.355578432864</v>
      </c>
      <c r="C1032">
        <v>6344.4854215671367</v>
      </c>
    </row>
    <row r="1033" spans="1:3">
      <c r="A1033">
        <v>1003</v>
      </c>
      <c r="B1033">
        <v>1955.2690766775831</v>
      </c>
      <c r="C1033">
        <v>17.680923322416902</v>
      </c>
    </row>
    <row r="1034" spans="1:3">
      <c r="A1034">
        <v>1004</v>
      </c>
      <c r="B1034">
        <v>9409.5606791850842</v>
      </c>
      <c r="C1034">
        <v>11822.621580814917</v>
      </c>
    </row>
    <row r="1035" spans="1:3">
      <c r="A1035">
        <v>1005</v>
      </c>
      <c r="B1035">
        <v>7061.0293622681129</v>
      </c>
      <c r="C1035">
        <v>1566.5117377318875</v>
      </c>
    </row>
    <row r="1036" spans="1:3">
      <c r="A1036">
        <v>1006</v>
      </c>
      <c r="B1036">
        <v>6804.7437904957633</v>
      </c>
      <c r="C1036">
        <v>-2371.3560904957631</v>
      </c>
    </row>
    <row r="1037" spans="1:3">
      <c r="A1037">
        <v>1007</v>
      </c>
      <c r="B1037">
        <v>6063.4506653047774</v>
      </c>
      <c r="C1037">
        <v>-1625.1872653047776</v>
      </c>
    </row>
    <row r="1038" spans="1:3">
      <c r="A1038">
        <v>1008</v>
      </c>
      <c r="B1038">
        <v>34550.729045778469</v>
      </c>
      <c r="C1038">
        <v>-9635.5081957784678</v>
      </c>
    </row>
    <row r="1039" spans="1:3">
      <c r="A1039">
        <v>1009</v>
      </c>
      <c r="B1039">
        <v>3844.7385920826391</v>
      </c>
      <c r="C1039">
        <v>19396.735937917361</v>
      </c>
    </row>
    <row r="1040" spans="1:3">
      <c r="A1040">
        <v>1010</v>
      </c>
      <c r="B1040">
        <v>10984.506343745823</v>
      </c>
      <c r="C1040">
        <v>-1026.7847437458222</v>
      </c>
    </row>
    <row r="1041" spans="1:3">
      <c r="A1041">
        <v>1011</v>
      </c>
      <c r="B1041">
        <v>7106.6411434537231</v>
      </c>
      <c r="C1041">
        <v>1162.4028565462768</v>
      </c>
    </row>
    <row r="1042" spans="1:3">
      <c r="A1042">
        <v>1012</v>
      </c>
      <c r="B1042">
        <v>29627.986636045061</v>
      </c>
      <c r="C1042">
        <v>-10860.24893604506</v>
      </c>
    </row>
    <row r="1043" spans="1:3">
      <c r="A1043">
        <v>1013</v>
      </c>
      <c r="B1043">
        <v>15836.716773922673</v>
      </c>
      <c r="C1043">
        <v>20743.565386077331</v>
      </c>
    </row>
    <row r="1044" spans="1:3">
      <c r="A1044">
        <v>1014</v>
      </c>
      <c r="B1044">
        <v>11405.714231603461</v>
      </c>
      <c r="C1044">
        <v>-2640.4652316034608</v>
      </c>
    </row>
    <row r="1045" spans="1:3">
      <c r="A1045">
        <v>1015</v>
      </c>
      <c r="B1045">
        <v>6162.4955791371449</v>
      </c>
      <c r="C1045">
        <v>-778.95957913714483</v>
      </c>
    </row>
    <row r="1046" spans="1:3">
      <c r="A1046">
        <v>1016</v>
      </c>
      <c r="B1046">
        <v>11441.391048172927</v>
      </c>
      <c r="C1046">
        <v>683.60135182707199</v>
      </c>
    </row>
    <row r="1047" spans="1:3">
      <c r="A1047">
        <v>1017</v>
      </c>
      <c r="B1047">
        <v>1347.4559531981258</v>
      </c>
      <c r="C1047">
        <v>1361.7879968018742</v>
      </c>
    </row>
    <row r="1048" spans="1:3">
      <c r="A1048">
        <v>1018</v>
      </c>
      <c r="B1048">
        <v>6263.1321365695749</v>
      </c>
      <c r="C1048">
        <v>-2275.2061365695749</v>
      </c>
    </row>
    <row r="1049" spans="1:3">
      <c r="A1049">
        <v>1019</v>
      </c>
      <c r="B1049">
        <v>15087.094866715686</v>
      </c>
      <c r="C1049">
        <v>-2591.8040167156869</v>
      </c>
    </row>
    <row r="1050" spans="1:3">
      <c r="A1050">
        <v>1020</v>
      </c>
      <c r="B1050">
        <v>5070.6865363566731</v>
      </c>
      <c r="C1050">
        <v>20948.263983643326</v>
      </c>
    </row>
    <row r="1051" spans="1:3">
      <c r="A1051">
        <v>1021</v>
      </c>
      <c r="B1051">
        <v>12686.599744930825</v>
      </c>
      <c r="C1051">
        <v>-3888.0067449308244</v>
      </c>
    </row>
    <row r="1052" spans="1:3">
      <c r="A1052">
        <v>1022</v>
      </c>
      <c r="B1052">
        <v>28394.165776953356</v>
      </c>
      <c r="C1052">
        <v>7201.4240230466457</v>
      </c>
    </row>
    <row r="1053" spans="1:3">
      <c r="A1053">
        <v>1023</v>
      </c>
      <c r="B1053">
        <v>35583.015466307676</v>
      </c>
      <c r="C1053">
        <v>6628.1227336923257</v>
      </c>
    </row>
    <row r="1054" spans="1:3">
      <c r="A1054">
        <v>1024</v>
      </c>
      <c r="B1054">
        <v>-26.879703843079369</v>
      </c>
      <c r="C1054">
        <v>1737.9065038430795</v>
      </c>
    </row>
    <row r="1055" spans="1:3">
      <c r="A1055">
        <v>1025</v>
      </c>
      <c r="B1055">
        <v>14875.976215538301</v>
      </c>
      <c r="C1055">
        <v>-6306.1144155383008</v>
      </c>
    </row>
    <row r="1056" spans="1:3">
      <c r="A1056">
        <v>1026</v>
      </c>
      <c r="B1056">
        <v>4164.5971401741999</v>
      </c>
      <c r="C1056">
        <v>-2144.4201401742002</v>
      </c>
    </row>
    <row r="1057" spans="1:3">
      <c r="A1057">
        <v>1027</v>
      </c>
      <c r="B1057">
        <v>25666.353564052053</v>
      </c>
      <c r="C1057">
        <v>-9215.4588640520524</v>
      </c>
    </row>
    <row r="1058" spans="1:3">
      <c r="A1058">
        <v>1028</v>
      </c>
      <c r="B1058">
        <v>-93.950901888217231</v>
      </c>
      <c r="C1058">
        <v>21689.333191888218</v>
      </c>
    </row>
    <row r="1059" spans="1:3">
      <c r="A1059">
        <v>1029</v>
      </c>
      <c r="B1059">
        <v>11628.731449299888</v>
      </c>
      <c r="C1059">
        <v>-1778.2994492998878</v>
      </c>
    </row>
    <row r="1060" spans="1:3">
      <c r="A1060">
        <v>1030</v>
      </c>
      <c r="B1060">
        <v>4322.397195491917</v>
      </c>
      <c r="C1060">
        <v>2555.5829045080827</v>
      </c>
    </row>
    <row r="1061" spans="1:3">
      <c r="A1061">
        <v>1031</v>
      </c>
      <c r="B1061">
        <v>31800.311776782764</v>
      </c>
      <c r="C1061">
        <v>-10123.028326782765</v>
      </c>
    </row>
    <row r="1062" spans="1:3">
      <c r="A1062">
        <v>1032</v>
      </c>
      <c r="B1062">
        <v>36866.212775568303</v>
      </c>
      <c r="C1062">
        <v>7557.5902244316967</v>
      </c>
    </row>
    <row r="1063" spans="1:3">
      <c r="A1063">
        <v>1033</v>
      </c>
      <c r="B1063">
        <v>5177.8409232313188</v>
      </c>
      <c r="C1063">
        <v>-1040.3182232313184</v>
      </c>
    </row>
    <row r="1064" spans="1:3">
      <c r="A1064">
        <v>1034</v>
      </c>
      <c r="B1064">
        <v>23774.858017323008</v>
      </c>
      <c r="C1064">
        <v>-10026.985667323008</v>
      </c>
    </row>
    <row r="1065" spans="1:3">
      <c r="A1065">
        <v>1035</v>
      </c>
      <c r="B1065">
        <v>16330.885331029076</v>
      </c>
      <c r="C1065">
        <v>-3380.8141310290757</v>
      </c>
    </row>
    <row r="1066" spans="1:3">
      <c r="A1066">
        <v>1036</v>
      </c>
      <c r="B1066">
        <v>10139.9149744079</v>
      </c>
      <c r="C1066">
        <v>1954.5630255920987</v>
      </c>
    </row>
    <row r="1067" spans="1:3">
      <c r="A1067">
        <v>1037</v>
      </c>
      <c r="B1067">
        <v>29968.520364968062</v>
      </c>
      <c r="C1067">
        <v>7515.9289350319377</v>
      </c>
    </row>
    <row r="1068" spans="1:3">
      <c r="A1068">
        <v>1038</v>
      </c>
      <c r="B1068">
        <v>33859.804315535141</v>
      </c>
      <c r="C1068">
        <v>5865.7137344648581</v>
      </c>
    </row>
    <row r="1069" spans="1:3">
      <c r="A1069">
        <v>1039</v>
      </c>
      <c r="B1069">
        <v>3443.7836690922268</v>
      </c>
      <c r="C1069">
        <v>-1192.9484690922268</v>
      </c>
    </row>
    <row r="1070" spans="1:3">
      <c r="A1070">
        <v>1040</v>
      </c>
      <c r="B1070">
        <v>2722.8703587452064</v>
      </c>
      <c r="C1070">
        <v>19770.789281254794</v>
      </c>
    </row>
    <row r="1071" spans="1:3">
      <c r="A1071">
        <v>1041</v>
      </c>
      <c r="B1071">
        <v>29979.000366300661</v>
      </c>
      <c r="C1071">
        <v>-9744.1456163006624</v>
      </c>
    </row>
    <row r="1072" spans="1:3">
      <c r="A1072">
        <v>1042</v>
      </c>
      <c r="B1072">
        <v>453.32776422332518</v>
      </c>
      <c r="C1072">
        <v>1251.3723857766747</v>
      </c>
    </row>
    <row r="1073" spans="1:3">
      <c r="A1073">
        <v>1043</v>
      </c>
      <c r="B1073">
        <v>27377.426677270454</v>
      </c>
      <c r="C1073">
        <v>6098.3904727295485</v>
      </c>
    </row>
    <row r="1074" spans="1:3">
      <c r="A1074">
        <v>1044</v>
      </c>
      <c r="B1074">
        <v>2983.1634066107163</v>
      </c>
      <c r="C1074">
        <v>178.29059338928391</v>
      </c>
    </row>
    <row r="1075" spans="1:3">
      <c r="A1075">
        <v>1045</v>
      </c>
      <c r="B1075">
        <v>14554.07877892364</v>
      </c>
      <c r="C1075">
        <v>-3160.0132289236408</v>
      </c>
    </row>
    <row r="1076" spans="1:3">
      <c r="A1076">
        <v>1046</v>
      </c>
      <c r="B1076">
        <v>31857.862045143796</v>
      </c>
      <c r="C1076">
        <v>-9977.0420451437967</v>
      </c>
    </row>
    <row r="1077" spans="1:3">
      <c r="A1077">
        <v>1047</v>
      </c>
      <c r="B1077">
        <v>7553.3032783324761</v>
      </c>
      <c r="C1077">
        <v>-228.25507833247593</v>
      </c>
    </row>
    <row r="1078" spans="1:3">
      <c r="A1078">
        <v>1048</v>
      </c>
      <c r="B1078">
        <v>34746.642424750215</v>
      </c>
      <c r="C1078">
        <v>9754.7557752497887</v>
      </c>
    </row>
    <row r="1079" spans="1:3">
      <c r="A1079">
        <v>1049</v>
      </c>
      <c r="B1079">
        <v>2181.4883554980406</v>
      </c>
      <c r="C1079">
        <v>1412.6824945019594</v>
      </c>
    </row>
    <row r="1080" spans="1:3">
      <c r="A1080">
        <v>1050</v>
      </c>
      <c r="B1080">
        <v>33943.098792821344</v>
      </c>
      <c r="C1080">
        <v>5784.5152071786579</v>
      </c>
    </row>
    <row r="1081" spans="1:3">
      <c r="A1081">
        <v>1051</v>
      </c>
      <c r="B1081">
        <v>11954.303789733487</v>
      </c>
      <c r="C1081">
        <v>-3931.1683397334873</v>
      </c>
    </row>
    <row r="1082" spans="1:3">
      <c r="A1082">
        <v>1052</v>
      </c>
      <c r="B1082">
        <v>13400.172478499469</v>
      </c>
      <c r="C1082">
        <v>994.38542150053036</v>
      </c>
    </row>
    <row r="1083" spans="1:3">
      <c r="A1083">
        <v>1053</v>
      </c>
      <c r="B1083">
        <v>11178.36827137904</v>
      </c>
      <c r="C1083">
        <v>-1890.34157137904</v>
      </c>
    </row>
    <row r="1084" spans="1:3">
      <c r="A1084">
        <v>1054</v>
      </c>
      <c r="B1084">
        <v>34480.319935019441</v>
      </c>
      <c r="C1084">
        <v>-9170.8309350194395</v>
      </c>
    </row>
    <row r="1085" spans="1:3">
      <c r="A1085">
        <v>1055</v>
      </c>
      <c r="B1085">
        <v>1866.9645046537235</v>
      </c>
      <c r="C1085">
        <v>1486.5057953462765</v>
      </c>
    </row>
    <row r="1086" spans="1:3">
      <c r="A1086">
        <v>1056</v>
      </c>
      <c r="B1086">
        <v>11153.478951412297</v>
      </c>
      <c r="C1086">
        <v>-558.97740141229588</v>
      </c>
    </row>
    <row r="1087" spans="1:3">
      <c r="A1087">
        <v>1057</v>
      </c>
      <c r="B1087">
        <v>9172.495432859796</v>
      </c>
      <c r="C1087">
        <v>-894.97243285979675</v>
      </c>
    </row>
    <row r="1088" spans="1:3">
      <c r="A1088">
        <v>1058</v>
      </c>
      <c r="B1088">
        <v>9305.330034230552</v>
      </c>
      <c r="C1088">
        <v>8623.9733357694495</v>
      </c>
    </row>
    <row r="1089" spans="1:3">
      <c r="A1089">
        <v>1059</v>
      </c>
      <c r="B1089">
        <v>6516.6025116597611</v>
      </c>
      <c r="C1089">
        <v>-4035.6234116597611</v>
      </c>
    </row>
    <row r="1090" spans="1:3">
      <c r="A1090">
        <v>1060</v>
      </c>
      <c r="B1090">
        <v>7808.907161034409</v>
      </c>
      <c r="C1090">
        <v>-3346.1853610344087</v>
      </c>
    </row>
    <row r="1091" spans="1:3">
      <c r="A1091">
        <v>1061</v>
      </c>
      <c r="B1091">
        <v>3983.3910223552648</v>
      </c>
      <c r="C1091">
        <v>-2001.8091223552649</v>
      </c>
    </row>
    <row r="1092" spans="1:3">
      <c r="A1092">
        <v>1062</v>
      </c>
      <c r="B1092">
        <v>11559.720638751862</v>
      </c>
      <c r="C1092">
        <v>-5.4970387518624193</v>
      </c>
    </row>
    <row r="1093" spans="1:3">
      <c r="A1093">
        <v>1063</v>
      </c>
      <c r="B1093">
        <v>40380.341522401286</v>
      </c>
      <c r="C1093">
        <v>8589.9060775987164</v>
      </c>
    </row>
    <row r="1094" spans="1:3">
      <c r="A1094">
        <v>1064</v>
      </c>
      <c r="B1094">
        <v>8016.4116984900556</v>
      </c>
      <c r="C1094">
        <v>-1468.2166484900554</v>
      </c>
    </row>
    <row r="1095" spans="1:3">
      <c r="A1095">
        <v>1065</v>
      </c>
      <c r="B1095">
        <v>5070.6699396164468</v>
      </c>
      <c r="C1095">
        <v>638.19706038355343</v>
      </c>
    </row>
    <row r="1096" spans="1:3">
      <c r="A1096">
        <v>1066</v>
      </c>
      <c r="B1096">
        <v>6886.0277120838964</v>
      </c>
      <c r="C1096">
        <v>159.47128791610339</v>
      </c>
    </row>
    <row r="1097" spans="1:3">
      <c r="A1097">
        <v>1067</v>
      </c>
      <c r="B1097">
        <v>12888.039227543923</v>
      </c>
      <c r="C1097">
        <v>-3909.854127543922</v>
      </c>
    </row>
    <row r="1098" spans="1:3">
      <c r="A1098">
        <v>1068</v>
      </c>
      <c r="B1098">
        <v>12477.439954352087</v>
      </c>
      <c r="C1098">
        <v>-6720.0265043520867</v>
      </c>
    </row>
    <row r="1099" spans="1:3">
      <c r="A1099">
        <v>1069</v>
      </c>
      <c r="B1099">
        <v>11656.926224708348</v>
      </c>
      <c r="C1099">
        <v>2692.9281752916522</v>
      </c>
    </row>
    <row r="1100" spans="1:3">
      <c r="A1100">
        <v>1070</v>
      </c>
      <c r="B1100">
        <v>12129.911856227922</v>
      </c>
      <c r="C1100">
        <v>-1201.0628562279217</v>
      </c>
    </row>
    <row r="1101" spans="1:3">
      <c r="A1101">
        <v>1071</v>
      </c>
      <c r="B1101">
        <v>33348.557632706317</v>
      </c>
      <c r="C1101">
        <v>6523.1466672936804</v>
      </c>
    </row>
    <row r="1102" spans="1:3">
      <c r="A1102">
        <v>1072</v>
      </c>
      <c r="B1102">
        <v>14848.375346370216</v>
      </c>
      <c r="C1102">
        <v>-873.91979637021541</v>
      </c>
    </row>
    <row r="1103" spans="1:3">
      <c r="A1103">
        <v>1073</v>
      </c>
      <c r="B1103">
        <v>3638.9564887439292</v>
      </c>
      <c r="C1103">
        <v>-1729.4290387439291</v>
      </c>
    </row>
    <row r="1104" spans="1:3">
      <c r="A1104">
        <v>1074</v>
      </c>
      <c r="B1104">
        <v>12616.071247579272</v>
      </c>
      <c r="C1104">
        <v>-519.42004757927134</v>
      </c>
    </row>
    <row r="1105" spans="1:3">
      <c r="A1105">
        <v>1075</v>
      </c>
      <c r="B1105">
        <v>9637.5611998853456</v>
      </c>
      <c r="C1105">
        <v>3566.7244501146542</v>
      </c>
    </row>
    <row r="1106" spans="1:3">
      <c r="A1106">
        <v>1076</v>
      </c>
      <c r="B1106">
        <v>5694.177728722243</v>
      </c>
      <c r="C1106">
        <v>-1131.3356287222432</v>
      </c>
    </row>
    <row r="1107" spans="1:3">
      <c r="A1107">
        <v>1077</v>
      </c>
      <c r="B1107">
        <v>10439.948696470918</v>
      </c>
      <c r="C1107">
        <v>-1888.6016964709179</v>
      </c>
    </row>
    <row r="1108" spans="1:3">
      <c r="A1108">
        <v>1078</v>
      </c>
      <c r="B1108">
        <v>2221.6158694274191</v>
      </c>
      <c r="C1108">
        <v>-119.35116942741888</v>
      </c>
    </row>
    <row r="1109" spans="1:3">
      <c r="A1109">
        <v>1079</v>
      </c>
      <c r="B1109">
        <v>28735.826524141066</v>
      </c>
      <c r="C1109">
        <v>5936.3206758589331</v>
      </c>
    </row>
    <row r="1110" spans="1:3">
      <c r="A1110">
        <v>1080</v>
      </c>
      <c r="B1110">
        <v>15987.856799788744</v>
      </c>
      <c r="C1110">
        <v>-826.3223997887435</v>
      </c>
    </row>
    <row r="1111" spans="1:3">
      <c r="A1111">
        <v>1081</v>
      </c>
      <c r="B1111">
        <v>-73.856776247720518</v>
      </c>
      <c r="C1111">
        <v>11957.90535624772</v>
      </c>
    </row>
    <row r="1112" spans="1:3">
      <c r="A1112">
        <v>1082</v>
      </c>
      <c r="B1112">
        <v>5781.9993049532059</v>
      </c>
      <c r="C1112">
        <v>-1327.5966549532059</v>
      </c>
    </row>
    <row r="1113" spans="1:3">
      <c r="A1113">
        <v>1083</v>
      </c>
      <c r="B1113">
        <v>4653.4701323173495</v>
      </c>
      <c r="C1113">
        <v>1202.4323676826507</v>
      </c>
    </row>
    <row r="1114" spans="1:3">
      <c r="A1114">
        <v>1084</v>
      </c>
      <c r="B1114">
        <v>6416.0126404178918</v>
      </c>
      <c r="C1114">
        <v>-2339.515640417892</v>
      </c>
    </row>
    <row r="1115" spans="1:3">
      <c r="A1115">
        <v>1085</v>
      </c>
      <c r="B1115">
        <v>14866.621184998785</v>
      </c>
      <c r="C1115">
        <v>153.13886500121589</v>
      </c>
    </row>
    <row r="1116" spans="1:3">
      <c r="A1116">
        <v>1086</v>
      </c>
      <c r="B1116">
        <v>29479.020881688295</v>
      </c>
      <c r="C1116">
        <v>-10455.760881688297</v>
      </c>
    </row>
    <row r="1117" spans="1:3">
      <c r="A1117">
        <v>1087</v>
      </c>
      <c r="B1117">
        <v>11956.085031613295</v>
      </c>
      <c r="C1117">
        <v>-1159.7347816132951</v>
      </c>
    </row>
    <row r="1118" spans="1:3">
      <c r="A1118">
        <v>1088</v>
      </c>
      <c r="B1118">
        <v>12986.524879860279</v>
      </c>
      <c r="C1118">
        <v>-1633.2972798602786</v>
      </c>
    </row>
    <row r="1119" spans="1:3">
      <c r="A1119">
        <v>1089</v>
      </c>
      <c r="B1119">
        <v>16980.412550964997</v>
      </c>
      <c r="C1119">
        <v>-7231.5019509649974</v>
      </c>
    </row>
    <row r="1120" spans="1:3">
      <c r="A1120">
        <v>1090</v>
      </c>
      <c r="B1120">
        <v>8925.3645569947039</v>
      </c>
      <c r="C1120">
        <v>1651.7224430052956</v>
      </c>
    </row>
    <row r="1121" spans="1:3">
      <c r="A1121">
        <v>1091</v>
      </c>
      <c r="B1121">
        <v>35145.702106933517</v>
      </c>
      <c r="C1121">
        <v>6530.3789930664861</v>
      </c>
    </row>
    <row r="1122" spans="1:3">
      <c r="A1122">
        <v>1092</v>
      </c>
      <c r="B1122">
        <v>12245.643296767752</v>
      </c>
      <c r="C1122">
        <v>-959.10459676775281</v>
      </c>
    </row>
    <row r="1123" spans="1:3">
      <c r="A1123">
        <v>1093</v>
      </c>
      <c r="B1123">
        <v>5458.7809022193842</v>
      </c>
      <c r="C1123">
        <v>-1867.3009022193842</v>
      </c>
    </row>
    <row r="1124" spans="1:3">
      <c r="A1124">
        <v>1094</v>
      </c>
      <c r="B1124">
        <v>27442.672308335917</v>
      </c>
      <c r="C1124">
        <v>6464.875691664085</v>
      </c>
    </row>
    <row r="1125" spans="1:3">
      <c r="A1125">
        <v>1095</v>
      </c>
      <c r="B1125">
        <v>13210.298736386576</v>
      </c>
      <c r="C1125">
        <v>-1910.9557363865752</v>
      </c>
    </row>
    <row r="1126" spans="1:3">
      <c r="A1126">
        <v>1096</v>
      </c>
      <c r="B1126">
        <v>5150.6568720937084</v>
      </c>
      <c r="C1126">
        <v>-589.46837209370824</v>
      </c>
    </row>
    <row r="1127" spans="1:3">
      <c r="A1127">
        <v>1097</v>
      </c>
      <c r="B1127">
        <v>37740.531999046507</v>
      </c>
      <c r="C1127">
        <v>6900.6654009534905</v>
      </c>
    </row>
    <row r="1128" spans="1:3">
      <c r="A1128">
        <v>1098</v>
      </c>
      <c r="B1128">
        <v>4065.4936195779937</v>
      </c>
      <c r="C1128">
        <v>-2390.8613195779935</v>
      </c>
    </row>
    <row r="1129" spans="1:3">
      <c r="A1129">
        <v>1099</v>
      </c>
      <c r="B1129">
        <v>11828.627095617794</v>
      </c>
      <c r="C1129">
        <v>11216.939064382204</v>
      </c>
    </row>
    <row r="1130" spans="1:3">
      <c r="A1130">
        <v>1100</v>
      </c>
      <c r="B1130">
        <v>5385.4870568124943</v>
      </c>
      <c r="C1130">
        <v>-2158.3659568124945</v>
      </c>
    </row>
    <row r="1131" spans="1:3">
      <c r="A1131">
        <v>1101</v>
      </c>
      <c r="B1131">
        <v>27742.093038703577</v>
      </c>
      <c r="C1131">
        <v>-10965.788988703578</v>
      </c>
    </row>
    <row r="1132" spans="1:3">
      <c r="A1132">
        <v>1102</v>
      </c>
      <c r="B1132">
        <v>11779.463362526914</v>
      </c>
      <c r="C1132">
        <v>-526.04236252691408</v>
      </c>
    </row>
    <row r="1133" spans="1:3">
      <c r="A1133">
        <v>1103</v>
      </c>
      <c r="B1133">
        <v>8089.7713429030127</v>
      </c>
      <c r="C1133">
        <v>-4618.3617429030128</v>
      </c>
    </row>
    <row r="1134" spans="1:3">
      <c r="A1134">
        <v>1104</v>
      </c>
      <c r="B1134">
        <v>14098.857901849637</v>
      </c>
      <c r="C1134">
        <v>-2735.5747018496368</v>
      </c>
    </row>
    <row r="1135" spans="1:3">
      <c r="A1135">
        <v>1105</v>
      </c>
      <c r="B1135">
        <v>6650.584199390476</v>
      </c>
      <c r="C1135">
        <v>13770.020450609525</v>
      </c>
    </row>
    <row r="1136" spans="1:3">
      <c r="A1136">
        <v>1106</v>
      </c>
      <c r="B1136">
        <v>11431.826725895948</v>
      </c>
      <c r="C1136">
        <v>-1092.8951258959478</v>
      </c>
    </row>
    <row r="1137" spans="1:3">
      <c r="A1137">
        <v>1107</v>
      </c>
      <c r="B1137">
        <v>10383.792830257817</v>
      </c>
      <c r="C1137">
        <v>-1395.6340802578161</v>
      </c>
    </row>
    <row r="1138" spans="1:3">
      <c r="A1138">
        <v>1108</v>
      </c>
      <c r="B1138">
        <v>10335.146869427095</v>
      </c>
      <c r="C1138">
        <v>158.79893057290428</v>
      </c>
    </row>
    <row r="1139" spans="1:3">
      <c r="A1139">
        <v>1109</v>
      </c>
      <c r="B1139">
        <v>4366.1741891068614</v>
      </c>
      <c r="C1139">
        <v>-1462.0861891068612</v>
      </c>
    </row>
    <row r="1140" spans="1:3">
      <c r="A1140">
        <v>1110</v>
      </c>
      <c r="B1140">
        <v>6854.7059885331146</v>
      </c>
      <c r="C1140">
        <v>1750.6555114668863</v>
      </c>
    </row>
    <row r="1141" spans="1:3">
      <c r="A1141">
        <v>1111</v>
      </c>
      <c r="B1141">
        <v>13299.737838686113</v>
      </c>
      <c r="C1141">
        <v>-1787.3328386861122</v>
      </c>
    </row>
    <row r="1142" spans="1:3">
      <c r="A1142">
        <v>1112</v>
      </c>
      <c r="B1142">
        <v>35001.701475853552</v>
      </c>
      <c r="C1142">
        <v>6947.542624146452</v>
      </c>
    </row>
    <row r="1143" spans="1:3">
      <c r="A1143">
        <v>1113</v>
      </c>
      <c r="B1143">
        <v>33324.582745087668</v>
      </c>
      <c r="C1143">
        <v>-9143.6492450876685</v>
      </c>
    </row>
    <row r="1144" spans="1:3">
      <c r="A1144">
        <v>1114</v>
      </c>
      <c r="B1144">
        <v>5188.4676648785698</v>
      </c>
      <c r="C1144">
        <v>123.70218512143038</v>
      </c>
    </row>
    <row r="1145" spans="1:3">
      <c r="A1145">
        <v>1115</v>
      </c>
      <c r="B1145">
        <v>2220.7927852305047</v>
      </c>
      <c r="C1145">
        <v>175.3031147694951</v>
      </c>
    </row>
    <row r="1146" spans="1:3">
      <c r="A1146">
        <v>1116</v>
      </c>
      <c r="B1146">
        <v>12647.657209669023</v>
      </c>
      <c r="C1146">
        <v>-1840.1709096690229</v>
      </c>
    </row>
    <row r="1147" spans="1:3">
      <c r="A1147">
        <v>1117</v>
      </c>
      <c r="B1147">
        <v>10956.499208411296</v>
      </c>
      <c r="C1147">
        <v>-1734.096608411297</v>
      </c>
    </row>
    <row r="1148" spans="1:3">
      <c r="A1148">
        <v>1118</v>
      </c>
      <c r="B1148">
        <v>29472.83536776566</v>
      </c>
      <c r="C1148">
        <v>6651.7383322343412</v>
      </c>
    </row>
    <row r="1149" spans="1:3">
      <c r="A1149">
        <v>1119</v>
      </c>
      <c r="B1149">
        <v>31873.625981131212</v>
      </c>
      <c r="C1149">
        <v>6409.1235188687861</v>
      </c>
    </row>
    <row r="1150" spans="1:3">
      <c r="A1150">
        <v>1120</v>
      </c>
      <c r="B1150">
        <v>3546.8144114730612</v>
      </c>
      <c r="C1150">
        <v>2146.6160885269392</v>
      </c>
    </row>
    <row r="1151" spans="1:3">
      <c r="A1151">
        <v>1121</v>
      </c>
      <c r="B1151">
        <v>27431.117967059759</v>
      </c>
      <c r="C1151">
        <v>6735.1550329402417</v>
      </c>
    </row>
    <row r="1152" spans="1:3">
      <c r="A1152">
        <v>1122</v>
      </c>
      <c r="B1152">
        <v>12672.116943672005</v>
      </c>
      <c r="C1152">
        <v>-4324.9526436720043</v>
      </c>
    </row>
    <row r="1153" spans="1:3">
      <c r="A1153">
        <v>1123</v>
      </c>
      <c r="B1153">
        <v>39020.326332795463</v>
      </c>
      <c r="C1153">
        <v>7641.1160672045371</v>
      </c>
    </row>
    <row r="1154" spans="1:3">
      <c r="A1154">
        <v>1124</v>
      </c>
      <c r="B1154">
        <v>6393.6242522101829</v>
      </c>
      <c r="C1154">
        <v>12509.867157789817</v>
      </c>
    </row>
    <row r="1155" spans="1:3">
      <c r="A1155">
        <v>1125</v>
      </c>
      <c r="B1155">
        <v>32708.902746966422</v>
      </c>
      <c r="C1155">
        <v>8195.2967530335809</v>
      </c>
    </row>
    <row r="1156" spans="1:3">
      <c r="A1156">
        <v>1126</v>
      </c>
      <c r="B1156">
        <v>12340.592815815189</v>
      </c>
      <c r="C1156">
        <v>1914.0153841848114</v>
      </c>
    </row>
    <row r="1157" spans="1:3">
      <c r="A1157">
        <v>1127</v>
      </c>
      <c r="B1157">
        <v>11309.975147850333</v>
      </c>
      <c r="C1157">
        <v>-1095.3391478503327</v>
      </c>
    </row>
    <row r="1158" spans="1:3">
      <c r="A1158">
        <v>1128</v>
      </c>
      <c r="B1158">
        <v>9063.0922234824411</v>
      </c>
      <c r="C1158">
        <v>-3226.5718234824408</v>
      </c>
    </row>
    <row r="1159" spans="1:3">
      <c r="A1159">
        <v>1129</v>
      </c>
      <c r="B1159">
        <v>7370.2238342742749</v>
      </c>
      <c r="C1159">
        <v>6988.1405357257245</v>
      </c>
    </row>
    <row r="1160" spans="1:3">
      <c r="A1160">
        <v>1130</v>
      </c>
      <c r="B1160">
        <v>-1767.9842265132138</v>
      </c>
      <c r="C1160">
        <v>3496.8812265132137</v>
      </c>
    </row>
    <row r="1161" spans="1:3">
      <c r="A1161">
        <v>1131</v>
      </c>
      <c r="B1161">
        <v>7454.0969570339821</v>
      </c>
      <c r="C1161">
        <v>1128.2053429660173</v>
      </c>
    </row>
    <row r="1162" spans="1:3">
      <c r="A1162">
        <v>1132</v>
      </c>
      <c r="B1162">
        <v>10482.481979061227</v>
      </c>
      <c r="C1162">
        <v>-6789.0539790612274</v>
      </c>
    </row>
    <row r="1163" spans="1:3">
      <c r="A1163">
        <v>1133</v>
      </c>
      <c r="B1163">
        <v>16298.635924733246</v>
      </c>
      <c r="C1163">
        <v>4410.3844152667534</v>
      </c>
    </row>
    <row r="1164" spans="1:3">
      <c r="A1164">
        <v>1134</v>
      </c>
      <c r="B1164">
        <v>7229.5904278361277</v>
      </c>
      <c r="C1164">
        <v>2761.4472221638725</v>
      </c>
    </row>
    <row r="1165" spans="1:3">
      <c r="A1165">
        <v>1135</v>
      </c>
      <c r="B1165">
        <v>6306.446361590286</v>
      </c>
      <c r="C1165">
        <v>13366.889368409713</v>
      </c>
    </row>
    <row r="1166" spans="1:3">
      <c r="A1166">
        <v>1136</v>
      </c>
      <c r="B1166">
        <v>11453.176150392435</v>
      </c>
      <c r="C1166">
        <v>-367.58935039243624</v>
      </c>
    </row>
    <row r="1167" spans="1:3">
      <c r="A1167">
        <v>1137</v>
      </c>
      <c r="B1167">
        <v>7298.3754857681961</v>
      </c>
      <c r="C1167">
        <v>325.14251423180394</v>
      </c>
    </row>
    <row r="1168" spans="1:3">
      <c r="A1168">
        <v>1138</v>
      </c>
      <c r="B1168">
        <v>1867.3760467521815</v>
      </c>
      <c r="C1168">
        <v>1308.9116532478183</v>
      </c>
    </row>
    <row r="1169" spans="1:3">
      <c r="A1169">
        <v>1139</v>
      </c>
      <c r="B1169">
        <v>5700.1035025155215</v>
      </c>
      <c r="C1169">
        <v>-1995.7490025155216</v>
      </c>
    </row>
    <row r="1170" spans="1:3">
      <c r="A1170">
        <v>1140</v>
      </c>
      <c r="B1170">
        <v>27379.560653485856</v>
      </c>
      <c r="C1170">
        <v>9519.172426514142</v>
      </c>
    </row>
    <row r="1171" spans="1:3">
      <c r="A1171">
        <v>1141</v>
      </c>
      <c r="B1171">
        <v>12852.913702725838</v>
      </c>
      <c r="C1171">
        <v>-3804.8864027258387</v>
      </c>
    </row>
    <row r="1172" spans="1:3">
      <c r="A1172">
        <v>1142</v>
      </c>
      <c r="B1172">
        <v>10050.438923157726</v>
      </c>
      <c r="C1172">
        <v>-2095.9219231577263</v>
      </c>
    </row>
    <row r="1173" spans="1:3">
      <c r="A1173">
        <v>1143</v>
      </c>
      <c r="B1173">
        <v>8757.1991729931942</v>
      </c>
      <c r="C1173">
        <v>18360.794607006806</v>
      </c>
    </row>
    <row r="1174" spans="1:3">
      <c r="A1174">
        <v>1144</v>
      </c>
      <c r="B1174">
        <v>8898.8870290369887</v>
      </c>
      <c r="C1174">
        <v>-2560.8114290369886</v>
      </c>
    </row>
    <row r="1175" spans="1:3">
      <c r="A1175">
        <v>1145</v>
      </c>
      <c r="B1175">
        <v>11787.035304714022</v>
      </c>
      <c r="C1175">
        <v>-2156.6383047140207</v>
      </c>
    </row>
    <row r="1176" spans="1:3">
      <c r="A1176">
        <v>1146</v>
      </c>
      <c r="B1176">
        <v>13543.60720342216</v>
      </c>
      <c r="C1176">
        <v>-2254.4979534221602</v>
      </c>
    </row>
    <row r="1177" spans="1:3">
      <c r="A1177">
        <v>1147</v>
      </c>
      <c r="B1177">
        <v>37413.271011591816</v>
      </c>
      <c r="C1177">
        <v>15177.558378408183</v>
      </c>
    </row>
    <row r="1178" spans="1:3">
      <c r="A1178">
        <v>1148</v>
      </c>
      <c r="B1178">
        <v>3607.1948902696695</v>
      </c>
      <c r="C1178">
        <v>-1345.6260902696695</v>
      </c>
    </row>
    <row r="1179" spans="1:3">
      <c r="A1179">
        <v>1149</v>
      </c>
      <c r="B1179">
        <v>8939.7586614578777</v>
      </c>
      <c r="C1179">
        <v>1852.2013385421214</v>
      </c>
    </row>
    <row r="1180" spans="1:3">
      <c r="A1180">
        <v>1150</v>
      </c>
      <c r="B1180">
        <v>9391.7100535193713</v>
      </c>
      <c r="C1180">
        <v>-3411.9790535193715</v>
      </c>
    </row>
    <row r="1181" spans="1:3">
      <c r="A1181">
        <v>1151</v>
      </c>
      <c r="B1181">
        <v>2898.4864477498577</v>
      </c>
      <c r="C1181">
        <v>-694.75049774985791</v>
      </c>
    </row>
    <row r="1182" spans="1:3">
      <c r="A1182">
        <v>1152</v>
      </c>
      <c r="B1182">
        <v>14916.501772124875</v>
      </c>
      <c r="C1182">
        <v>-2680.6625721248747</v>
      </c>
    </row>
    <row r="1183" spans="1:3">
      <c r="A1183">
        <v>1153</v>
      </c>
      <c r="B1183">
        <v>34312.154551017928</v>
      </c>
      <c r="C1183">
        <v>6629.1308489820731</v>
      </c>
    </row>
    <row r="1184" spans="1:3">
      <c r="A1184">
        <v>1154</v>
      </c>
      <c r="B1184">
        <v>9255.4638605113269</v>
      </c>
      <c r="C1184">
        <v>-3625.0060105113271</v>
      </c>
    </row>
    <row r="1185" spans="1:3">
      <c r="A1185">
        <v>1155</v>
      </c>
      <c r="B1185">
        <v>11349.449173791423</v>
      </c>
      <c r="C1185">
        <v>-334.27447379142359</v>
      </c>
    </row>
    <row r="1186" spans="1:3">
      <c r="A1186">
        <v>1156</v>
      </c>
      <c r="B1186">
        <v>6180.820251728217</v>
      </c>
      <c r="C1186">
        <v>1047.3953982717831</v>
      </c>
    </row>
    <row r="1187" spans="1:3">
      <c r="A1187">
        <v>1157</v>
      </c>
      <c r="B1187">
        <v>30893.437498211217</v>
      </c>
      <c r="C1187">
        <v>8829.3087017887847</v>
      </c>
    </row>
    <row r="1188" spans="1:3">
      <c r="A1188">
        <v>1158</v>
      </c>
      <c r="B1188">
        <v>2367.3196440514866</v>
      </c>
      <c r="C1188">
        <v>12058.754205948513</v>
      </c>
    </row>
    <row r="1189" spans="1:3">
      <c r="A1189">
        <v>1159</v>
      </c>
      <c r="B1189">
        <v>3508.9530344345767</v>
      </c>
      <c r="C1189">
        <v>-1049.2329344345767</v>
      </c>
    </row>
    <row r="1190" spans="1:3">
      <c r="A1190">
        <v>1160</v>
      </c>
      <c r="B1190">
        <v>9192.6266919394093</v>
      </c>
      <c r="C1190">
        <v>-5202.7856919394089</v>
      </c>
    </row>
    <row r="1191" spans="1:3">
      <c r="A1191">
        <v>1161</v>
      </c>
      <c r="B1191">
        <v>10893.001692932266</v>
      </c>
      <c r="C1191">
        <v>-3165.7484929322663</v>
      </c>
    </row>
    <row r="1192" spans="1:3">
      <c r="A1192">
        <v>1162</v>
      </c>
      <c r="B1192">
        <v>10929.545918798514</v>
      </c>
      <c r="C1192">
        <v>-5805.3572187985146</v>
      </c>
    </row>
    <row r="1193" spans="1:3">
      <c r="A1193">
        <v>1163</v>
      </c>
      <c r="B1193">
        <v>8309.4918152494647</v>
      </c>
      <c r="C1193">
        <v>10653.680104750536</v>
      </c>
    </row>
    <row r="1194" spans="1:3">
      <c r="A1194">
        <v>1164</v>
      </c>
      <c r="B1194">
        <v>2190.6773551500719</v>
      </c>
      <c r="C1194">
        <v>10.153494849927938</v>
      </c>
    </row>
    <row r="1195" spans="1:3">
      <c r="A1195">
        <v>1165</v>
      </c>
      <c r="B1195">
        <v>8255.6272501663407</v>
      </c>
      <c r="C1195">
        <v>-1102.0733501663408</v>
      </c>
    </row>
    <row r="1196" spans="1:3">
      <c r="A1196">
        <v>1166</v>
      </c>
      <c r="B1196">
        <v>5851.4191647661028</v>
      </c>
      <c r="C1196">
        <v>-623.43041476610233</v>
      </c>
    </row>
    <row r="1197" spans="1:3">
      <c r="A1197">
        <v>1167</v>
      </c>
      <c r="B1197">
        <v>15294.755614702754</v>
      </c>
      <c r="C1197">
        <v>-4312.2543147027536</v>
      </c>
    </row>
    <row r="1198" spans="1:3">
      <c r="A1198">
        <v>1168</v>
      </c>
      <c r="B1198">
        <v>3782.8723629869155</v>
      </c>
      <c r="C1198">
        <v>746.60463701308436</v>
      </c>
    </row>
    <row r="1199" spans="1:3">
      <c r="A1199">
        <v>1169</v>
      </c>
      <c r="B1199">
        <v>8143.6382690768278</v>
      </c>
      <c r="C1199">
        <v>-3472.9982690768275</v>
      </c>
    </row>
    <row r="1200" spans="1:3">
      <c r="A1200">
        <v>1170</v>
      </c>
      <c r="B1200">
        <v>9190.2944951689769</v>
      </c>
      <c r="C1200">
        <v>-3077.9415451689765</v>
      </c>
    </row>
    <row r="1201" spans="1:3">
      <c r="A1201">
        <v>1171</v>
      </c>
      <c r="B1201">
        <v>26211.986061769763</v>
      </c>
      <c r="C1201">
        <v>-9033.3036617697617</v>
      </c>
    </row>
    <row r="1202" spans="1:3">
      <c r="A1202">
        <v>1172</v>
      </c>
      <c r="B1202">
        <v>31927.998758991907</v>
      </c>
      <c r="C1202">
        <v>-9449.3987589919088</v>
      </c>
    </row>
    <row r="1203" spans="1:3">
      <c r="A1203">
        <v>1173</v>
      </c>
      <c r="B1203">
        <v>15559.325574135104</v>
      </c>
      <c r="C1203">
        <v>-4465.7026741351037</v>
      </c>
    </row>
    <row r="1204" spans="1:3">
      <c r="A1204">
        <v>1174</v>
      </c>
      <c r="B1204">
        <v>8281.0043779546577</v>
      </c>
      <c r="C1204">
        <v>-1823.1609779546579</v>
      </c>
    </row>
    <row r="1205" spans="1:3">
      <c r="A1205">
        <v>1175</v>
      </c>
      <c r="B1205">
        <v>6933.4363527866344</v>
      </c>
      <c r="C1205">
        <v>-2499.5204527866345</v>
      </c>
    </row>
    <row r="1206" spans="1:3">
      <c r="A1206">
        <v>1176</v>
      </c>
      <c r="B1206">
        <v>1881.5859406008367</v>
      </c>
      <c r="C1206">
        <v>272.77505939916318</v>
      </c>
    </row>
    <row r="1207" spans="1:3">
      <c r="A1207">
        <v>1177</v>
      </c>
      <c r="B1207">
        <v>33503.018974546052</v>
      </c>
      <c r="C1207">
        <v>-9615.3562745460513</v>
      </c>
    </row>
    <row r="1208" spans="1:3">
      <c r="A1208">
        <v>1178</v>
      </c>
      <c r="B1208">
        <v>7083.2762860931889</v>
      </c>
      <c r="C1208">
        <v>-586.39028609318848</v>
      </c>
    </row>
    <row r="1209" spans="1:3">
      <c r="A1209">
        <v>1179</v>
      </c>
      <c r="B1209">
        <v>5727.6651076567168</v>
      </c>
      <c r="C1209">
        <v>-2828.175757656717</v>
      </c>
    </row>
    <row r="1210" spans="1:3">
      <c r="A1210">
        <v>1180</v>
      </c>
      <c r="B1210">
        <v>28873.444399264794</v>
      </c>
      <c r="C1210">
        <v>-9523.0754992647926</v>
      </c>
    </row>
    <row r="1211" spans="1:3">
      <c r="A1211">
        <v>1181</v>
      </c>
      <c r="B1211">
        <v>13272.50320329488</v>
      </c>
      <c r="C1211">
        <v>-5621.7294532948799</v>
      </c>
    </row>
    <row r="1212" spans="1:3">
      <c r="A1212">
        <v>1182</v>
      </c>
      <c r="B1212">
        <v>3959.4532681757355</v>
      </c>
      <c r="C1212">
        <v>-1108.7695181757354</v>
      </c>
    </row>
    <row r="1213" spans="1:3">
      <c r="A1213">
        <v>1183</v>
      </c>
      <c r="B1213">
        <v>3736.2335283948551</v>
      </c>
      <c r="C1213">
        <v>-1103.2415283948549</v>
      </c>
    </row>
    <row r="1214" spans="1:3">
      <c r="A1214">
        <v>1184</v>
      </c>
      <c r="B1214">
        <v>10084.893034005103</v>
      </c>
      <c r="C1214">
        <v>-637.51063400510247</v>
      </c>
    </row>
    <row r="1215" spans="1:3">
      <c r="A1215">
        <v>1185</v>
      </c>
      <c r="B1215">
        <v>26845.184887267547</v>
      </c>
      <c r="C1215">
        <v>-8516.9467872675486</v>
      </c>
    </row>
    <row r="1216" spans="1:3">
      <c r="A1216">
        <v>1186</v>
      </c>
      <c r="B1216">
        <v>8501.6131331575398</v>
      </c>
      <c r="C1216">
        <v>102.21026684245953</v>
      </c>
    </row>
    <row r="1217" spans="1:3">
      <c r="A1217">
        <v>1187</v>
      </c>
      <c r="B1217">
        <v>30121.947283401783</v>
      </c>
      <c r="C1217">
        <v>7343.3964665982166</v>
      </c>
    </row>
    <row r="1218" spans="1:3">
      <c r="A1218">
        <v>1188</v>
      </c>
      <c r="B1218">
        <v>14657.470479149308</v>
      </c>
      <c r="C1218">
        <v>-812.67327914930684</v>
      </c>
    </row>
    <row r="1219" spans="1:3">
      <c r="A1219">
        <v>1189</v>
      </c>
      <c r="B1219">
        <v>31928.516531252066</v>
      </c>
      <c r="C1219">
        <v>-10157.174231252066</v>
      </c>
    </row>
    <row r="1220" spans="1:3">
      <c r="A1220">
        <v>1190</v>
      </c>
      <c r="B1220">
        <v>2443.357696930917</v>
      </c>
      <c r="C1220">
        <v>10683.319753069081</v>
      </c>
    </row>
    <row r="1221" spans="1:3">
      <c r="A1221">
        <v>1191</v>
      </c>
      <c r="B1221">
        <v>7672.5955017622227</v>
      </c>
      <c r="C1221">
        <v>-2345.1952517622231</v>
      </c>
    </row>
    <row r="1222" spans="1:3">
      <c r="A1222">
        <v>1192</v>
      </c>
      <c r="B1222">
        <v>6387.8626628317843</v>
      </c>
      <c r="C1222">
        <v>7337.6091771682159</v>
      </c>
    </row>
    <row r="1223" spans="1:3">
      <c r="A1223">
        <v>1193</v>
      </c>
      <c r="B1223">
        <v>14359.805309191965</v>
      </c>
      <c r="C1223">
        <v>-1340.644259191964</v>
      </c>
    </row>
    <row r="1224" spans="1:3">
      <c r="A1224">
        <v>1194</v>
      </c>
      <c r="B1224">
        <v>12378.939087864761</v>
      </c>
      <c r="C1224">
        <v>-3707.7478378647611</v>
      </c>
    </row>
    <row r="1225" spans="1:3">
      <c r="A1225">
        <v>1195</v>
      </c>
      <c r="B1225">
        <v>2991.3782563050099</v>
      </c>
      <c r="C1225">
        <v>1142.70419369499</v>
      </c>
    </row>
    <row r="1226" spans="1:3">
      <c r="A1226">
        <v>1196</v>
      </c>
      <c r="B1226">
        <v>3422.6488122652181</v>
      </c>
      <c r="C1226">
        <v>15416.05484773478</v>
      </c>
    </row>
    <row r="1227" spans="1:3">
      <c r="A1227">
        <v>1197</v>
      </c>
      <c r="B1227">
        <v>26543.058998595199</v>
      </c>
      <c r="C1227">
        <v>6764.491801404798</v>
      </c>
    </row>
    <row r="1228" spans="1:3">
      <c r="A1228">
        <v>1198</v>
      </c>
      <c r="B1228">
        <v>8873.4854664867107</v>
      </c>
      <c r="C1228">
        <v>-3173.6479664867111</v>
      </c>
    </row>
    <row r="1229" spans="1:3">
      <c r="A1229">
        <v>1199</v>
      </c>
      <c r="B1229">
        <v>8352.5582139829512</v>
      </c>
      <c r="C1229">
        <v>-1958.9547639829516</v>
      </c>
    </row>
    <row r="1230" spans="1:3">
      <c r="A1230">
        <v>1200</v>
      </c>
      <c r="B1230">
        <v>4703.2170930825459</v>
      </c>
      <c r="C1230">
        <v>231.48790691745398</v>
      </c>
    </row>
    <row r="1231" spans="1:3">
      <c r="A1231">
        <v>1201</v>
      </c>
      <c r="B1231">
        <v>6351.0274856900614</v>
      </c>
      <c r="C1231">
        <v>-152.27568569006144</v>
      </c>
    </row>
    <row r="1232" spans="1:3">
      <c r="A1232">
        <v>1202</v>
      </c>
      <c r="B1232">
        <v>14101.050484828875</v>
      </c>
      <c r="C1232">
        <v>-5367.8212348288744</v>
      </c>
    </row>
    <row r="1233" spans="1:3">
      <c r="A1233">
        <v>1203</v>
      </c>
      <c r="B1233">
        <v>4185.4883363816716</v>
      </c>
      <c r="C1233">
        <v>-2130.1634363816715</v>
      </c>
    </row>
    <row r="1234" spans="1:3">
      <c r="A1234">
        <v>1204</v>
      </c>
      <c r="B1234">
        <v>12528.817091236264</v>
      </c>
      <c r="C1234">
        <v>-2564.7570912362644</v>
      </c>
    </row>
    <row r="1235" spans="1:3">
      <c r="A1235">
        <v>1205</v>
      </c>
      <c r="B1235">
        <v>26099.665702367973</v>
      </c>
      <c r="C1235">
        <v>-7876.2145023679732</v>
      </c>
    </row>
    <row r="1236" spans="1:3">
      <c r="A1236">
        <v>1206</v>
      </c>
      <c r="B1236">
        <v>3174.7402922677147</v>
      </c>
      <c r="C1236">
        <v>1941.7601077322852</v>
      </c>
    </row>
    <row r="1237" spans="1:3">
      <c r="A1237">
        <v>1207</v>
      </c>
      <c r="B1237">
        <v>14946.459141082454</v>
      </c>
      <c r="C1237">
        <v>21964.148888917549</v>
      </c>
    </row>
    <row r="1238" spans="1:3">
      <c r="A1238">
        <v>1208</v>
      </c>
      <c r="B1238">
        <v>32398.236753579527</v>
      </c>
      <c r="C1238">
        <v>6017.2372464204745</v>
      </c>
    </row>
    <row r="1239" spans="1:3">
      <c r="A1239">
        <v>1209</v>
      </c>
      <c r="B1239">
        <v>30483.194458070513</v>
      </c>
      <c r="C1239">
        <v>-10186.331008070512</v>
      </c>
    </row>
    <row r="1240" spans="1:3">
      <c r="A1240">
        <v>1210</v>
      </c>
      <c r="B1240">
        <v>15250.821338068838</v>
      </c>
      <c r="C1240">
        <v>-2903.6493380688371</v>
      </c>
    </row>
    <row r="1241" spans="1:3">
      <c r="A1241">
        <v>1211</v>
      </c>
      <c r="B1241">
        <v>7839.434133213299</v>
      </c>
      <c r="C1241">
        <v>-2466.0698832132994</v>
      </c>
    </row>
    <row r="1242" spans="1:3">
      <c r="A1242">
        <v>1212</v>
      </c>
      <c r="B1242">
        <v>9494.9367912262805</v>
      </c>
      <c r="C1242">
        <v>14068.079388773718</v>
      </c>
    </row>
    <row r="1243" spans="1:3">
      <c r="A1243">
        <v>1213</v>
      </c>
      <c r="B1243">
        <v>-93.615625512873521</v>
      </c>
      <c r="C1243">
        <v>1796.0709255128736</v>
      </c>
    </row>
    <row r="1244" spans="1:3">
      <c r="A1244">
        <v>1214</v>
      </c>
      <c r="B1244">
        <v>12639.647107288141</v>
      </c>
      <c r="C1244">
        <v>-1832.8081072881414</v>
      </c>
    </row>
    <row r="1245" spans="1:3">
      <c r="A1245">
        <v>1215</v>
      </c>
      <c r="B1245">
        <v>5655.3644531546188</v>
      </c>
      <c r="C1245">
        <v>-1699.2930031546189</v>
      </c>
    </row>
    <row r="1246" spans="1:3">
      <c r="A1246">
        <v>1216</v>
      </c>
      <c r="B1246">
        <v>5890.5885210125871</v>
      </c>
      <c r="C1246">
        <v>6999.4691289874136</v>
      </c>
    </row>
    <row r="1247" spans="1:3">
      <c r="A1247">
        <v>1217</v>
      </c>
      <c r="B1247">
        <v>5748.0224034674557</v>
      </c>
      <c r="C1247">
        <v>-332.36120346745611</v>
      </c>
    </row>
    <row r="1248" spans="1:3">
      <c r="A1248">
        <v>1218</v>
      </c>
      <c r="B1248">
        <v>8005.5411603615403</v>
      </c>
      <c r="C1248">
        <v>-3947.4250603615401</v>
      </c>
    </row>
    <row r="1249" spans="1:3">
      <c r="A1249">
        <v>1219</v>
      </c>
      <c r="B1249">
        <v>34899.803674030438</v>
      </c>
      <c r="C1249">
        <v>6761.7983259695611</v>
      </c>
    </row>
    <row r="1250" spans="1:3">
      <c r="A1250">
        <v>1220</v>
      </c>
      <c r="B1250">
        <v>9077.3022531928218</v>
      </c>
      <c r="C1250">
        <v>-1540.1383531928223</v>
      </c>
    </row>
    <row r="1251" spans="1:3">
      <c r="A1251">
        <v>1221</v>
      </c>
      <c r="B1251">
        <v>3625.4995366611038</v>
      </c>
      <c r="C1251">
        <v>1092.7040133388964</v>
      </c>
    </row>
    <row r="1252" spans="1:3">
      <c r="A1252">
        <v>1222</v>
      </c>
      <c r="B1252">
        <v>6659.9022323526042</v>
      </c>
      <c r="C1252">
        <v>-66.39393235260377</v>
      </c>
    </row>
    <row r="1253" spans="1:3">
      <c r="A1253">
        <v>1223</v>
      </c>
      <c r="B1253">
        <v>8392.2644485739511</v>
      </c>
      <c r="C1253">
        <v>50.402551426048376</v>
      </c>
    </row>
    <row r="1254" spans="1:3">
      <c r="A1254">
        <v>1224</v>
      </c>
      <c r="B1254">
        <v>24221.332595243966</v>
      </c>
      <c r="C1254">
        <v>1904.3421747560351</v>
      </c>
    </row>
    <row r="1255" spans="1:3">
      <c r="A1255">
        <v>1225</v>
      </c>
      <c r="B1255">
        <v>7127.8448960042879</v>
      </c>
      <c r="C1255">
        <v>-269.36529600428821</v>
      </c>
    </row>
    <row r="1256" spans="1:3">
      <c r="A1256">
        <v>1226</v>
      </c>
      <c r="B1256">
        <v>9415.6905539307918</v>
      </c>
      <c r="C1256">
        <v>-4620.033753930792</v>
      </c>
    </row>
    <row r="1257" spans="1:3">
      <c r="A1257">
        <v>1227</v>
      </c>
      <c r="B1257">
        <v>4418.5050751116141</v>
      </c>
      <c r="C1257">
        <v>2222.0397748883861</v>
      </c>
    </row>
    <row r="1258" spans="1:3">
      <c r="A1258">
        <v>1228</v>
      </c>
      <c r="B1258">
        <v>11308.944622507393</v>
      </c>
      <c r="C1258">
        <v>-4146.9324225073933</v>
      </c>
    </row>
    <row r="1259" spans="1:3">
      <c r="A1259">
        <v>1229</v>
      </c>
      <c r="B1259">
        <v>13026.114084830608</v>
      </c>
      <c r="C1259">
        <v>-2431.8883848306068</v>
      </c>
    </row>
    <row r="1260" spans="1:3">
      <c r="A1260">
        <v>1230</v>
      </c>
      <c r="B1260">
        <v>13177.429747081189</v>
      </c>
      <c r="C1260">
        <v>-1239.1737970811882</v>
      </c>
    </row>
    <row r="1261" spans="1:3">
      <c r="A1261">
        <v>1231</v>
      </c>
      <c r="B1261">
        <v>37959.024235994235</v>
      </c>
      <c r="C1261">
        <v>22062.374734005767</v>
      </c>
    </row>
    <row r="1262" spans="1:3">
      <c r="A1262">
        <v>1232</v>
      </c>
      <c r="B1262">
        <v>23409.016698577401</v>
      </c>
      <c r="C1262">
        <v>-3241.6806685774027</v>
      </c>
    </row>
    <row r="1263" spans="1:3">
      <c r="A1263">
        <v>1233</v>
      </c>
      <c r="B1263">
        <v>11290.664279135019</v>
      </c>
      <c r="C1263">
        <v>1189.0446708649815</v>
      </c>
    </row>
    <row r="1264" spans="1:3">
      <c r="A1264">
        <v>1234</v>
      </c>
      <c r="B1264">
        <v>9845.7092870903325</v>
      </c>
      <c r="C1264">
        <v>1499.8097129096677</v>
      </c>
    </row>
    <row r="1265" spans="1:3">
      <c r="A1265">
        <v>1235</v>
      </c>
      <c r="B1265">
        <v>8913.351008326621</v>
      </c>
      <c r="C1265">
        <v>-397.5923083266207</v>
      </c>
    </row>
    <row r="1266" spans="1:3">
      <c r="A1266">
        <v>1236</v>
      </c>
      <c r="B1266">
        <v>4859.4781200149118</v>
      </c>
      <c r="C1266">
        <v>-2159.9097700149118</v>
      </c>
    </row>
    <row r="1267" spans="1:3">
      <c r="A1267">
        <v>1237</v>
      </c>
      <c r="B1267">
        <v>11534.541867380311</v>
      </c>
      <c r="C1267">
        <v>2915.3125326196896</v>
      </c>
    </row>
    <row r="1268" spans="1:3">
      <c r="A1268">
        <v>1238</v>
      </c>
      <c r="B1268">
        <v>12117.438542298451</v>
      </c>
      <c r="C1268">
        <v>106.91230770155016</v>
      </c>
    </row>
    <row r="1269" spans="1:3">
      <c r="A1269">
        <v>1239</v>
      </c>
      <c r="B1269">
        <v>6630.8326776478043</v>
      </c>
      <c r="C1269">
        <v>354.67427235219566</v>
      </c>
    </row>
    <row r="1270" spans="1:3">
      <c r="A1270">
        <v>1240</v>
      </c>
      <c r="B1270">
        <v>8142.2172069379749</v>
      </c>
      <c r="C1270">
        <v>-4903.7815069379749</v>
      </c>
    </row>
    <row r="1271" spans="1:3">
      <c r="A1271">
        <v>1241</v>
      </c>
      <c r="B1271">
        <v>39279.611575350282</v>
      </c>
      <c r="C1271">
        <v>7990.2424246497176</v>
      </c>
    </row>
    <row r="1272" spans="1:3">
      <c r="A1272">
        <v>1242</v>
      </c>
      <c r="B1272">
        <v>40724.157719129129</v>
      </c>
      <c r="C1272">
        <v>8853.5046808708721</v>
      </c>
    </row>
    <row r="1273" spans="1:3">
      <c r="A1273">
        <v>1243</v>
      </c>
      <c r="B1273">
        <v>1941.4497196248412</v>
      </c>
      <c r="C1273">
        <v>2354.8214803751589</v>
      </c>
    </row>
    <row r="1274" spans="1:3">
      <c r="A1274">
        <v>1244</v>
      </c>
      <c r="B1274">
        <v>5383.8164536567056</v>
      </c>
      <c r="C1274">
        <v>-2212.2015536567055</v>
      </c>
    </row>
    <row r="1275" spans="1:3">
      <c r="A1275">
        <v>1245</v>
      </c>
      <c r="B1275">
        <v>2888.5868490975354</v>
      </c>
      <c r="C1275">
        <v>-1752.6461490975353</v>
      </c>
    </row>
    <row r="1276" spans="1:3">
      <c r="A1276">
        <v>1246</v>
      </c>
      <c r="B1276">
        <v>4847.9987977543351</v>
      </c>
      <c r="C1276">
        <v>767.37020224566459</v>
      </c>
    </row>
    <row r="1277" spans="1:3">
      <c r="A1277">
        <v>1247</v>
      </c>
      <c r="B1277">
        <v>8741.5472535987428</v>
      </c>
      <c r="C1277">
        <v>360.25074640125786</v>
      </c>
    </row>
    <row r="1278" spans="1:3">
      <c r="A1278">
        <v>1248</v>
      </c>
      <c r="B1278">
        <v>7385.4898924582794</v>
      </c>
      <c r="C1278">
        <v>-1326.3168924582797</v>
      </c>
    </row>
    <row r="1279" spans="1:3">
      <c r="A1279">
        <v>1249</v>
      </c>
      <c r="B1279">
        <v>5086.5203471705536</v>
      </c>
      <c r="C1279">
        <v>-3452.5585471705535</v>
      </c>
    </row>
    <row r="1280" spans="1:3">
      <c r="A1280">
        <v>1250</v>
      </c>
      <c r="B1280">
        <v>31933.043494335092</v>
      </c>
      <c r="C1280">
        <v>5674.4842056649068</v>
      </c>
    </row>
    <row r="1281" spans="1:3">
      <c r="A1281">
        <v>1251</v>
      </c>
      <c r="B1281">
        <v>28115.762742049134</v>
      </c>
      <c r="C1281">
        <v>-9467.3410420491346</v>
      </c>
    </row>
    <row r="1282" spans="1:3">
      <c r="A1282">
        <v>1252</v>
      </c>
      <c r="B1282">
        <v>-1361.5866613841508</v>
      </c>
      <c r="C1282">
        <v>2603.1516613841509</v>
      </c>
    </row>
    <row r="1283" spans="1:3">
      <c r="A1283">
        <v>1253</v>
      </c>
      <c r="B1283">
        <v>25271.672205418941</v>
      </c>
      <c r="C1283">
        <v>-9038.8252054189416</v>
      </c>
    </row>
    <row r="1284" spans="1:3">
      <c r="A1284">
        <v>1254</v>
      </c>
      <c r="B1284">
        <v>9150.4385060805089</v>
      </c>
      <c r="C1284">
        <v>6678.3832239194908</v>
      </c>
    </row>
    <row r="1285" spans="1:3">
      <c r="A1285">
        <v>1255</v>
      </c>
      <c r="B1285">
        <v>5100.2555518516947</v>
      </c>
      <c r="C1285">
        <v>-685.09675185169453</v>
      </c>
    </row>
    <row r="1286" spans="1:3">
      <c r="A1286">
        <v>1256</v>
      </c>
      <c r="B1286">
        <v>10678.635676428072</v>
      </c>
      <c r="C1286">
        <v>-4204.6226764280718</v>
      </c>
    </row>
    <row r="1287" spans="1:3">
      <c r="A1287">
        <v>1257</v>
      </c>
      <c r="B1287">
        <v>14509.212962702144</v>
      </c>
      <c r="C1287">
        <v>-3072.4748127021448</v>
      </c>
    </row>
    <row r="1288" spans="1:3">
      <c r="A1288">
        <v>1258</v>
      </c>
      <c r="B1288">
        <v>11371.071838440002</v>
      </c>
      <c r="C1288">
        <v>-65.137288440002521</v>
      </c>
    </row>
    <row r="1289" spans="1:3">
      <c r="A1289">
        <v>1259</v>
      </c>
      <c r="B1289">
        <v>15987.531260653324</v>
      </c>
      <c r="C1289">
        <v>14076.049289346674</v>
      </c>
    </row>
    <row r="1290" spans="1:3">
      <c r="A1290">
        <v>1260</v>
      </c>
      <c r="B1290">
        <v>9222.6027092276745</v>
      </c>
      <c r="C1290">
        <v>975.16949077232493</v>
      </c>
    </row>
    <row r="1291" spans="1:3">
      <c r="A1291">
        <v>1261</v>
      </c>
      <c r="B1291">
        <v>3182.2831235259173</v>
      </c>
      <c r="C1291">
        <v>1361.9516764740829</v>
      </c>
    </row>
    <row r="1292" spans="1:3">
      <c r="A1292">
        <v>1262</v>
      </c>
      <c r="B1292">
        <v>7284.640281087055</v>
      </c>
      <c r="C1292">
        <v>-4007.4792810870549</v>
      </c>
    </row>
    <row r="1293" spans="1:3">
      <c r="A1293">
        <v>1263</v>
      </c>
      <c r="B1293">
        <v>7485.3964291561606</v>
      </c>
      <c r="C1293">
        <v>-715.20392915616048</v>
      </c>
    </row>
    <row r="1294" spans="1:3">
      <c r="A1294">
        <v>1264</v>
      </c>
      <c r="B1294">
        <v>8700.8586275619236</v>
      </c>
      <c r="C1294">
        <v>-1363.110627561924</v>
      </c>
    </row>
    <row r="1295" spans="1:3">
      <c r="A1295">
        <v>1265</v>
      </c>
      <c r="B1295">
        <v>12843.340942080578</v>
      </c>
      <c r="C1295">
        <v>-2472.4283920805792</v>
      </c>
    </row>
    <row r="1296" spans="1:3">
      <c r="A1296">
        <v>1266</v>
      </c>
      <c r="B1296">
        <v>35304.651563687446</v>
      </c>
      <c r="C1296">
        <v>-8378.1371636874464</v>
      </c>
    </row>
    <row r="1297" spans="1:3">
      <c r="A1297">
        <v>1267</v>
      </c>
      <c r="B1297">
        <v>11513.173930414865</v>
      </c>
      <c r="C1297">
        <v>-808.70393041486568</v>
      </c>
    </row>
    <row r="1298" spans="1:3">
      <c r="A1298">
        <v>1268</v>
      </c>
      <c r="B1298">
        <v>28534.013569494462</v>
      </c>
      <c r="C1298">
        <v>5720.03978050554</v>
      </c>
    </row>
    <row r="1299" spans="1:3">
      <c r="A1299">
        <v>1269</v>
      </c>
      <c r="B1299">
        <v>3467.3595288010965</v>
      </c>
      <c r="C1299">
        <v>-1586.8725288010965</v>
      </c>
    </row>
    <row r="1300" spans="1:3">
      <c r="A1300">
        <v>1270</v>
      </c>
      <c r="B1300">
        <v>9351.1436012923386</v>
      </c>
      <c r="C1300">
        <v>-735.84360129233937</v>
      </c>
    </row>
    <row r="1301" spans="1:3">
      <c r="A1301">
        <v>1271</v>
      </c>
      <c r="B1301">
        <v>6299.2388067074262</v>
      </c>
      <c r="C1301">
        <v>-3006.7089567074263</v>
      </c>
    </row>
    <row r="1302" spans="1:3">
      <c r="A1302">
        <v>1272</v>
      </c>
      <c r="B1302">
        <v>5760.7375981494597</v>
      </c>
      <c r="C1302">
        <v>-2738.9284481494597</v>
      </c>
    </row>
    <row r="1303" spans="1:3">
      <c r="A1303">
        <v>1273</v>
      </c>
      <c r="B1303">
        <v>9040.7879390195776</v>
      </c>
      <c r="C1303">
        <v>5437.5422109804222</v>
      </c>
    </row>
    <row r="1304" spans="1:3">
      <c r="A1304">
        <v>1274</v>
      </c>
      <c r="B1304">
        <v>5794.5424937091393</v>
      </c>
      <c r="C1304">
        <v>-1047.4895937091396</v>
      </c>
    </row>
    <row r="1305" spans="1:3">
      <c r="A1305">
        <v>1275</v>
      </c>
      <c r="B1305">
        <v>26657.248733427608</v>
      </c>
      <c r="C1305">
        <v>-9613.9073334276072</v>
      </c>
    </row>
    <row r="1306" spans="1:3">
      <c r="A1306">
        <v>1276</v>
      </c>
      <c r="B1306">
        <v>9724.2015596500678</v>
      </c>
      <c r="C1306">
        <v>1235.1284403499321</v>
      </c>
    </row>
    <row r="1307" spans="1:3">
      <c r="A1307">
        <v>1277</v>
      </c>
      <c r="B1307">
        <v>3958.5539182557077</v>
      </c>
      <c r="C1307">
        <v>-1216.6059182557078</v>
      </c>
    </row>
    <row r="1308" spans="1:3">
      <c r="A1308">
        <v>1278</v>
      </c>
      <c r="B1308">
        <v>5950.8956468965662</v>
      </c>
      <c r="C1308">
        <v>-1593.8519968965666</v>
      </c>
    </row>
    <row r="1309" spans="1:3">
      <c r="A1309">
        <v>1279</v>
      </c>
      <c r="B1309">
        <v>32477.10608938209</v>
      </c>
      <c r="C1309">
        <v>-10015.06233938209</v>
      </c>
    </row>
    <row r="1310" spans="1:3">
      <c r="A1310">
        <v>1280</v>
      </c>
      <c r="B1310">
        <v>4103.8461507813181</v>
      </c>
      <c r="C1310">
        <v>85.266949218681475</v>
      </c>
    </row>
    <row r="1311" spans="1:3">
      <c r="A1311">
        <v>1281</v>
      </c>
      <c r="B1311">
        <v>10597.794323596034</v>
      </c>
      <c r="C1311">
        <v>-2314.113623596033</v>
      </c>
    </row>
    <row r="1312" spans="1:3">
      <c r="A1312">
        <v>1282</v>
      </c>
      <c r="B1312">
        <v>33883.123732831169</v>
      </c>
      <c r="C1312">
        <v>-9347.4251828311681</v>
      </c>
    </row>
    <row r="1313" spans="1:3">
      <c r="A1313">
        <v>1283</v>
      </c>
      <c r="B1313">
        <v>23807.031157895726</v>
      </c>
      <c r="C1313">
        <v>-9523.5717578957265</v>
      </c>
    </row>
    <row r="1314" spans="1:3">
      <c r="A1314">
        <v>1284</v>
      </c>
      <c r="B1314">
        <v>2245.5600145036005</v>
      </c>
      <c r="C1314">
        <v>-525.20631450360065</v>
      </c>
    </row>
    <row r="1315" spans="1:3">
      <c r="A1315">
        <v>1285</v>
      </c>
      <c r="B1315">
        <v>39330.137295212524</v>
      </c>
      <c r="C1315">
        <v>8073.7427047874735</v>
      </c>
    </row>
    <row r="1316" spans="1:3">
      <c r="A1316">
        <v>1286</v>
      </c>
      <c r="B1316">
        <v>8323.8124836838688</v>
      </c>
      <c r="C1316">
        <v>210.8593163161313</v>
      </c>
    </row>
    <row r="1317" spans="1:3">
      <c r="A1317">
        <v>1287</v>
      </c>
      <c r="B1317">
        <v>1060.5020141203886</v>
      </c>
      <c r="C1317">
        <v>2672.1230858796116</v>
      </c>
    </row>
    <row r="1318" spans="1:3">
      <c r="A1318">
        <v>1288</v>
      </c>
      <c r="B1318">
        <v>5547.3849997487268</v>
      </c>
      <c r="C1318">
        <v>-74.935999748727227</v>
      </c>
    </row>
    <row r="1319" spans="1:3">
      <c r="A1319">
        <v>1289</v>
      </c>
      <c r="B1319">
        <v>30318.647259492314</v>
      </c>
      <c r="C1319">
        <v>8025.9187405076846</v>
      </c>
    </row>
    <row r="1320" spans="1:3">
      <c r="A1320">
        <v>1290</v>
      </c>
      <c r="B1320">
        <v>10379.744454405369</v>
      </c>
      <c r="C1320">
        <v>-3232.2716544053692</v>
      </c>
    </row>
    <row r="1321" spans="1:3">
      <c r="A1321">
        <v>1291</v>
      </c>
      <c r="B1321">
        <v>5480.2187140112919</v>
      </c>
      <c r="C1321">
        <v>1653.6837859887082</v>
      </c>
    </row>
    <row r="1322" spans="1:3">
      <c r="A1322">
        <v>1292</v>
      </c>
      <c r="B1322">
        <v>27588.54986875306</v>
      </c>
      <c r="C1322">
        <v>7240.1041312469424</v>
      </c>
    </row>
    <row r="1323" spans="1:3">
      <c r="A1323">
        <v>1293</v>
      </c>
      <c r="B1323">
        <v>232.22146395895015</v>
      </c>
      <c r="C1323">
        <v>1283.1234360410499</v>
      </c>
    </row>
    <row r="1324" spans="1:3">
      <c r="A1324">
        <v>1294</v>
      </c>
      <c r="B1324">
        <v>9620.953306141364</v>
      </c>
      <c r="C1324">
        <v>-319.05975614136332</v>
      </c>
    </row>
    <row r="1325" spans="1:3">
      <c r="A1325">
        <v>1295</v>
      </c>
      <c r="B1325">
        <v>11440.080156154443</v>
      </c>
      <c r="C1325">
        <v>491.04509384555604</v>
      </c>
    </row>
    <row r="1326" spans="1:3">
      <c r="A1326">
        <v>1296</v>
      </c>
      <c r="B1326">
        <v>115.01559334673857</v>
      </c>
      <c r="C1326">
        <v>1849.7644066532614</v>
      </c>
    </row>
    <row r="1327" spans="1:3">
      <c r="A1327">
        <v>1297</v>
      </c>
      <c r="B1327">
        <v>1482.8682625502861</v>
      </c>
      <c r="C1327">
        <v>226.05748744971402</v>
      </c>
    </row>
    <row r="1328" spans="1:3">
      <c r="A1328">
        <v>1298</v>
      </c>
      <c r="B1328">
        <v>4097.7627844688377</v>
      </c>
      <c r="C1328">
        <v>242.67811553116189</v>
      </c>
    </row>
    <row r="1329" spans="1:3">
      <c r="A1329">
        <v>1299</v>
      </c>
      <c r="B1329">
        <v>6384.846794656607</v>
      </c>
      <c r="C1329">
        <v>-1123.3773446566074</v>
      </c>
    </row>
    <row r="1330" spans="1:3">
      <c r="A1330">
        <v>1300</v>
      </c>
      <c r="B1330">
        <v>1733.5336400707374</v>
      </c>
      <c r="C1330">
        <v>977.29490992926276</v>
      </c>
    </row>
    <row r="1331" spans="1:3">
      <c r="A1331">
        <v>1301</v>
      </c>
      <c r="B1331">
        <v>32657.340104714913</v>
      </c>
      <c r="C1331">
        <v>29935.532985285088</v>
      </c>
    </row>
    <row r="1332" spans="1:3">
      <c r="A1332">
        <v>1302</v>
      </c>
      <c r="B1332">
        <v>39306.180719063806</v>
      </c>
      <c r="C1332">
        <v>7411.9825309361913</v>
      </c>
    </row>
    <row r="1333" spans="1:3">
      <c r="A1333">
        <v>1303</v>
      </c>
      <c r="B1333">
        <v>993.485940634092</v>
      </c>
      <c r="C1333">
        <v>2215.3010593659078</v>
      </c>
    </row>
    <row r="1334" spans="1:3">
      <c r="A1334">
        <v>1304</v>
      </c>
      <c r="B1334">
        <v>31351.396921338233</v>
      </c>
      <c r="C1334">
        <v>6478.3272786617636</v>
      </c>
    </row>
    <row r="1335" spans="1:3">
      <c r="A1335">
        <v>1305</v>
      </c>
      <c r="B1335">
        <v>31920.897434270744</v>
      </c>
      <c r="C1335">
        <v>-10661.519484270746</v>
      </c>
    </row>
    <row r="1336" spans="1:3">
      <c r="A1336">
        <v>1306</v>
      </c>
      <c r="B1336">
        <v>2530.5197270188619</v>
      </c>
      <c r="C1336">
        <v>-65.900927018861694</v>
      </c>
    </row>
    <row r="1337" spans="1:3">
      <c r="A1337">
        <v>1307</v>
      </c>
      <c r="B1337">
        <v>26698.086846357273</v>
      </c>
      <c r="C1337">
        <v>-10582.782346357273</v>
      </c>
    </row>
    <row r="1338" spans="1:3">
      <c r="A1338">
        <v>1308</v>
      </c>
      <c r="B1338">
        <v>31138.518637467489</v>
      </c>
      <c r="C1338">
        <v>-9666.0398374674878</v>
      </c>
    </row>
    <row r="1339" spans="1:3">
      <c r="A1339">
        <v>1309</v>
      </c>
      <c r="B1339">
        <v>27538.66756689726</v>
      </c>
      <c r="C1339">
        <v>6361.9854331027382</v>
      </c>
    </row>
    <row r="1340" spans="1:3">
      <c r="A1340">
        <v>1310</v>
      </c>
      <c r="B1340">
        <v>9440.4065986037167</v>
      </c>
      <c r="C1340">
        <v>-2564.4455986037165</v>
      </c>
    </row>
    <row r="1341" spans="1:3">
      <c r="A1341">
        <v>1311</v>
      </c>
      <c r="B1341">
        <v>7836.9648806225578</v>
      </c>
      <c r="C1341">
        <v>-896.05503062255775</v>
      </c>
    </row>
    <row r="1342" spans="1:3">
      <c r="A1342">
        <v>1312</v>
      </c>
      <c r="B1342">
        <v>5178.3287310528867</v>
      </c>
      <c r="C1342">
        <v>-606.91568105288661</v>
      </c>
    </row>
    <row r="1343" spans="1:3">
      <c r="A1343">
        <v>1313</v>
      </c>
      <c r="B1343">
        <v>10790.736674110562</v>
      </c>
      <c r="C1343">
        <v>-6254.4776741105616</v>
      </c>
    </row>
    <row r="1344" spans="1:3">
      <c r="A1344">
        <v>1314</v>
      </c>
      <c r="B1344">
        <v>28469.949880253535</v>
      </c>
      <c r="C1344">
        <v>7927.6261197464664</v>
      </c>
    </row>
    <row r="1345" spans="1:3">
      <c r="A1345">
        <v>1315</v>
      </c>
      <c r="B1345">
        <v>28637.867396072208</v>
      </c>
      <c r="C1345">
        <v>-9871.9919460722085</v>
      </c>
    </row>
    <row r="1346" spans="1:3">
      <c r="A1346">
        <v>1316</v>
      </c>
      <c r="B1346">
        <v>2697.4169652337787</v>
      </c>
      <c r="C1346">
        <v>8574.9144247662207</v>
      </c>
    </row>
    <row r="1347" spans="1:3">
      <c r="A1347">
        <v>1317</v>
      </c>
      <c r="B1347">
        <v>-1090.6549512981082</v>
      </c>
      <c r="C1347">
        <v>2822.3319512981079</v>
      </c>
    </row>
    <row r="1348" spans="1:3">
      <c r="A1348">
        <v>1318</v>
      </c>
      <c r="B1348">
        <v>9594.1466737270839</v>
      </c>
      <c r="C1348">
        <v>-8430.6839737270839</v>
      </c>
    </row>
    <row r="1349" spans="1:3">
      <c r="A1349">
        <v>1319</v>
      </c>
      <c r="B1349">
        <v>12350.444144708668</v>
      </c>
      <c r="C1349">
        <v>7146.275025291332</v>
      </c>
    </row>
    <row r="1350" spans="1:3">
      <c r="A1350">
        <v>1320</v>
      </c>
      <c r="B1350">
        <v>7540.6106026836987</v>
      </c>
      <c r="C1350">
        <v>-338.90975268369857</v>
      </c>
    </row>
    <row r="1351" spans="1:3">
      <c r="A1351">
        <v>1321</v>
      </c>
      <c r="B1351">
        <v>7568.0454409642962</v>
      </c>
      <c r="C1351">
        <v>-2143.0220909642958</v>
      </c>
    </row>
    <row r="1352" spans="1:3">
      <c r="A1352">
        <v>1322</v>
      </c>
      <c r="B1352">
        <v>36819.045237514219</v>
      </c>
      <c r="C1352">
        <v>-8717.7121875142184</v>
      </c>
    </row>
    <row r="1353" spans="1:3">
      <c r="A1353">
        <v>1323</v>
      </c>
      <c r="B1353">
        <v>16058.07998520354</v>
      </c>
      <c r="C1353">
        <v>-3076.7342852035399</v>
      </c>
    </row>
    <row r="1354" spans="1:3">
      <c r="A1354">
        <v>1324</v>
      </c>
      <c r="B1354">
        <v>36225.585318738646</v>
      </c>
      <c r="C1354">
        <v>7670.790981261358</v>
      </c>
    </row>
    <row r="1355" spans="1:3">
      <c r="A1355">
        <v>1325</v>
      </c>
      <c r="B1355">
        <v>4881.5629110155705</v>
      </c>
      <c r="C1355">
        <v>-641.67026101557076</v>
      </c>
    </row>
    <row r="1356" spans="1:3">
      <c r="A1356">
        <v>1326</v>
      </c>
      <c r="B1356">
        <v>15042.237274003433</v>
      </c>
      <c r="C1356">
        <v>-1898.9006240034341</v>
      </c>
    </row>
    <row r="1357" spans="1:3">
      <c r="A1357">
        <v>1327</v>
      </c>
      <c r="B1357">
        <v>9934.5272228120284</v>
      </c>
      <c r="C1357">
        <v>-2884.5059228120281</v>
      </c>
    </row>
    <row r="1358" spans="1:3">
      <c r="A1358">
        <v>1328</v>
      </c>
      <c r="B1358">
        <v>10725.68823645195</v>
      </c>
      <c r="C1358">
        <v>-1347.7835364519506</v>
      </c>
    </row>
    <row r="1359" spans="1:3">
      <c r="A1359">
        <v>1329</v>
      </c>
      <c r="B1359">
        <v>3073.4063025343321</v>
      </c>
      <c r="C1359">
        <v>19322.337937465669</v>
      </c>
    </row>
    <row r="1360" spans="1:3">
      <c r="A1360">
        <v>1330</v>
      </c>
      <c r="B1360">
        <v>14434.569686608173</v>
      </c>
      <c r="C1360">
        <v>-4109.3636866081724</v>
      </c>
    </row>
    <row r="1361" spans="1:3">
      <c r="A1361">
        <v>1331</v>
      </c>
      <c r="B1361">
        <v>11289.224905526235</v>
      </c>
      <c r="C1361">
        <v>1339.9406944737657</v>
      </c>
    </row>
    <row r="1362" spans="1:3">
      <c r="A1362">
        <v>1332</v>
      </c>
      <c r="B1362">
        <v>4272.1467400117026</v>
      </c>
      <c r="C1362">
        <v>6523.7905899882981</v>
      </c>
    </row>
    <row r="1363" spans="1:3">
      <c r="A1363">
        <v>1333</v>
      </c>
      <c r="B1363">
        <v>16974.990445525233</v>
      </c>
      <c r="C1363">
        <v>-5563.3054455252332</v>
      </c>
    </row>
    <row r="1364" spans="1:3">
      <c r="A1364">
        <v>1334</v>
      </c>
      <c r="B1364">
        <v>12418.37036757396</v>
      </c>
      <c r="C1364">
        <v>-1817.8220675739594</v>
      </c>
    </row>
    <row r="1365" spans="1:3">
      <c r="A1365">
        <v>1335</v>
      </c>
      <c r="B1365">
        <v>3445.4298374860555</v>
      </c>
      <c r="C1365">
        <v>-1239.4490374860557</v>
      </c>
    </row>
    <row r="1366" spans="1:3">
      <c r="A1366">
        <v>1336</v>
      </c>
      <c r="B1366">
        <v>4080.6863734761228</v>
      </c>
      <c r="C1366">
        <v>-2450.852873476123</v>
      </c>
    </row>
    <row r="1367" spans="1:3">
      <c r="A1367">
        <v>1337</v>
      </c>
      <c r="B1367">
        <v>1184.3483292277333</v>
      </c>
      <c r="C1367">
        <v>823.59667077226663</v>
      </c>
    </row>
    <row r="1368" spans="1:3" ht="15" thickBot="1">
      <c r="A1368" s="14">
        <v>1338</v>
      </c>
      <c r="B1368" s="14">
        <v>37014.218057165919</v>
      </c>
      <c r="C1368" s="14">
        <v>-7872.8577571659189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0E81-8A54-419A-890E-219558A2294C}">
  <dimension ref="A1:I1367"/>
  <sheetViews>
    <sheetView tabSelected="1" workbookViewId="0">
      <selection activeCell="A5" sqref="A5:B6"/>
    </sheetView>
  </sheetViews>
  <sheetFormatPr defaultRowHeight="14.5"/>
  <cols>
    <col min="1" max="1" width="17.26953125" bestFit="1" customWidth="1"/>
    <col min="2" max="2" width="18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9" width="12.453125" bestFit="1" customWidth="1"/>
  </cols>
  <sheetData>
    <row r="1" spans="1:9">
      <c r="A1" t="s">
        <v>79</v>
      </c>
    </row>
    <row r="3" spans="1:9">
      <c r="A3" s="21" t="s">
        <v>80</v>
      </c>
      <c r="B3" s="21"/>
    </row>
    <row r="4" spans="1:9">
      <c r="A4" s="6" t="s">
        <v>81</v>
      </c>
      <c r="B4" s="6">
        <v>0.86647642630968591</v>
      </c>
    </row>
    <row r="5" spans="1:9">
      <c r="A5" s="6" t="s">
        <v>82</v>
      </c>
      <c r="B5" s="22">
        <v>0.75078139735040461</v>
      </c>
    </row>
    <row r="6" spans="1:9">
      <c r="A6" s="6" t="s">
        <v>83</v>
      </c>
      <c r="B6" s="22">
        <v>0.74965794760142068</v>
      </c>
    </row>
    <row r="7" spans="1:9">
      <c r="A7" s="6" t="s">
        <v>67</v>
      </c>
      <c r="B7" s="6">
        <v>6059.1464608363731</v>
      </c>
    </row>
    <row r="8" spans="1:9">
      <c r="A8" s="6" t="s">
        <v>84</v>
      </c>
      <c r="B8" s="6">
        <v>1338</v>
      </c>
    </row>
    <row r="10" spans="1:9" ht="15" thickBot="1">
      <c r="A10" t="s">
        <v>85</v>
      </c>
    </row>
    <row r="11" spans="1:9">
      <c r="A11" s="15"/>
      <c r="B11" s="15" t="s">
        <v>90</v>
      </c>
      <c r="C11" s="15" t="s">
        <v>91</v>
      </c>
      <c r="D11" s="15" t="s">
        <v>92</v>
      </c>
      <c r="E11" s="15" t="s">
        <v>93</v>
      </c>
      <c r="F11" s="15" t="s">
        <v>94</v>
      </c>
    </row>
    <row r="12" spans="1:9">
      <c r="A12" t="s">
        <v>86</v>
      </c>
      <c r="B12">
        <v>6</v>
      </c>
      <c r="C12">
        <v>147208878053.49133</v>
      </c>
      <c r="D12">
        <v>24534813008.915222</v>
      </c>
      <c r="E12">
        <v>668.28213547552537</v>
      </c>
      <c r="F12">
        <v>0</v>
      </c>
    </row>
    <row r="13" spans="1:9">
      <c r="A13" t="s">
        <v>87</v>
      </c>
      <c r="B13">
        <v>1331</v>
      </c>
      <c r="C13">
        <v>48865343514.875565</v>
      </c>
      <c r="D13">
        <v>36713255.833865941</v>
      </c>
    </row>
    <row r="14" spans="1:9" ht="15" thickBot="1">
      <c r="A14" s="14" t="s">
        <v>88</v>
      </c>
      <c r="B14" s="14">
        <v>1337</v>
      </c>
      <c r="C14" s="14">
        <v>196074221568.36688</v>
      </c>
      <c r="D14" s="14"/>
      <c r="E14" s="14"/>
      <c r="F14" s="14"/>
    </row>
    <row r="15" spans="1:9" ht="15" thickBot="1"/>
    <row r="16" spans="1:9">
      <c r="A16" s="5"/>
      <c r="B16" s="5" t="s">
        <v>95</v>
      </c>
      <c r="C16" s="15" t="s">
        <v>67</v>
      </c>
      <c r="D16" s="15" t="s">
        <v>96</v>
      </c>
      <c r="E16" s="15" t="s">
        <v>97</v>
      </c>
      <c r="F16" s="15" t="s">
        <v>98</v>
      </c>
      <c r="G16" s="15" t="s">
        <v>99</v>
      </c>
      <c r="H16" s="15" t="s">
        <v>100</v>
      </c>
      <c r="I16" s="15" t="s">
        <v>101</v>
      </c>
    </row>
    <row r="17" spans="1:9">
      <c r="A17" s="6" t="s">
        <v>89</v>
      </c>
      <c r="B17" s="6">
        <v>-12165.382436355663</v>
      </c>
      <c r="C17">
        <v>949.53813958601074</v>
      </c>
      <c r="D17">
        <v>-12.811894466566294</v>
      </c>
      <c r="E17" s="17">
        <v>1.6058896170153691E-35</v>
      </c>
      <c r="F17">
        <v>-14028.136888929334</v>
      </c>
      <c r="G17">
        <v>-10302.627983781993</v>
      </c>
      <c r="H17">
        <v>-14028.136888929334</v>
      </c>
      <c r="I17">
        <v>-10302.627983781993</v>
      </c>
    </row>
    <row r="18" spans="1:9">
      <c r="A18" s="6" t="s">
        <v>64</v>
      </c>
      <c r="B18" s="6">
        <v>-858.46964183651937</v>
      </c>
      <c r="C18">
        <v>415.2055049934429</v>
      </c>
      <c r="D18">
        <v>-2.0675776970974331</v>
      </c>
      <c r="E18" s="17">
        <v>3.8872640923261696E-2</v>
      </c>
      <c r="F18">
        <v>-1672.9981698815759</v>
      </c>
      <c r="G18">
        <v>-43.941113791462726</v>
      </c>
      <c r="H18">
        <v>-1672.9981698815759</v>
      </c>
      <c r="I18">
        <v>-43.941113791462726</v>
      </c>
    </row>
    <row r="19" spans="1:9">
      <c r="A19" s="6" t="s">
        <v>65</v>
      </c>
      <c r="B19" s="6">
        <v>-782.74522981620089</v>
      </c>
      <c r="C19">
        <v>413.75596332724149</v>
      </c>
      <c r="D19">
        <v>-1.8918041048199326</v>
      </c>
      <c r="E19" s="17">
        <v>5.8733990443855993E-2</v>
      </c>
      <c r="F19">
        <v>-1594.4301225396844</v>
      </c>
      <c r="G19">
        <v>28.939662907282468</v>
      </c>
      <c r="H19">
        <v>-1594.4301225396844</v>
      </c>
      <c r="I19">
        <v>28.939662907282468</v>
      </c>
    </row>
    <row r="20" spans="1:9">
      <c r="A20" s="6" t="s">
        <v>62</v>
      </c>
      <c r="B20" s="6">
        <v>23843.874932948704</v>
      </c>
      <c r="C20">
        <v>411.6590831221925</v>
      </c>
      <c r="D20">
        <v>57.92141096974445</v>
      </c>
      <c r="E20" s="17">
        <v>0</v>
      </c>
      <c r="F20">
        <v>23036.303590566833</v>
      </c>
      <c r="G20">
        <v>24651.446275330574</v>
      </c>
      <c r="H20">
        <v>23036.303590566833</v>
      </c>
      <c r="I20">
        <v>24651.446275330574</v>
      </c>
    </row>
    <row r="21" spans="1:9">
      <c r="A21" s="6" t="s">
        <v>3</v>
      </c>
      <c r="B21" s="6">
        <v>471.54414441996937</v>
      </c>
      <c r="C21">
        <v>137.65595186150958</v>
      </c>
      <c r="D21">
        <v>3.4255267428928318</v>
      </c>
      <c r="E21" s="17">
        <v>6.3229012845308105E-4</v>
      </c>
      <c r="F21">
        <v>201.49786974890668</v>
      </c>
      <c r="G21">
        <v>741.59041909103212</v>
      </c>
      <c r="H21">
        <v>201.49786974890668</v>
      </c>
      <c r="I21">
        <v>741.59041909103212</v>
      </c>
    </row>
    <row r="22" spans="1:9">
      <c r="A22" s="6" t="s">
        <v>2</v>
      </c>
      <c r="B22" s="6">
        <v>338.64133473288246</v>
      </c>
      <c r="C22">
        <v>28.554076408242121</v>
      </c>
      <c r="D22">
        <v>11.859649385652473</v>
      </c>
      <c r="E22" s="17">
        <v>6.4997359455547553E-31</v>
      </c>
      <c r="F22">
        <v>282.62543526435581</v>
      </c>
      <c r="G22">
        <v>394.6572342014091</v>
      </c>
      <c r="H22">
        <v>282.62543526435581</v>
      </c>
      <c r="I22">
        <v>394.6572342014091</v>
      </c>
    </row>
    <row r="23" spans="1:9" ht="15" thickBot="1">
      <c r="A23" s="6" t="s">
        <v>0</v>
      </c>
      <c r="B23" s="6">
        <v>257.00639062502654</v>
      </c>
      <c r="C23" s="14">
        <v>11.889253345740242</v>
      </c>
      <c r="D23" s="14">
        <v>21.616697293872406</v>
      </c>
      <c r="E23" s="18">
        <v>4.6151063794476085E-89</v>
      </c>
      <c r="F23" s="14">
        <v>233.6826728255395</v>
      </c>
      <c r="G23" s="14">
        <v>280.33010842451358</v>
      </c>
      <c r="H23" s="14">
        <v>233.6826728255395</v>
      </c>
      <c r="I23" s="14">
        <v>280.33010842451358</v>
      </c>
    </row>
    <row r="27" spans="1:9">
      <c r="A27" t="s">
        <v>102</v>
      </c>
    </row>
    <row r="28" spans="1:9" ht="15" thickBot="1"/>
    <row r="29" spans="1:9">
      <c r="A29" s="15" t="s">
        <v>103</v>
      </c>
      <c r="B29" s="15" t="s">
        <v>104</v>
      </c>
      <c r="C29" s="15" t="s">
        <v>105</v>
      </c>
    </row>
    <row r="30" spans="1:9">
      <c r="A30">
        <v>1</v>
      </c>
      <c r="B30">
        <v>25226.961927699766</v>
      </c>
      <c r="C30">
        <v>-8342.0379276997664</v>
      </c>
    </row>
    <row r="31" spans="1:9">
      <c r="A31">
        <v>2</v>
      </c>
      <c r="B31">
        <v>3509.7249714077061</v>
      </c>
      <c r="C31">
        <v>-1784.172671407706</v>
      </c>
    </row>
    <row r="32" spans="1:9">
      <c r="A32">
        <v>3</v>
      </c>
      <c r="B32">
        <v>6762.1233387535885</v>
      </c>
      <c r="C32">
        <v>-2312.6613387535881</v>
      </c>
    </row>
    <row r="33" spans="1:3">
      <c r="A33">
        <v>4</v>
      </c>
      <c r="B33">
        <v>4004.6799593803089</v>
      </c>
      <c r="C33">
        <v>17979.790650619692</v>
      </c>
    </row>
    <row r="34" spans="1:3">
      <c r="A34">
        <v>5</v>
      </c>
      <c r="B34">
        <v>5838.7838107308307</v>
      </c>
      <c r="C34">
        <v>-1971.9286107308308</v>
      </c>
    </row>
    <row r="35" spans="1:3">
      <c r="A35">
        <v>6</v>
      </c>
      <c r="B35">
        <v>3659.9739872080345</v>
      </c>
      <c r="C35">
        <v>96.647612791965457</v>
      </c>
    </row>
    <row r="36" spans="1:3">
      <c r="A36">
        <v>7</v>
      </c>
      <c r="B36">
        <v>10594.152268446596</v>
      </c>
      <c r="C36">
        <v>-2353.5626684465969</v>
      </c>
    </row>
    <row r="37" spans="1:3">
      <c r="A37">
        <v>8</v>
      </c>
      <c r="B37">
        <v>8152.3970755203864</v>
      </c>
      <c r="C37">
        <v>-870.89147552038594</v>
      </c>
    </row>
    <row r="38" spans="1:3">
      <c r="A38">
        <v>9</v>
      </c>
      <c r="B38">
        <v>8388.6133206921422</v>
      </c>
      <c r="C38">
        <v>-1982.2026206921419</v>
      </c>
    </row>
    <row r="39" spans="1:3">
      <c r="A39">
        <v>10</v>
      </c>
      <c r="B39">
        <v>12005.493090643611</v>
      </c>
      <c r="C39">
        <v>16917.643829356392</v>
      </c>
    </row>
    <row r="40" spans="1:3">
      <c r="A40">
        <v>11</v>
      </c>
      <c r="B40">
        <v>3138.953125966178</v>
      </c>
      <c r="C40">
        <v>-417.63232596617809</v>
      </c>
    </row>
    <row r="41" spans="1:3">
      <c r="A41">
        <v>12</v>
      </c>
      <c r="B41">
        <v>35657.299763635645</v>
      </c>
      <c r="C41">
        <v>-7848.5746636356453</v>
      </c>
    </row>
    <row r="42" spans="1:3">
      <c r="A42">
        <v>13</v>
      </c>
      <c r="B42">
        <v>4612.2812330149018</v>
      </c>
      <c r="C42">
        <v>-2785.4382330149019</v>
      </c>
    </row>
    <row r="43" spans="1:3">
      <c r="A43">
        <v>14</v>
      </c>
      <c r="B43">
        <v>14853.203745872683</v>
      </c>
      <c r="C43">
        <v>-3762.4859458726824</v>
      </c>
    </row>
    <row r="44" spans="1:3">
      <c r="A44">
        <v>15</v>
      </c>
      <c r="B44">
        <v>32026.154833928576</v>
      </c>
      <c r="C44">
        <v>7585.6028660714255</v>
      </c>
    </row>
    <row r="45" spans="1:3">
      <c r="A45">
        <v>16</v>
      </c>
      <c r="B45">
        <v>737.1147345525178</v>
      </c>
      <c r="C45">
        <v>1100.1222654474823</v>
      </c>
    </row>
    <row r="46" spans="1:3">
      <c r="A46">
        <v>17</v>
      </c>
      <c r="B46">
        <v>12093.874303643808</v>
      </c>
      <c r="C46">
        <v>-1296.5381036438084</v>
      </c>
    </row>
    <row r="47" spans="1:3">
      <c r="A47">
        <v>18</v>
      </c>
      <c r="B47">
        <v>1820.6671747255286</v>
      </c>
      <c r="C47">
        <v>574.50437527447139</v>
      </c>
    </row>
    <row r="48" spans="1:3">
      <c r="A48">
        <v>19</v>
      </c>
      <c r="B48">
        <v>15091.475998564783</v>
      </c>
      <c r="C48">
        <v>-4489.0909985647831</v>
      </c>
    </row>
    <row r="49" spans="1:3">
      <c r="A49">
        <v>20</v>
      </c>
      <c r="B49">
        <v>30559.978101598386</v>
      </c>
      <c r="C49">
        <v>6277.4888984016106</v>
      </c>
    </row>
    <row r="50" spans="1:3">
      <c r="A50">
        <v>21</v>
      </c>
      <c r="B50">
        <v>15447.782258203362</v>
      </c>
      <c r="C50">
        <v>-2218.9353082033631</v>
      </c>
    </row>
    <row r="51" spans="1:3">
      <c r="A51">
        <v>22</v>
      </c>
      <c r="B51">
        <v>6205.5874423442938</v>
      </c>
      <c r="C51">
        <v>-2055.8514423442939</v>
      </c>
    </row>
    <row r="52" spans="1:3">
      <c r="A52">
        <v>23</v>
      </c>
      <c r="B52">
        <v>3149.9324674495874</v>
      </c>
      <c r="C52">
        <v>-2012.9214674495875</v>
      </c>
    </row>
    <row r="53" spans="1:3">
      <c r="A53">
        <v>24</v>
      </c>
      <c r="B53">
        <v>31697.685326937521</v>
      </c>
      <c r="C53">
        <v>6004.1914730624776</v>
      </c>
    </row>
    <row r="54" spans="1:3">
      <c r="A54">
        <v>25</v>
      </c>
      <c r="B54">
        <v>7777.3657114992893</v>
      </c>
      <c r="C54">
        <v>-1573.4639614992893</v>
      </c>
    </row>
    <row r="55" spans="1:3">
      <c r="A55">
        <v>26</v>
      </c>
      <c r="B55">
        <v>12941.295200739793</v>
      </c>
      <c r="C55">
        <v>1059.838599260207</v>
      </c>
    </row>
    <row r="56" spans="1:3">
      <c r="A56">
        <v>27</v>
      </c>
      <c r="B56">
        <v>11843.555385329601</v>
      </c>
      <c r="C56">
        <v>2608.2797646704003</v>
      </c>
    </row>
    <row r="57" spans="1:3">
      <c r="A57">
        <v>28</v>
      </c>
      <c r="B57">
        <v>14012.027082730958</v>
      </c>
      <c r="C57">
        <v>-1743.3948327309572</v>
      </c>
    </row>
    <row r="58" spans="1:3">
      <c r="A58">
        <v>29</v>
      </c>
      <c r="B58">
        <v>104.5882967710786</v>
      </c>
      <c r="C58">
        <v>2670.6038532289213</v>
      </c>
    </row>
    <row r="59" spans="1:3">
      <c r="A59">
        <v>30</v>
      </c>
      <c r="B59">
        <v>32098.714115796232</v>
      </c>
      <c r="C59">
        <v>6612.2858842037676</v>
      </c>
    </row>
    <row r="60" spans="1:3">
      <c r="A60">
        <v>31</v>
      </c>
      <c r="B60">
        <v>28605.519377018041</v>
      </c>
      <c r="C60">
        <v>6980.0566229819597</v>
      </c>
    </row>
    <row r="61" spans="1:3">
      <c r="A61">
        <v>32</v>
      </c>
      <c r="B61">
        <v>1372.0793183906171</v>
      </c>
      <c r="C61">
        <v>826.11053160938309</v>
      </c>
    </row>
    <row r="62" spans="1:3">
      <c r="A62">
        <v>33</v>
      </c>
      <c r="B62">
        <v>3977.8566511639265</v>
      </c>
      <c r="C62">
        <v>709.9403488360731</v>
      </c>
    </row>
    <row r="63" spans="1:3">
      <c r="A63">
        <v>34</v>
      </c>
      <c r="B63">
        <v>13612.95635930891</v>
      </c>
      <c r="C63">
        <v>157.141540691091</v>
      </c>
    </row>
    <row r="64" spans="1:3">
      <c r="A64">
        <v>35</v>
      </c>
      <c r="B64">
        <v>30890.014932974475</v>
      </c>
      <c r="C64">
        <v>20304.544207025523</v>
      </c>
    </row>
    <row r="65" spans="1:3">
      <c r="A65">
        <v>36</v>
      </c>
      <c r="B65">
        <v>-365.51175256103488</v>
      </c>
      <c r="C65">
        <v>1990.9455025610348</v>
      </c>
    </row>
    <row r="66" spans="1:3">
      <c r="A66">
        <v>37</v>
      </c>
      <c r="B66">
        <v>16346.957815125363</v>
      </c>
      <c r="C66">
        <v>-734.76446512536313</v>
      </c>
    </row>
    <row r="67" spans="1:3">
      <c r="A67">
        <v>38</v>
      </c>
      <c r="B67">
        <v>777.77825252278126</v>
      </c>
      <c r="C67">
        <v>1524.5217474772189</v>
      </c>
    </row>
    <row r="68" spans="1:3">
      <c r="A68">
        <v>39</v>
      </c>
      <c r="B68">
        <v>33563.238057543742</v>
      </c>
      <c r="C68">
        <v>6211.0382424562558</v>
      </c>
    </row>
    <row r="69" spans="1:3">
      <c r="A69">
        <v>40</v>
      </c>
      <c r="B69">
        <v>39827.919960120445</v>
      </c>
      <c r="C69">
        <v>8345.4410398795517</v>
      </c>
    </row>
    <row r="70" spans="1:3">
      <c r="A70">
        <v>41</v>
      </c>
      <c r="B70">
        <v>3010.6304425396465</v>
      </c>
      <c r="C70">
        <v>35.431557460353361</v>
      </c>
    </row>
    <row r="71" spans="1:3">
      <c r="A71">
        <v>42</v>
      </c>
      <c r="B71">
        <v>8290.8664112890656</v>
      </c>
      <c r="C71">
        <v>-3341.1077112890653</v>
      </c>
    </row>
    <row r="72" spans="1:3">
      <c r="A72">
        <v>43</v>
      </c>
      <c r="B72">
        <v>5360.5623523360537</v>
      </c>
      <c r="C72">
        <v>911.9148476639466</v>
      </c>
    </row>
    <row r="73" spans="1:3">
      <c r="A73">
        <v>44</v>
      </c>
      <c r="B73">
        <v>7858.6257735465188</v>
      </c>
      <c r="C73">
        <v>-1544.8667735465187</v>
      </c>
    </row>
    <row r="74" spans="1:3">
      <c r="A74">
        <v>45</v>
      </c>
      <c r="B74">
        <v>10619.066003668608</v>
      </c>
      <c r="C74">
        <v>-4539.3945036686073</v>
      </c>
    </row>
    <row r="75" spans="1:3">
      <c r="A75">
        <v>46</v>
      </c>
      <c r="B75">
        <v>13818.545603741111</v>
      </c>
      <c r="C75">
        <v>6811.7379062588898</v>
      </c>
    </row>
    <row r="76" spans="1:3">
      <c r="A76">
        <v>47</v>
      </c>
      <c r="B76">
        <v>6497.3880911816541</v>
      </c>
      <c r="C76">
        <v>-3104.0317411816541</v>
      </c>
    </row>
    <row r="77" spans="1:3">
      <c r="A77">
        <v>48</v>
      </c>
      <c r="B77">
        <v>6805.3557098074034</v>
      </c>
      <c r="C77">
        <v>-3248.4334098074032</v>
      </c>
    </row>
    <row r="78" spans="1:3">
      <c r="A78">
        <v>49</v>
      </c>
      <c r="B78">
        <v>10703.403300307016</v>
      </c>
      <c r="C78">
        <v>1926.4933996929831</v>
      </c>
    </row>
    <row r="79" spans="1:3">
      <c r="A79">
        <v>50</v>
      </c>
      <c r="B79">
        <v>32463.972044274909</v>
      </c>
      <c r="C79">
        <v>6245.2039557250901</v>
      </c>
    </row>
    <row r="80" spans="1:3">
      <c r="A80">
        <v>51</v>
      </c>
      <c r="B80">
        <v>4524.8301447537524</v>
      </c>
      <c r="C80">
        <v>-2313.6993947537526</v>
      </c>
    </row>
    <row r="81" spans="1:3">
      <c r="A81">
        <v>52</v>
      </c>
      <c r="B81">
        <v>5563.3481426766702</v>
      </c>
      <c r="C81">
        <v>-1983.5194426766702</v>
      </c>
    </row>
    <row r="82" spans="1:3">
      <c r="A82">
        <v>53</v>
      </c>
      <c r="B82">
        <v>33185.555533718791</v>
      </c>
      <c r="C82">
        <v>-9617.2835337187898</v>
      </c>
    </row>
    <row r="83" spans="1:3">
      <c r="A83">
        <v>54</v>
      </c>
      <c r="B83">
        <v>31731.674072110618</v>
      </c>
      <c r="C83">
        <v>6010.9016278893832</v>
      </c>
    </row>
    <row r="84" spans="1:3">
      <c r="A84">
        <v>55</v>
      </c>
      <c r="B84">
        <v>9245.1255153917064</v>
      </c>
      <c r="C84">
        <v>-1185.4464153917061</v>
      </c>
    </row>
    <row r="85" spans="1:3">
      <c r="A85">
        <v>56</v>
      </c>
      <c r="B85">
        <v>40042.441966738188</v>
      </c>
      <c r="C85">
        <v>7454.0524832618103</v>
      </c>
    </row>
    <row r="86" spans="1:3">
      <c r="A86">
        <v>57</v>
      </c>
      <c r="B86">
        <v>14461.3369866098</v>
      </c>
      <c r="C86">
        <v>-853.96823660980044</v>
      </c>
    </row>
    <row r="87" spans="1:3">
      <c r="A87">
        <v>58</v>
      </c>
      <c r="B87">
        <v>27117.383659184656</v>
      </c>
      <c r="C87">
        <v>7185.7835408153478</v>
      </c>
    </row>
    <row r="88" spans="1:3">
      <c r="A88">
        <v>59</v>
      </c>
      <c r="B88">
        <v>32661.019440991247</v>
      </c>
      <c r="C88">
        <v>-9416.2292409912479</v>
      </c>
    </row>
    <row r="89" spans="1:3">
      <c r="A89">
        <v>60</v>
      </c>
      <c r="B89">
        <v>10159.097365987343</v>
      </c>
      <c r="C89">
        <v>-4169.5737159873433</v>
      </c>
    </row>
    <row r="90" spans="1:3">
      <c r="A90">
        <v>61</v>
      </c>
      <c r="B90">
        <v>9565.7517120720513</v>
      </c>
      <c r="C90">
        <v>-959.53431207205176</v>
      </c>
    </row>
    <row r="91" spans="1:3">
      <c r="A91">
        <v>62</v>
      </c>
      <c r="B91">
        <v>6686.1515922221806</v>
      </c>
      <c r="C91">
        <v>-2181.4891922221805</v>
      </c>
    </row>
    <row r="92" spans="1:3">
      <c r="A92">
        <v>63</v>
      </c>
      <c r="B92">
        <v>13119.011675968201</v>
      </c>
      <c r="C92">
        <v>17047.606494031803</v>
      </c>
    </row>
    <row r="93" spans="1:3">
      <c r="A93">
        <v>64</v>
      </c>
      <c r="B93">
        <v>4285.0036618623544</v>
      </c>
      <c r="C93">
        <v>-151.36201186235485</v>
      </c>
    </row>
    <row r="94" spans="1:3">
      <c r="A94">
        <v>65</v>
      </c>
      <c r="B94">
        <v>24410.959033804796</v>
      </c>
      <c r="C94">
        <v>-9699.2152338047963</v>
      </c>
    </row>
    <row r="95" spans="1:3">
      <c r="A95">
        <v>66</v>
      </c>
      <c r="B95">
        <v>1721.7283294839426</v>
      </c>
      <c r="C95">
        <v>21.485670516057326</v>
      </c>
    </row>
    <row r="96" spans="1:3">
      <c r="A96">
        <v>67</v>
      </c>
      <c r="B96">
        <v>16913.226638850399</v>
      </c>
      <c r="C96">
        <v>-2678.1546388503994</v>
      </c>
    </row>
    <row r="97" spans="1:3">
      <c r="A97">
        <v>68</v>
      </c>
      <c r="B97">
        <v>7497.7640565611709</v>
      </c>
      <c r="C97">
        <v>-1108.3862065611711</v>
      </c>
    </row>
    <row r="98" spans="1:3">
      <c r="A98">
        <v>69</v>
      </c>
      <c r="B98">
        <v>9511.8334507918935</v>
      </c>
      <c r="C98">
        <v>-3591.7293507918939</v>
      </c>
    </row>
    <row r="99" spans="1:3">
      <c r="A99">
        <v>70</v>
      </c>
      <c r="B99">
        <v>27551.453432411694</v>
      </c>
      <c r="C99">
        <v>-9888.3092324116951</v>
      </c>
    </row>
    <row r="100" spans="1:3">
      <c r="A100">
        <v>71</v>
      </c>
      <c r="B100">
        <v>26140.568436271078</v>
      </c>
      <c r="C100">
        <v>-9562.7889362710775</v>
      </c>
    </row>
    <row r="101" spans="1:3">
      <c r="A101">
        <v>72</v>
      </c>
      <c r="B101">
        <v>7810.8144350071552</v>
      </c>
      <c r="C101">
        <v>-1011.3564350071556</v>
      </c>
    </row>
    <row r="102" spans="1:3">
      <c r="A102">
        <v>73</v>
      </c>
      <c r="B102">
        <v>11603.664976208449</v>
      </c>
      <c r="C102">
        <v>138.06102379155163</v>
      </c>
    </row>
    <row r="103" spans="1:3">
      <c r="A103">
        <v>74</v>
      </c>
      <c r="B103">
        <v>13193.971847278894</v>
      </c>
      <c r="C103">
        <v>-1247.3459472788945</v>
      </c>
    </row>
    <row r="104" spans="1:3">
      <c r="A104">
        <v>75</v>
      </c>
      <c r="B104">
        <v>8582.014381850222</v>
      </c>
      <c r="C104">
        <v>-855.16038185022171</v>
      </c>
    </row>
    <row r="105" spans="1:3">
      <c r="A105">
        <v>76</v>
      </c>
      <c r="B105">
        <v>14001.17362353618</v>
      </c>
      <c r="C105">
        <v>-2644.5127235361797</v>
      </c>
    </row>
    <row r="106" spans="1:3">
      <c r="A106">
        <v>77</v>
      </c>
      <c r="B106">
        <v>4921.2744890995473</v>
      </c>
      <c r="C106">
        <v>-973.86138909954707</v>
      </c>
    </row>
    <row r="107" spans="1:3">
      <c r="A107">
        <v>78</v>
      </c>
      <c r="B107">
        <v>4405.2087479926886</v>
      </c>
      <c r="C107">
        <v>-2872.7390479926885</v>
      </c>
    </row>
    <row r="108" spans="1:3">
      <c r="A108">
        <v>79</v>
      </c>
      <c r="B108">
        <v>6968.3764864373079</v>
      </c>
      <c r="C108">
        <v>-4213.3555364373078</v>
      </c>
    </row>
    <row r="109" spans="1:3">
      <c r="A109">
        <v>80</v>
      </c>
      <c r="B109">
        <v>9535.1911787398949</v>
      </c>
      <c r="C109">
        <v>-2964.1668287398952</v>
      </c>
    </row>
    <row r="110" spans="1:3">
      <c r="A110">
        <v>81</v>
      </c>
      <c r="B110">
        <v>5377.7321017336753</v>
      </c>
      <c r="C110">
        <v>-936.51895173367575</v>
      </c>
    </row>
    <row r="111" spans="1:3">
      <c r="A111">
        <v>82</v>
      </c>
      <c r="B111">
        <v>12364.788642018933</v>
      </c>
      <c r="C111">
        <v>-4429.4974920189334</v>
      </c>
    </row>
    <row r="112" spans="1:3">
      <c r="A112">
        <v>83</v>
      </c>
      <c r="B112">
        <v>29685.394605578113</v>
      </c>
      <c r="C112">
        <v>7479.7691944218896</v>
      </c>
    </row>
    <row r="113" spans="1:3">
      <c r="A113">
        <v>84</v>
      </c>
      <c r="B113">
        <v>16019.283122362231</v>
      </c>
      <c r="C113">
        <v>-4985.6214223622301</v>
      </c>
    </row>
    <row r="114" spans="1:3">
      <c r="A114">
        <v>85</v>
      </c>
      <c r="B114">
        <v>33132.790457447067</v>
      </c>
      <c r="C114">
        <v>6703.7285425529335</v>
      </c>
    </row>
    <row r="115" spans="1:3">
      <c r="A115">
        <v>86</v>
      </c>
      <c r="B115">
        <v>31940.061722268518</v>
      </c>
      <c r="C115">
        <v>-10841.507672268519</v>
      </c>
    </row>
    <row r="116" spans="1:3">
      <c r="A116">
        <v>87</v>
      </c>
      <c r="B116">
        <v>36879.920752496175</v>
      </c>
      <c r="C116">
        <v>6699.0186475038281</v>
      </c>
    </row>
    <row r="117" spans="1:3">
      <c r="A117">
        <v>88</v>
      </c>
      <c r="B117">
        <v>10655.274513564025</v>
      </c>
      <c r="C117">
        <v>417.90148643597422</v>
      </c>
    </row>
    <row r="118" spans="1:3">
      <c r="A118">
        <v>89</v>
      </c>
      <c r="B118">
        <v>9050.8221578857156</v>
      </c>
      <c r="C118">
        <v>-1024.155557885716</v>
      </c>
    </row>
    <row r="119" spans="1:3">
      <c r="A119">
        <v>90</v>
      </c>
      <c r="B119">
        <v>11106.512259113966</v>
      </c>
      <c r="C119">
        <v>-23.935059113966417</v>
      </c>
    </row>
    <row r="120" spans="1:3">
      <c r="A120">
        <v>91</v>
      </c>
      <c r="B120">
        <v>5746.2284335349032</v>
      </c>
      <c r="C120">
        <v>-3719.2543335349033</v>
      </c>
    </row>
    <row r="121" spans="1:3">
      <c r="A121">
        <v>92</v>
      </c>
      <c r="B121">
        <v>10324.112305892533</v>
      </c>
      <c r="C121">
        <v>618.01974410746698</v>
      </c>
    </row>
    <row r="122" spans="1:3">
      <c r="A122">
        <v>93</v>
      </c>
      <c r="B122">
        <v>38358.1729918114</v>
      </c>
      <c r="C122">
        <v>-8173.2362918114013</v>
      </c>
    </row>
    <row r="123" spans="1:3">
      <c r="A123">
        <v>94</v>
      </c>
      <c r="B123">
        <v>9547.4887330225283</v>
      </c>
      <c r="C123">
        <v>-3818.4834330225285</v>
      </c>
    </row>
    <row r="124" spans="1:3">
      <c r="A124">
        <v>95</v>
      </c>
      <c r="B124">
        <v>38886.718332757693</v>
      </c>
      <c r="C124">
        <v>8404.3366672423072</v>
      </c>
    </row>
    <row r="125" spans="1:3">
      <c r="A125">
        <v>96</v>
      </c>
      <c r="B125">
        <v>7383.5580163795657</v>
      </c>
      <c r="C125">
        <v>-3616.6742163795657</v>
      </c>
    </row>
    <row r="126" spans="1:3">
      <c r="A126">
        <v>97</v>
      </c>
      <c r="B126">
        <v>12775.002970612259</v>
      </c>
      <c r="C126">
        <v>-669.68297061225894</v>
      </c>
    </row>
    <row r="127" spans="1:3">
      <c r="A127">
        <v>98</v>
      </c>
      <c r="B127">
        <v>14074.689699759017</v>
      </c>
      <c r="C127">
        <v>-3848.4054997590174</v>
      </c>
    </row>
    <row r="128" spans="1:3">
      <c r="A128">
        <v>99</v>
      </c>
      <c r="B128">
        <v>32826.744999515533</v>
      </c>
      <c r="C128">
        <v>-10414.096499515534</v>
      </c>
    </row>
    <row r="129" spans="1:3">
      <c r="A129">
        <v>100</v>
      </c>
      <c r="B129">
        <v>27197.767870872478</v>
      </c>
      <c r="C129">
        <v>-11377.068870872477</v>
      </c>
    </row>
    <row r="130" spans="1:3">
      <c r="A130">
        <v>101</v>
      </c>
      <c r="B130">
        <v>8290.2005270133086</v>
      </c>
      <c r="C130">
        <v>-2104.0735270133082</v>
      </c>
    </row>
    <row r="131" spans="1:3">
      <c r="A131">
        <v>102</v>
      </c>
      <c r="B131">
        <v>4166.6176646943213</v>
      </c>
      <c r="C131">
        <v>-521.52826469432148</v>
      </c>
    </row>
    <row r="132" spans="1:3">
      <c r="A132">
        <v>103</v>
      </c>
      <c r="B132">
        <v>2658.9163903755689</v>
      </c>
      <c r="C132">
        <v>18685.930309624429</v>
      </c>
    </row>
    <row r="133" spans="1:3">
      <c r="A133">
        <v>104</v>
      </c>
      <c r="B133">
        <v>38044.193851350894</v>
      </c>
      <c r="C133">
        <v>-7102.0020513508935</v>
      </c>
    </row>
    <row r="134" spans="1:3">
      <c r="A134">
        <v>105</v>
      </c>
      <c r="B134">
        <v>5574.2704646532748</v>
      </c>
      <c r="C134">
        <v>-570.41746465327469</v>
      </c>
    </row>
    <row r="135" spans="1:3">
      <c r="A135">
        <v>106</v>
      </c>
      <c r="B135">
        <v>26780.587859402571</v>
      </c>
      <c r="C135">
        <v>-9220.2081094025707</v>
      </c>
    </row>
    <row r="136" spans="1:3">
      <c r="A136">
        <v>107</v>
      </c>
      <c r="B136">
        <v>2023.9518065374714</v>
      </c>
      <c r="C136">
        <v>307.56719346252839</v>
      </c>
    </row>
    <row r="137" spans="1:3">
      <c r="A137">
        <v>108</v>
      </c>
      <c r="B137">
        <v>5915.423218612711</v>
      </c>
      <c r="C137">
        <v>-2038.1189686127109</v>
      </c>
    </row>
    <row r="138" spans="1:3">
      <c r="A138">
        <v>109</v>
      </c>
      <c r="B138">
        <v>3890.9721423703231</v>
      </c>
      <c r="C138">
        <v>-1023.8525423703231</v>
      </c>
    </row>
    <row r="139" spans="1:3">
      <c r="A139">
        <v>110</v>
      </c>
      <c r="B139">
        <v>38894.349899910041</v>
      </c>
      <c r="C139">
        <v>8161.1822000899556</v>
      </c>
    </row>
    <row r="140" spans="1:3">
      <c r="A140">
        <v>111</v>
      </c>
      <c r="B140">
        <v>13573.014888882577</v>
      </c>
      <c r="C140">
        <v>-2747.7611888825777</v>
      </c>
    </row>
    <row r="141" spans="1:3">
      <c r="A141">
        <v>112</v>
      </c>
      <c r="B141">
        <v>12187.959748611145</v>
      </c>
      <c r="C141">
        <v>-306.60174861114501</v>
      </c>
    </row>
    <row r="142" spans="1:3">
      <c r="A142">
        <v>113</v>
      </c>
      <c r="B142">
        <v>6991.2618967268991</v>
      </c>
      <c r="C142">
        <v>-2344.5028967268991</v>
      </c>
    </row>
    <row r="143" spans="1:3">
      <c r="A143">
        <v>114</v>
      </c>
      <c r="B143">
        <v>5328.0202434284547</v>
      </c>
      <c r="C143">
        <v>-2923.2864434284547</v>
      </c>
    </row>
    <row r="144" spans="1:3">
      <c r="A144">
        <v>115</v>
      </c>
      <c r="B144">
        <v>13519.526494478105</v>
      </c>
      <c r="C144">
        <v>-2031.2095444781044</v>
      </c>
    </row>
    <row r="145" spans="1:3">
      <c r="A145">
        <v>116</v>
      </c>
      <c r="B145">
        <v>12938.449967832703</v>
      </c>
      <c r="C145">
        <v>17321.545592167298</v>
      </c>
    </row>
    <row r="146" spans="1:3">
      <c r="A146">
        <v>117</v>
      </c>
      <c r="B146">
        <v>18496.262460054571</v>
      </c>
      <c r="C146">
        <v>-7114.9370600545717</v>
      </c>
    </row>
    <row r="147" spans="1:3">
      <c r="A147">
        <v>118</v>
      </c>
      <c r="B147">
        <v>28206.391219738995</v>
      </c>
      <c r="C147">
        <v>-9098.6116197389929</v>
      </c>
    </row>
    <row r="148" spans="1:3">
      <c r="A148">
        <v>119</v>
      </c>
      <c r="B148">
        <v>8770.3461271265332</v>
      </c>
      <c r="C148">
        <v>-169.01682712653383</v>
      </c>
    </row>
    <row r="149" spans="1:3">
      <c r="A149">
        <v>120</v>
      </c>
      <c r="B149">
        <v>6200.9902983177217</v>
      </c>
      <c r="C149">
        <v>485.44100168227851</v>
      </c>
    </row>
    <row r="150" spans="1:3">
      <c r="A150">
        <v>121</v>
      </c>
      <c r="B150">
        <v>11866.835328759184</v>
      </c>
      <c r="C150">
        <v>-4126.4983287591831</v>
      </c>
    </row>
    <row r="151" spans="1:3">
      <c r="A151">
        <v>122</v>
      </c>
      <c r="B151">
        <v>503.46429480077313</v>
      </c>
      <c r="C151">
        <v>1202.1602051992268</v>
      </c>
    </row>
    <row r="152" spans="1:3">
      <c r="A152">
        <v>123</v>
      </c>
      <c r="B152">
        <v>2786.8780500301373</v>
      </c>
      <c r="C152">
        <v>-529.40280003013731</v>
      </c>
    </row>
    <row r="153" spans="1:3">
      <c r="A153">
        <v>124</v>
      </c>
      <c r="B153">
        <v>34074.723672390042</v>
      </c>
      <c r="C153">
        <v>5481.7708276099584</v>
      </c>
    </row>
    <row r="154" spans="1:3">
      <c r="A154">
        <v>125</v>
      </c>
      <c r="B154">
        <v>12813.571223746201</v>
      </c>
      <c r="C154">
        <v>-2698.562373746201</v>
      </c>
    </row>
    <row r="155" spans="1:3">
      <c r="A155">
        <v>126</v>
      </c>
      <c r="B155">
        <v>4264.5745401810482</v>
      </c>
      <c r="C155">
        <v>-879.17539018104799</v>
      </c>
    </row>
    <row r="156" spans="1:3">
      <c r="A156">
        <v>127</v>
      </c>
      <c r="B156">
        <v>25362.418461592919</v>
      </c>
      <c r="C156">
        <v>-8281.3384615929172</v>
      </c>
    </row>
    <row r="157" spans="1:3">
      <c r="A157">
        <v>128</v>
      </c>
      <c r="B157">
        <v>13081.390565339319</v>
      </c>
      <c r="C157">
        <v>-3446.852565339319</v>
      </c>
    </row>
    <row r="158" spans="1:3">
      <c r="A158">
        <v>129</v>
      </c>
      <c r="B158">
        <v>26861.748596963487</v>
      </c>
      <c r="C158">
        <v>5872.437703036514</v>
      </c>
    </row>
    <row r="159" spans="1:3">
      <c r="A159">
        <v>130</v>
      </c>
      <c r="B159">
        <v>9512.0577816501063</v>
      </c>
      <c r="C159">
        <v>-3429.6527816501066</v>
      </c>
    </row>
    <row r="160" spans="1:3">
      <c r="A160">
        <v>131</v>
      </c>
      <c r="B160">
        <v>11973.68318761595</v>
      </c>
      <c r="C160">
        <v>841.76176238404878</v>
      </c>
    </row>
    <row r="161" spans="1:3">
      <c r="A161">
        <v>132</v>
      </c>
      <c r="B161">
        <v>10975.662409283685</v>
      </c>
      <c r="C161">
        <v>2640.696190716315</v>
      </c>
    </row>
    <row r="162" spans="1:3">
      <c r="A162">
        <v>133</v>
      </c>
      <c r="B162">
        <v>13773.523242704961</v>
      </c>
      <c r="C162">
        <v>-2609.9552427049621</v>
      </c>
    </row>
    <row r="163" spans="1:3">
      <c r="A163">
        <v>134</v>
      </c>
      <c r="B163">
        <v>1371.7182946186522</v>
      </c>
      <c r="C163">
        <v>260.8461553813479</v>
      </c>
    </row>
    <row r="164" spans="1:3">
      <c r="A164">
        <v>135</v>
      </c>
      <c r="B164">
        <v>2722.5361964308895</v>
      </c>
      <c r="C164">
        <v>-265.32504643088942</v>
      </c>
    </row>
    <row r="165" spans="1:3">
      <c r="A165">
        <v>136</v>
      </c>
      <c r="B165">
        <v>2129.1779548157538</v>
      </c>
      <c r="C165">
        <v>26.503545184246377</v>
      </c>
    </row>
    <row r="166" spans="1:3">
      <c r="A166">
        <v>137</v>
      </c>
      <c r="B166">
        <v>3482.6632700949331</v>
      </c>
      <c r="C166">
        <v>-2221.2212700949331</v>
      </c>
    </row>
    <row r="167" spans="1:3">
      <c r="A167">
        <v>138</v>
      </c>
      <c r="B167">
        <v>2014.0537592952369</v>
      </c>
      <c r="C167">
        <v>31.63149070476311</v>
      </c>
    </row>
    <row r="168" spans="1:3">
      <c r="A168">
        <v>139</v>
      </c>
      <c r="B168">
        <v>13071.784026798108</v>
      </c>
      <c r="C168">
        <v>14250.949833201892</v>
      </c>
    </row>
    <row r="169" spans="1:3">
      <c r="A169">
        <v>140</v>
      </c>
      <c r="B169">
        <v>4897.1009779624892</v>
      </c>
      <c r="C169">
        <v>-2730.3689779624892</v>
      </c>
    </row>
    <row r="170" spans="1:3">
      <c r="A170">
        <v>141</v>
      </c>
      <c r="B170">
        <v>5108.2618584464026</v>
      </c>
      <c r="C170">
        <v>22267.642921553597</v>
      </c>
    </row>
    <row r="171" spans="1:3">
      <c r="A171">
        <v>142</v>
      </c>
      <c r="B171">
        <v>5990.7848297863484</v>
      </c>
      <c r="C171">
        <v>-2500.2357297863482</v>
      </c>
    </row>
    <row r="172" spans="1:3">
      <c r="A172">
        <v>143</v>
      </c>
      <c r="B172">
        <v>29068.954193589285</v>
      </c>
      <c r="C172">
        <v>-10096.459193589286</v>
      </c>
    </row>
    <row r="173" spans="1:3">
      <c r="A173">
        <v>144</v>
      </c>
      <c r="B173">
        <v>6300.3912688923047</v>
      </c>
      <c r="C173">
        <v>11857.484731107696</v>
      </c>
    </row>
    <row r="174" spans="1:3">
      <c r="A174">
        <v>145</v>
      </c>
      <c r="B174">
        <v>30518.936542090145</v>
      </c>
      <c r="C174">
        <v>-9772.9474420901461</v>
      </c>
    </row>
    <row r="175" spans="1:3">
      <c r="A175">
        <v>146</v>
      </c>
      <c r="B175">
        <v>8993.4087108713211</v>
      </c>
      <c r="C175">
        <v>-3855.1520108713212</v>
      </c>
    </row>
    <row r="176" spans="1:3">
      <c r="A176">
        <v>147</v>
      </c>
      <c r="B176">
        <v>35242.286401283418</v>
      </c>
      <c r="C176">
        <v>5478.2646487165839</v>
      </c>
    </row>
    <row r="177" spans="1:3">
      <c r="A177">
        <v>148</v>
      </c>
      <c r="B177">
        <v>13331.955547575795</v>
      </c>
      <c r="C177">
        <v>-3454.3478475757947</v>
      </c>
    </row>
    <row r="178" spans="1:3">
      <c r="A178">
        <v>149</v>
      </c>
      <c r="B178">
        <v>14602.845570242504</v>
      </c>
      <c r="C178">
        <v>-3643.1508702425035</v>
      </c>
    </row>
    <row r="179" spans="1:3">
      <c r="A179">
        <v>150</v>
      </c>
      <c r="B179">
        <v>2023.9518065374714</v>
      </c>
      <c r="C179">
        <v>-181.43280653747138</v>
      </c>
    </row>
    <row r="180" spans="1:3">
      <c r="A180">
        <v>151</v>
      </c>
      <c r="B180">
        <v>5472.8007870446881</v>
      </c>
      <c r="C180">
        <v>-347.58508704468841</v>
      </c>
    </row>
    <row r="181" spans="1:3">
      <c r="A181">
        <v>152</v>
      </c>
      <c r="B181">
        <v>9370.1023133756989</v>
      </c>
      <c r="C181">
        <v>-1580.4673133756987</v>
      </c>
    </row>
    <row r="182" spans="1:3">
      <c r="A182">
        <v>153</v>
      </c>
      <c r="B182">
        <v>10052.286875558015</v>
      </c>
      <c r="C182">
        <v>-3717.9433255580152</v>
      </c>
    </row>
    <row r="183" spans="1:3">
      <c r="A183">
        <v>154</v>
      </c>
      <c r="B183">
        <v>30386.808895551618</v>
      </c>
      <c r="C183">
        <v>-10422.062595551619</v>
      </c>
    </row>
    <row r="184" spans="1:3">
      <c r="A184">
        <v>155</v>
      </c>
      <c r="B184">
        <v>7208.2257153645569</v>
      </c>
      <c r="C184">
        <v>-131.03631536455669</v>
      </c>
    </row>
    <row r="185" spans="1:3">
      <c r="A185">
        <v>156</v>
      </c>
      <c r="B185">
        <v>12526.004299789021</v>
      </c>
      <c r="C185">
        <v>-5577.3034997890218</v>
      </c>
    </row>
    <row r="186" spans="1:3">
      <c r="A186">
        <v>157</v>
      </c>
      <c r="B186">
        <v>31425.950998934783</v>
      </c>
      <c r="C186">
        <v>-10202.275198934782</v>
      </c>
    </row>
    <row r="187" spans="1:3">
      <c r="A187">
        <v>158</v>
      </c>
      <c r="B187">
        <v>24829.903129743834</v>
      </c>
      <c r="C187">
        <v>-9311.7228797438347</v>
      </c>
    </row>
    <row r="188" spans="1:3">
      <c r="A188">
        <v>159</v>
      </c>
      <c r="B188">
        <v>30562.14119656663</v>
      </c>
      <c r="C188">
        <v>6388.1155034333678</v>
      </c>
    </row>
    <row r="189" spans="1:3">
      <c r="A189">
        <v>160</v>
      </c>
      <c r="B189">
        <v>10665.488231935171</v>
      </c>
      <c r="C189">
        <v>9083.8951480648284</v>
      </c>
    </row>
    <row r="190" spans="1:3">
      <c r="A190">
        <v>161</v>
      </c>
      <c r="B190">
        <v>31480.620406738828</v>
      </c>
      <c r="C190">
        <v>-10131.91440673883</v>
      </c>
    </row>
    <row r="191" spans="1:3">
      <c r="A191">
        <v>162</v>
      </c>
      <c r="B191">
        <v>27925.071070913713</v>
      </c>
      <c r="C191">
        <v>8224.4124290862892</v>
      </c>
    </row>
    <row r="192" spans="1:3">
      <c r="A192">
        <v>163</v>
      </c>
      <c r="B192">
        <v>14811.958427421685</v>
      </c>
      <c r="C192">
        <v>-4361.4064274216853</v>
      </c>
    </row>
    <row r="193" spans="1:3">
      <c r="A193">
        <v>164</v>
      </c>
      <c r="B193">
        <v>6310.6768977088213</v>
      </c>
      <c r="C193">
        <v>-1158.5428977088213</v>
      </c>
    </row>
    <row r="194" spans="1:3">
      <c r="A194">
        <v>165</v>
      </c>
      <c r="B194">
        <v>7381.1831782529553</v>
      </c>
      <c r="C194">
        <v>-2353.0365782529552</v>
      </c>
    </row>
    <row r="195" spans="1:3">
      <c r="A195">
        <v>166</v>
      </c>
      <c r="B195">
        <v>11354.859760188741</v>
      </c>
      <c r="C195">
        <v>-947.77391018874187</v>
      </c>
    </row>
    <row r="196" spans="1:3">
      <c r="A196">
        <v>167</v>
      </c>
      <c r="B196">
        <v>7079.4502535451657</v>
      </c>
      <c r="C196">
        <v>-2248.8202535451655</v>
      </c>
    </row>
    <row r="197" spans="1:3">
      <c r="A197">
        <v>168</v>
      </c>
      <c r="B197">
        <v>8701.1079499738134</v>
      </c>
      <c r="C197">
        <v>-2572.3104999738134</v>
      </c>
    </row>
    <row r="198" spans="1:3">
      <c r="A198">
        <v>169</v>
      </c>
      <c r="B198">
        <v>3966.5436078137946</v>
      </c>
      <c r="C198">
        <v>-1247.2638578137944</v>
      </c>
    </row>
    <row r="199" spans="1:3">
      <c r="A199">
        <v>170</v>
      </c>
      <c r="B199">
        <v>2590.4369769051054</v>
      </c>
      <c r="C199">
        <v>2237.4679730948947</v>
      </c>
    </row>
    <row r="200" spans="1:3">
      <c r="A200">
        <v>171</v>
      </c>
      <c r="B200">
        <v>17211.006682557123</v>
      </c>
      <c r="C200">
        <v>-3805.6163825571239</v>
      </c>
    </row>
    <row r="201" spans="1:3">
      <c r="A201">
        <v>172</v>
      </c>
      <c r="B201">
        <v>9906.0179168607756</v>
      </c>
      <c r="C201">
        <v>-1789.3379168607753</v>
      </c>
    </row>
    <row r="202" spans="1:3">
      <c r="A202">
        <v>173</v>
      </c>
      <c r="B202">
        <v>-2134.5517027683809</v>
      </c>
      <c r="C202">
        <v>3829.3481027683811</v>
      </c>
    </row>
    <row r="203" spans="1:3">
      <c r="A203">
        <v>174</v>
      </c>
      <c r="B203">
        <v>8303.358598828343</v>
      </c>
      <c r="C203">
        <v>-3057.3115988283434</v>
      </c>
    </row>
    <row r="204" spans="1:3">
      <c r="A204">
        <v>175</v>
      </c>
      <c r="B204">
        <v>5294.7662453129378</v>
      </c>
      <c r="C204">
        <v>-2439.3286953129377</v>
      </c>
    </row>
    <row r="205" spans="1:3">
      <c r="A205">
        <v>176</v>
      </c>
      <c r="B205">
        <v>39853.928195583183</v>
      </c>
      <c r="C205">
        <v>8970.5218044168141</v>
      </c>
    </row>
    <row r="206" spans="1:3">
      <c r="A206">
        <v>177</v>
      </c>
      <c r="B206">
        <v>7970.0302485250668</v>
      </c>
      <c r="C206">
        <v>-1514.1675985250668</v>
      </c>
    </row>
    <row r="207" spans="1:3">
      <c r="A207">
        <v>178</v>
      </c>
      <c r="B207">
        <v>11290.088546199706</v>
      </c>
      <c r="C207">
        <v>-853.99254619970634</v>
      </c>
    </row>
    <row r="208" spans="1:3">
      <c r="A208">
        <v>179</v>
      </c>
      <c r="B208">
        <v>9603.9891651995986</v>
      </c>
      <c r="C208">
        <v>-780.71016519959812</v>
      </c>
    </row>
    <row r="209" spans="1:3">
      <c r="A209">
        <v>180</v>
      </c>
      <c r="B209">
        <v>11014.165465599051</v>
      </c>
      <c r="C209">
        <v>-2475.8770155990514</v>
      </c>
    </row>
    <row r="210" spans="1:3">
      <c r="A210">
        <v>181</v>
      </c>
      <c r="B210">
        <v>12424.437186582651</v>
      </c>
      <c r="C210">
        <v>-688.55813658265106</v>
      </c>
    </row>
    <row r="211" spans="1:3">
      <c r="A211">
        <v>182</v>
      </c>
      <c r="B211">
        <v>4565.4532466330347</v>
      </c>
      <c r="C211">
        <v>-2933.6320466330344</v>
      </c>
    </row>
    <row r="212" spans="1:3">
      <c r="A212">
        <v>183</v>
      </c>
      <c r="B212">
        <v>1659.2852185758347</v>
      </c>
      <c r="C212">
        <v>2346.1372814241654</v>
      </c>
    </row>
    <row r="213" spans="1:3">
      <c r="A213">
        <v>184</v>
      </c>
      <c r="B213">
        <v>8086.4164014409307</v>
      </c>
      <c r="C213">
        <v>-666.93850144093085</v>
      </c>
    </row>
    <row r="214" spans="1:3">
      <c r="A214">
        <v>185</v>
      </c>
      <c r="B214">
        <v>9620.4199611010881</v>
      </c>
      <c r="C214">
        <v>-1888.9928611010882</v>
      </c>
    </row>
    <row r="215" spans="1:3">
      <c r="A215">
        <v>186</v>
      </c>
      <c r="B215">
        <v>36532.733710988017</v>
      </c>
      <c r="C215">
        <v>7220.6033390119846</v>
      </c>
    </row>
    <row r="216" spans="1:3">
      <c r="A216">
        <v>187</v>
      </c>
      <c r="B216">
        <v>4733.5511021062894</v>
      </c>
      <c r="C216">
        <v>-751.57430210628945</v>
      </c>
    </row>
    <row r="217" spans="1:3">
      <c r="A217">
        <v>188</v>
      </c>
      <c r="B217">
        <v>6640.7137290849087</v>
      </c>
      <c r="C217">
        <v>-1315.0627290849088</v>
      </c>
    </row>
    <row r="218" spans="1:3">
      <c r="A218">
        <v>189</v>
      </c>
      <c r="B218">
        <v>8964.9294722730083</v>
      </c>
      <c r="C218">
        <v>-2188.968472273008</v>
      </c>
    </row>
    <row r="219" spans="1:3">
      <c r="A219">
        <v>190</v>
      </c>
      <c r="B219">
        <v>7104.6644388829009</v>
      </c>
      <c r="C219">
        <v>-2181.7485388829009</v>
      </c>
    </row>
    <row r="220" spans="1:3">
      <c r="A220">
        <v>191</v>
      </c>
      <c r="B220">
        <v>13344.444687451534</v>
      </c>
      <c r="C220">
        <v>-786.839387451535</v>
      </c>
    </row>
    <row r="221" spans="1:3">
      <c r="A221">
        <v>192</v>
      </c>
      <c r="B221">
        <v>5176.5053663306117</v>
      </c>
      <c r="C221">
        <v>-292.63936633061167</v>
      </c>
    </row>
    <row r="222" spans="1:3">
      <c r="A222">
        <v>193</v>
      </c>
      <c r="B222">
        <v>2117.9356434578749</v>
      </c>
      <c r="C222">
        <v>19.717956542125194</v>
      </c>
    </row>
    <row r="223" spans="1:3">
      <c r="A223">
        <v>194</v>
      </c>
      <c r="B223">
        <v>11706.379086960465</v>
      </c>
      <c r="C223">
        <v>337.96291303953512</v>
      </c>
    </row>
    <row r="224" spans="1:3">
      <c r="A224">
        <v>195</v>
      </c>
      <c r="B224">
        <v>3261.6841079114365</v>
      </c>
      <c r="C224">
        <v>-2124.2144079114364</v>
      </c>
    </row>
    <row r="225" spans="1:3">
      <c r="A225">
        <v>196</v>
      </c>
      <c r="B225">
        <v>3076.7774149987154</v>
      </c>
      <c r="C225">
        <v>-1437.2143149987153</v>
      </c>
    </row>
    <row r="226" spans="1:3">
      <c r="A226">
        <v>197</v>
      </c>
      <c r="B226">
        <v>8182.5573474427147</v>
      </c>
      <c r="C226">
        <v>-2532.8423474427145</v>
      </c>
    </row>
    <row r="227" spans="1:3">
      <c r="A227">
        <v>198</v>
      </c>
      <c r="B227">
        <v>9169.6659621343879</v>
      </c>
      <c r="C227">
        <v>-652.83696213438816</v>
      </c>
    </row>
    <row r="228" spans="1:3">
      <c r="A228">
        <v>199</v>
      </c>
      <c r="B228">
        <v>7054.4195774492191</v>
      </c>
      <c r="C228">
        <v>2589.8329225507814</v>
      </c>
    </row>
    <row r="229" spans="1:3">
      <c r="A229">
        <v>200</v>
      </c>
      <c r="B229">
        <v>17601.7902586903</v>
      </c>
      <c r="C229">
        <v>-2700.2735586903</v>
      </c>
    </row>
    <row r="230" spans="1:3">
      <c r="A230">
        <v>201</v>
      </c>
      <c r="B230">
        <v>3591.5122437926957</v>
      </c>
      <c r="C230">
        <v>-1460.8363437926955</v>
      </c>
    </row>
    <row r="231" spans="1:3">
      <c r="A231">
        <v>202</v>
      </c>
      <c r="B231">
        <v>10698.409034669859</v>
      </c>
      <c r="C231">
        <v>-1827.2573346698591</v>
      </c>
    </row>
    <row r="232" spans="1:3">
      <c r="A232">
        <v>203</v>
      </c>
      <c r="B232">
        <v>11394.245481450758</v>
      </c>
      <c r="C232">
        <v>1617.9631685492423</v>
      </c>
    </row>
    <row r="233" spans="1:3">
      <c r="A233">
        <v>204</v>
      </c>
      <c r="B233">
        <v>29977.374758794638</v>
      </c>
      <c r="C233">
        <v>7156.5234412053651</v>
      </c>
    </row>
    <row r="234" spans="1:3">
      <c r="A234">
        <v>205</v>
      </c>
      <c r="B234">
        <v>6425.8680671226357</v>
      </c>
      <c r="C234">
        <v>721.23693287736387</v>
      </c>
    </row>
    <row r="235" spans="1:3">
      <c r="A235">
        <v>206</v>
      </c>
      <c r="B235">
        <v>5282.3023926506939</v>
      </c>
      <c r="C235">
        <v>-944.56719265069387</v>
      </c>
    </row>
    <row r="236" spans="1:3">
      <c r="A236">
        <v>207</v>
      </c>
      <c r="B236">
        <v>11079.656205632478</v>
      </c>
      <c r="C236">
        <v>663.64279436752258</v>
      </c>
    </row>
    <row r="237" spans="1:3">
      <c r="A237">
        <v>208</v>
      </c>
      <c r="B237">
        <v>31010.71508279907</v>
      </c>
      <c r="C237">
        <v>-10026.62148279907</v>
      </c>
    </row>
    <row r="238" spans="1:3">
      <c r="A238">
        <v>209</v>
      </c>
      <c r="B238">
        <v>14012.06938771047</v>
      </c>
      <c r="C238">
        <v>-131.120387710469</v>
      </c>
    </row>
    <row r="239" spans="1:3">
      <c r="A239">
        <v>210</v>
      </c>
      <c r="B239">
        <v>12548.599564102111</v>
      </c>
      <c r="C239">
        <v>-5938.4898641021109</v>
      </c>
    </row>
    <row r="240" spans="1:3">
      <c r="A240">
        <v>211</v>
      </c>
      <c r="B240">
        <v>3838.708336933757</v>
      </c>
      <c r="C240">
        <v>-1858.638336933757</v>
      </c>
    </row>
    <row r="241" spans="1:3">
      <c r="A241">
        <v>212</v>
      </c>
      <c r="B241">
        <v>10456.600976203023</v>
      </c>
      <c r="C241">
        <v>-2293.8847262030222</v>
      </c>
    </row>
    <row r="242" spans="1:3">
      <c r="A242">
        <v>213</v>
      </c>
      <c r="B242">
        <v>4597.1372673720616</v>
      </c>
      <c r="C242">
        <v>-1059.4342673720616</v>
      </c>
    </row>
    <row r="243" spans="1:3">
      <c r="A243">
        <v>214</v>
      </c>
      <c r="B243">
        <v>5237.7922248886352</v>
      </c>
      <c r="C243">
        <v>-235.0095248886355</v>
      </c>
    </row>
    <row r="244" spans="1:3">
      <c r="A244">
        <v>215</v>
      </c>
      <c r="B244">
        <v>10024.265444040337</v>
      </c>
      <c r="C244">
        <v>-1504.2394440403368</v>
      </c>
    </row>
    <row r="245" spans="1:3">
      <c r="A245">
        <v>216</v>
      </c>
      <c r="B245">
        <v>11095.816156884102</v>
      </c>
      <c r="C245">
        <v>-3724.0441568841024</v>
      </c>
    </row>
    <row r="246" spans="1:3">
      <c r="A246">
        <v>217</v>
      </c>
      <c r="B246">
        <v>10463.815770665416</v>
      </c>
      <c r="C246">
        <v>-108.17477066541687</v>
      </c>
    </row>
    <row r="247" spans="1:3">
      <c r="A247">
        <v>218</v>
      </c>
      <c r="B247">
        <v>1737.935301013119</v>
      </c>
      <c r="C247">
        <v>745.80069898688089</v>
      </c>
    </row>
    <row r="248" spans="1:3">
      <c r="A248">
        <v>219</v>
      </c>
      <c r="B248">
        <v>4262.0069576863198</v>
      </c>
      <c r="C248">
        <v>-869.03015768631985</v>
      </c>
    </row>
    <row r="249" spans="1:3">
      <c r="A249">
        <v>220</v>
      </c>
      <c r="B249">
        <v>1004.1666759586551</v>
      </c>
      <c r="C249">
        <v>24077.601164041345</v>
      </c>
    </row>
    <row r="250" spans="1:3">
      <c r="A250">
        <v>221</v>
      </c>
      <c r="B250">
        <v>7673.8467399971469</v>
      </c>
      <c r="C250">
        <v>-2661.3757399971473</v>
      </c>
    </row>
    <row r="251" spans="1:3">
      <c r="A251">
        <v>222</v>
      </c>
      <c r="B251">
        <v>12715.780646639085</v>
      </c>
      <c r="C251">
        <v>-2150.8961466390847</v>
      </c>
    </row>
    <row r="252" spans="1:3">
      <c r="A252">
        <v>223</v>
      </c>
      <c r="B252">
        <v>7120.8623768616744</v>
      </c>
      <c r="C252">
        <v>-1867.3383768616741</v>
      </c>
    </row>
    <row r="253" spans="1:3">
      <c r="A253">
        <v>224</v>
      </c>
      <c r="B253">
        <v>27563.587137356655</v>
      </c>
      <c r="C253">
        <v>7216.0278626433428</v>
      </c>
    </row>
    <row r="254" spans="1:3">
      <c r="A254">
        <v>225</v>
      </c>
      <c r="B254">
        <v>29958.41374882586</v>
      </c>
      <c r="C254">
        <v>-10442.87214882586</v>
      </c>
    </row>
    <row r="255" spans="1:3">
      <c r="A255">
        <v>226</v>
      </c>
      <c r="B255">
        <v>13999.300260194244</v>
      </c>
      <c r="C255">
        <v>-2012.1320601942443</v>
      </c>
    </row>
    <row r="256" spans="1:3">
      <c r="A256">
        <v>227</v>
      </c>
      <c r="B256">
        <v>7061.0160592420671</v>
      </c>
      <c r="C256">
        <v>-4371.5206592420673</v>
      </c>
    </row>
    <row r="257" spans="1:3">
      <c r="A257">
        <v>228</v>
      </c>
      <c r="B257">
        <v>16074.976916714459</v>
      </c>
      <c r="C257">
        <v>8152.3603232855421</v>
      </c>
    </row>
    <row r="258" spans="1:3">
      <c r="A258">
        <v>229</v>
      </c>
      <c r="B258">
        <v>9556.3423479651301</v>
      </c>
      <c r="C258">
        <v>-2198.16669796513</v>
      </c>
    </row>
    <row r="259" spans="1:3">
      <c r="A259">
        <v>230</v>
      </c>
      <c r="B259">
        <v>9478.8145941597122</v>
      </c>
      <c r="C259">
        <v>-253.558194159712</v>
      </c>
    </row>
    <row r="260" spans="1:3">
      <c r="A260">
        <v>231</v>
      </c>
      <c r="B260">
        <v>11357.553224972102</v>
      </c>
      <c r="C260">
        <v>-3913.9101749721021</v>
      </c>
    </row>
    <row r="261" spans="1:3">
      <c r="A261">
        <v>232</v>
      </c>
      <c r="B261">
        <v>12978.545747560409</v>
      </c>
      <c r="C261">
        <v>1022.7409524395916</v>
      </c>
    </row>
    <row r="262" spans="1:3">
      <c r="A262">
        <v>233</v>
      </c>
      <c r="B262">
        <v>-2037.1904860510522</v>
      </c>
      <c r="C262">
        <v>3764.975486051052</v>
      </c>
    </row>
    <row r="263" spans="1:3">
      <c r="A263">
        <v>234</v>
      </c>
      <c r="B263">
        <v>11999.430230278938</v>
      </c>
      <c r="C263">
        <v>334.3977697210612</v>
      </c>
    </row>
    <row r="264" spans="1:3">
      <c r="A264">
        <v>235</v>
      </c>
      <c r="B264">
        <v>7101.0542011632606</v>
      </c>
      <c r="C264">
        <v>-390.86230116326078</v>
      </c>
    </row>
    <row r="265" spans="1:3">
      <c r="A265">
        <v>236</v>
      </c>
      <c r="B265">
        <v>29567.977226362171</v>
      </c>
      <c r="C265">
        <v>-10123.71142636217</v>
      </c>
    </row>
    <row r="266" spans="1:3">
      <c r="A266">
        <v>237</v>
      </c>
      <c r="B266">
        <v>654.14583046824191</v>
      </c>
      <c r="C266">
        <v>961.62086953175799</v>
      </c>
    </row>
    <row r="267" spans="1:3">
      <c r="A267">
        <v>238</v>
      </c>
      <c r="B267">
        <v>8886.8751604189383</v>
      </c>
      <c r="C267">
        <v>-4423.6700604189382</v>
      </c>
    </row>
    <row r="268" spans="1:3">
      <c r="A268">
        <v>239</v>
      </c>
      <c r="B268">
        <v>26405.917519153438</v>
      </c>
      <c r="C268">
        <v>-9053.2372191534378</v>
      </c>
    </row>
    <row r="269" spans="1:3">
      <c r="A269">
        <v>240</v>
      </c>
      <c r="B269">
        <v>11644.662453662462</v>
      </c>
      <c r="C269">
        <v>-4491.991053662462</v>
      </c>
    </row>
    <row r="270" spans="1:3">
      <c r="A270">
        <v>241</v>
      </c>
      <c r="B270">
        <v>30950.705514463389</v>
      </c>
      <c r="C270">
        <v>7560.922785536608</v>
      </c>
    </row>
    <row r="271" spans="1:3">
      <c r="A271">
        <v>242</v>
      </c>
      <c r="B271">
        <v>4283.1985430025361</v>
      </c>
      <c r="C271">
        <v>1070.8761069974635</v>
      </c>
    </row>
    <row r="272" spans="1:3">
      <c r="A272">
        <v>243</v>
      </c>
      <c r="B272">
        <v>10734.355733465816</v>
      </c>
      <c r="C272">
        <v>24425.778836534184</v>
      </c>
    </row>
    <row r="273" spans="1:3">
      <c r="A273">
        <v>244</v>
      </c>
      <c r="B273">
        <v>10700.799508159856</v>
      </c>
      <c r="C273">
        <v>-3503.9325081598563</v>
      </c>
    </row>
    <row r="274" spans="1:3">
      <c r="A274">
        <v>245</v>
      </c>
      <c r="B274">
        <v>37263.80573145987</v>
      </c>
      <c r="C274">
        <v>-7740.6401314598697</v>
      </c>
    </row>
    <row r="275" spans="1:3">
      <c r="A275">
        <v>246</v>
      </c>
      <c r="B275">
        <v>11878.975526076902</v>
      </c>
      <c r="C275">
        <v>12597.502983923099</v>
      </c>
    </row>
    <row r="276" spans="1:3">
      <c r="A276">
        <v>247</v>
      </c>
      <c r="B276">
        <v>15285.220559242916</v>
      </c>
      <c r="C276">
        <v>-2636.517159242916</v>
      </c>
    </row>
    <row r="277" spans="1:3">
      <c r="A277">
        <v>248</v>
      </c>
      <c r="B277">
        <v>5287.979560329617</v>
      </c>
      <c r="C277">
        <v>-3301.0461603296171</v>
      </c>
    </row>
    <row r="278" spans="1:3">
      <c r="A278">
        <v>249</v>
      </c>
      <c r="B278">
        <v>-515.85820395914743</v>
      </c>
      <c r="C278">
        <v>2347.9522039591475</v>
      </c>
    </row>
    <row r="279" spans="1:3">
      <c r="A279">
        <v>250</v>
      </c>
      <c r="B279">
        <v>5571.4797100753458</v>
      </c>
      <c r="C279">
        <v>-1530.9214600753457</v>
      </c>
    </row>
    <row r="280" spans="1:3">
      <c r="A280">
        <v>251</v>
      </c>
      <c r="B280">
        <v>23102.804494214994</v>
      </c>
      <c r="C280">
        <v>-10273.349394214994</v>
      </c>
    </row>
    <row r="281" spans="1:3">
      <c r="A281">
        <v>252</v>
      </c>
      <c r="B281">
        <v>38934.489143392268</v>
      </c>
      <c r="C281">
        <v>8370.8158566077327</v>
      </c>
    </row>
    <row r="282" spans="1:3">
      <c r="A282">
        <v>253</v>
      </c>
      <c r="B282">
        <v>37226.3762985598</v>
      </c>
      <c r="C282">
        <v>7034.373601440202</v>
      </c>
    </row>
    <row r="283" spans="1:3">
      <c r="A283">
        <v>254</v>
      </c>
      <c r="B283">
        <v>5666.5097563701011</v>
      </c>
      <c r="C283">
        <v>-1405.7657563701014</v>
      </c>
    </row>
    <row r="284" spans="1:3">
      <c r="A284">
        <v>255</v>
      </c>
      <c r="B284">
        <v>35306.072505718352</v>
      </c>
      <c r="C284">
        <v>5791.0892442816476</v>
      </c>
    </row>
    <row r="285" spans="1:3">
      <c r="A285">
        <v>256</v>
      </c>
      <c r="B285">
        <v>11974.23893678027</v>
      </c>
      <c r="C285">
        <v>1073.0934132197308</v>
      </c>
    </row>
    <row r="286" spans="1:3">
      <c r="A286">
        <v>257</v>
      </c>
      <c r="B286">
        <v>37459.358458661365</v>
      </c>
      <c r="C286">
        <v>6461.8252413386363</v>
      </c>
    </row>
    <row r="287" spans="1:3">
      <c r="A287">
        <v>258</v>
      </c>
      <c r="B287">
        <v>10338.840355084054</v>
      </c>
      <c r="C287">
        <v>-4937.8598550840543</v>
      </c>
    </row>
    <row r="288" spans="1:3">
      <c r="A288">
        <v>259</v>
      </c>
      <c r="B288">
        <v>11096.048250703894</v>
      </c>
      <c r="C288">
        <v>424.05159929610636</v>
      </c>
    </row>
    <row r="289" spans="1:3">
      <c r="A289">
        <v>260</v>
      </c>
      <c r="B289">
        <v>27371.045323142156</v>
      </c>
      <c r="C289">
        <v>6379.2464768578429</v>
      </c>
    </row>
    <row r="290" spans="1:3">
      <c r="A290">
        <v>261</v>
      </c>
      <c r="B290">
        <v>10492.004625348314</v>
      </c>
      <c r="C290">
        <v>1345.1553746516856</v>
      </c>
    </row>
    <row r="291" spans="1:3">
      <c r="A291">
        <v>262</v>
      </c>
      <c r="B291">
        <v>25520.828235907586</v>
      </c>
      <c r="C291">
        <v>-8435.5606359075864</v>
      </c>
    </row>
    <row r="292" spans="1:3">
      <c r="A292">
        <v>263</v>
      </c>
      <c r="B292">
        <v>34693.214503058029</v>
      </c>
      <c r="C292">
        <v>-9823.3777030580277</v>
      </c>
    </row>
    <row r="293" spans="1:3">
      <c r="A293">
        <v>264</v>
      </c>
      <c r="B293">
        <v>29076.104443522214</v>
      </c>
      <c r="C293">
        <v>7143.3010064777845</v>
      </c>
    </row>
    <row r="294" spans="1:3">
      <c r="A294">
        <v>265</v>
      </c>
      <c r="B294">
        <v>14900.808258127639</v>
      </c>
      <c r="C294">
        <v>5562.1894018723615</v>
      </c>
    </row>
    <row r="295" spans="1:3">
      <c r="A295">
        <v>266</v>
      </c>
      <c r="B295">
        <v>38398.409782705225</v>
      </c>
      <c r="C295">
        <v>7752.7147172947734</v>
      </c>
    </row>
    <row r="296" spans="1:3">
      <c r="A296">
        <v>267</v>
      </c>
      <c r="B296">
        <v>28276.921051888625</v>
      </c>
      <c r="C296">
        <v>-11097.399051888624</v>
      </c>
    </row>
    <row r="297" spans="1:3">
      <c r="A297">
        <v>268</v>
      </c>
      <c r="B297">
        <v>15382.913082452538</v>
      </c>
      <c r="C297">
        <v>-792.28103245253806</v>
      </c>
    </row>
    <row r="298" spans="1:3">
      <c r="A298">
        <v>269</v>
      </c>
      <c r="B298">
        <v>9315.6723653073495</v>
      </c>
      <c r="C298">
        <v>-1874.6193653073497</v>
      </c>
    </row>
    <row r="299" spans="1:3">
      <c r="A299">
        <v>270</v>
      </c>
      <c r="B299">
        <v>9649.9669381882886</v>
      </c>
      <c r="C299">
        <v>-367.48633818828785</v>
      </c>
    </row>
    <row r="300" spans="1:3">
      <c r="A300">
        <v>271</v>
      </c>
      <c r="B300">
        <v>2019.7030985830224</v>
      </c>
      <c r="C300">
        <v>-300.26679858302236</v>
      </c>
    </row>
    <row r="301" spans="1:3">
      <c r="A301">
        <v>272</v>
      </c>
      <c r="B301">
        <v>36270.688734732685</v>
      </c>
      <c r="C301">
        <v>6586.1492652673187</v>
      </c>
    </row>
    <row r="302" spans="1:3">
      <c r="A302">
        <v>273</v>
      </c>
      <c r="B302">
        <v>11861.629319963657</v>
      </c>
      <c r="C302">
        <v>-4595.9268199636563</v>
      </c>
    </row>
    <row r="303" spans="1:3">
      <c r="A303">
        <v>274</v>
      </c>
      <c r="B303">
        <v>10453.879084406921</v>
      </c>
      <c r="C303">
        <v>-836.216634406921</v>
      </c>
    </row>
    <row r="304" spans="1:3">
      <c r="A304">
        <v>275</v>
      </c>
      <c r="B304">
        <v>3589.3461011609124</v>
      </c>
      <c r="C304">
        <v>-1066.1766011609125</v>
      </c>
    </row>
    <row r="305" spans="1:3">
      <c r="A305">
        <v>276</v>
      </c>
      <c r="B305">
        <v>9864.865715755197</v>
      </c>
      <c r="C305">
        <v>-149.02471575519667</v>
      </c>
    </row>
    <row r="306" spans="1:3">
      <c r="A306">
        <v>277</v>
      </c>
      <c r="B306">
        <v>641.91838987815117</v>
      </c>
      <c r="C306">
        <v>2161.7794601218488</v>
      </c>
    </row>
    <row r="307" spans="1:3">
      <c r="A307">
        <v>278</v>
      </c>
      <c r="B307">
        <v>934.99736158776432</v>
      </c>
      <c r="C307">
        <v>1215.4716384122357</v>
      </c>
    </row>
    <row r="308" spans="1:3">
      <c r="A308">
        <v>279</v>
      </c>
      <c r="B308">
        <v>13848.021288682654</v>
      </c>
      <c r="C308">
        <v>-919.23018868265353</v>
      </c>
    </row>
    <row r="309" spans="1:3">
      <c r="A309">
        <v>280</v>
      </c>
      <c r="B309">
        <v>7856.125164945086</v>
      </c>
      <c r="C309">
        <v>1999.0062350549142</v>
      </c>
    </row>
    <row r="310" spans="1:3">
      <c r="A310">
        <v>281</v>
      </c>
      <c r="B310">
        <v>31952.886598702724</v>
      </c>
      <c r="C310">
        <v>-9621.3197987027233</v>
      </c>
    </row>
    <row r="311" spans="1:3">
      <c r="A311">
        <v>282</v>
      </c>
      <c r="B311">
        <v>40708.455767043757</v>
      </c>
      <c r="C311">
        <v>7840.7225829562449</v>
      </c>
    </row>
    <row r="312" spans="1:3">
      <c r="A312">
        <v>283</v>
      </c>
      <c r="B312">
        <v>5378.0931255056375</v>
      </c>
      <c r="C312">
        <v>-1140.9665755056376</v>
      </c>
    </row>
    <row r="313" spans="1:3">
      <c r="A313">
        <v>284</v>
      </c>
      <c r="B313">
        <v>13411.799231112494</v>
      </c>
      <c r="C313">
        <v>-1532.6951811124945</v>
      </c>
    </row>
    <row r="314" spans="1:3">
      <c r="A314">
        <v>285</v>
      </c>
      <c r="B314">
        <v>10981.814289995447</v>
      </c>
      <c r="C314">
        <v>-1355.8942899954473</v>
      </c>
    </row>
    <row r="315" spans="1:3">
      <c r="A315">
        <v>286</v>
      </c>
      <c r="B315">
        <v>8284.618365568338</v>
      </c>
      <c r="C315">
        <v>-542.50856556833787</v>
      </c>
    </row>
    <row r="316" spans="1:3">
      <c r="A316">
        <v>287</v>
      </c>
      <c r="B316">
        <v>16878.488781845157</v>
      </c>
      <c r="C316">
        <v>-7445.5634818451563</v>
      </c>
    </row>
    <row r="317" spans="1:3">
      <c r="A317">
        <v>288</v>
      </c>
      <c r="B317">
        <v>12905.195969717186</v>
      </c>
      <c r="C317">
        <v>1350.9968302828147</v>
      </c>
    </row>
    <row r="318" spans="1:3">
      <c r="A318">
        <v>289</v>
      </c>
      <c r="B318">
        <v>39763.562359343996</v>
      </c>
      <c r="C318">
        <v>8133.2289906560036</v>
      </c>
    </row>
    <row r="319" spans="1:3">
      <c r="A319">
        <v>290</v>
      </c>
      <c r="B319">
        <v>10695.243904517201</v>
      </c>
      <c r="C319">
        <v>15297.577135482798</v>
      </c>
    </row>
    <row r="320" spans="1:3">
      <c r="A320">
        <v>291</v>
      </c>
      <c r="B320">
        <v>5558.6718514071526</v>
      </c>
      <c r="C320">
        <v>-2386.6538514071526</v>
      </c>
    </row>
    <row r="321" spans="1:3">
      <c r="A321">
        <v>292</v>
      </c>
      <c r="B321">
        <v>5796.6761976727121</v>
      </c>
      <c r="C321">
        <v>14481.131312327287</v>
      </c>
    </row>
    <row r="322" spans="1:3">
      <c r="A322">
        <v>293</v>
      </c>
      <c r="B322">
        <v>33609.997292957589</v>
      </c>
      <c r="C322">
        <v>8502.2383070424112</v>
      </c>
    </row>
    <row r="323" spans="1:3">
      <c r="A323">
        <v>294</v>
      </c>
      <c r="B323">
        <v>2389.9317825600738</v>
      </c>
      <c r="C323">
        <v>-233.17998256007377</v>
      </c>
    </row>
    <row r="324" spans="1:3">
      <c r="A324">
        <v>295</v>
      </c>
      <c r="B324">
        <v>3967.2523035549584</v>
      </c>
      <c r="C324">
        <v>-61.125303554958464</v>
      </c>
    </row>
    <row r="325" spans="1:3">
      <c r="A325">
        <v>296</v>
      </c>
      <c r="B325">
        <v>246.09688040378205</v>
      </c>
      <c r="C325">
        <v>1458.4712195962179</v>
      </c>
    </row>
    <row r="326" spans="1:3">
      <c r="A326">
        <v>297</v>
      </c>
      <c r="B326">
        <v>25159.233660753191</v>
      </c>
      <c r="C326">
        <v>-8861.3876607531911</v>
      </c>
    </row>
    <row r="327" spans="1:3">
      <c r="A327">
        <v>298</v>
      </c>
      <c r="B327">
        <v>31975.743674115281</v>
      </c>
      <c r="C327">
        <v>-9997.0667741152829</v>
      </c>
    </row>
    <row r="328" spans="1:3">
      <c r="A328">
        <v>299</v>
      </c>
      <c r="B328">
        <v>32706.1985406926</v>
      </c>
      <c r="C328">
        <v>6040.156559307401</v>
      </c>
    </row>
    <row r="329" spans="1:3">
      <c r="A329">
        <v>300</v>
      </c>
      <c r="B329">
        <v>10422.430205151224</v>
      </c>
      <c r="C329">
        <v>-1172.9350051512247</v>
      </c>
    </row>
    <row r="330" spans="1:3">
      <c r="A330">
        <v>301</v>
      </c>
      <c r="B330">
        <v>7831.0488312961133</v>
      </c>
      <c r="C330">
        <v>-1084.3063312961131</v>
      </c>
    </row>
    <row r="331" spans="1:3">
      <c r="A331">
        <v>302</v>
      </c>
      <c r="B331">
        <v>34371.144211289829</v>
      </c>
      <c r="C331">
        <v>-9497.7593112898285</v>
      </c>
    </row>
    <row r="332" spans="1:3">
      <c r="A332">
        <v>303</v>
      </c>
      <c r="B332">
        <v>15014.030551479662</v>
      </c>
      <c r="C332">
        <v>-2748.5236514796616</v>
      </c>
    </row>
    <row r="333" spans="1:3">
      <c r="A333">
        <v>304</v>
      </c>
      <c r="B333">
        <v>6290.5791943336189</v>
      </c>
      <c r="C333">
        <v>-1941.1171943336185</v>
      </c>
    </row>
    <row r="334" spans="1:3">
      <c r="A334">
        <v>305</v>
      </c>
      <c r="B334">
        <v>15512.695608144122</v>
      </c>
      <c r="C334">
        <v>-2866.4886081441218</v>
      </c>
    </row>
    <row r="335" spans="1:3">
      <c r="A335">
        <v>306</v>
      </c>
      <c r="B335">
        <v>7522.8864872780105</v>
      </c>
      <c r="C335">
        <v>11919.467012721991</v>
      </c>
    </row>
    <row r="336" spans="1:3">
      <c r="A336">
        <v>307</v>
      </c>
      <c r="B336">
        <v>4503.7762653230857</v>
      </c>
      <c r="C336">
        <v>15673.894864676913</v>
      </c>
    </row>
    <row r="337" spans="1:3">
      <c r="A337">
        <v>308</v>
      </c>
      <c r="B337">
        <v>6444.7994716255535</v>
      </c>
      <c r="C337">
        <v>-2293.7707716255536</v>
      </c>
    </row>
    <row r="338" spans="1:3">
      <c r="A338">
        <v>309</v>
      </c>
      <c r="B338">
        <v>14547.718355357823</v>
      </c>
      <c r="C338">
        <v>-2603.124005357824</v>
      </c>
    </row>
    <row r="339" spans="1:3">
      <c r="A339">
        <v>310</v>
      </c>
      <c r="B339">
        <v>10510.450394379459</v>
      </c>
      <c r="C339">
        <v>-2761.293994379459</v>
      </c>
    </row>
    <row r="340" spans="1:3">
      <c r="A340">
        <v>311</v>
      </c>
      <c r="B340">
        <v>8910.0513689741365</v>
      </c>
      <c r="C340">
        <v>-465.57736897413633</v>
      </c>
    </row>
    <row r="341" spans="1:3">
      <c r="A341">
        <v>312</v>
      </c>
      <c r="B341">
        <v>299.43472360583564</v>
      </c>
      <c r="C341">
        <v>1437.9412763941643</v>
      </c>
    </row>
    <row r="342" spans="1:3">
      <c r="A342">
        <v>313</v>
      </c>
      <c r="B342">
        <v>35466.858895234349</v>
      </c>
      <c r="C342">
        <v>6657.6564047656502</v>
      </c>
    </row>
    <row r="343" spans="1:3">
      <c r="A343">
        <v>314</v>
      </c>
      <c r="B343">
        <v>11713.139325955281</v>
      </c>
      <c r="C343">
        <v>-3588.7309259552803</v>
      </c>
    </row>
    <row r="344" spans="1:3">
      <c r="A344">
        <v>315</v>
      </c>
      <c r="B344">
        <v>28468.257724265066</v>
      </c>
      <c r="C344">
        <v>6370.6152757349337</v>
      </c>
    </row>
    <row r="345" spans="1:3">
      <c r="A345">
        <v>316</v>
      </c>
      <c r="B345">
        <v>12458.774256014058</v>
      </c>
      <c r="C345">
        <v>-2736.0047560140574</v>
      </c>
    </row>
    <row r="346" spans="1:3">
      <c r="A346">
        <v>317</v>
      </c>
      <c r="B346">
        <v>11590.881279968144</v>
      </c>
      <c r="C346">
        <v>-2755.616329968143</v>
      </c>
    </row>
    <row r="347" spans="1:3">
      <c r="A347">
        <v>318</v>
      </c>
      <c r="B347">
        <v>12811.932403265992</v>
      </c>
      <c r="C347">
        <v>-2376.8671532659919</v>
      </c>
    </row>
    <row r="348" spans="1:3">
      <c r="A348">
        <v>319</v>
      </c>
      <c r="B348">
        <v>8504.6384498360403</v>
      </c>
      <c r="C348">
        <v>-1083.4438998360401</v>
      </c>
    </row>
    <row r="349" spans="1:3">
      <c r="A349">
        <v>320</v>
      </c>
      <c r="B349">
        <v>9173.5404403173216</v>
      </c>
      <c r="C349">
        <v>-4505.9327903173216</v>
      </c>
    </row>
    <row r="350" spans="1:3">
      <c r="A350">
        <v>321</v>
      </c>
      <c r="B350">
        <v>5601.8455180151468</v>
      </c>
      <c r="C350">
        <v>-707.0922180151465</v>
      </c>
    </row>
    <row r="351" spans="1:3">
      <c r="A351">
        <v>322</v>
      </c>
      <c r="B351">
        <v>6440.2894590575406</v>
      </c>
      <c r="C351">
        <v>18231.373880942458</v>
      </c>
    </row>
    <row r="352" spans="1:3">
      <c r="A352">
        <v>323</v>
      </c>
      <c r="B352">
        <v>30064.117657800522</v>
      </c>
      <c r="C352">
        <v>5427.5223421994779</v>
      </c>
    </row>
    <row r="353" spans="1:3">
      <c r="A353">
        <v>324</v>
      </c>
      <c r="B353">
        <v>16349.651279908721</v>
      </c>
      <c r="C353">
        <v>-4783.3507299087214</v>
      </c>
    </row>
    <row r="354" spans="1:3">
      <c r="A354">
        <v>325</v>
      </c>
      <c r="B354">
        <v>3716.1019666883094</v>
      </c>
      <c r="C354">
        <v>-850.01096668830951</v>
      </c>
    </row>
    <row r="355" spans="1:3">
      <c r="A355">
        <v>326</v>
      </c>
      <c r="B355">
        <v>10135.780054130324</v>
      </c>
      <c r="C355">
        <v>-3535.5741041303245</v>
      </c>
    </row>
    <row r="356" spans="1:3">
      <c r="A356">
        <v>327</v>
      </c>
      <c r="B356">
        <v>2246.7299922537049</v>
      </c>
      <c r="C356">
        <v>1315.158907746295</v>
      </c>
    </row>
    <row r="357" spans="1:3">
      <c r="A357">
        <v>328</v>
      </c>
      <c r="B357">
        <v>36540.504254614723</v>
      </c>
      <c r="C357">
        <v>6219.9979453852793</v>
      </c>
    </row>
    <row r="358" spans="1:3">
      <c r="A358">
        <v>329</v>
      </c>
      <c r="B358">
        <v>39261.777525169935</v>
      </c>
      <c r="C358">
        <v>8666.2524748300639</v>
      </c>
    </row>
    <row r="359" spans="1:3">
      <c r="A359">
        <v>330</v>
      </c>
      <c r="B359">
        <v>12844.341631026302</v>
      </c>
      <c r="C359">
        <v>-3699.7766310263014</v>
      </c>
    </row>
    <row r="360" spans="1:3">
      <c r="A360">
        <v>331</v>
      </c>
      <c r="B360">
        <v>40148.891433395562</v>
      </c>
      <c r="C360">
        <v>8368.67171660444</v>
      </c>
    </row>
    <row r="361" spans="1:3">
      <c r="A361">
        <v>332</v>
      </c>
      <c r="B361">
        <v>34308.051727386082</v>
      </c>
      <c r="C361">
        <v>-9914.4293273860822</v>
      </c>
    </row>
    <row r="362" spans="1:3">
      <c r="A362">
        <v>333</v>
      </c>
      <c r="B362">
        <v>14064.071382047574</v>
      </c>
      <c r="C362">
        <v>-635.03598204757327</v>
      </c>
    </row>
    <row r="363" spans="1:3">
      <c r="A363">
        <v>334</v>
      </c>
      <c r="B363">
        <v>11974.766258931844</v>
      </c>
      <c r="C363">
        <v>-316.38710893184361</v>
      </c>
    </row>
    <row r="364" spans="1:3">
      <c r="A364">
        <v>335</v>
      </c>
      <c r="B364">
        <v>11925.249126018978</v>
      </c>
      <c r="C364">
        <v>7219.3273939810206</v>
      </c>
    </row>
    <row r="365" spans="1:3">
      <c r="A365">
        <v>336</v>
      </c>
      <c r="B365">
        <v>15183.407382114279</v>
      </c>
      <c r="C365">
        <v>-1360.6043821142794</v>
      </c>
    </row>
    <row r="366" spans="1:3">
      <c r="A366">
        <v>337</v>
      </c>
      <c r="B366">
        <v>11113.159315333804</v>
      </c>
      <c r="C366">
        <v>1029.4192846661972</v>
      </c>
    </row>
    <row r="367" spans="1:3">
      <c r="A367">
        <v>338</v>
      </c>
      <c r="B367">
        <v>13570.126698706865</v>
      </c>
      <c r="C367">
        <v>367.53980129313459</v>
      </c>
    </row>
    <row r="368" spans="1:3">
      <c r="A368">
        <v>339</v>
      </c>
      <c r="B368">
        <v>35938.471284136438</v>
      </c>
      <c r="C368">
        <v>5980.6257158635635</v>
      </c>
    </row>
    <row r="369" spans="1:3">
      <c r="A369">
        <v>340</v>
      </c>
      <c r="B369">
        <v>8657.123833774509</v>
      </c>
      <c r="C369">
        <v>-424.48503377450834</v>
      </c>
    </row>
    <row r="370" spans="1:3">
      <c r="A370">
        <v>341</v>
      </c>
      <c r="B370">
        <v>2566.5265474563294</v>
      </c>
      <c r="C370">
        <v>16388.693622543673</v>
      </c>
    </row>
    <row r="371" spans="1:3">
      <c r="A371">
        <v>342</v>
      </c>
      <c r="B371">
        <v>13935.026651077114</v>
      </c>
      <c r="C371">
        <v>-582.92685107711441</v>
      </c>
    </row>
    <row r="372" spans="1:3">
      <c r="A372">
        <v>343</v>
      </c>
      <c r="B372">
        <v>12584.569773036841</v>
      </c>
      <c r="C372">
        <v>632.52472696315817</v>
      </c>
    </row>
    <row r="373" spans="1:3">
      <c r="A373">
        <v>344</v>
      </c>
      <c r="B373">
        <v>16476.168844475433</v>
      </c>
      <c r="C373">
        <v>-2494.3184944754321</v>
      </c>
    </row>
    <row r="374" spans="1:3">
      <c r="A374">
        <v>345</v>
      </c>
      <c r="B374">
        <v>15499.09379148663</v>
      </c>
      <c r="C374">
        <v>-4521.8874914866301</v>
      </c>
    </row>
    <row r="375" spans="1:3">
      <c r="A375">
        <v>346</v>
      </c>
      <c r="B375">
        <v>7037.643090602769</v>
      </c>
      <c r="C375">
        <v>-853.34369060276913</v>
      </c>
    </row>
    <row r="376" spans="1:3">
      <c r="A376">
        <v>347</v>
      </c>
      <c r="B376">
        <v>8506.8748179741797</v>
      </c>
      <c r="C376">
        <v>-3616.8753179741798</v>
      </c>
    </row>
    <row r="377" spans="1:3">
      <c r="A377">
        <v>348</v>
      </c>
      <c r="B377">
        <v>11420.450983483492</v>
      </c>
      <c r="C377">
        <v>-3085.9934334834925</v>
      </c>
    </row>
    <row r="378" spans="1:3">
      <c r="A378">
        <v>349</v>
      </c>
      <c r="B378">
        <v>6832.0708639365857</v>
      </c>
      <c r="C378">
        <v>-1354.0340639365859</v>
      </c>
    </row>
    <row r="379" spans="1:3">
      <c r="A379">
        <v>350</v>
      </c>
      <c r="B379">
        <v>2143.8205378096236</v>
      </c>
      <c r="C379">
        <v>-508.0868878096237</v>
      </c>
    </row>
    <row r="380" spans="1:3">
      <c r="A380">
        <v>351</v>
      </c>
      <c r="B380">
        <v>10333.687968379065</v>
      </c>
      <c r="C380">
        <v>1496.9192316209355</v>
      </c>
    </row>
    <row r="381" spans="1:3">
      <c r="A381">
        <v>352</v>
      </c>
      <c r="B381">
        <v>8571.4100342412548</v>
      </c>
      <c r="C381">
        <v>360.67396575874591</v>
      </c>
    </row>
    <row r="382" spans="1:3">
      <c r="A382">
        <v>353</v>
      </c>
      <c r="B382">
        <v>4142.4290246797764</v>
      </c>
      <c r="C382">
        <v>-588.2260246797764</v>
      </c>
    </row>
    <row r="383" spans="1:3">
      <c r="A383">
        <v>354</v>
      </c>
      <c r="B383">
        <v>8251.2422969306535</v>
      </c>
      <c r="C383">
        <v>4153.6368030693466</v>
      </c>
    </row>
    <row r="384" spans="1:3">
      <c r="A384">
        <v>355</v>
      </c>
      <c r="B384">
        <v>4565.4532466330347</v>
      </c>
      <c r="C384">
        <v>9567.5845033669648</v>
      </c>
    </row>
    <row r="385" spans="1:3">
      <c r="A385">
        <v>356</v>
      </c>
      <c r="B385">
        <v>8220.6671412069136</v>
      </c>
      <c r="C385">
        <v>16382.381228793087</v>
      </c>
    </row>
    <row r="386" spans="1:3">
      <c r="A386">
        <v>357</v>
      </c>
      <c r="B386">
        <v>15076.042505245157</v>
      </c>
      <c r="C386">
        <v>-6131.9274052451565</v>
      </c>
    </row>
    <row r="387" spans="1:3">
      <c r="A387">
        <v>358</v>
      </c>
      <c r="B387">
        <v>11430.221371362377</v>
      </c>
      <c r="C387">
        <v>-1809.8906713623765</v>
      </c>
    </row>
    <row r="388" spans="1:3">
      <c r="A388">
        <v>359</v>
      </c>
      <c r="B388">
        <v>7079.7532448385291</v>
      </c>
      <c r="C388">
        <v>-5242.4713448385291</v>
      </c>
    </row>
    <row r="389" spans="1:3">
      <c r="A389">
        <v>360</v>
      </c>
      <c r="B389">
        <v>-1357.38369784508</v>
      </c>
      <c r="C389">
        <v>2964.8937978450799</v>
      </c>
    </row>
    <row r="390" spans="1:3">
      <c r="A390">
        <v>361</v>
      </c>
      <c r="B390">
        <v>12052.127714357652</v>
      </c>
      <c r="C390">
        <v>-2008.8787143576519</v>
      </c>
    </row>
    <row r="391" spans="1:3">
      <c r="A391">
        <v>362</v>
      </c>
      <c r="B391">
        <v>6847.2008594769486</v>
      </c>
      <c r="C391">
        <v>-2096.1308594769489</v>
      </c>
    </row>
    <row r="392" spans="1:3">
      <c r="A392">
        <v>363</v>
      </c>
      <c r="B392">
        <v>23127.385652355893</v>
      </c>
      <c r="C392">
        <v>-9282.879652355894</v>
      </c>
    </row>
    <row r="393" spans="1:3">
      <c r="A393">
        <v>364</v>
      </c>
      <c r="B393">
        <v>1860.6819183217594</v>
      </c>
      <c r="C393">
        <v>737.09708167824056</v>
      </c>
    </row>
    <row r="394" spans="1:3">
      <c r="A394">
        <v>365</v>
      </c>
      <c r="B394">
        <v>729.22923107611041</v>
      </c>
      <c r="C394">
        <v>2451.2808689238896</v>
      </c>
    </row>
    <row r="395" spans="1:3">
      <c r="A395">
        <v>366</v>
      </c>
      <c r="B395">
        <v>11322.855131768729</v>
      </c>
      <c r="C395">
        <v>-1544.5079317687287</v>
      </c>
    </row>
    <row r="396" spans="1:3">
      <c r="A396">
        <v>367</v>
      </c>
      <c r="B396">
        <v>14579.722983777834</v>
      </c>
      <c r="C396">
        <v>-1149.4579837778347</v>
      </c>
    </row>
    <row r="397" spans="1:3">
      <c r="A397">
        <v>368</v>
      </c>
      <c r="B397">
        <v>8032.9280070364584</v>
      </c>
      <c r="C397">
        <v>-15.866857036457986</v>
      </c>
    </row>
    <row r="398" spans="1:3">
      <c r="A398">
        <v>369</v>
      </c>
      <c r="B398">
        <v>10927.589371458676</v>
      </c>
      <c r="C398">
        <v>-2811.320521458676</v>
      </c>
    </row>
    <row r="399" spans="1:3">
      <c r="A399">
        <v>370</v>
      </c>
      <c r="B399">
        <v>4170.0616040343502</v>
      </c>
      <c r="C399">
        <v>-688.1936040343503</v>
      </c>
    </row>
    <row r="400" spans="1:3">
      <c r="A400">
        <v>371</v>
      </c>
      <c r="B400">
        <v>10653.953141287446</v>
      </c>
      <c r="C400">
        <v>2761.084958712554</v>
      </c>
    </row>
    <row r="401" spans="1:3">
      <c r="A401">
        <v>372</v>
      </c>
      <c r="B401">
        <v>10011.978700382828</v>
      </c>
      <c r="C401">
        <v>2017.3079996171728</v>
      </c>
    </row>
    <row r="402" spans="1:3">
      <c r="A402">
        <v>373</v>
      </c>
      <c r="B402">
        <v>10328.083567384139</v>
      </c>
      <c r="C402">
        <v>-2688.6661173841394</v>
      </c>
    </row>
    <row r="403" spans="1:3">
      <c r="A403">
        <v>374</v>
      </c>
      <c r="B403">
        <v>29662.301624579301</v>
      </c>
      <c r="C403">
        <v>6422.9173754206968</v>
      </c>
    </row>
    <row r="404" spans="1:3">
      <c r="A404">
        <v>375</v>
      </c>
      <c r="B404">
        <v>3403.1914209553188</v>
      </c>
      <c r="C404">
        <v>-2011.6627209553187</v>
      </c>
    </row>
    <row r="405" spans="1:3">
      <c r="A405">
        <v>376</v>
      </c>
      <c r="B405">
        <v>27176.575667256551</v>
      </c>
      <c r="C405">
        <v>-9142.6077672565516</v>
      </c>
    </row>
    <row r="406" spans="1:3">
      <c r="A406">
        <v>377</v>
      </c>
      <c r="B406">
        <v>31545.156985730431</v>
      </c>
      <c r="C406">
        <v>-9885.2268857304298</v>
      </c>
    </row>
    <row r="407" spans="1:3">
      <c r="A407">
        <v>378</v>
      </c>
      <c r="B407">
        <v>30584.625819282388</v>
      </c>
      <c r="C407">
        <v>7541.6206807176131</v>
      </c>
    </row>
    <row r="408" spans="1:3">
      <c r="A408">
        <v>379</v>
      </c>
      <c r="B408">
        <v>15895.842792386698</v>
      </c>
      <c r="C408">
        <v>559.86505761330045</v>
      </c>
    </row>
    <row r="409" spans="1:3">
      <c r="A409">
        <v>380</v>
      </c>
      <c r="B409">
        <v>14035.744675675915</v>
      </c>
      <c r="C409">
        <v>12965.240054324086</v>
      </c>
    </row>
    <row r="410" spans="1:3">
      <c r="A410">
        <v>381</v>
      </c>
      <c r="B410">
        <v>25641.0584974376</v>
      </c>
      <c r="C410">
        <v>-10634.4790474376</v>
      </c>
    </row>
    <row r="411" spans="1:3">
      <c r="A411">
        <v>382</v>
      </c>
      <c r="B411">
        <v>36205.053337247999</v>
      </c>
      <c r="C411">
        <v>6098.638812752004</v>
      </c>
    </row>
    <row r="412" spans="1:3">
      <c r="A412">
        <v>383</v>
      </c>
      <c r="B412">
        <v>12286.663452369397</v>
      </c>
      <c r="C412">
        <v>8494.8254676306024</v>
      </c>
    </row>
    <row r="413" spans="1:3">
      <c r="A413">
        <v>384</v>
      </c>
      <c r="B413">
        <v>11591.175329846812</v>
      </c>
      <c r="C413">
        <v>-5744.2577298468123</v>
      </c>
    </row>
    <row r="414" spans="1:3">
      <c r="A414">
        <v>385</v>
      </c>
      <c r="B414">
        <v>7581.8129842977978</v>
      </c>
      <c r="C414">
        <v>720.72266570220199</v>
      </c>
    </row>
    <row r="415" spans="1:3">
      <c r="A415">
        <v>386</v>
      </c>
      <c r="B415">
        <v>3584.2556705147954</v>
      </c>
      <c r="C415">
        <v>-2322.3966705147955</v>
      </c>
    </row>
    <row r="416" spans="1:3">
      <c r="A416">
        <v>387</v>
      </c>
      <c r="B416">
        <v>15106.462699378415</v>
      </c>
      <c r="C416">
        <v>-3250.0511993784148</v>
      </c>
    </row>
    <row r="417" spans="1:3">
      <c r="A417">
        <v>388</v>
      </c>
      <c r="B417">
        <v>10217.662839235167</v>
      </c>
      <c r="C417">
        <v>20066.980100764835</v>
      </c>
    </row>
    <row r="418" spans="1:3">
      <c r="A418">
        <v>389</v>
      </c>
      <c r="B418">
        <v>2173.4642982054984</v>
      </c>
      <c r="C418">
        <v>1003.3516017945017</v>
      </c>
    </row>
    <row r="419" spans="1:3">
      <c r="A419">
        <v>390</v>
      </c>
      <c r="B419">
        <v>5647.7580941852611</v>
      </c>
      <c r="C419">
        <v>-1029.6781941852614</v>
      </c>
    </row>
    <row r="420" spans="1:3">
      <c r="A420">
        <v>391</v>
      </c>
      <c r="B420">
        <v>14121.198441184426</v>
      </c>
      <c r="C420">
        <v>-3384.3276911844259</v>
      </c>
    </row>
    <row r="421" spans="1:3">
      <c r="A421">
        <v>392</v>
      </c>
      <c r="B421">
        <v>5393.0841445716314</v>
      </c>
      <c r="C421">
        <v>-3255.0134445716312</v>
      </c>
    </row>
    <row r="422" spans="1:3">
      <c r="A422">
        <v>393</v>
      </c>
      <c r="B422">
        <v>11291.045228741068</v>
      </c>
      <c r="C422">
        <v>-2326.9846787410679</v>
      </c>
    </row>
    <row r="423" spans="1:3">
      <c r="A423">
        <v>394</v>
      </c>
      <c r="B423">
        <v>11515.880692566472</v>
      </c>
      <c r="C423">
        <v>-2225.7411925664728</v>
      </c>
    </row>
    <row r="424" spans="1:3">
      <c r="A424">
        <v>395</v>
      </c>
      <c r="B424">
        <v>11538.114933107599</v>
      </c>
      <c r="C424">
        <v>-2127.1099331076002</v>
      </c>
    </row>
    <row r="425" spans="1:3">
      <c r="A425">
        <v>396</v>
      </c>
      <c r="B425">
        <v>6380.6352335169386</v>
      </c>
      <c r="C425">
        <v>1146.0712164830611</v>
      </c>
    </row>
    <row r="426" spans="1:3">
      <c r="A426">
        <v>397</v>
      </c>
      <c r="B426">
        <v>11167.041478775342</v>
      </c>
      <c r="C426">
        <v>-2645.038478775341</v>
      </c>
    </row>
    <row r="427" spans="1:3">
      <c r="A427">
        <v>398</v>
      </c>
      <c r="B427">
        <v>2877.9363283473867</v>
      </c>
      <c r="C427">
        <v>13708.561381652613</v>
      </c>
    </row>
    <row r="428" spans="1:3">
      <c r="A428">
        <v>399</v>
      </c>
      <c r="B428">
        <v>13112.587791831565</v>
      </c>
      <c r="C428">
        <v>1875.8442081684352</v>
      </c>
    </row>
    <row r="429" spans="1:3">
      <c r="A429">
        <v>400</v>
      </c>
      <c r="B429">
        <v>4528.2026998124184</v>
      </c>
      <c r="C429">
        <v>-2896.5343998124181</v>
      </c>
    </row>
    <row r="430" spans="1:3">
      <c r="A430">
        <v>401</v>
      </c>
      <c r="B430">
        <v>7135.209751201869</v>
      </c>
      <c r="C430">
        <v>2129.5872487981314</v>
      </c>
    </row>
    <row r="431" spans="1:3">
      <c r="A431">
        <v>402</v>
      </c>
      <c r="B431">
        <v>15619.228652110609</v>
      </c>
      <c r="C431">
        <v>-7535.3088521106092</v>
      </c>
    </row>
    <row r="432" spans="1:3">
      <c r="A432">
        <v>403</v>
      </c>
      <c r="B432">
        <v>15446.338163115506</v>
      </c>
      <c r="C432">
        <v>-753.66881311550605</v>
      </c>
    </row>
    <row r="433" spans="1:3">
      <c r="A433">
        <v>404</v>
      </c>
      <c r="B433">
        <v>12780.678249402648</v>
      </c>
      <c r="C433">
        <v>-2511.2182494026492</v>
      </c>
    </row>
    <row r="434" spans="1:3">
      <c r="A434">
        <v>405</v>
      </c>
      <c r="B434">
        <v>1927.3536717547613</v>
      </c>
      <c r="C434">
        <v>1332.8453282452388</v>
      </c>
    </row>
    <row r="435" spans="1:3">
      <c r="A435">
        <v>406</v>
      </c>
      <c r="B435">
        <v>15139.092592033685</v>
      </c>
      <c r="C435">
        <v>-3742.1923920336849</v>
      </c>
    </row>
    <row r="436" spans="1:3">
      <c r="A436">
        <v>407</v>
      </c>
      <c r="B436">
        <v>3689.7296597900659</v>
      </c>
      <c r="C436">
        <v>495.3682402099339</v>
      </c>
    </row>
    <row r="437" spans="1:3">
      <c r="A437">
        <v>408</v>
      </c>
      <c r="B437">
        <v>7594.65233732038</v>
      </c>
      <c r="C437">
        <v>945.01866267962032</v>
      </c>
    </row>
    <row r="438" spans="1:3">
      <c r="A438">
        <v>409</v>
      </c>
      <c r="B438">
        <v>5309.1281883772108</v>
      </c>
      <c r="C438">
        <v>1343.4006116227893</v>
      </c>
    </row>
    <row r="439" spans="1:3">
      <c r="A439">
        <v>410</v>
      </c>
      <c r="B439">
        <v>5841.2958482570957</v>
      </c>
      <c r="C439">
        <v>-1766.8421482570957</v>
      </c>
    </row>
    <row r="440" spans="1:3">
      <c r="A440">
        <v>411</v>
      </c>
      <c r="B440">
        <v>-1362.8104833493735</v>
      </c>
      <c r="C440">
        <v>2984.1506833493736</v>
      </c>
    </row>
    <row r="441" spans="1:3">
      <c r="A441">
        <v>412</v>
      </c>
      <c r="B441">
        <v>30310.725236834056</v>
      </c>
      <c r="C441">
        <v>-10715.915586834057</v>
      </c>
    </row>
    <row r="442" spans="1:3">
      <c r="A442">
        <v>413</v>
      </c>
      <c r="B442">
        <v>25126.684692415583</v>
      </c>
      <c r="C442">
        <v>-10671.040642415583</v>
      </c>
    </row>
    <row r="443" spans="1:3">
      <c r="A443">
        <v>414</v>
      </c>
      <c r="B443">
        <v>3928.2807216695383</v>
      </c>
      <c r="C443">
        <v>1151.8152783304613</v>
      </c>
    </row>
    <row r="444" spans="1:3">
      <c r="A444">
        <v>415</v>
      </c>
      <c r="B444">
        <v>4620.9819013806582</v>
      </c>
      <c r="C444">
        <v>-2486.0804013806583</v>
      </c>
    </row>
    <row r="445" spans="1:3">
      <c r="A445">
        <v>416</v>
      </c>
      <c r="B445">
        <v>10568.144032983859</v>
      </c>
      <c r="C445">
        <v>-3222.4174329838588</v>
      </c>
    </row>
    <row r="446" spans="1:3">
      <c r="A446">
        <v>417</v>
      </c>
      <c r="B446">
        <v>11888.149748700489</v>
      </c>
      <c r="C446">
        <v>-2747.1987487004899</v>
      </c>
    </row>
    <row r="447" spans="1:3">
      <c r="A447">
        <v>418</v>
      </c>
      <c r="B447">
        <v>28744.359783080879</v>
      </c>
      <c r="C447">
        <v>-10136.097783080881</v>
      </c>
    </row>
    <row r="448" spans="1:3">
      <c r="A448">
        <v>419</v>
      </c>
      <c r="B448">
        <v>17157.29573436916</v>
      </c>
      <c r="C448">
        <v>-2739.01533436916</v>
      </c>
    </row>
    <row r="449" spans="1:3">
      <c r="A449">
        <v>420</v>
      </c>
      <c r="B449">
        <v>37006.438317062879</v>
      </c>
      <c r="C449">
        <v>-8055.9691170628794</v>
      </c>
    </row>
    <row r="450" spans="1:3">
      <c r="A450">
        <v>421</v>
      </c>
      <c r="B450">
        <v>38741.600275508274</v>
      </c>
      <c r="C450">
        <v>8147.6609244917272</v>
      </c>
    </row>
    <row r="451" spans="1:3">
      <c r="A451">
        <v>422</v>
      </c>
      <c r="B451">
        <v>38641.090946404307</v>
      </c>
      <c r="C451">
        <v>7958.0174535956903</v>
      </c>
    </row>
    <row r="452" spans="1:3">
      <c r="A452">
        <v>423</v>
      </c>
      <c r="B452">
        <v>33529.26201188429</v>
      </c>
      <c r="C452">
        <v>5596.0702381157098</v>
      </c>
    </row>
    <row r="453" spans="1:3">
      <c r="A453">
        <v>424</v>
      </c>
      <c r="B453">
        <v>4618.8157587488749</v>
      </c>
      <c r="C453">
        <v>-1891.4206587488748</v>
      </c>
    </row>
    <row r="454" spans="1:3">
      <c r="A454">
        <v>425</v>
      </c>
      <c r="B454">
        <v>10558.235681602398</v>
      </c>
      <c r="C454">
        <v>-1589.9056816023985</v>
      </c>
    </row>
    <row r="455" spans="1:3">
      <c r="A455">
        <v>426</v>
      </c>
      <c r="B455">
        <v>9131.5270693902294</v>
      </c>
      <c r="C455">
        <v>657.33883060977132</v>
      </c>
    </row>
    <row r="456" spans="1:3">
      <c r="A456">
        <v>427</v>
      </c>
      <c r="B456">
        <v>7305.4605433073539</v>
      </c>
      <c r="C456">
        <v>-750.39019330735391</v>
      </c>
    </row>
    <row r="457" spans="1:3">
      <c r="A457">
        <v>428</v>
      </c>
      <c r="B457">
        <v>2337.2071223793318</v>
      </c>
      <c r="C457">
        <v>4986.5276966206684</v>
      </c>
    </row>
    <row r="458" spans="1:3">
      <c r="A458">
        <v>429</v>
      </c>
      <c r="B458">
        <v>-602.4500452767179</v>
      </c>
      <c r="C458">
        <v>3769.9058952767177</v>
      </c>
    </row>
    <row r="459" spans="1:3">
      <c r="A459">
        <v>430</v>
      </c>
      <c r="B459">
        <v>6483.1191196595892</v>
      </c>
      <c r="C459">
        <v>12321.633280340411</v>
      </c>
    </row>
    <row r="460" spans="1:3">
      <c r="A460">
        <v>431</v>
      </c>
      <c r="B460">
        <v>3144.0219353620496</v>
      </c>
      <c r="C460">
        <v>19938.933394637952</v>
      </c>
    </row>
    <row r="461" spans="1:3">
      <c r="A461">
        <v>432</v>
      </c>
      <c r="B461">
        <v>3083.2985889299225</v>
      </c>
      <c r="C461">
        <v>1823.1110610700771</v>
      </c>
    </row>
    <row r="462" spans="1:3">
      <c r="A462">
        <v>433</v>
      </c>
      <c r="B462">
        <v>6955.5926443937879</v>
      </c>
      <c r="C462">
        <v>-985.86964439378789</v>
      </c>
    </row>
    <row r="463" spans="1:3">
      <c r="A463">
        <v>434</v>
      </c>
      <c r="B463">
        <v>12800.816480682643</v>
      </c>
      <c r="C463">
        <v>-162.62148068264287</v>
      </c>
    </row>
    <row r="464" spans="1:3">
      <c r="A464">
        <v>435</v>
      </c>
      <c r="B464">
        <v>5956.8087841269034</v>
      </c>
      <c r="C464">
        <v>-1713.2187341269037</v>
      </c>
    </row>
    <row r="465" spans="1:3">
      <c r="A465">
        <v>436</v>
      </c>
      <c r="B465">
        <v>15023.578385575056</v>
      </c>
      <c r="C465">
        <v>-1103.7554855750568</v>
      </c>
    </row>
    <row r="466" spans="1:3">
      <c r="A466">
        <v>437</v>
      </c>
      <c r="B466">
        <v>4233.8477084692822</v>
      </c>
      <c r="C466">
        <v>-1979.0510084692824</v>
      </c>
    </row>
    <row r="467" spans="1:3">
      <c r="A467">
        <v>438</v>
      </c>
      <c r="B467">
        <v>7248.4630127442761</v>
      </c>
      <c r="C467">
        <v>-1321.6170127442765</v>
      </c>
    </row>
    <row r="468" spans="1:3">
      <c r="A468">
        <v>439</v>
      </c>
      <c r="B468">
        <v>18529.683355171299</v>
      </c>
      <c r="C468">
        <v>-5937.1488551712991</v>
      </c>
    </row>
    <row r="469" spans="1:3">
      <c r="A469">
        <v>440</v>
      </c>
      <c r="B469">
        <v>4489.7710277784145</v>
      </c>
      <c r="C469">
        <v>-1592.4475277784145</v>
      </c>
    </row>
    <row r="470" spans="1:3">
      <c r="A470">
        <v>441</v>
      </c>
      <c r="B470">
        <v>7340.1586365107278</v>
      </c>
      <c r="C470">
        <v>-2601.8904365107273</v>
      </c>
    </row>
    <row r="471" spans="1:3">
      <c r="A471">
        <v>442</v>
      </c>
      <c r="B471">
        <v>30721.442870954281</v>
      </c>
      <c r="C471">
        <v>6357.9291290457222</v>
      </c>
    </row>
    <row r="472" spans="1:3">
      <c r="A472">
        <v>443</v>
      </c>
      <c r="B472">
        <v>6167.2267599195675</v>
      </c>
      <c r="C472">
        <v>-5017.830859919568</v>
      </c>
    </row>
    <row r="473" spans="1:3">
      <c r="A473">
        <v>444</v>
      </c>
      <c r="B473">
        <v>14978.250657549219</v>
      </c>
      <c r="C473">
        <v>13309.64700245078</v>
      </c>
    </row>
    <row r="474" spans="1:3">
      <c r="A474">
        <v>445</v>
      </c>
      <c r="B474">
        <v>35582.424946708794</v>
      </c>
      <c r="C474">
        <v>-9473.0958967087936</v>
      </c>
    </row>
    <row r="475" spans="1:3">
      <c r="A475">
        <v>446</v>
      </c>
      <c r="B475">
        <v>9826.1880916127393</v>
      </c>
      <c r="C475">
        <v>-2481.1040916127395</v>
      </c>
    </row>
    <row r="476" spans="1:3">
      <c r="A476">
        <v>447</v>
      </c>
      <c r="B476">
        <v>13292.330162628565</v>
      </c>
      <c r="C476">
        <v>-561.33056262856553</v>
      </c>
    </row>
    <row r="477" spans="1:3">
      <c r="A477">
        <v>448</v>
      </c>
      <c r="B477">
        <v>10913.125674544257</v>
      </c>
      <c r="C477">
        <v>540.89582545574376</v>
      </c>
    </row>
    <row r="478" spans="1:3">
      <c r="A478">
        <v>449</v>
      </c>
      <c r="B478">
        <v>7355.91146692252</v>
      </c>
      <c r="C478">
        <v>-1444.9674669225196</v>
      </c>
    </row>
    <row r="479" spans="1:3">
      <c r="A479">
        <v>450</v>
      </c>
      <c r="B479">
        <v>9590.1956708132984</v>
      </c>
      <c r="C479">
        <v>-4827.8666708132987</v>
      </c>
    </row>
    <row r="480" spans="1:3">
      <c r="A480">
        <v>451</v>
      </c>
      <c r="B480">
        <v>8985.0816539773696</v>
      </c>
      <c r="C480">
        <v>-1472.8146539773697</v>
      </c>
    </row>
    <row r="481" spans="1:3">
      <c r="A481">
        <v>452</v>
      </c>
      <c r="B481">
        <v>4187.7688339195556</v>
      </c>
      <c r="C481">
        <v>-155.52813391955578</v>
      </c>
    </row>
    <row r="482" spans="1:3">
      <c r="A482">
        <v>453</v>
      </c>
      <c r="B482">
        <v>1144.2329415782215</v>
      </c>
      <c r="C482">
        <v>825.38105842177856</v>
      </c>
    </row>
    <row r="483" spans="1:3">
      <c r="A483">
        <v>454</v>
      </c>
      <c r="B483">
        <v>3044.2454644271265</v>
      </c>
      <c r="C483">
        <v>-1274.7138144271266</v>
      </c>
    </row>
    <row r="484" spans="1:3">
      <c r="A484">
        <v>455</v>
      </c>
      <c r="B484">
        <v>11900.422015769625</v>
      </c>
      <c r="C484">
        <v>-7214.033315769625</v>
      </c>
    </row>
    <row r="485" spans="1:3">
      <c r="A485">
        <v>456</v>
      </c>
      <c r="B485">
        <v>14880.435299714505</v>
      </c>
      <c r="C485">
        <v>6916.5651002854956</v>
      </c>
    </row>
    <row r="486" spans="1:3">
      <c r="A486">
        <v>457</v>
      </c>
      <c r="B486">
        <v>12261.237523873293</v>
      </c>
      <c r="C486">
        <v>-379.2679238732926</v>
      </c>
    </row>
    <row r="487" spans="1:3">
      <c r="A487">
        <v>458</v>
      </c>
      <c r="B487">
        <v>12810.849331950101</v>
      </c>
      <c r="C487">
        <v>-970.07428195010107</v>
      </c>
    </row>
    <row r="488" spans="1:3">
      <c r="A488">
        <v>459</v>
      </c>
      <c r="B488">
        <v>14854.427064251768</v>
      </c>
      <c r="C488">
        <v>-4253.0150642517674</v>
      </c>
    </row>
    <row r="489" spans="1:3">
      <c r="A489">
        <v>460</v>
      </c>
      <c r="B489">
        <v>9846.2000262539077</v>
      </c>
      <c r="C489">
        <v>-2163.5300262539076</v>
      </c>
    </row>
    <row r="490" spans="1:3">
      <c r="A490">
        <v>461</v>
      </c>
      <c r="B490">
        <v>13388.525586959511</v>
      </c>
      <c r="C490">
        <v>-3007.0468869595115</v>
      </c>
    </row>
    <row r="491" spans="1:3">
      <c r="A491">
        <v>462</v>
      </c>
      <c r="B491">
        <v>31849.255715014428</v>
      </c>
      <c r="C491">
        <v>-9705.2237150144283</v>
      </c>
    </row>
    <row r="492" spans="1:3">
      <c r="A492">
        <v>463</v>
      </c>
      <c r="B492">
        <v>17612.643717885079</v>
      </c>
      <c r="C492">
        <v>-2382.31966788508</v>
      </c>
    </row>
    <row r="493" spans="1:3">
      <c r="A493">
        <v>464</v>
      </c>
      <c r="B493">
        <v>11009.638454943128</v>
      </c>
      <c r="C493">
        <v>155.77919505687169</v>
      </c>
    </row>
    <row r="494" spans="1:3">
      <c r="A494">
        <v>465</v>
      </c>
      <c r="B494">
        <v>1243.0345874201566</v>
      </c>
      <c r="C494">
        <v>389.00166257984347</v>
      </c>
    </row>
    <row r="495" spans="1:3">
      <c r="A495">
        <v>466</v>
      </c>
      <c r="B495">
        <v>28612.399797646493</v>
      </c>
      <c r="C495">
        <v>-9090.4315976464932</v>
      </c>
    </row>
    <row r="496" spans="1:3">
      <c r="A496">
        <v>467</v>
      </c>
      <c r="B496">
        <v>12662.806222583424</v>
      </c>
      <c r="C496">
        <v>561.88677741657557</v>
      </c>
    </row>
    <row r="497" spans="1:3">
      <c r="A497">
        <v>468</v>
      </c>
      <c r="B497">
        <v>14622.913668151847</v>
      </c>
      <c r="C497">
        <v>-1979.5358681518464</v>
      </c>
    </row>
    <row r="498" spans="1:3">
      <c r="A498">
        <v>469</v>
      </c>
      <c r="B498">
        <v>3738.0979062687511</v>
      </c>
      <c r="C498">
        <v>19550.83049373125</v>
      </c>
    </row>
    <row r="499" spans="1:3">
      <c r="A499">
        <v>470</v>
      </c>
      <c r="B499">
        <v>231.6768511934024</v>
      </c>
      <c r="C499">
        <v>1969.4202488065976</v>
      </c>
    </row>
    <row r="500" spans="1:3">
      <c r="A500">
        <v>471</v>
      </c>
      <c r="B500">
        <v>4978.7328744068045</v>
      </c>
      <c r="C500">
        <v>-2481.6945744068043</v>
      </c>
    </row>
    <row r="501" spans="1:3">
      <c r="A501">
        <v>472</v>
      </c>
      <c r="B501">
        <v>2658.9163903755689</v>
      </c>
      <c r="C501">
        <v>-455.44454037556898</v>
      </c>
    </row>
    <row r="502" spans="1:3">
      <c r="A502">
        <v>473</v>
      </c>
      <c r="B502">
        <v>2026.5055307435368</v>
      </c>
      <c r="C502">
        <v>-282.04053074353692</v>
      </c>
    </row>
    <row r="503" spans="1:3">
      <c r="A503">
        <v>474</v>
      </c>
      <c r="B503">
        <v>11205.913229688549</v>
      </c>
      <c r="C503">
        <v>9672.8712003114506</v>
      </c>
    </row>
    <row r="504" spans="1:3">
      <c r="A504">
        <v>475</v>
      </c>
      <c r="B504">
        <v>34688.622295583533</v>
      </c>
      <c r="C504">
        <v>-9306.3252955835342</v>
      </c>
    </row>
    <row r="505" spans="1:3">
      <c r="A505">
        <v>476</v>
      </c>
      <c r="B505">
        <v>37414.362655427525</v>
      </c>
      <c r="C505">
        <v>-8545.6987554275256</v>
      </c>
    </row>
    <row r="506" spans="1:3">
      <c r="A506">
        <v>477</v>
      </c>
      <c r="B506">
        <v>27497.923911480822</v>
      </c>
      <c r="C506">
        <v>7649.6045685191784</v>
      </c>
    </row>
    <row r="507" spans="1:3">
      <c r="A507">
        <v>478</v>
      </c>
      <c r="B507">
        <v>6323.8748791289381</v>
      </c>
      <c r="C507">
        <v>-3789.4811291289379</v>
      </c>
    </row>
    <row r="508" spans="1:3">
      <c r="A508">
        <v>479</v>
      </c>
      <c r="B508">
        <v>4852.2153098400922</v>
      </c>
      <c r="C508">
        <v>-3317.910809840092</v>
      </c>
    </row>
    <row r="509" spans="1:3">
      <c r="A509">
        <v>480</v>
      </c>
      <c r="B509">
        <v>3913.4567650860799</v>
      </c>
      <c r="C509">
        <v>-2089.1713650860802</v>
      </c>
    </row>
    <row r="510" spans="1:3">
      <c r="A510">
        <v>481</v>
      </c>
      <c r="B510">
        <v>19435.005764117286</v>
      </c>
      <c r="C510">
        <v>-3879.8170141172868</v>
      </c>
    </row>
    <row r="511" spans="1:3">
      <c r="A511">
        <v>482</v>
      </c>
      <c r="B511">
        <v>13214.985817104476</v>
      </c>
      <c r="C511">
        <v>-3910.2839171044761</v>
      </c>
    </row>
    <row r="512" spans="1:3">
      <c r="A512">
        <v>483</v>
      </c>
      <c r="B512">
        <v>2218.6687969341601</v>
      </c>
      <c r="C512">
        <v>-596.48029693416015</v>
      </c>
    </row>
    <row r="513" spans="1:3">
      <c r="A513">
        <v>484</v>
      </c>
      <c r="B513">
        <v>14007.075122073316</v>
      </c>
      <c r="C513">
        <v>-4127.0071220733171</v>
      </c>
    </row>
    <row r="514" spans="1:3">
      <c r="A514">
        <v>485</v>
      </c>
      <c r="B514">
        <v>12418.209298427186</v>
      </c>
      <c r="C514">
        <v>-2855.1802984271853</v>
      </c>
    </row>
    <row r="515" spans="1:3">
      <c r="A515">
        <v>486</v>
      </c>
      <c r="B515">
        <v>6321.708736497153</v>
      </c>
      <c r="C515">
        <v>-1974.6853864971526</v>
      </c>
    </row>
    <row r="516" spans="1:3">
      <c r="A516">
        <v>487</v>
      </c>
      <c r="B516">
        <v>10398.224547370664</v>
      </c>
      <c r="C516">
        <v>2077.1267526293359</v>
      </c>
    </row>
    <row r="517" spans="1:3">
      <c r="A517">
        <v>488</v>
      </c>
      <c r="B517">
        <v>1654.0000625373659</v>
      </c>
      <c r="C517">
        <v>-400.064062537366</v>
      </c>
    </row>
    <row r="518" spans="1:3">
      <c r="A518">
        <v>489</v>
      </c>
      <c r="B518">
        <v>35016.993242191194</v>
      </c>
      <c r="C518">
        <v>13868.142367808803</v>
      </c>
    </row>
    <row r="519" spans="1:3">
      <c r="A519">
        <v>490</v>
      </c>
      <c r="B519">
        <v>12479.564401467331</v>
      </c>
      <c r="C519">
        <v>-2017.5850014673306</v>
      </c>
    </row>
    <row r="520" spans="1:3">
      <c r="A520">
        <v>491</v>
      </c>
      <c r="B520">
        <v>3076.2936684154729</v>
      </c>
      <c r="C520">
        <v>-1327.519668415473</v>
      </c>
    </row>
    <row r="521" spans="1:3">
      <c r="A521">
        <v>492</v>
      </c>
      <c r="B521">
        <v>11146.662425035127</v>
      </c>
      <c r="C521">
        <v>13366.428834964874</v>
      </c>
    </row>
    <row r="522" spans="1:3">
      <c r="A522">
        <v>493</v>
      </c>
      <c r="B522">
        <v>953.8572699955057</v>
      </c>
      <c r="C522">
        <v>1242.6159300044942</v>
      </c>
    </row>
    <row r="523" spans="1:3">
      <c r="A523">
        <v>494</v>
      </c>
      <c r="B523">
        <v>17426.296089361851</v>
      </c>
      <c r="C523">
        <v>-4852.2470893618502</v>
      </c>
    </row>
    <row r="524" spans="1:3">
      <c r="A524">
        <v>495</v>
      </c>
      <c r="B524">
        <v>26882.140350217349</v>
      </c>
      <c r="C524">
        <v>-8940.0343502173491</v>
      </c>
    </row>
    <row r="525" spans="1:3">
      <c r="A525">
        <v>496</v>
      </c>
      <c r="B525">
        <v>2432.9978552342754</v>
      </c>
      <c r="C525">
        <v>-465.97515523427546</v>
      </c>
    </row>
    <row r="526" spans="1:3">
      <c r="A526">
        <v>497</v>
      </c>
      <c r="B526">
        <v>3954.0942317399249</v>
      </c>
      <c r="C526">
        <v>977.55276826007503</v>
      </c>
    </row>
    <row r="527" spans="1:3">
      <c r="A527">
        <v>498</v>
      </c>
      <c r="B527">
        <v>9279.2545076279948</v>
      </c>
      <c r="C527">
        <v>-1251.286507627995</v>
      </c>
    </row>
    <row r="528" spans="1:3">
      <c r="A528">
        <v>499</v>
      </c>
      <c r="B528">
        <v>7348.1366050434453</v>
      </c>
      <c r="C528">
        <v>862.96359495655543</v>
      </c>
    </row>
    <row r="529" spans="1:3">
      <c r="A529">
        <v>500</v>
      </c>
      <c r="B529">
        <v>16261.008874108775</v>
      </c>
      <c r="C529">
        <v>-2790.1488741087742</v>
      </c>
    </row>
    <row r="530" spans="1:3">
      <c r="A530">
        <v>501</v>
      </c>
      <c r="B530">
        <v>29998.194509713765</v>
      </c>
      <c r="C530">
        <v>6199.5044902862355</v>
      </c>
    </row>
    <row r="531" spans="1:3">
      <c r="A531">
        <v>502</v>
      </c>
      <c r="B531">
        <v>7700.7263036174081</v>
      </c>
      <c r="C531">
        <v>-863.35760361740813</v>
      </c>
    </row>
    <row r="532" spans="1:3">
      <c r="A532">
        <v>503</v>
      </c>
      <c r="B532">
        <v>32258.758300203044</v>
      </c>
      <c r="C532">
        <v>-10040.643400203044</v>
      </c>
    </row>
    <row r="533" spans="1:3">
      <c r="A533">
        <v>504</v>
      </c>
      <c r="B533">
        <v>25947.04465230172</v>
      </c>
      <c r="C533">
        <v>6601.2958476982785</v>
      </c>
    </row>
    <row r="534" spans="1:3">
      <c r="A534">
        <v>505</v>
      </c>
      <c r="B534">
        <v>7010.8287238010835</v>
      </c>
      <c r="C534">
        <v>-1036.4440238010839</v>
      </c>
    </row>
    <row r="535" spans="1:3">
      <c r="A535">
        <v>506</v>
      </c>
      <c r="B535">
        <v>9214.0376599079736</v>
      </c>
      <c r="C535">
        <v>-2417.1744099079733</v>
      </c>
    </row>
    <row r="536" spans="1:3">
      <c r="A536">
        <v>507</v>
      </c>
      <c r="B536">
        <v>4576.7081456907563</v>
      </c>
      <c r="C536">
        <v>-1933.4396456907562</v>
      </c>
    </row>
    <row r="537" spans="1:3">
      <c r="A537">
        <v>508</v>
      </c>
      <c r="B537">
        <v>2217.5717555157917</v>
      </c>
      <c r="C537">
        <v>859.52374448420824</v>
      </c>
    </row>
    <row r="538" spans="1:3">
      <c r="A538">
        <v>509</v>
      </c>
      <c r="B538">
        <v>2560.2374673449121</v>
      </c>
      <c r="C538">
        <v>483.97583265508774</v>
      </c>
    </row>
    <row r="539" spans="1:3">
      <c r="A539">
        <v>510</v>
      </c>
      <c r="B539">
        <v>11420.242906288375</v>
      </c>
      <c r="C539">
        <v>35.037093711625857</v>
      </c>
    </row>
    <row r="540" spans="1:3">
      <c r="A540">
        <v>511</v>
      </c>
      <c r="B540">
        <v>13572.292841338647</v>
      </c>
      <c r="C540">
        <v>-1809.291941338648</v>
      </c>
    </row>
    <row r="541" spans="1:3">
      <c r="A541">
        <v>512</v>
      </c>
      <c r="B541">
        <v>5313.9877957923554</v>
      </c>
      <c r="C541">
        <v>-2815.5733957923553</v>
      </c>
    </row>
    <row r="542" spans="1:3">
      <c r="A542">
        <v>513</v>
      </c>
      <c r="B542">
        <v>8534.2822102319151</v>
      </c>
      <c r="C542">
        <v>827.04458976808564</v>
      </c>
    </row>
    <row r="543" spans="1:3">
      <c r="A543">
        <v>514</v>
      </c>
      <c r="B543">
        <v>2229.6903315832669</v>
      </c>
      <c r="C543">
        <v>-973.39133158326695</v>
      </c>
    </row>
    <row r="544" spans="1:3">
      <c r="A544">
        <v>515</v>
      </c>
      <c r="B544">
        <v>30974.090418513417</v>
      </c>
      <c r="C544">
        <v>-9891.930418513417</v>
      </c>
    </row>
    <row r="545" spans="1:3">
      <c r="A545">
        <v>516</v>
      </c>
      <c r="B545">
        <v>14047.738640043581</v>
      </c>
      <c r="C545">
        <v>-2684.9836400435815</v>
      </c>
    </row>
    <row r="546" spans="1:3">
      <c r="A546">
        <v>517</v>
      </c>
      <c r="B546">
        <v>4545.2454081463975</v>
      </c>
      <c r="C546">
        <v>23179.043341853601</v>
      </c>
    </row>
    <row r="547" spans="1:3">
      <c r="A547">
        <v>518</v>
      </c>
      <c r="B547">
        <v>10669.860933289721</v>
      </c>
      <c r="C547">
        <v>-2256.397883289721</v>
      </c>
    </row>
    <row r="548" spans="1:3">
      <c r="A548">
        <v>519</v>
      </c>
      <c r="B548">
        <v>7016.5215268433913</v>
      </c>
      <c r="C548">
        <v>-1775.7565268433909</v>
      </c>
    </row>
    <row r="549" spans="1:3">
      <c r="A549">
        <v>520</v>
      </c>
      <c r="B549">
        <v>6257.3668828979053</v>
      </c>
      <c r="C549">
        <v>-2399.6076328979052</v>
      </c>
    </row>
    <row r="550" spans="1:3">
      <c r="A550">
        <v>521</v>
      </c>
      <c r="B550">
        <v>9950.1640131873282</v>
      </c>
      <c r="C550">
        <v>15706.411246812673</v>
      </c>
    </row>
    <row r="551" spans="1:3">
      <c r="A551">
        <v>522</v>
      </c>
      <c r="B551">
        <v>10175.072243696728</v>
      </c>
      <c r="C551">
        <v>-6180.8944436967286</v>
      </c>
    </row>
    <row r="552" spans="1:3">
      <c r="A552">
        <v>523</v>
      </c>
      <c r="B552">
        <v>12426.964352986399</v>
      </c>
      <c r="C552">
        <v>-2560.6595029863984</v>
      </c>
    </row>
    <row r="553" spans="1:3">
      <c r="A553">
        <v>524</v>
      </c>
      <c r="B553">
        <v>9519.3283250304794</v>
      </c>
      <c r="C553">
        <v>-4121.7116250304798</v>
      </c>
    </row>
    <row r="554" spans="1:3">
      <c r="A554">
        <v>525</v>
      </c>
      <c r="B554">
        <v>30914.21500191385</v>
      </c>
      <c r="C554">
        <v>7331.3782680861477</v>
      </c>
    </row>
    <row r="555" spans="1:3">
      <c r="A555">
        <v>526</v>
      </c>
      <c r="B555">
        <v>3075.4313738083529</v>
      </c>
      <c r="C555">
        <v>8407.2034761916475</v>
      </c>
    </row>
    <row r="556" spans="1:3">
      <c r="A556">
        <v>527</v>
      </c>
      <c r="B556">
        <v>4019.8657038386546</v>
      </c>
      <c r="C556">
        <v>20039.814486161344</v>
      </c>
    </row>
    <row r="557" spans="1:3">
      <c r="A557">
        <v>528</v>
      </c>
      <c r="B557">
        <v>9367.6888362328282</v>
      </c>
      <c r="C557">
        <v>493.33616376717146</v>
      </c>
    </row>
    <row r="558" spans="1:3">
      <c r="A558">
        <v>529</v>
      </c>
      <c r="B558">
        <v>13479.390298659417</v>
      </c>
      <c r="C558">
        <v>-5136.4815486594161</v>
      </c>
    </row>
    <row r="559" spans="1:3">
      <c r="A559">
        <v>530</v>
      </c>
      <c r="B559">
        <v>1082.5409771940031</v>
      </c>
      <c r="C559">
        <v>625.46042280599704</v>
      </c>
    </row>
    <row r="560" spans="1:3">
      <c r="A560">
        <v>531</v>
      </c>
      <c r="B560">
        <v>40207.890697099341</v>
      </c>
      <c r="C560">
        <v>8467.6270029006555</v>
      </c>
    </row>
    <row r="561" spans="1:3">
      <c r="A561">
        <v>532</v>
      </c>
      <c r="B561">
        <v>14514.103333470344</v>
      </c>
      <c r="C561">
        <v>-470.62663347034504</v>
      </c>
    </row>
    <row r="562" spans="1:3">
      <c r="A562">
        <v>533</v>
      </c>
      <c r="B562">
        <v>13140.26089909093</v>
      </c>
      <c r="C562">
        <v>-214.37489909092983</v>
      </c>
    </row>
    <row r="563" spans="1:3">
      <c r="A563">
        <v>534</v>
      </c>
      <c r="B563">
        <v>8740.8142789168141</v>
      </c>
      <c r="C563">
        <v>10473.891251083185</v>
      </c>
    </row>
    <row r="564" spans="1:3">
      <c r="A564">
        <v>535</v>
      </c>
      <c r="B564">
        <v>17132.758151796595</v>
      </c>
      <c r="C564">
        <v>-3301.6429517965953</v>
      </c>
    </row>
    <row r="565" spans="1:3">
      <c r="A565">
        <v>536</v>
      </c>
      <c r="B565">
        <v>7562.827957704345</v>
      </c>
      <c r="C565">
        <v>-1495.7012077043446</v>
      </c>
    </row>
    <row r="566" spans="1:3">
      <c r="A566">
        <v>537</v>
      </c>
      <c r="B566">
        <v>10120.863578823048</v>
      </c>
      <c r="C566">
        <v>-4148.4855788230479</v>
      </c>
    </row>
    <row r="567" spans="1:3">
      <c r="A567">
        <v>538</v>
      </c>
      <c r="B567">
        <v>10044.222900352346</v>
      </c>
      <c r="C567">
        <v>-1219.1369003523469</v>
      </c>
    </row>
    <row r="568" spans="1:3">
      <c r="A568">
        <v>539</v>
      </c>
      <c r="B568">
        <v>8768.8754742363599</v>
      </c>
      <c r="C568">
        <v>-535.77797423636002</v>
      </c>
    </row>
    <row r="569" spans="1:3">
      <c r="A569">
        <v>540</v>
      </c>
      <c r="B569">
        <v>11213.892468810089</v>
      </c>
      <c r="C569">
        <v>16132.149601189911</v>
      </c>
    </row>
    <row r="570" spans="1:3">
      <c r="A570">
        <v>541</v>
      </c>
      <c r="B570">
        <v>10073.09276818848</v>
      </c>
      <c r="C570">
        <v>-3876.6447681884802</v>
      </c>
    </row>
    <row r="571" spans="1:3">
      <c r="A571">
        <v>542</v>
      </c>
      <c r="B571">
        <v>3824.7720543066198</v>
      </c>
      <c r="C571">
        <v>-768.38395430661967</v>
      </c>
    </row>
    <row r="572" spans="1:3">
      <c r="A572">
        <v>543</v>
      </c>
      <c r="B572">
        <v>15460.230981988121</v>
      </c>
      <c r="C572">
        <v>-1573.0269819881214</v>
      </c>
    </row>
    <row r="573" spans="1:3">
      <c r="A573">
        <v>544</v>
      </c>
      <c r="B573">
        <v>40753.353628193909</v>
      </c>
      <c r="C573">
        <v>23017.074381806095</v>
      </c>
    </row>
    <row r="574" spans="1:3">
      <c r="A574">
        <v>545</v>
      </c>
      <c r="B574">
        <v>11943.317379676149</v>
      </c>
      <c r="C574">
        <v>-1711.8174796761487</v>
      </c>
    </row>
    <row r="575" spans="1:3">
      <c r="A575">
        <v>546</v>
      </c>
      <c r="B575">
        <v>33965.386015556964</v>
      </c>
      <c r="C575">
        <v>-10158.145415556963</v>
      </c>
    </row>
    <row r="576" spans="1:3">
      <c r="A576">
        <v>547</v>
      </c>
      <c r="B576">
        <v>7030.5521974047697</v>
      </c>
      <c r="C576">
        <v>-3761.7055474047697</v>
      </c>
    </row>
    <row r="577" spans="1:3">
      <c r="A577">
        <v>548</v>
      </c>
      <c r="B577">
        <v>17687.856048445123</v>
      </c>
      <c r="C577">
        <v>-6149.4350484451224</v>
      </c>
    </row>
    <row r="578" spans="1:3">
      <c r="A578">
        <v>549</v>
      </c>
      <c r="B578">
        <v>3943.2262959567743</v>
      </c>
      <c r="C578">
        <v>-729.60424595677432</v>
      </c>
    </row>
    <row r="579" spans="1:3">
      <c r="A579">
        <v>550</v>
      </c>
      <c r="B579">
        <v>37516.527316291831</v>
      </c>
      <c r="C579">
        <v>8346.6776837081707</v>
      </c>
    </row>
    <row r="580" spans="1:3">
      <c r="A580">
        <v>551</v>
      </c>
      <c r="B580">
        <v>13673.428052977588</v>
      </c>
      <c r="C580">
        <v>-282.86905297758858</v>
      </c>
    </row>
    <row r="581" spans="1:3">
      <c r="A581">
        <v>552</v>
      </c>
      <c r="B581">
        <v>4997.2462356309552</v>
      </c>
      <c r="C581">
        <v>-1024.3215356309552</v>
      </c>
    </row>
    <row r="582" spans="1:3">
      <c r="A582">
        <v>553</v>
      </c>
      <c r="B582">
        <v>10233.193115863465</v>
      </c>
      <c r="C582">
        <v>2723.9248841365352</v>
      </c>
    </row>
    <row r="583" spans="1:3">
      <c r="A583">
        <v>554</v>
      </c>
      <c r="B583">
        <v>12887.127716060017</v>
      </c>
      <c r="C583">
        <v>-1699.4710160600171</v>
      </c>
    </row>
    <row r="584" spans="1:3">
      <c r="A584">
        <v>555</v>
      </c>
      <c r="B584">
        <v>8254.1304871063694</v>
      </c>
      <c r="C584">
        <v>9624.7701928936294</v>
      </c>
    </row>
    <row r="585" spans="1:3">
      <c r="A585">
        <v>556</v>
      </c>
      <c r="B585">
        <v>3250.8033268114204</v>
      </c>
      <c r="C585">
        <v>596.87067318857953</v>
      </c>
    </row>
    <row r="586" spans="1:3">
      <c r="A586">
        <v>557</v>
      </c>
      <c r="B586">
        <v>11452.621910283116</v>
      </c>
      <c r="C586">
        <v>-3118.0323102831171</v>
      </c>
    </row>
    <row r="587" spans="1:3">
      <c r="A587">
        <v>558</v>
      </c>
      <c r="B587">
        <v>7299.2852642706275</v>
      </c>
      <c r="C587">
        <v>-3364.1053642706274</v>
      </c>
    </row>
    <row r="588" spans="1:3">
      <c r="A588">
        <v>559</v>
      </c>
      <c r="B588">
        <v>33637.711322793832</v>
      </c>
      <c r="C588">
        <v>6345.7146272061655</v>
      </c>
    </row>
    <row r="589" spans="1:3">
      <c r="A589">
        <v>560</v>
      </c>
      <c r="B589">
        <v>4749.6656085791556</v>
      </c>
      <c r="C589">
        <v>-3103.2359085791559</v>
      </c>
    </row>
    <row r="590" spans="1:3">
      <c r="A590">
        <v>561</v>
      </c>
      <c r="B590">
        <v>7355.8944491565017</v>
      </c>
      <c r="C590">
        <v>1837.9440508434982</v>
      </c>
    </row>
    <row r="591" spans="1:3">
      <c r="A591">
        <v>562</v>
      </c>
      <c r="B591">
        <v>12779.761476466369</v>
      </c>
      <c r="C591">
        <v>-1855.8282764663691</v>
      </c>
    </row>
    <row r="592" spans="1:3">
      <c r="A592">
        <v>563</v>
      </c>
      <c r="B592">
        <v>4319.6055900567671</v>
      </c>
      <c r="C592">
        <v>-1825.5835900567672</v>
      </c>
    </row>
    <row r="593" spans="1:3">
      <c r="A593">
        <v>564</v>
      </c>
      <c r="B593">
        <v>15458.984153470263</v>
      </c>
      <c r="C593">
        <v>-6400.2538534702635</v>
      </c>
    </row>
    <row r="594" spans="1:3">
      <c r="A594">
        <v>565</v>
      </c>
      <c r="B594">
        <v>3422.5109135184175</v>
      </c>
      <c r="C594">
        <v>-621.25211351841745</v>
      </c>
    </row>
    <row r="595" spans="1:3">
      <c r="A595">
        <v>566</v>
      </c>
      <c r="B595">
        <v>3044.6064881990924</v>
      </c>
      <c r="C595">
        <v>-916.17543819909224</v>
      </c>
    </row>
    <row r="596" spans="1:3">
      <c r="A596">
        <v>567</v>
      </c>
      <c r="B596">
        <v>11809.39029525469</v>
      </c>
      <c r="C596">
        <v>-5435.8329452546905</v>
      </c>
    </row>
    <row r="597" spans="1:3">
      <c r="A597">
        <v>568</v>
      </c>
      <c r="B597">
        <v>9674.0062975892379</v>
      </c>
      <c r="C597">
        <v>-2417.2831975892377</v>
      </c>
    </row>
    <row r="598" spans="1:3">
      <c r="A598">
        <v>569</v>
      </c>
      <c r="B598">
        <v>12805.564774533234</v>
      </c>
      <c r="C598">
        <v>-1252.6607745332331</v>
      </c>
    </row>
    <row r="599" spans="1:3">
      <c r="A599">
        <v>570</v>
      </c>
      <c r="B599">
        <v>38694.873278873623</v>
      </c>
      <c r="C599">
        <v>7007.1490711263759</v>
      </c>
    </row>
    <row r="600" spans="1:3">
      <c r="A600">
        <v>571</v>
      </c>
      <c r="B600">
        <v>4873.5332839308385</v>
      </c>
      <c r="C600">
        <v>-1112.2412839308386</v>
      </c>
    </row>
    <row r="601" spans="1:3">
      <c r="A601">
        <v>572</v>
      </c>
      <c r="B601">
        <v>4701.7424696674498</v>
      </c>
      <c r="C601">
        <v>-2482.2973696674499</v>
      </c>
    </row>
    <row r="602" spans="1:3">
      <c r="A602">
        <v>573</v>
      </c>
      <c r="B602">
        <v>10231.642283080444</v>
      </c>
      <c r="C602">
        <v>-5478.0054830804438</v>
      </c>
    </row>
    <row r="603" spans="1:3">
      <c r="A603">
        <v>574</v>
      </c>
      <c r="B603">
        <v>16722.877525069998</v>
      </c>
      <c r="C603">
        <v>14897.12353493</v>
      </c>
    </row>
    <row r="604" spans="1:3">
      <c r="A604">
        <v>575</v>
      </c>
      <c r="B604">
        <v>15040.774692774994</v>
      </c>
      <c r="C604">
        <v>-1816.7176427749946</v>
      </c>
    </row>
    <row r="605" spans="1:3">
      <c r="A605">
        <v>576</v>
      </c>
      <c r="B605">
        <v>11941.873284588293</v>
      </c>
      <c r="C605">
        <v>281.0250154117075</v>
      </c>
    </row>
    <row r="606" spans="1:3">
      <c r="A606">
        <v>577</v>
      </c>
      <c r="B606">
        <v>1719.4219397889665</v>
      </c>
      <c r="C606">
        <v>-54.422339788966383</v>
      </c>
    </row>
    <row r="607" spans="1:3">
      <c r="A607">
        <v>578</v>
      </c>
      <c r="B607">
        <v>33017.776397037989</v>
      </c>
      <c r="C607">
        <v>25553.298082962014</v>
      </c>
    </row>
    <row r="608" spans="1:3">
      <c r="A608">
        <v>579</v>
      </c>
      <c r="B608">
        <v>11114.717099682535</v>
      </c>
      <c r="C608">
        <v>-1390.1870996825346</v>
      </c>
    </row>
    <row r="609" spans="1:3">
      <c r="A609">
        <v>580</v>
      </c>
      <c r="B609">
        <v>2205.9962487770872</v>
      </c>
      <c r="C609">
        <v>1000.4951012229126</v>
      </c>
    </row>
    <row r="610" spans="1:3">
      <c r="A610">
        <v>581</v>
      </c>
      <c r="B610">
        <v>12091.34713724006</v>
      </c>
      <c r="C610">
        <v>822.64526275993921</v>
      </c>
    </row>
    <row r="611" spans="1:3">
      <c r="A611">
        <v>582</v>
      </c>
      <c r="B611">
        <v>3076.7774149987154</v>
      </c>
      <c r="C611">
        <v>-1437.2143149987153</v>
      </c>
    </row>
    <row r="612" spans="1:3">
      <c r="A612">
        <v>583</v>
      </c>
      <c r="B612">
        <v>13326.96128193864</v>
      </c>
      <c r="C612">
        <v>-6970.6905819386402</v>
      </c>
    </row>
    <row r="613" spans="1:3">
      <c r="A613">
        <v>584</v>
      </c>
      <c r="B613">
        <v>3680.7641326613048</v>
      </c>
      <c r="C613">
        <v>13945.475377338695</v>
      </c>
    </row>
    <row r="614" spans="1:3">
      <c r="A614">
        <v>585</v>
      </c>
      <c r="B614">
        <v>-1055.1306153256937</v>
      </c>
      <c r="C614">
        <v>2297.9466153256935</v>
      </c>
    </row>
    <row r="615" spans="1:3">
      <c r="A615">
        <v>586</v>
      </c>
      <c r="B615">
        <v>5502.29348975225</v>
      </c>
      <c r="C615">
        <v>-722.69118975225047</v>
      </c>
    </row>
    <row r="616" spans="1:3">
      <c r="A616">
        <v>587</v>
      </c>
      <c r="B616">
        <v>1498.7916083496793</v>
      </c>
      <c r="C616">
        <v>2362.4180416503204</v>
      </c>
    </row>
    <row r="617" spans="1:3">
      <c r="A617">
        <v>588</v>
      </c>
      <c r="B617">
        <v>31118.608644544292</v>
      </c>
      <c r="C617">
        <v>12825.267455455709</v>
      </c>
    </row>
    <row r="618" spans="1:3">
      <c r="A618">
        <v>589</v>
      </c>
      <c r="B618">
        <v>15672.617722028765</v>
      </c>
      <c r="C618">
        <v>-2036.9798220287648</v>
      </c>
    </row>
    <row r="619" spans="1:3">
      <c r="A619">
        <v>590</v>
      </c>
      <c r="B619">
        <v>7606.837472930958</v>
      </c>
      <c r="C619">
        <v>-1630.0063729309577</v>
      </c>
    </row>
    <row r="620" spans="1:3">
      <c r="A620">
        <v>591</v>
      </c>
      <c r="B620">
        <v>11778.841697333268</v>
      </c>
      <c r="C620">
        <v>63.600302666731295</v>
      </c>
    </row>
    <row r="621" spans="1:3">
      <c r="A621">
        <v>592</v>
      </c>
      <c r="B621">
        <v>7012.6729881630636</v>
      </c>
      <c r="C621">
        <v>1415.3963118369356</v>
      </c>
    </row>
    <row r="622" spans="1:3">
      <c r="A622">
        <v>593</v>
      </c>
      <c r="B622">
        <v>3601.268773382918</v>
      </c>
      <c r="C622">
        <v>-1034.7980733829181</v>
      </c>
    </row>
    <row r="623" spans="1:3">
      <c r="A623">
        <v>594</v>
      </c>
      <c r="B623">
        <v>24946.484008052052</v>
      </c>
      <c r="C623">
        <v>-9587.3795080520522</v>
      </c>
    </row>
    <row r="624" spans="1:3">
      <c r="A624">
        <v>595</v>
      </c>
      <c r="B624">
        <v>11147.110073779751</v>
      </c>
      <c r="C624">
        <v>-5437.9456737797518</v>
      </c>
    </row>
    <row r="625" spans="1:3">
      <c r="A625">
        <v>596</v>
      </c>
      <c r="B625">
        <v>11549.134690681989</v>
      </c>
      <c r="C625">
        <v>-2725.1489406819892</v>
      </c>
    </row>
    <row r="626" spans="1:3">
      <c r="A626">
        <v>597</v>
      </c>
      <c r="B626">
        <v>8696.6511648242449</v>
      </c>
      <c r="C626">
        <v>-1056.3419648242452</v>
      </c>
    </row>
    <row r="627" spans="1:3">
      <c r="A627">
        <v>598</v>
      </c>
      <c r="B627">
        <v>8304.2033691835495</v>
      </c>
      <c r="C627">
        <v>-2709.3578691835492</v>
      </c>
    </row>
    <row r="628" spans="1:3">
      <c r="A628">
        <v>599</v>
      </c>
      <c r="B628">
        <v>10085.942931836185</v>
      </c>
      <c r="C628">
        <v>-2644.4419318361852</v>
      </c>
    </row>
    <row r="629" spans="1:3">
      <c r="A629">
        <v>600</v>
      </c>
      <c r="B629">
        <v>14849.554250837069</v>
      </c>
      <c r="C629">
        <v>18622.41763916293</v>
      </c>
    </row>
    <row r="630" spans="1:3">
      <c r="A630">
        <v>601</v>
      </c>
      <c r="B630">
        <v>4863.4576211979711</v>
      </c>
      <c r="C630">
        <v>-3230.4132211979713</v>
      </c>
    </row>
    <row r="631" spans="1:3">
      <c r="A631">
        <v>602</v>
      </c>
      <c r="B631">
        <v>11654.862109795427</v>
      </c>
      <c r="C631">
        <v>-2480.7264597954272</v>
      </c>
    </row>
    <row r="632" spans="1:3">
      <c r="A632">
        <v>603</v>
      </c>
      <c r="B632">
        <v>10011.855977571548</v>
      </c>
      <c r="C632">
        <v>1058.6790224284523</v>
      </c>
    </row>
    <row r="633" spans="1:3">
      <c r="A633">
        <v>604</v>
      </c>
      <c r="B633">
        <v>18063.133476388481</v>
      </c>
      <c r="C633">
        <v>-1978.0059763884801</v>
      </c>
    </row>
    <row r="634" spans="1:3">
      <c r="A634">
        <v>605</v>
      </c>
      <c r="B634">
        <v>26148.550104756447</v>
      </c>
      <c r="C634">
        <v>-8679.5662047564474</v>
      </c>
    </row>
    <row r="635" spans="1:3">
      <c r="A635">
        <v>606</v>
      </c>
      <c r="B635">
        <v>11631.143358075464</v>
      </c>
      <c r="C635">
        <v>-2347.5813580754639</v>
      </c>
    </row>
    <row r="636" spans="1:3">
      <c r="A636">
        <v>607</v>
      </c>
      <c r="B636">
        <v>3299.0857124203694</v>
      </c>
      <c r="C636">
        <v>259.53453757963052</v>
      </c>
    </row>
    <row r="637" spans="1:3">
      <c r="A637">
        <v>608</v>
      </c>
      <c r="B637">
        <v>34852.430316575941</v>
      </c>
      <c r="C637">
        <v>-9173.6518665759395</v>
      </c>
    </row>
    <row r="638" spans="1:3">
      <c r="A638">
        <v>609</v>
      </c>
      <c r="B638">
        <v>5110.4280010781877</v>
      </c>
      <c r="C638">
        <v>-675.33380107818812</v>
      </c>
    </row>
    <row r="639" spans="1:3">
      <c r="A639">
        <v>610</v>
      </c>
      <c r="B639">
        <v>32349.669727270531</v>
      </c>
      <c r="C639">
        <v>6891.7722727294713</v>
      </c>
    </row>
    <row r="640" spans="1:3">
      <c r="A640">
        <v>611</v>
      </c>
      <c r="B640">
        <v>9472.8884267087924</v>
      </c>
      <c r="C640">
        <v>-925.19712670879198</v>
      </c>
    </row>
    <row r="641" spans="1:3">
      <c r="A641">
        <v>612</v>
      </c>
      <c r="B641">
        <v>9545.921915123392</v>
      </c>
      <c r="C641">
        <v>-2974.3779151233921</v>
      </c>
    </row>
    <row r="642" spans="1:3">
      <c r="A642">
        <v>613</v>
      </c>
      <c r="B642">
        <v>3688.3860479635332</v>
      </c>
      <c r="C642">
        <v>-1480.6885979635331</v>
      </c>
    </row>
    <row r="643" spans="1:3">
      <c r="A643">
        <v>614</v>
      </c>
      <c r="B643">
        <v>4421.6526380799141</v>
      </c>
      <c r="C643">
        <v>2331.3853619200854</v>
      </c>
    </row>
    <row r="644" spans="1:3">
      <c r="A644">
        <v>615</v>
      </c>
      <c r="B644">
        <v>3291.4397804934679</v>
      </c>
      <c r="C644">
        <v>-1411.3697804934679</v>
      </c>
    </row>
    <row r="645" spans="1:3">
      <c r="A645">
        <v>616</v>
      </c>
      <c r="B645">
        <v>35775.299449818223</v>
      </c>
      <c r="C645">
        <v>7194.5532501817797</v>
      </c>
    </row>
    <row r="646" spans="1:3">
      <c r="A646">
        <v>617</v>
      </c>
      <c r="B646">
        <v>11910.424405332597</v>
      </c>
      <c r="C646">
        <v>-252.30935533259617</v>
      </c>
    </row>
    <row r="647" spans="1:3">
      <c r="A647">
        <v>618</v>
      </c>
      <c r="B647">
        <v>33101.366865404867</v>
      </c>
      <c r="C647">
        <v>-9794.8198654048683</v>
      </c>
    </row>
    <row r="648" spans="1:3">
      <c r="A648">
        <v>619</v>
      </c>
      <c r="B648">
        <v>26915.558869637764</v>
      </c>
      <c r="C648">
        <v>7524.2970303622387</v>
      </c>
    </row>
    <row r="649" spans="1:3">
      <c r="A649">
        <v>620</v>
      </c>
      <c r="B649">
        <v>13750.817336794536</v>
      </c>
      <c r="C649">
        <v>-3037.1733367945362</v>
      </c>
    </row>
    <row r="650" spans="1:3">
      <c r="A650">
        <v>621</v>
      </c>
      <c r="B650">
        <v>5866.9461076114103</v>
      </c>
      <c r="C650">
        <v>-2207.6001076114103</v>
      </c>
    </row>
    <row r="651" spans="1:3">
      <c r="A651">
        <v>622</v>
      </c>
      <c r="B651">
        <v>33838.829811973992</v>
      </c>
      <c r="C651">
        <v>6343.4161880260071</v>
      </c>
    </row>
    <row r="652" spans="1:3">
      <c r="A652">
        <v>623</v>
      </c>
      <c r="B652">
        <v>7329.7900486848021</v>
      </c>
      <c r="C652">
        <v>1852.379951315198</v>
      </c>
    </row>
    <row r="653" spans="1:3">
      <c r="A653">
        <v>624</v>
      </c>
      <c r="B653">
        <v>27660.944688110729</v>
      </c>
      <c r="C653">
        <v>6956.8959618892695</v>
      </c>
    </row>
    <row r="654" spans="1:3">
      <c r="A654">
        <v>625</v>
      </c>
      <c r="B654">
        <v>12745.785430806924</v>
      </c>
      <c r="C654">
        <v>-616.17128080692419</v>
      </c>
    </row>
    <row r="655" spans="1:3">
      <c r="A655">
        <v>626</v>
      </c>
      <c r="B655">
        <v>4102.6368348670367</v>
      </c>
      <c r="C655">
        <v>-366.17213486703668</v>
      </c>
    </row>
    <row r="656" spans="1:3">
      <c r="A656">
        <v>627</v>
      </c>
      <c r="B656">
        <v>8281.4418064908459</v>
      </c>
      <c r="C656">
        <v>-1532.8506064908461</v>
      </c>
    </row>
    <row r="657" spans="1:3">
      <c r="A657">
        <v>628</v>
      </c>
      <c r="B657">
        <v>10307.614029611852</v>
      </c>
      <c r="C657">
        <v>1019.1008403881478</v>
      </c>
    </row>
    <row r="658" spans="1:3">
      <c r="A658">
        <v>629</v>
      </c>
      <c r="B658">
        <v>14826.61370992921</v>
      </c>
      <c r="C658">
        <v>-3460.6617099292107</v>
      </c>
    </row>
    <row r="659" spans="1:3">
      <c r="A659">
        <v>630</v>
      </c>
      <c r="B659">
        <v>36176.853671939985</v>
      </c>
      <c r="C659">
        <v>6806.6048280600153</v>
      </c>
    </row>
    <row r="660" spans="1:3">
      <c r="A660">
        <v>631</v>
      </c>
      <c r="B660">
        <v>13369.707365231568</v>
      </c>
      <c r="C660">
        <v>-3283.8613652315689</v>
      </c>
    </row>
    <row r="661" spans="1:3">
      <c r="A661">
        <v>632</v>
      </c>
      <c r="B661">
        <v>3142.2168165022285</v>
      </c>
      <c r="C661">
        <v>-1164.4018165022285</v>
      </c>
    </row>
    <row r="662" spans="1:3">
      <c r="A662">
        <v>633</v>
      </c>
      <c r="B662">
        <v>6461.2598729929014</v>
      </c>
      <c r="C662">
        <v>-3094.5901729929014</v>
      </c>
    </row>
    <row r="663" spans="1:3">
      <c r="A663">
        <v>634</v>
      </c>
      <c r="B663">
        <v>6746.8129825954338</v>
      </c>
      <c r="C663">
        <v>426.5469674045662</v>
      </c>
    </row>
    <row r="664" spans="1:3">
      <c r="A664">
        <v>635</v>
      </c>
      <c r="B664">
        <v>14074.803389019895</v>
      </c>
      <c r="C664">
        <v>-4683.4573890198953</v>
      </c>
    </row>
    <row r="665" spans="1:3">
      <c r="A665">
        <v>636</v>
      </c>
      <c r="B665">
        <v>17215.739137094817</v>
      </c>
      <c r="C665">
        <v>-2804.8070370948171</v>
      </c>
    </row>
    <row r="666" spans="1:3">
      <c r="A666">
        <v>637</v>
      </c>
      <c r="B666">
        <v>1489.38224424276</v>
      </c>
      <c r="C666">
        <v>1219.7296557572399</v>
      </c>
    </row>
    <row r="667" spans="1:3">
      <c r="A667">
        <v>638</v>
      </c>
      <c r="B667">
        <v>10673.471171009362</v>
      </c>
      <c r="C667">
        <v>14241.575088990638</v>
      </c>
    </row>
    <row r="668" spans="1:3">
      <c r="A668">
        <v>639</v>
      </c>
      <c r="B668">
        <v>30645.259381264503</v>
      </c>
      <c r="C668">
        <v>-10495.936481264504</v>
      </c>
    </row>
    <row r="669" spans="1:3">
      <c r="A669">
        <v>640</v>
      </c>
      <c r="B669">
        <v>14653.349701598003</v>
      </c>
      <c r="C669">
        <v>-1704.1943015980032</v>
      </c>
    </row>
    <row r="670" spans="1:3">
      <c r="A670">
        <v>641</v>
      </c>
      <c r="B670">
        <v>12249.196539228076</v>
      </c>
      <c r="C670">
        <v>-5582.9535392280759</v>
      </c>
    </row>
    <row r="671" spans="1:3">
      <c r="A671">
        <v>642</v>
      </c>
      <c r="B671">
        <v>33474.32952239197</v>
      </c>
      <c r="C671">
        <v>-686.87093239196838</v>
      </c>
    </row>
    <row r="672" spans="1:3">
      <c r="A672">
        <v>643</v>
      </c>
      <c r="B672">
        <v>14997.028259236664</v>
      </c>
      <c r="C672">
        <v>-1853.1634092366639</v>
      </c>
    </row>
    <row r="673" spans="1:3">
      <c r="A673">
        <v>644</v>
      </c>
      <c r="B673">
        <v>6999.2980435414274</v>
      </c>
      <c r="C673">
        <v>-2532.6766435414274</v>
      </c>
    </row>
    <row r="674" spans="1:3">
      <c r="A674">
        <v>645</v>
      </c>
      <c r="B674">
        <v>10927.936536941977</v>
      </c>
      <c r="C674">
        <v>7878.208933058022</v>
      </c>
    </row>
    <row r="675" spans="1:3">
      <c r="A675">
        <v>646</v>
      </c>
      <c r="B675">
        <v>12008.937029983641</v>
      </c>
      <c r="C675">
        <v>-1867.8008299836401</v>
      </c>
    </row>
    <row r="676" spans="1:3">
      <c r="A676">
        <v>647</v>
      </c>
      <c r="B676">
        <v>7208.5867391365191</v>
      </c>
      <c r="C676">
        <v>-1085.0179391365191</v>
      </c>
    </row>
    <row r="677" spans="1:3">
      <c r="A677">
        <v>648</v>
      </c>
      <c r="B677">
        <v>7443.5536146127706</v>
      </c>
      <c r="C677">
        <v>808.73068538722873</v>
      </c>
    </row>
    <row r="678" spans="1:3">
      <c r="A678">
        <v>649</v>
      </c>
      <c r="B678">
        <v>2112.0106347819637</v>
      </c>
      <c r="C678">
        <v>-399.78363478196366</v>
      </c>
    </row>
    <row r="679" spans="1:3">
      <c r="A679">
        <v>650</v>
      </c>
      <c r="B679">
        <v>13904.299819365348</v>
      </c>
      <c r="C679">
        <v>-1473.3464693653477</v>
      </c>
    </row>
    <row r="680" spans="1:3">
      <c r="A680">
        <v>651</v>
      </c>
      <c r="B680">
        <v>14965.76151767348</v>
      </c>
      <c r="C680">
        <v>-5164.8733176734804</v>
      </c>
    </row>
    <row r="681" spans="1:3">
      <c r="A681">
        <v>652</v>
      </c>
      <c r="B681">
        <v>14479.227624776338</v>
      </c>
      <c r="C681">
        <v>-3899.5166247763391</v>
      </c>
    </row>
    <row r="682" spans="1:3">
      <c r="A682">
        <v>653</v>
      </c>
      <c r="B682">
        <v>9854.3594220437208</v>
      </c>
      <c r="C682">
        <v>-1573.7367220437209</v>
      </c>
    </row>
    <row r="683" spans="1:3">
      <c r="A683">
        <v>654</v>
      </c>
      <c r="B683">
        <v>11777.204239577582</v>
      </c>
      <c r="C683">
        <v>-3249.6722395775832</v>
      </c>
    </row>
    <row r="684" spans="1:3">
      <c r="A684">
        <v>655</v>
      </c>
      <c r="B684">
        <v>14059.699951281846</v>
      </c>
      <c r="C684">
        <v>-1815.1689512818448</v>
      </c>
    </row>
    <row r="685" spans="1:3">
      <c r="A685">
        <v>656</v>
      </c>
      <c r="B685">
        <v>33695.069224839761</v>
      </c>
      <c r="C685">
        <v>-9027.6502248397592</v>
      </c>
    </row>
    <row r="686" spans="1:3">
      <c r="A686">
        <v>657</v>
      </c>
      <c r="B686">
        <v>8563.9752271730104</v>
      </c>
      <c r="C686">
        <v>-5153.6512271730098</v>
      </c>
    </row>
    <row r="687" spans="1:3">
      <c r="A687">
        <v>658</v>
      </c>
      <c r="B687">
        <v>6944.5318524287113</v>
      </c>
      <c r="C687">
        <v>-2885.8194024287113</v>
      </c>
    </row>
    <row r="688" spans="1:3">
      <c r="A688">
        <v>659</v>
      </c>
      <c r="B688">
        <v>12803.078788323388</v>
      </c>
      <c r="C688">
        <v>13589.18150167661</v>
      </c>
    </row>
    <row r="689" spans="1:3">
      <c r="A689">
        <v>660</v>
      </c>
      <c r="B689">
        <v>14117.94922723675</v>
      </c>
      <c r="C689">
        <v>276.44892276325118</v>
      </c>
    </row>
    <row r="690" spans="1:3">
      <c r="A690">
        <v>661</v>
      </c>
      <c r="B690">
        <v>13656.998113314728</v>
      </c>
      <c r="C690">
        <v>-7221.3744133147284</v>
      </c>
    </row>
    <row r="691" spans="1:3">
      <c r="A691">
        <v>662</v>
      </c>
      <c r="B691">
        <v>10217.675538748819</v>
      </c>
      <c r="C691">
        <v>11974.76157125118</v>
      </c>
    </row>
    <row r="692" spans="1:3">
      <c r="A692">
        <v>663</v>
      </c>
      <c r="B692">
        <v>7211.1139055402673</v>
      </c>
      <c r="C692">
        <v>-2062.5613055402673</v>
      </c>
    </row>
    <row r="693" spans="1:3">
      <c r="A693">
        <v>664</v>
      </c>
      <c r="B693">
        <v>3000.9302801671165</v>
      </c>
      <c r="C693">
        <v>-1864.5308801671165</v>
      </c>
    </row>
    <row r="694" spans="1:3">
      <c r="A694">
        <v>665</v>
      </c>
      <c r="B694">
        <v>35053.796140267186</v>
      </c>
      <c r="C694">
        <v>-8015.8820402671845</v>
      </c>
    </row>
    <row r="695" spans="1:3">
      <c r="A695">
        <v>666</v>
      </c>
      <c r="B695">
        <v>35703.075140406108</v>
      </c>
      <c r="C695">
        <v>6857.3552595938891</v>
      </c>
    </row>
    <row r="696" spans="1:3">
      <c r="A696">
        <v>667</v>
      </c>
      <c r="B696">
        <v>9835.7359257081316</v>
      </c>
      <c r="C696">
        <v>-1132.2799257081315</v>
      </c>
    </row>
    <row r="697" spans="1:3">
      <c r="A697">
        <v>668</v>
      </c>
      <c r="B697">
        <v>34000.806156304265</v>
      </c>
      <c r="C697">
        <v>6002.5260936957347</v>
      </c>
    </row>
    <row r="698" spans="1:3">
      <c r="A698">
        <v>669</v>
      </c>
      <c r="B698">
        <v>38454.491046817915</v>
      </c>
      <c r="C698">
        <v>7255.7168031820838</v>
      </c>
    </row>
    <row r="699" spans="1:3">
      <c r="A699">
        <v>670</v>
      </c>
      <c r="B699">
        <v>7822.8458796160739</v>
      </c>
      <c r="C699">
        <v>-1322.6099796160743</v>
      </c>
    </row>
    <row r="700" spans="1:3">
      <c r="A700">
        <v>671</v>
      </c>
      <c r="B700">
        <v>6791.8790113356199</v>
      </c>
      <c r="C700">
        <v>-1954.2967113356199</v>
      </c>
    </row>
    <row r="701" spans="1:3">
      <c r="A701">
        <v>672</v>
      </c>
      <c r="B701">
        <v>5839.8668820467246</v>
      </c>
      <c r="C701">
        <v>-1896.2714820467245</v>
      </c>
    </row>
    <row r="702" spans="1:3">
      <c r="A702">
        <v>673</v>
      </c>
      <c r="B702">
        <v>6286.0256258753816</v>
      </c>
      <c r="C702">
        <v>-1886.2946258753818</v>
      </c>
    </row>
    <row r="703" spans="1:3">
      <c r="A703">
        <v>674</v>
      </c>
      <c r="B703">
        <v>8018.0641408479169</v>
      </c>
      <c r="C703">
        <v>-1832.7433408479164</v>
      </c>
    </row>
    <row r="704" spans="1:3">
      <c r="A704">
        <v>675</v>
      </c>
      <c r="B704">
        <v>37934.360512523839</v>
      </c>
      <c r="C704">
        <v>8266.6245874761589</v>
      </c>
    </row>
    <row r="705" spans="1:3">
      <c r="A705">
        <v>676</v>
      </c>
      <c r="B705">
        <v>6638.3636716858928</v>
      </c>
      <c r="C705">
        <v>584.42257831410734</v>
      </c>
    </row>
    <row r="706" spans="1:3">
      <c r="A706">
        <v>677</v>
      </c>
      <c r="B706">
        <v>16346.084709893119</v>
      </c>
      <c r="C706">
        <v>-3860.2838098931188</v>
      </c>
    </row>
    <row r="707" spans="1:3">
      <c r="A707">
        <v>678</v>
      </c>
      <c r="B707">
        <v>39129.914211230411</v>
      </c>
      <c r="C707">
        <v>7000.6122887695892</v>
      </c>
    </row>
    <row r="708" spans="1:3">
      <c r="A708">
        <v>679</v>
      </c>
      <c r="B708">
        <v>15083.814825946587</v>
      </c>
      <c r="C708">
        <v>-2720.2678259465865</v>
      </c>
    </row>
    <row r="709" spans="1:3">
      <c r="A709">
        <v>680</v>
      </c>
      <c r="B709">
        <v>9220.7251322187913</v>
      </c>
      <c r="C709">
        <v>936.05806778120859</v>
      </c>
    </row>
    <row r="710" spans="1:3">
      <c r="A710">
        <v>681</v>
      </c>
      <c r="B710">
        <v>-1187.0900942741828</v>
      </c>
      <c r="C710">
        <v>3772.3590942741826</v>
      </c>
    </row>
    <row r="711" spans="1:3">
      <c r="A711">
        <v>682</v>
      </c>
      <c r="B711">
        <v>-1190.5871492188462</v>
      </c>
      <c r="C711">
        <v>2432.8471492188464</v>
      </c>
    </row>
    <row r="712" spans="1:3">
      <c r="A712">
        <v>683</v>
      </c>
      <c r="B712">
        <v>33816.123906063563</v>
      </c>
      <c r="C712">
        <v>6287.7660939364359</v>
      </c>
    </row>
    <row r="713" spans="1:3">
      <c r="A713">
        <v>684</v>
      </c>
      <c r="B713">
        <v>9691.7135274744451</v>
      </c>
      <c r="C713">
        <v>171.75827252555428</v>
      </c>
    </row>
    <row r="714" spans="1:3">
      <c r="A714">
        <v>685</v>
      </c>
      <c r="B714">
        <v>2269.4920614323073</v>
      </c>
      <c r="C714">
        <v>2496.5299385676926</v>
      </c>
    </row>
    <row r="715" spans="1:3">
      <c r="A715">
        <v>686</v>
      </c>
      <c r="B715">
        <v>11342.562205906108</v>
      </c>
      <c r="C715">
        <v>-98.185305906108624</v>
      </c>
    </row>
    <row r="716" spans="1:3">
      <c r="A716">
        <v>687</v>
      </c>
      <c r="B716">
        <v>8418.9791286319451</v>
      </c>
      <c r="C716">
        <v>-689.33337863194538</v>
      </c>
    </row>
    <row r="717" spans="1:3">
      <c r="A717">
        <v>688</v>
      </c>
      <c r="B717">
        <v>11374.360791822748</v>
      </c>
      <c r="C717">
        <v>-5935.6116918227481</v>
      </c>
    </row>
    <row r="718" spans="1:3">
      <c r="A718">
        <v>689</v>
      </c>
      <c r="B718">
        <v>7763.9730046868208</v>
      </c>
      <c r="C718">
        <v>18472.606965313178</v>
      </c>
    </row>
    <row r="719" spans="1:3">
      <c r="A719">
        <v>690</v>
      </c>
      <c r="B719">
        <v>28772.644296286839</v>
      </c>
      <c r="C719">
        <v>6033.8234037131624</v>
      </c>
    </row>
    <row r="720" spans="1:3">
      <c r="A720">
        <v>691</v>
      </c>
      <c r="B720">
        <v>2496.9786850615583</v>
      </c>
      <c r="C720">
        <v>-392.8652850615581</v>
      </c>
    </row>
    <row r="721" spans="1:3">
      <c r="A721">
        <v>692</v>
      </c>
      <c r="B721">
        <v>11861.533154954699</v>
      </c>
      <c r="C721">
        <v>-3793.3481549546987</v>
      </c>
    </row>
    <row r="722" spans="1:3">
      <c r="A722">
        <v>693</v>
      </c>
      <c r="B722">
        <v>4416.5755592365649</v>
      </c>
      <c r="C722">
        <v>-2054.346509236565</v>
      </c>
    </row>
    <row r="723" spans="1:3">
      <c r="A723">
        <v>694</v>
      </c>
      <c r="B723">
        <v>2013.3317117513079</v>
      </c>
      <c r="C723">
        <v>339.63673824869193</v>
      </c>
    </row>
    <row r="724" spans="1:3">
      <c r="A724">
        <v>695</v>
      </c>
      <c r="B724">
        <v>6247.3074738281312</v>
      </c>
      <c r="C724">
        <v>-2669.3084738281314</v>
      </c>
    </row>
    <row r="725" spans="1:3">
      <c r="A725">
        <v>696</v>
      </c>
      <c r="B725">
        <v>8125.0857561359089</v>
      </c>
      <c r="C725">
        <v>-4923.8406061359092</v>
      </c>
    </row>
    <row r="726" spans="1:3">
      <c r="A726">
        <v>697</v>
      </c>
      <c r="B726">
        <v>13337.159667482785</v>
      </c>
      <c r="C726">
        <v>15849.322692517217</v>
      </c>
    </row>
    <row r="727" spans="1:3">
      <c r="A727">
        <v>698</v>
      </c>
      <c r="B727">
        <v>33935.256731503127</v>
      </c>
      <c r="C727">
        <v>6338.3887684968722</v>
      </c>
    </row>
    <row r="728" spans="1:3">
      <c r="A728">
        <v>699</v>
      </c>
      <c r="B728">
        <v>13647.654452512284</v>
      </c>
      <c r="C728">
        <v>-2671.4087025122844</v>
      </c>
    </row>
    <row r="729" spans="1:3">
      <c r="A729">
        <v>700</v>
      </c>
      <c r="B729">
        <v>7128.828409983661</v>
      </c>
      <c r="C729">
        <v>-3628.2161099836612</v>
      </c>
    </row>
    <row r="730" spans="1:3">
      <c r="A730">
        <v>701</v>
      </c>
      <c r="B730">
        <v>4181.7054670689849</v>
      </c>
      <c r="C730">
        <v>-2161.1531670689847</v>
      </c>
    </row>
    <row r="731" spans="1:3">
      <c r="A731">
        <v>702</v>
      </c>
      <c r="B731">
        <v>15837.443617518489</v>
      </c>
      <c r="C731">
        <v>-6295.7480675184888</v>
      </c>
    </row>
    <row r="732" spans="1:3">
      <c r="A732">
        <v>703</v>
      </c>
      <c r="B732">
        <v>14640.942776306858</v>
      </c>
      <c r="C732">
        <v>-5136.6324763068587</v>
      </c>
    </row>
    <row r="733" spans="1:3">
      <c r="A733">
        <v>704</v>
      </c>
      <c r="B733">
        <v>5987.8966396106334</v>
      </c>
      <c r="C733">
        <v>-602.55873961063298</v>
      </c>
    </row>
    <row r="734" spans="1:3">
      <c r="A734">
        <v>705</v>
      </c>
      <c r="B734">
        <v>10390.620302123567</v>
      </c>
      <c r="C734">
        <v>-1459.685752123567</v>
      </c>
    </row>
    <row r="735" spans="1:3">
      <c r="A735">
        <v>706</v>
      </c>
      <c r="B735">
        <v>7617.4714260057845</v>
      </c>
      <c r="C735">
        <v>-2242.4334260057849</v>
      </c>
    </row>
    <row r="736" spans="1:3">
      <c r="A736">
        <v>707</v>
      </c>
      <c r="B736">
        <v>36816.037976566382</v>
      </c>
      <c r="C736">
        <v>7584.3684234336179</v>
      </c>
    </row>
    <row r="737" spans="1:3">
      <c r="A737">
        <v>708</v>
      </c>
      <c r="B737">
        <v>11558.183031016944</v>
      </c>
      <c r="C737">
        <v>-1293.7409310169442</v>
      </c>
    </row>
    <row r="738" spans="1:3">
      <c r="A738">
        <v>709</v>
      </c>
      <c r="B738">
        <v>7543.3156089593203</v>
      </c>
      <c r="C738">
        <v>-1430.08455895932</v>
      </c>
    </row>
    <row r="739" spans="1:3">
      <c r="A739">
        <v>710</v>
      </c>
      <c r="B739">
        <v>6480.7582516354505</v>
      </c>
      <c r="C739">
        <v>-1011.7516516354508</v>
      </c>
    </row>
    <row r="740" spans="1:3">
      <c r="A740">
        <v>711</v>
      </c>
      <c r="B740">
        <v>3993.9820800757279</v>
      </c>
      <c r="C740">
        <v>-2266.442080075728</v>
      </c>
    </row>
    <row r="741" spans="1:3">
      <c r="A741">
        <v>712</v>
      </c>
      <c r="B741">
        <v>8741.1727615111358</v>
      </c>
      <c r="C741">
        <v>1366.0478384888647</v>
      </c>
    </row>
    <row r="742" spans="1:3">
      <c r="A742">
        <v>713</v>
      </c>
      <c r="B742">
        <v>10220.190005638915</v>
      </c>
      <c r="C742">
        <v>-1909.3508556389152</v>
      </c>
    </row>
    <row r="743" spans="1:3">
      <c r="A743">
        <v>714</v>
      </c>
      <c r="B743">
        <v>6679.560192784621</v>
      </c>
      <c r="C743">
        <v>-4695.1068927846209</v>
      </c>
    </row>
    <row r="744" spans="1:3">
      <c r="A744">
        <v>715</v>
      </c>
      <c r="B744">
        <v>873.31987379191651</v>
      </c>
      <c r="C744">
        <v>1584.1821262080834</v>
      </c>
    </row>
    <row r="745" spans="1:3">
      <c r="A745">
        <v>716</v>
      </c>
      <c r="B745">
        <v>12258.990345110031</v>
      </c>
      <c r="C745">
        <v>-112.01934511003128</v>
      </c>
    </row>
    <row r="746" spans="1:3">
      <c r="A746">
        <v>717</v>
      </c>
      <c r="B746">
        <v>8556.1554270010784</v>
      </c>
      <c r="C746">
        <v>1010.8354729989223</v>
      </c>
    </row>
    <row r="747" spans="1:3">
      <c r="A747">
        <v>718</v>
      </c>
      <c r="B747">
        <v>11962.3024062696</v>
      </c>
      <c r="C747">
        <v>1150.3023937303988</v>
      </c>
    </row>
    <row r="748" spans="1:3">
      <c r="A748">
        <v>719</v>
      </c>
      <c r="B748">
        <v>14303.00951901543</v>
      </c>
      <c r="C748">
        <v>-3454.87521901543</v>
      </c>
    </row>
    <row r="749" spans="1:3">
      <c r="A749">
        <v>720</v>
      </c>
      <c r="B749">
        <v>14065.154453363466</v>
      </c>
      <c r="C749">
        <v>-1833.5408533634654</v>
      </c>
    </row>
    <row r="750" spans="1:3">
      <c r="A750">
        <v>721</v>
      </c>
      <c r="B750">
        <v>14711.10015575969</v>
      </c>
      <c r="C750">
        <v>-4835.4197557596908</v>
      </c>
    </row>
    <row r="751" spans="1:3">
      <c r="A751">
        <v>722</v>
      </c>
      <c r="B751">
        <v>14482.11632143795</v>
      </c>
      <c r="C751">
        <v>-3217.5753214379511</v>
      </c>
    </row>
    <row r="752" spans="1:3">
      <c r="A752">
        <v>723</v>
      </c>
      <c r="B752">
        <v>15651.454471589586</v>
      </c>
      <c r="C752">
        <v>-2672.0964715895861</v>
      </c>
    </row>
    <row r="753" spans="1:3">
      <c r="A753">
        <v>724</v>
      </c>
      <c r="B753">
        <v>3922.8970052476789</v>
      </c>
      <c r="C753">
        <v>-2659.6480052476791</v>
      </c>
    </row>
    <row r="754" spans="1:3">
      <c r="A754">
        <v>725</v>
      </c>
      <c r="B754">
        <v>10325.195377208425</v>
      </c>
      <c r="C754">
        <v>-219.06112720842611</v>
      </c>
    </row>
    <row r="755" spans="1:3">
      <c r="A755">
        <v>726</v>
      </c>
      <c r="B755">
        <v>33168.791128086283</v>
      </c>
      <c r="C755">
        <v>7763.6383719137157</v>
      </c>
    </row>
    <row r="756" spans="1:3">
      <c r="A756">
        <v>727</v>
      </c>
      <c r="B756">
        <v>8462.5308367779198</v>
      </c>
      <c r="C756">
        <v>-1797.8448867779198</v>
      </c>
    </row>
    <row r="757" spans="1:3">
      <c r="A757">
        <v>728</v>
      </c>
      <c r="B757">
        <v>26970.364206252641</v>
      </c>
      <c r="C757">
        <v>-10312.646756252641</v>
      </c>
    </row>
    <row r="758" spans="1:3">
      <c r="A758">
        <v>729</v>
      </c>
      <c r="B758">
        <v>6101.20555793532</v>
      </c>
      <c r="C758">
        <v>-3883.60435793532</v>
      </c>
    </row>
    <row r="759" spans="1:3">
      <c r="A759">
        <v>730</v>
      </c>
      <c r="B759">
        <v>10203.133439016272</v>
      </c>
      <c r="C759">
        <v>-3421.7792390162722</v>
      </c>
    </row>
    <row r="760" spans="1:3">
      <c r="A760">
        <v>731</v>
      </c>
      <c r="B760">
        <v>29499.500354069351</v>
      </c>
      <c r="C760">
        <v>-10137.501554069349</v>
      </c>
    </row>
    <row r="761" spans="1:3">
      <c r="A761">
        <v>732</v>
      </c>
      <c r="B761">
        <v>8391.679744658195</v>
      </c>
      <c r="C761">
        <v>1673.7332553418055</v>
      </c>
    </row>
    <row r="762" spans="1:3">
      <c r="A762">
        <v>733</v>
      </c>
      <c r="B762">
        <v>4827.7623175484441</v>
      </c>
      <c r="C762">
        <v>-592.83531754844444</v>
      </c>
    </row>
    <row r="763" spans="1:3">
      <c r="A763">
        <v>734</v>
      </c>
      <c r="B763">
        <v>9875.5244495576189</v>
      </c>
      <c r="C763">
        <v>-428.27409955761868</v>
      </c>
    </row>
    <row r="764" spans="1:3">
      <c r="A764">
        <v>735</v>
      </c>
      <c r="B764">
        <v>14500.268658890138</v>
      </c>
      <c r="C764">
        <v>-493.04665889013813</v>
      </c>
    </row>
    <row r="765" spans="1:3">
      <c r="A765">
        <v>736</v>
      </c>
      <c r="B765">
        <v>12674.03405735293</v>
      </c>
      <c r="C765">
        <v>-3090.1407573529304</v>
      </c>
    </row>
    <row r="766" spans="1:3">
      <c r="A766">
        <v>737</v>
      </c>
      <c r="B766">
        <v>33329.700148277858</v>
      </c>
      <c r="C766">
        <v>7089.3189517221399</v>
      </c>
    </row>
    <row r="767" spans="1:3">
      <c r="A767">
        <v>738</v>
      </c>
      <c r="B767">
        <v>2702.9264120880789</v>
      </c>
      <c r="C767">
        <v>781.40458791192123</v>
      </c>
    </row>
    <row r="768" spans="1:3">
      <c r="A768">
        <v>739</v>
      </c>
      <c r="B768">
        <v>29749.361465302918</v>
      </c>
      <c r="C768">
        <v>6439.7402346970812</v>
      </c>
    </row>
    <row r="769" spans="1:3">
      <c r="A769">
        <v>740</v>
      </c>
      <c r="B769">
        <v>31313.788266759875</v>
      </c>
      <c r="C769">
        <v>13271.667603240123</v>
      </c>
    </row>
    <row r="770" spans="1:3">
      <c r="A770">
        <v>741</v>
      </c>
      <c r="B770">
        <v>8482.2379109153007</v>
      </c>
      <c r="C770">
        <v>122.24573908469938</v>
      </c>
    </row>
    <row r="771" spans="1:3">
      <c r="A771">
        <v>742</v>
      </c>
      <c r="B771">
        <v>27630.590309095762</v>
      </c>
      <c r="C771">
        <v>-9384.0948090957609</v>
      </c>
    </row>
    <row r="772" spans="1:3">
      <c r="A772">
        <v>743</v>
      </c>
      <c r="B772">
        <v>36849.193920784404</v>
      </c>
      <c r="C772">
        <v>6405.2240292155984</v>
      </c>
    </row>
    <row r="773" spans="1:3">
      <c r="A773">
        <v>744</v>
      </c>
      <c r="B773">
        <v>3957.9783617729709</v>
      </c>
      <c r="C773">
        <v>-200.13356177297101</v>
      </c>
    </row>
    <row r="774" spans="1:3">
      <c r="A774">
        <v>745</v>
      </c>
      <c r="B774">
        <v>9628.4547451910894</v>
      </c>
      <c r="C774">
        <v>-801.24484519108955</v>
      </c>
    </row>
    <row r="775" spans="1:3">
      <c r="A775">
        <v>746</v>
      </c>
      <c r="B775">
        <v>11354.665034796388</v>
      </c>
      <c r="C775">
        <v>-1444.305184796387</v>
      </c>
    </row>
    <row r="776" spans="1:3">
      <c r="A776">
        <v>747</v>
      </c>
      <c r="B776">
        <v>5876.4939417068035</v>
      </c>
      <c r="C776">
        <v>5861.354898293197</v>
      </c>
    </row>
    <row r="777" spans="1:3">
      <c r="A777">
        <v>748</v>
      </c>
      <c r="B777">
        <v>84.881222633698599</v>
      </c>
      <c r="C777">
        <v>1542.4012273663013</v>
      </c>
    </row>
    <row r="778" spans="1:3">
      <c r="A778">
        <v>749</v>
      </c>
      <c r="B778">
        <v>11793.804888008122</v>
      </c>
      <c r="C778">
        <v>-3236.8978880081231</v>
      </c>
    </row>
    <row r="779" spans="1:3">
      <c r="A779">
        <v>750</v>
      </c>
      <c r="B779">
        <v>5486.347711022825</v>
      </c>
      <c r="C779">
        <v>-2423.8394610228252</v>
      </c>
    </row>
    <row r="780" spans="1:3">
      <c r="A780">
        <v>751</v>
      </c>
      <c r="B780">
        <v>29269.390544830596</v>
      </c>
      <c r="C780">
        <v>-9730.1475448305973</v>
      </c>
    </row>
    <row r="781" spans="1:3">
      <c r="A781">
        <v>752</v>
      </c>
      <c r="B781">
        <v>3043.8844406551634</v>
      </c>
      <c r="C781">
        <v>-1137.5261906551634</v>
      </c>
    </row>
    <row r="782" spans="1:3">
      <c r="A782">
        <v>753</v>
      </c>
      <c r="B782">
        <v>17119.226356695945</v>
      </c>
      <c r="C782">
        <v>-2908.6904066959451</v>
      </c>
    </row>
    <row r="783" spans="1:3">
      <c r="A783">
        <v>754</v>
      </c>
      <c r="B783">
        <v>9593.3817699270912</v>
      </c>
      <c r="C783">
        <v>2240.4005300729095</v>
      </c>
    </row>
    <row r="784" spans="1:3">
      <c r="A784">
        <v>755</v>
      </c>
      <c r="B784">
        <v>7277.4556033916888</v>
      </c>
      <c r="C784">
        <v>9850.9704766083123</v>
      </c>
    </row>
    <row r="785" spans="1:3">
      <c r="A785">
        <v>756</v>
      </c>
      <c r="B785">
        <v>6106.6436605506342</v>
      </c>
      <c r="C785">
        <v>-1075.3741105506342</v>
      </c>
    </row>
    <row r="786" spans="1:3">
      <c r="A786">
        <v>757</v>
      </c>
      <c r="B786">
        <v>6993.5216631900012</v>
      </c>
      <c r="C786">
        <v>992.29333680999844</v>
      </c>
    </row>
    <row r="787" spans="1:3">
      <c r="A787">
        <v>758</v>
      </c>
      <c r="B787">
        <v>32323.711559748888</v>
      </c>
      <c r="C787">
        <v>-9258.2908597488895</v>
      </c>
    </row>
    <row r="788" spans="1:3">
      <c r="A788">
        <v>759</v>
      </c>
      <c r="B788">
        <v>9634.7868747068314</v>
      </c>
      <c r="C788">
        <v>-4206.0591747068311</v>
      </c>
    </row>
    <row r="789" spans="1:3">
      <c r="A789">
        <v>760</v>
      </c>
      <c r="B789">
        <v>28372.077632761124</v>
      </c>
      <c r="C789">
        <v>7935.7206672388784</v>
      </c>
    </row>
    <row r="790" spans="1:3">
      <c r="A790">
        <v>761</v>
      </c>
      <c r="B790">
        <v>6142.0638012979343</v>
      </c>
      <c r="C790">
        <v>-2216.3056012979341</v>
      </c>
    </row>
    <row r="791" spans="1:3">
      <c r="A791">
        <v>762</v>
      </c>
      <c r="B791">
        <v>5354.73844522118</v>
      </c>
      <c r="C791">
        <v>-2937.78344522118</v>
      </c>
    </row>
    <row r="792" spans="1:3">
      <c r="A792">
        <v>763</v>
      </c>
      <c r="B792">
        <v>29025.682473083802</v>
      </c>
      <c r="C792">
        <v>-9984.8064730838014</v>
      </c>
    </row>
    <row r="793" spans="1:3">
      <c r="A793">
        <v>764</v>
      </c>
      <c r="B793">
        <v>3588.6240536169835</v>
      </c>
      <c r="C793">
        <v>-517.81535361698343</v>
      </c>
    </row>
    <row r="794" spans="1:3">
      <c r="A794">
        <v>765</v>
      </c>
      <c r="B794">
        <v>8868.2890325107855</v>
      </c>
      <c r="C794">
        <v>226.77921748921472</v>
      </c>
    </row>
    <row r="795" spans="1:3">
      <c r="A795">
        <v>766</v>
      </c>
      <c r="B795">
        <v>13261.242307144834</v>
      </c>
      <c r="C795">
        <v>-1418.6185571448332</v>
      </c>
    </row>
    <row r="796" spans="1:3">
      <c r="A796">
        <v>767</v>
      </c>
      <c r="B796">
        <v>10540.831949496456</v>
      </c>
      <c r="C796">
        <v>-2478.0679494964561</v>
      </c>
    </row>
    <row r="797" spans="1:3">
      <c r="A797">
        <v>768</v>
      </c>
      <c r="B797">
        <v>8138.2835917528118</v>
      </c>
      <c r="C797">
        <v>-1087.641591752812</v>
      </c>
    </row>
    <row r="798" spans="1:3">
      <c r="A798">
        <v>769</v>
      </c>
      <c r="B798">
        <v>16944.342322725272</v>
      </c>
      <c r="C798">
        <v>-2625.3113227252707</v>
      </c>
    </row>
    <row r="799" spans="1:3">
      <c r="A799">
        <v>770</v>
      </c>
      <c r="B799">
        <v>5138.9886901581704</v>
      </c>
      <c r="C799">
        <v>1794.2535598418299</v>
      </c>
    </row>
    <row r="800" spans="1:3">
      <c r="A800">
        <v>771</v>
      </c>
      <c r="B800">
        <v>16368.84677907172</v>
      </c>
      <c r="C800">
        <v>11572.44080092828</v>
      </c>
    </row>
    <row r="801" spans="1:3">
      <c r="A801">
        <v>772</v>
      </c>
      <c r="B801">
        <v>10658.022963162442</v>
      </c>
      <c r="C801">
        <v>492.75703683755819</v>
      </c>
    </row>
    <row r="802" spans="1:3">
      <c r="A802">
        <v>773</v>
      </c>
      <c r="B802">
        <v>11496.534642201055</v>
      </c>
      <c r="C802">
        <v>1300.6749777989444</v>
      </c>
    </row>
    <row r="803" spans="1:3">
      <c r="A803">
        <v>774</v>
      </c>
      <c r="B803">
        <v>26341.575665554192</v>
      </c>
      <c r="C803">
        <v>-8593.069465554192</v>
      </c>
    </row>
    <row r="804" spans="1:3">
      <c r="A804">
        <v>775</v>
      </c>
      <c r="B804">
        <v>10896.501515974944</v>
      </c>
      <c r="C804">
        <v>-3634.7605159749437</v>
      </c>
    </row>
    <row r="805" spans="1:3">
      <c r="A805">
        <v>776</v>
      </c>
      <c r="B805">
        <v>12785.021963591051</v>
      </c>
      <c r="C805">
        <v>-2224.5302635910502</v>
      </c>
    </row>
    <row r="806" spans="1:3">
      <c r="A806">
        <v>777</v>
      </c>
      <c r="B806">
        <v>9996.0765893574408</v>
      </c>
      <c r="C806">
        <v>-3009.3795893574406</v>
      </c>
    </row>
    <row r="807" spans="1:3">
      <c r="A807">
        <v>778</v>
      </c>
      <c r="B807">
        <v>12879.523470812917</v>
      </c>
      <c r="C807">
        <v>-5431.1195208129175</v>
      </c>
    </row>
    <row r="808" spans="1:3">
      <c r="A808">
        <v>779</v>
      </c>
      <c r="B808">
        <v>9008.1746349761797</v>
      </c>
      <c r="C808">
        <v>-3073.79483497618</v>
      </c>
    </row>
    <row r="809" spans="1:3">
      <c r="A809">
        <v>780</v>
      </c>
      <c r="B809">
        <v>11235.918013856388</v>
      </c>
      <c r="C809">
        <v>-1366.107813856388</v>
      </c>
    </row>
    <row r="810" spans="1:3">
      <c r="A810">
        <v>781</v>
      </c>
      <c r="B810">
        <v>28283.419986269877</v>
      </c>
      <c r="C810">
        <v>-10024.203986269877</v>
      </c>
    </row>
    <row r="811" spans="1:3">
      <c r="A811">
        <v>782</v>
      </c>
      <c r="B811">
        <v>5533.9674639690784</v>
      </c>
      <c r="C811">
        <v>-4387.1708639690787</v>
      </c>
    </row>
    <row r="812" spans="1:3">
      <c r="A812">
        <v>783</v>
      </c>
      <c r="B812">
        <v>12735.946798445922</v>
      </c>
      <c r="C812">
        <v>-3349.7854984459227</v>
      </c>
    </row>
    <row r="813" spans="1:3">
      <c r="A813">
        <v>784</v>
      </c>
      <c r="B813">
        <v>33564.111781075691</v>
      </c>
      <c r="C813">
        <v>-9043.8477810756922</v>
      </c>
    </row>
    <row r="814" spans="1:3">
      <c r="A814">
        <v>785</v>
      </c>
      <c r="B814">
        <v>5323.5356298877514</v>
      </c>
      <c r="C814">
        <v>-973.02122988775136</v>
      </c>
    </row>
    <row r="815" spans="1:3">
      <c r="A815">
        <v>786</v>
      </c>
      <c r="B815">
        <v>6842.0934110648177</v>
      </c>
      <c r="C815">
        <v>-427.91541106481782</v>
      </c>
    </row>
    <row r="816" spans="1:3">
      <c r="A816">
        <v>787</v>
      </c>
      <c r="B816">
        <v>15769.491526199599</v>
      </c>
      <c r="C816">
        <v>-3028.3240761995985</v>
      </c>
    </row>
    <row r="817" spans="1:3">
      <c r="A817">
        <v>788</v>
      </c>
      <c r="B817">
        <v>5714.0713650239413</v>
      </c>
      <c r="C817">
        <v>-3796.7529650239412</v>
      </c>
    </row>
    <row r="818" spans="1:3">
      <c r="A818">
        <v>789</v>
      </c>
      <c r="B818">
        <v>4326.9449765408644</v>
      </c>
      <c r="C818">
        <v>882.63387345913543</v>
      </c>
    </row>
    <row r="819" spans="1:3">
      <c r="A819">
        <v>790</v>
      </c>
      <c r="B819">
        <v>13042.692875767307</v>
      </c>
      <c r="C819">
        <v>415.26792423269399</v>
      </c>
    </row>
    <row r="820" spans="1:3">
      <c r="A820">
        <v>791</v>
      </c>
      <c r="B820">
        <v>11154.604948018337</v>
      </c>
      <c r="C820">
        <v>-5492.379948018337</v>
      </c>
    </row>
    <row r="821" spans="1:3">
      <c r="A821">
        <v>792</v>
      </c>
      <c r="B821">
        <v>1281.4945943311968</v>
      </c>
      <c r="C821">
        <v>-29.087594331196897</v>
      </c>
    </row>
    <row r="822" spans="1:3">
      <c r="A822">
        <v>793</v>
      </c>
      <c r="B822">
        <v>1338.4642965031362</v>
      </c>
      <c r="C822">
        <v>1393.447903496864</v>
      </c>
    </row>
    <row r="823" spans="1:3">
      <c r="A823">
        <v>794</v>
      </c>
      <c r="B823">
        <v>31518.965453800171</v>
      </c>
      <c r="C823">
        <v>-10323.147453800171</v>
      </c>
    </row>
    <row r="824" spans="1:3">
      <c r="A824">
        <v>795</v>
      </c>
      <c r="B824">
        <v>9610.38649153392</v>
      </c>
      <c r="C824">
        <v>-2400.8946915339202</v>
      </c>
    </row>
    <row r="825" spans="1:3">
      <c r="A825">
        <v>796</v>
      </c>
      <c r="B825">
        <v>28268.943083355905</v>
      </c>
      <c r="C825">
        <v>-9958.201083355907</v>
      </c>
    </row>
    <row r="826" spans="1:3">
      <c r="A826">
        <v>797</v>
      </c>
      <c r="B826">
        <v>10604.147751286615</v>
      </c>
      <c r="C826">
        <v>-6337.9819512866152</v>
      </c>
    </row>
    <row r="827" spans="1:3">
      <c r="A827">
        <v>798</v>
      </c>
      <c r="B827">
        <v>3769.546785524446</v>
      </c>
      <c r="C827">
        <v>949.97726447555397</v>
      </c>
    </row>
    <row r="828" spans="1:3">
      <c r="A828">
        <v>799</v>
      </c>
      <c r="B828">
        <v>13167.271169738086</v>
      </c>
      <c r="C828">
        <v>-1319.1301697380859</v>
      </c>
    </row>
    <row r="829" spans="1:3">
      <c r="A829">
        <v>800</v>
      </c>
      <c r="B829">
        <v>28556.315281920735</v>
      </c>
      <c r="C829">
        <v>-10651.788231920735</v>
      </c>
    </row>
    <row r="830" spans="1:3">
      <c r="A830">
        <v>801</v>
      </c>
      <c r="B830">
        <v>7107.5906157857626</v>
      </c>
      <c r="C830">
        <v>-60.868415785762409</v>
      </c>
    </row>
    <row r="831" spans="1:3">
      <c r="A831">
        <v>802</v>
      </c>
      <c r="B831">
        <v>15605.485732151297</v>
      </c>
      <c r="C831">
        <v>-1291.639432151298</v>
      </c>
    </row>
    <row r="832" spans="1:3">
      <c r="A832">
        <v>803</v>
      </c>
      <c r="B832">
        <v>472.25244591694172</v>
      </c>
      <c r="C832">
        <v>1630.8275540830582</v>
      </c>
    </row>
    <row r="833" spans="1:3">
      <c r="A833">
        <v>804</v>
      </c>
      <c r="B833">
        <v>29750.347865123949</v>
      </c>
      <c r="C833">
        <v>9042.3377348760478</v>
      </c>
    </row>
    <row r="834" spans="1:3">
      <c r="A834">
        <v>805</v>
      </c>
      <c r="B834">
        <v>1864.6766899521417</v>
      </c>
      <c r="C834">
        <v>-48.800789952141713</v>
      </c>
    </row>
    <row r="835" spans="1:3">
      <c r="A835">
        <v>806</v>
      </c>
      <c r="B835">
        <v>11528.344545228714</v>
      </c>
      <c r="C835">
        <v>-3796.4866952287139</v>
      </c>
    </row>
    <row r="836" spans="1:3">
      <c r="A836">
        <v>807</v>
      </c>
      <c r="B836">
        <v>12612.94141770136</v>
      </c>
      <c r="C836">
        <v>15863.79357229864</v>
      </c>
    </row>
    <row r="837" spans="1:3">
      <c r="A837">
        <v>808</v>
      </c>
      <c r="B837">
        <v>5103.5458033750174</v>
      </c>
      <c r="C837">
        <v>-2966.6635533750173</v>
      </c>
    </row>
    <row r="838" spans="1:3">
      <c r="A838">
        <v>809</v>
      </c>
      <c r="B838">
        <v>1808.912781907371</v>
      </c>
      <c r="C838">
        <v>-677.40618190737109</v>
      </c>
    </row>
    <row r="839" spans="1:3">
      <c r="A839">
        <v>810</v>
      </c>
      <c r="B839">
        <v>3481.8135631876521</v>
      </c>
      <c r="C839">
        <v>-172.02096318765189</v>
      </c>
    </row>
    <row r="840" spans="1:3">
      <c r="A840">
        <v>811</v>
      </c>
      <c r="B840">
        <v>10718.951845612046</v>
      </c>
      <c r="C840">
        <v>-1304.0318456120458</v>
      </c>
    </row>
    <row r="841" spans="1:3">
      <c r="A841">
        <v>812</v>
      </c>
      <c r="B841">
        <v>12271.719800960094</v>
      </c>
      <c r="C841">
        <v>-5910.7262009600945</v>
      </c>
    </row>
    <row r="842" spans="1:3">
      <c r="A842">
        <v>813</v>
      </c>
      <c r="B842">
        <v>8912.4357471370495</v>
      </c>
      <c r="C842">
        <v>2101.2761528629508</v>
      </c>
    </row>
    <row r="843" spans="1:3">
      <c r="A843">
        <v>814</v>
      </c>
      <c r="B843">
        <v>3598.3944414958678</v>
      </c>
      <c r="C843">
        <v>830.49340850413228</v>
      </c>
    </row>
    <row r="844" spans="1:3">
      <c r="A844">
        <v>815</v>
      </c>
      <c r="B844">
        <v>8830.8874280018536</v>
      </c>
      <c r="C844">
        <v>-3246.5817280018537</v>
      </c>
    </row>
    <row r="845" spans="1:3">
      <c r="A845">
        <v>816</v>
      </c>
      <c r="B845">
        <v>2769.9321250048297</v>
      </c>
      <c r="C845">
        <v>-892.0027250048297</v>
      </c>
    </row>
    <row r="846" spans="1:3">
      <c r="A846">
        <v>817</v>
      </c>
      <c r="B846">
        <v>2206.3572725490521</v>
      </c>
      <c r="C846">
        <v>636.40347745094778</v>
      </c>
    </row>
    <row r="847" spans="1:3">
      <c r="A847">
        <v>818</v>
      </c>
      <c r="B847">
        <v>6941.245270053595</v>
      </c>
      <c r="C847">
        <v>-3343.649270053595</v>
      </c>
    </row>
    <row r="848" spans="1:3">
      <c r="A848">
        <v>819</v>
      </c>
      <c r="B848">
        <v>33076.341870285811</v>
      </c>
      <c r="C848">
        <v>-9675.0361202858112</v>
      </c>
    </row>
    <row r="849" spans="1:3">
      <c r="A849">
        <v>820</v>
      </c>
      <c r="B849">
        <v>32191.63001027823</v>
      </c>
      <c r="C849">
        <v>22943.772079721773</v>
      </c>
    </row>
    <row r="850" spans="1:3">
      <c r="A850">
        <v>821</v>
      </c>
      <c r="B850">
        <v>10500.917036872439</v>
      </c>
      <c r="C850">
        <v>-3054.9990368724393</v>
      </c>
    </row>
    <row r="851" spans="1:3">
      <c r="A851">
        <v>822</v>
      </c>
      <c r="B851">
        <v>500.57610462506</v>
      </c>
      <c r="C851">
        <v>2180.3731953749402</v>
      </c>
    </row>
    <row r="852" spans="1:3">
      <c r="A852">
        <v>823</v>
      </c>
      <c r="B852">
        <v>2144.1677032929256</v>
      </c>
      <c r="C852">
        <v>-522.28500329292547</v>
      </c>
    </row>
    <row r="853" spans="1:3">
      <c r="A853">
        <v>824</v>
      </c>
      <c r="B853">
        <v>9322.4155865361499</v>
      </c>
      <c r="C853">
        <v>-1103.2116865361495</v>
      </c>
    </row>
    <row r="854" spans="1:3">
      <c r="A854">
        <v>825</v>
      </c>
      <c r="B854">
        <v>11490.758261849631</v>
      </c>
      <c r="C854">
        <v>1032.8465381503684</v>
      </c>
    </row>
    <row r="855" spans="1:3">
      <c r="A855">
        <v>826</v>
      </c>
      <c r="B855">
        <v>16003.375330359959</v>
      </c>
      <c r="C855">
        <v>65.709419640041233</v>
      </c>
    </row>
    <row r="856" spans="1:3">
      <c r="A856">
        <v>827</v>
      </c>
      <c r="B856">
        <v>36920.87704975628</v>
      </c>
      <c r="C856">
        <v>6892.9890502437192</v>
      </c>
    </row>
    <row r="857" spans="1:3">
      <c r="A857">
        <v>828</v>
      </c>
      <c r="B857">
        <v>30892.690109402996</v>
      </c>
      <c r="C857">
        <v>-10119.062359402997</v>
      </c>
    </row>
    <row r="858" spans="1:3">
      <c r="A858">
        <v>829</v>
      </c>
      <c r="B858">
        <v>34053.767228557161</v>
      </c>
      <c r="C858">
        <v>5543.6399714428408</v>
      </c>
    </row>
    <row r="859" spans="1:3">
      <c r="A859">
        <v>830</v>
      </c>
      <c r="B859">
        <v>5728.7241063538231</v>
      </c>
      <c r="C859">
        <v>388.77039364617667</v>
      </c>
    </row>
    <row r="860" spans="1:3">
      <c r="A860">
        <v>831</v>
      </c>
      <c r="B860">
        <v>14452.303122863217</v>
      </c>
      <c r="C860">
        <v>-1058.5471228632177</v>
      </c>
    </row>
    <row r="861" spans="1:3">
      <c r="A861">
        <v>832</v>
      </c>
      <c r="B861">
        <v>5837.3397156429746</v>
      </c>
      <c r="C861">
        <v>-570.97411564297454</v>
      </c>
    </row>
    <row r="862" spans="1:3">
      <c r="A862">
        <v>833</v>
      </c>
      <c r="B862">
        <v>4048.7874166906004</v>
      </c>
      <c r="C862">
        <v>670.94913330939926</v>
      </c>
    </row>
    <row r="863" spans="1:3">
      <c r="A863">
        <v>834</v>
      </c>
      <c r="B863">
        <v>14386.863721359705</v>
      </c>
      <c r="C863">
        <v>-2642.9296213597045</v>
      </c>
    </row>
    <row r="864" spans="1:3">
      <c r="A864">
        <v>835</v>
      </c>
      <c r="B864">
        <v>9011.2417112313469</v>
      </c>
      <c r="C864">
        <v>-3633.7839112313468</v>
      </c>
    </row>
    <row r="865" spans="1:3">
      <c r="A865">
        <v>836</v>
      </c>
      <c r="B865">
        <v>10894.433427240652</v>
      </c>
      <c r="C865">
        <v>-3734.1031272406526</v>
      </c>
    </row>
    <row r="866" spans="1:3">
      <c r="A866">
        <v>837</v>
      </c>
      <c r="B866">
        <v>6971.3044404148895</v>
      </c>
      <c r="C866">
        <v>-2569.0714404148894</v>
      </c>
    </row>
    <row r="867" spans="1:3">
      <c r="A867">
        <v>838</v>
      </c>
      <c r="B867">
        <v>11813.911624933724</v>
      </c>
      <c r="C867">
        <v>-156.19272493372409</v>
      </c>
    </row>
    <row r="868" spans="1:3">
      <c r="A868">
        <v>839</v>
      </c>
      <c r="B868">
        <v>5719.1484438672915</v>
      </c>
      <c r="C868">
        <v>683.14290613270896</v>
      </c>
    </row>
    <row r="869" spans="1:3">
      <c r="A869">
        <v>840</v>
      </c>
      <c r="B869">
        <v>13614.400454396768</v>
      </c>
      <c r="C869">
        <v>-992.22095439676741</v>
      </c>
    </row>
    <row r="870" spans="1:3">
      <c r="A870">
        <v>841</v>
      </c>
      <c r="B870">
        <v>2980.7520471463376</v>
      </c>
      <c r="C870">
        <v>-1454.4400471463377</v>
      </c>
    </row>
    <row r="871" spans="1:3">
      <c r="A871">
        <v>842</v>
      </c>
      <c r="B871">
        <v>11362.435578423097</v>
      </c>
      <c r="C871">
        <v>961.50042157690223</v>
      </c>
    </row>
    <row r="872" spans="1:3">
      <c r="A872">
        <v>843</v>
      </c>
      <c r="B872">
        <v>28774.921080515956</v>
      </c>
      <c r="C872">
        <v>7246.0901194840444</v>
      </c>
    </row>
    <row r="873" spans="1:3">
      <c r="A873">
        <v>844</v>
      </c>
      <c r="B873">
        <v>35564.285308770261</v>
      </c>
      <c r="C873">
        <v>-8030.3724087702612</v>
      </c>
    </row>
    <row r="874" spans="1:3">
      <c r="A874">
        <v>845</v>
      </c>
      <c r="B874">
        <v>11782.823769449995</v>
      </c>
      <c r="C874">
        <v>-1710.768719449994</v>
      </c>
    </row>
    <row r="875" spans="1:3">
      <c r="A875">
        <v>846</v>
      </c>
      <c r="B875">
        <v>37229.317604340147</v>
      </c>
      <c r="C875">
        <v>7779.6378956598492</v>
      </c>
    </row>
    <row r="876" spans="1:3">
      <c r="A876">
        <v>847</v>
      </c>
      <c r="B876">
        <v>12212.27604798904</v>
      </c>
      <c r="C876">
        <v>-2339.5750479890412</v>
      </c>
    </row>
    <row r="877" spans="1:3">
      <c r="A877">
        <v>848</v>
      </c>
      <c r="B877">
        <v>10419.589494446016</v>
      </c>
      <c r="C877">
        <v>-7981.5342944460162</v>
      </c>
    </row>
    <row r="878" spans="1:3">
      <c r="A878">
        <v>849</v>
      </c>
      <c r="B878">
        <v>2152.3010477663202</v>
      </c>
      <c r="C878">
        <v>821.82495223368005</v>
      </c>
    </row>
    <row r="879" spans="1:3">
      <c r="A879">
        <v>850</v>
      </c>
      <c r="B879">
        <v>13068.938793891019</v>
      </c>
      <c r="C879">
        <v>-2467.306543891018</v>
      </c>
    </row>
    <row r="880" spans="1:3">
      <c r="A880">
        <v>851</v>
      </c>
      <c r="B880">
        <v>31611.109232797142</v>
      </c>
      <c r="C880">
        <v>5659.0419672028584</v>
      </c>
    </row>
    <row r="881" spans="1:3">
      <c r="A881">
        <v>852</v>
      </c>
      <c r="B881">
        <v>15393.210792482998</v>
      </c>
      <c r="C881">
        <v>-1273.5907924829971</v>
      </c>
    </row>
    <row r="882" spans="1:3">
      <c r="A882">
        <v>853</v>
      </c>
      <c r="B882">
        <v>35532.713088403572</v>
      </c>
      <c r="C882">
        <v>6578.9516115964288</v>
      </c>
    </row>
    <row r="883" spans="1:3">
      <c r="A883">
        <v>854</v>
      </c>
      <c r="B883">
        <v>10441.776255516641</v>
      </c>
      <c r="C883">
        <v>1287.9032444833592</v>
      </c>
    </row>
    <row r="884" spans="1:3">
      <c r="A884">
        <v>855</v>
      </c>
      <c r="B884">
        <v>33761.340697184831</v>
      </c>
      <c r="C884">
        <v>-9654.4281471848299</v>
      </c>
    </row>
    <row r="885" spans="1:3">
      <c r="A885">
        <v>856</v>
      </c>
      <c r="B885">
        <v>2215.783654421989</v>
      </c>
      <c r="C885">
        <v>-340.43965442198896</v>
      </c>
    </row>
    <row r="886" spans="1:3">
      <c r="A886">
        <v>857</v>
      </c>
      <c r="B886">
        <v>34368.744197763532</v>
      </c>
      <c r="C886">
        <v>6605.4207022364717</v>
      </c>
    </row>
    <row r="887" spans="1:3">
      <c r="A887">
        <v>858</v>
      </c>
      <c r="B887">
        <v>26275.067669323158</v>
      </c>
      <c r="C887">
        <v>-10457.081969323159</v>
      </c>
    </row>
    <row r="888" spans="1:3">
      <c r="A888">
        <v>859</v>
      </c>
      <c r="B888">
        <v>4787.26205029425</v>
      </c>
      <c r="C888">
        <v>13430.899339705751</v>
      </c>
    </row>
    <row r="889" spans="1:3">
      <c r="A889">
        <v>860</v>
      </c>
      <c r="B889">
        <v>11217.058105448647</v>
      </c>
      <c r="C889">
        <v>-251.61210544864662</v>
      </c>
    </row>
    <row r="890" spans="1:3">
      <c r="A890">
        <v>861</v>
      </c>
      <c r="B890">
        <v>37467.399542027968</v>
      </c>
      <c r="C890">
        <v>8646.1114579720306</v>
      </c>
    </row>
    <row r="891" spans="1:3">
      <c r="A891">
        <v>862</v>
      </c>
      <c r="B891">
        <v>7714.7049833597612</v>
      </c>
      <c r="C891">
        <v>-563.61298335976153</v>
      </c>
    </row>
    <row r="892" spans="1:3">
      <c r="A892">
        <v>863</v>
      </c>
      <c r="B892">
        <v>14269.394497127949</v>
      </c>
      <c r="C892">
        <v>-1999.7058471279488</v>
      </c>
    </row>
    <row r="893" spans="1:3">
      <c r="A893">
        <v>864</v>
      </c>
      <c r="B893">
        <v>3810.5713272666735</v>
      </c>
      <c r="C893">
        <v>1647.4751227333263</v>
      </c>
    </row>
    <row r="894" spans="1:3">
      <c r="A894">
        <v>865</v>
      </c>
      <c r="B894">
        <v>8760.6881579197034</v>
      </c>
      <c r="C894">
        <v>21.78084208029577</v>
      </c>
    </row>
    <row r="895" spans="1:3">
      <c r="A895">
        <v>866</v>
      </c>
      <c r="B895">
        <v>8400.5921561823216</v>
      </c>
      <c r="C895">
        <v>-1800.2311561823217</v>
      </c>
    </row>
    <row r="896" spans="1:3">
      <c r="A896">
        <v>867</v>
      </c>
      <c r="B896">
        <v>4230.1983252474802</v>
      </c>
      <c r="C896">
        <v>-3088.7532252474803</v>
      </c>
    </row>
    <row r="897" spans="1:3">
      <c r="A897">
        <v>868</v>
      </c>
      <c r="B897">
        <v>16971.407071701582</v>
      </c>
      <c r="C897">
        <v>-5395.2770717015828</v>
      </c>
    </row>
    <row r="898" spans="1:3">
      <c r="A898">
        <v>869</v>
      </c>
      <c r="B898">
        <v>11522.568164877292</v>
      </c>
      <c r="C898">
        <v>1607.035285122709</v>
      </c>
    </row>
    <row r="899" spans="1:3">
      <c r="A899">
        <v>870</v>
      </c>
      <c r="B899">
        <v>3120.6489667227524</v>
      </c>
      <c r="C899">
        <v>1271.0030332772476</v>
      </c>
    </row>
    <row r="900" spans="1:3">
      <c r="A900">
        <v>871</v>
      </c>
      <c r="B900">
        <v>12161.008182409809</v>
      </c>
      <c r="C900">
        <v>-3703.1901824098095</v>
      </c>
    </row>
    <row r="901" spans="1:3">
      <c r="A901">
        <v>872</v>
      </c>
      <c r="B901">
        <v>4113.0047704038507</v>
      </c>
      <c r="C901">
        <v>-720.63957040385048</v>
      </c>
    </row>
    <row r="902" spans="1:3">
      <c r="A902">
        <v>873</v>
      </c>
      <c r="B902">
        <v>6189.0399095183893</v>
      </c>
      <c r="C902">
        <v>-222.15250951838971</v>
      </c>
    </row>
    <row r="903" spans="1:3">
      <c r="A903">
        <v>874</v>
      </c>
      <c r="B903">
        <v>8767.7954505840098</v>
      </c>
      <c r="C903">
        <v>-1918.76945058401</v>
      </c>
    </row>
    <row r="904" spans="1:3">
      <c r="A904">
        <v>875</v>
      </c>
      <c r="B904">
        <v>7956.8443483188958</v>
      </c>
      <c r="C904">
        <v>934.29515168110356</v>
      </c>
    </row>
    <row r="905" spans="1:3">
      <c r="A905">
        <v>876</v>
      </c>
      <c r="B905">
        <v>3268.3588807086026</v>
      </c>
      <c r="C905">
        <v>-578.24508070860247</v>
      </c>
    </row>
    <row r="906" spans="1:3">
      <c r="A906">
        <v>877</v>
      </c>
      <c r="B906">
        <v>9293.9097901355217</v>
      </c>
      <c r="C906">
        <v>16846.45050986448</v>
      </c>
    </row>
    <row r="907" spans="1:3">
      <c r="A907">
        <v>878</v>
      </c>
      <c r="B907">
        <v>9139.2457680011285</v>
      </c>
      <c r="C907">
        <v>-2485.4571680011286</v>
      </c>
    </row>
    <row r="908" spans="1:3">
      <c r="A908">
        <v>879</v>
      </c>
      <c r="B908">
        <v>7813.5489341812081</v>
      </c>
      <c r="C908">
        <v>-1531.3139341812084</v>
      </c>
    </row>
    <row r="909" spans="1:3">
      <c r="A909">
        <v>880</v>
      </c>
      <c r="B909">
        <v>7494.1164504140907</v>
      </c>
      <c r="C909">
        <v>-1182.1644504140904</v>
      </c>
    </row>
    <row r="910" spans="1:3">
      <c r="A910">
        <v>881</v>
      </c>
      <c r="B910">
        <v>5905.3638095429378</v>
      </c>
      <c r="C910">
        <v>-2462.299809542938</v>
      </c>
    </row>
    <row r="911" spans="1:3">
      <c r="A911">
        <v>882</v>
      </c>
      <c r="B911">
        <v>3482.5356107315811</v>
      </c>
      <c r="C911">
        <v>-693.47821073158093</v>
      </c>
    </row>
    <row r="912" spans="1:3">
      <c r="A912">
        <v>883</v>
      </c>
      <c r="B912">
        <v>727.57771108224733</v>
      </c>
      <c r="C912">
        <v>1858.2729389177525</v>
      </c>
    </row>
    <row r="913" spans="1:3">
      <c r="A913">
        <v>884</v>
      </c>
      <c r="B913">
        <v>38747.112303582595</v>
      </c>
      <c r="C913">
        <v>7508.000196417408</v>
      </c>
    </row>
    <row r="914" spans="1:3">
      <c r="A914">
        <v>885</v>
      </c>
      <c r="B914">
        <v>5185.9843376441768</v>
      </c>
      <c r="C914">
        <v>-308.00328764417645</v>
      </c>
    </row>
    <row r="915" spans="1:3">
      <c r="A915">
        <v>886</v>
      </c>
      <c r="B915">
        <v>29312.665312999627</v>
      </c>
      <c r="C915">
        <v>-9592.9706129996266</v>
      </c>
    </row>
    <row r="916" spans="1:3">
      <c r="A916">
        <v>887</v>
      </c>
      <c r="B916">
        <v>36139.989436104821</v>
      </c>
      <c r="C916">
        <v>-8921.5521861048219</v>
      </c>
    </row>
    <row r="917" spans="1:3">
      <c r="A917">
        <v>888</v>
      </c>
      <c r="B917">
        <v>7252.8604948264237</v>
      </c>
      <c r="C917">
        <v>-1980.6846948264238</v>
      </c>
    </row>
    <row r="918" spans="1:3">
      <c r="A918">
        <v>889</v>
      </c>
      <c r="B918">
        <v>6082.3456495275768</v>
      </c>
      <c r="C918">
        <v>-4399.7486495275771</v>
      </c>
    </row>
    <row r="919" spans="1:3">
      <c r="A919">
        <v>890</v>
      </c>
      <c r="B919">
        <v>14344.034060757656</v>
      </c>
      <c r="C919">
        <v>-2398.9013607576562</v>
      </c>
    </row>
    <row r="920" spans="1:3">
      <c r="A920">
        <v>891</v>
      </c>
      <c r="B920">
        <v>37231.273780888281</v>
      </c>
      <c r="C920">
        <v>-7900.2906308882812</v>
      </c>
    </row>
    <row r="921" spans="1:3">
      <c r="A921">
        <v>892</v>
      </c>
      <c r="B921">
        <v>7948.6989226315563</v>
      </c>
      <c r="C921">
        <v>-704.88532263155594</v>
      </c>
    </row>
    <row r="922" spans="1:3">
      <c r="A922">
        <v>893</v>
      </c>
      <c r="B922">
        <v>9852.2071377005996</v>
      </c>
      <c r="C922">
        <v>570.70951229939965</v>
      </c>
    </row>
    <row r="923" spans="1:3">
      <c r="A923">
        <v>894</v>
      </c>
      <c r="B923">
        <v>37029.105077471148</v>
      </c>
      <c r="C923">
        <v>7173.5485225288503</v>
      </c>
    </row>
    <row r="924" spans="1:3">
      <c r="A924">
        <v>895</v>
      </c>
      <c r="B924">
        <v>14642.787040668838</v>
      </c>
      <c r="C924">
        <v>-1087.7821406688381</v>
      </c>
    </row>
    <row r="925" spans="1:3">
      <c r="A925">
        <v>896</v>
      </c>
      <c r="B925">
        <v>17629.480890201583</v>
      </c>
      <c r="C925">
        <v>-4565.5978902015831</v>
      </c>
    </row>
    <row r="926" spans="1:3">
      <c r="A926">
        <v>897</v>
      </c>
      <c r="B926">
        <v>30460.921137029749</v>
      </c>
      <c r="C926">
        <v>-10662.866587029748</v>
      </c>
    </row>
    <row r="927" spans="1:3">
      <c r="A927">
        <v>898</v>
      </c>
      <c r="B927">
        <v>1843.2624390386218</v>
      </c>
      <c r="C927">
        <v>378.30201096137807</v>
      </c>
    </row>
    <row r="928" spans="1:3">
      <c r="A928">
        <v>899</v>
      </c>
      <c r="B928">
        <v>5235.963089404142</v>
      </c>
      <c r="C928">
        <v>-3601.3896894041418</v>
      </c>
    </row>
    <row r="929" spans="1:3">
      <c r="A929">
        <v>900</v>
      </c>
      <c r="B929">
        <v>342.24863703068968</v>
      </c>
      <c r="C929">
        <v>1775.0902129693104</v>
      </c>
    </row>
    <row r="930" spans="1:3">
      <c r="A930">
        <v>901</v>
      </c>
      <c r="B930">
        <v>8052.4403557814858</v>
      </c>
      <c r="C930">
        <v>636.41849421851475</v>
      </c>
    </row>
    <row r="931" spans="1:3">
      <c r="A931">
        <v>902</v>
      </c>
      <c r="B931">
        <v>40097.609709527664</v>
      </c>
      <c r="C931">
        <v>8575.9490904723352</v>
      </c>
    </row>
    <row r="932" spans="1:3">
      <c r="A932">
        <v>903</v>
      </c>
      <c r="B932">
        <v>5164.4721446469748</v>
      </c>
      <c r="C932">
        <v>-503.1857946469745</v>
      </c>
    </row>
    <row r="933" spans="1:3">
      <c r="A933">
        <v>904</v>
      </c>
      <c r="B933">
        <v>12048.394247340835</v>
      </c>
      <c r="C933">
        <v>-3922.6097473408354</v>
      </c>
    </row>
    <row r="934" spans="1:3">
      <c r="A934">
        <v>905</v>
      </c>
      <c r="B934">
        <v>14358.566620453903</v>
      </c>
      <c r="C934">
        <v>-1713.977620453903</v>
      </c>
    </row>
    <row r="935" spans="1:3">
      <c r="A935">
        <v>906</v>
      </c>
      <c r="B935">
        <v>5400.6883898187307</v>
      </c>
      <c r="C935">
        <v>-836.49693981873043</v>
      </c>
    </row>
    <row r="936" spans="1:3">
      <c r="A936">
        <v>907</v>
      </c>
      <c r="B936">
        <v>7223.0504360509376</v>
      </c>
      <c r="C936">
        <v>-2376.1302860509377</v>
      </c>
    </row>
    <row r="937" spans="1:3">
      <c r="A937">
        <v>908</v>
      </c>
      <c r="B937">
        <v>9707.6340189903749</v>
      </c>
      <c r="C937">
        <v>-2073.9134189903752</v>
      </c>
    </row>
    <row r="938" spans="1:3">
      <c r="A938">
        <v>909</v>
      </c>
      <c r="B938">
        <v>18135.832498833435</v>
      </c>
      <c r="C938">
        <v>-2965.7634988334357</v>
      </c>
    </row>
    <row r="939" spans="1:3">
      <c r="A939">
        <v>910</v>
      </c>
      <c r="B939">
        <v>27450.528601206599</v>
      </c>
      <c r="C939">
        <v>-9954.2226012065985</v>
      </c>
    </row>
    <row r="940" spans="1:3">
      <c r="A940">
        <v>911</v>
      </c>
      <c r="B940">
        <v>3547.238488102792</v>
      </c>
      <c r="C940">
        <v>-908.19558810279204</v>
      </c>
    </row>
    <row r="941" spans="1:3">
      <c r="A941">
        <v>912</v>
      </c>
      <c r="B941">
        <v>27049.697078917881</v>
      </c>
      <c r="C941">
        <v>6682.9896210821171</v>
      </c>
    </row>
    <row r="942" spans="1:3">
      <c r="A942">
        <v>913</v>
      </c>
      <c r="B942">
        <v>13452.657474475109</v>
      </c>
      <c r="C942">
        <v>930.05157552489072</v>
      </c>
    </row>
    <row r="943" spans="1:3">
      <c r="A943">
        <v>914</v>
      </c>
      <c r="B943">
        <v>8144.3343709035416</v>
      </c>
      <c r="C943">
        <v>-517.34137090354125</v>
      </c>
    </row>
    <row r="944" spans="1:3">
      <c r="A944">
        <v>915</v>
      </c>
      <c r="B944">
        <v>5591.1867842127249</v>
      </c>
      <c r="C944">
        <v>-333.67883421272472</v>
      </c>
    </row>
    <row r="945" spans="1:3">
      <c r="A945">
        <v>916</v>
      </c>
      <c r="B945">
        <v>4654.7202643791279</v>
      </c>
      <c r="C945">
        <v>-2181.3861643791279</v>
      </c>
    </row>
    <row r="946" spans="1:3">
      <c r="A946">
        <v>917</v>
      </c>
      <c r="B946">
        <v>31834.139577762726</v>
      </c>
      <c r="C946">
        <v>-10059.817427762726</v>
      </c>
    </row>
    <row r="947" spans="1:3">
      <c r="A947">
        <v>918</v>
      </c>
      <c r="B947">
        <v>30996.973433428579</v>
      </c>
      <c r="C947">
        <v>4072.401086571419</v>
      </c>
    </row>
    <row r="948" spans="1:3">
      <c r="A948">
        <v>919</v>
      </c>
      <c r="B948">
        <v>12278.94780142204</v>
      </c>
      <c r="C948">
        <v>762.97319857795992</v>
      </c>
    </row>
    <row r="949" spans="1:3">
      <c r="A949">
        <v>920</v>
      </c>
      <c r="B949">
        <v>8027.8357993156242</v>
      </c>
      <c r="C949">
        <v>-2782.6088993156245</v>
      </c>
    </row>
    <row r="950" spans="1:3">
      <c r="A950">
        <v>921</v>
      </c>
      <c r="B950">
        <v>11452.301920901844</v>
      </c>
      <c r="C950">
        <v>1998.8200790981555</v>
      </c>
    </row>
    <row r="951" spans="1:3">
      <c r="A951">
        <v>922</v>
      </c>
      <c r="B951">
        <v>14229.160865711481</v>
      </c>
      <c r="C951">
        <v>-766.64086571148073</v>
      </c>
    </row>
    <row r="952" spans="1:3">
      <c r="A952">
        <v>923</v>
      </c>
      <c r="B952">
        <v>7787.5406987184706</v>
      </c>
      <c r="C952">
        <v>-2299.2786987184709</v>
      </c>
    </row>
    <row r="953" spans="1:3">
      <c r="A953">
        <v>924</v>
      </c>
      <c r="B953">
        <v>8701.2742483534221</v>
      </c>
      <c r="C953">
        <v>-4380.8633983534219</v>
      </c>
    </row>
    <row r="954" spans="1:3">
      <c r="A954">
        <v>925</v>
      </c>
      <c r="B954">
        <v>5959.6260965071506</v>
      </c>
      <c r="C954">
        <v>290.80890349284982</v>
      </c>
    </row>
    <row r="955" spans="1:3">
      <c r="A955">
        <v>926</v>
      </c>
      <c r="B955">
        <v>12501.798642008458</v>
      </c>
      <c r="C955">
        <v>12831.534197991541</v>
      </c>
    </row>
    <row r="956" spans="1:3">
      <c r="A956">
        <v>927</v>
      </c>
      <c r="B956">
        <v>802.28927729302814</v>
      </c>
      <c r="C956">
        <v>2111.2797227069718</v>
      </c>
    </row>
    <row r="957" spans="1:3">
      <c r="A957">
        <v>928</v>
      </c>
      <c r="B957">
        <v>8979.4715720055574</v>
      </c>
      <c r="C957">
        <v>3052.8544279944417</v>
      </c>
    </row>
    <row r="958" spans="1:3">
      <c r="A958">
        <v>929</v>
      </c>
      <c r="B958">
        <v>16171.73880869914</v>
      </c>
      <c r="C958">
        <v>-2700.9344086991387</v>
      </c>
    </row>
    <row r="959" spans="1:3">
      <c r="A959">
        <v>930</v>
      </c>
      <c r="B959">
        <v>9569.8741430657828</v>
      </c>
      <c r="C959">
        <v>-3280.1192430657829</v>
      </c>
    </row>
    <row r="960" spans="1:3">
      <c r="A960">
        <v>931</v>
      </c>
      <c r="B960">
        <v>9886.8395275994953</v>
      </c>
      <c r="C960">
        <v>-6959.7748275994954</v>
      </c>
    </row>
    <row r="961" spans="1:3">
      <c r="A961">
        <v>932</v>
      </c>
      <c r="B961">
        <v>8552.5090914428201</v>
      </c>
      <c r="C961">
        <v>-2314.2110914428204</v>
      </c>
    </row>
    <row r="962" spans="1:3">
      <c r="A962">
        <v>933</v>
      </c>
      <c r="B962">
        <v>9968.8334607875731</v>
      </c>
      <c r="C962">
        <v>128.13653921242621</v>
      </c>
    </row>
    <row r="963" spans="1:3">
      <c r="A963">
        <v>934</v>
      </c>
      <c r="B963">
        <v>10571.199028025079</v>
      </c>
      <c r="C963">
        <v>-3223.0570280250795</v>
      </c>
    </row>
    <row r="964" spans="1:3">
      <c r="A964">
        <v>935</v>
      </c>
      <c r="B964">
        <v>8734.1255360171745</v>
      </c>
      <c r="C964">
        <v>-4060.7333360171742</v>
      </c>
    </row>
    <row r="965" spans="1:3">
      <c r="A965">
        <v>936</v>
      </c>
      <c r="B965">
        <v>11527.886085858969</v>
      </c>
      <c r="C965">
        <v>705.94191414103079</v>
      </c>
    </row>
    <row r="966" spans="1:3">
      <c r="A966">
        <v>937</v>
      </c>
      <c r="B966">
        <v>10155.487128267703</v>
      </c>
      <c r="C966">
        <v>21953.1756917323</v>
      </c>
    </row>
    <row r="967" spans="1:3">
      <c r="A967">
        <v>938</v>
      </c>
      <c r="B967">
        <v>8419.1738540242968</v>
      </c>
      <c r="C967">
        <v>546.6218959757025</v>
      </c>
    </row>
    <row r="968" spans="1:3">
      <c r="A968">
        <v>939</v>
      </c>
      <c r="B968">
        <v>1410.9813852050956</v>
      </c>
      <c r="C968">
        <v>893.02081479490425</v>
      </c>
    </row>
    <row r="969" spans="1:3">
      <c r="A969">
        <v>940</v>
      </c>
      <c r="B969">
        <v>10580.633172859598</v>
      </c>
      <c r="C969">
        <v>-1092.9889728595972</v>
      </c>
    </row>
    <row r="970" spans="1:3">
      <c r="A970">
        <v>941</v>
      </c>
      <c r="B970">
        <v>-537.87166779150357</v>
      </c>
      <c r="C970">
        <v>1659.7455677915036</v>
      </c>
    </row>
    <row r="971" spans="1:3">
      <c r="A971">
        <v>942</v>
      </c>
      <c r="B971">
        <v>15905.990715317666</v>
      </c>
      <c r="C971">
        <v>-6356.4256153176666</v>
      </c>
    </row>
    <row r="972" spans="1:3">
      <c r="A972">
        <v>943</v>
      </c>
      <c r="B972">
        <v>6069.0346311356971</v>
      </c>
      <c r="C972">
        <v>-3851.5654811356972</v>
      </c>
    </row>
    <row r="973" spans="1:3">
      <c r="A973">
        <v>944</v>
      </c>
      <c r="B973">
        <v>374.41956383031265</v>
      </c>
      <c r="C973">
        <v>1254.0513361696874</v>
      </c>
    </row>
    <row r="974" spans="1:3">
      <c r="A974">
        <v>945</v>
      </c>
      <c r="B974">
        <v>16432.492636443458</v>
      </c>
      <c r="C974">
        <v>-3449.6179364434574</v>
      </c>
    </row>
    <row r="975" spans="1:3">
      <c r="A975">
        <v>946</v>
      </c>
      <c r="B975">
        <v>14039.134136686782</v>
      </c>
      <c r="C975">
        <v>-2365.0041366867827</v>
      </c>
    </row>
    <row r="976" spans="1:3">
      <c r="A976">
        <v>947</v>
      </c>
      <c r="B976">
        <v>10912.58881235638</v>
      </c>
      <c r="C976">
        <v>-3752.49481235638</v>
      </c>
    </row>
    <row r="977" spans="1:3">
      <c r="A977">
        <v>948</v>
      </c>
      <c r="B977">
        <v>33240.806742003573</v>
      </c>
      <c r="C977">
        <v>5806.4782579964303</v>
      </c>
    </row>
    <row r="978" spans="1:3">
      <c r="A978">
        <v>949</v>
      </c>
      <c r="B978">
        <v>9213.120886971692</v>
      </c>
      <c r="C978">
        <v>-2854.3444369716917</v>
      </c>
    </row>
    <row r="979" spans="1:3">
      <c r="A979">
        <v>950</v>
      </c>
      <c r="B979">
        <v>28793.187107229023</v>
      </c>
      <c r="C979">
        <v>-8859.7291072290245</v>
      </c>
    </row>
    <row r="980" spans="1:3">
      <c r="A980">
        <v>951</v>
      </c>
      <c r="B980">
        <v>8692.9707015982494</v>
      </c>
      <c r="C980">
        <v>2841.9019484017499</v>
      </c>
    </row>
    <row r="981" spans="1:3">
      <c r="A981">
        <v>952</v>
      </c>
      <c r="B981">
        <v>39398.150325513474</v>
      </c>
      <c r="C981">
        <v>8064.7436744865263</v>
      </c>
    </row>
    <row r="982" spans="1:3">
      <c r="A982">
        <v>953</v>
      </c>
      <c r="B982">
        <v>5635.4605399026286</v>
      </c>
      <c r="C982">
        <v>-1108.2775899026283</v>
      </c>
    </row>
    <row r="983" spans="1:3">
      <c r="A983">
        <v>954</v>
      </c>
      <c r="B983">
        <v>33374.085052050999</v>
      </c>
      <c r="C983">
        <v>5624.4609479490027</v>
      </c>
    </row>
    <row r="984" spans="1:3">
      <c r="A984">
        <v>955</v>
      </c>
      <c r="B984">
        <v>30314.335474553693</v>
      </c>
      <c r="C984">
        <v>-10304.701824553693</v>
      </c>
    </row>
    <row r="985" spans="1:3">
      <c r="A985">
        <v>956</v>
      </c>
      <c r="B985">
        <v>8787.8364842051378</v>
      </c>
      <c r="C985">
        <v>-4912.1023842051382</v>
      </c>
    </row>
    <row r="986" spans="1:3">
      <c r="A986">
        <v>957</v>
      </c>
      <c r="B986">
        <v>35600.065202700702</v>
      </c>
      <c r="C986">
        <v>6399.454797299295</v>
      </c>
    </row>
    <row r="987" spans="1:3">
      <c r="A987">
        <v>958</v>
      </c>
      <c r="B987">
        <v>3546.5164405588639</v>
      </c>
      <c r="C987">
        <v>9063.3705794411362</v>
      </c>
    </row>
    <row r="988" spans="1:3">
      <c r="A988">
        <v>959</v>
      </c>
      <c r="B988">
        <v>35040.212500150723</v>
      </c>
      <c r="C988">
        <v>5994.0088998492793</v>
      </c>
    </row>
    <row r="989" spans="1:3">
      <c r="A989">
        <v>960</v>
      </c>
      <c r="B989">
        <v>13060.446202720379</v>
      </c>
      <c r="C989">
        <v>15408.472807279622</v>
      </c>
    </row>
    <row r="990" spans="1:3">
      <c r="A990">
        <v>961</v>
      </c>
      <c r="B990">
        <v>6604.5596053829495</v>
      </c>
      <c r="C990">
        <v>-3874.4517553829496</v>
      </c>
    </row>
    <row r="991" spans="1:3">
      <c r="A991">
        <v>962</v>
      </c>
      <c r="B991">
        <v>3275.8682315355618</v>
      </c>
      <c r="C991">
        <v>77.415768464438315</v>
      </c>
    </row>
    <row r="992" spans="1:3">
      <c r="A992">
        <v>963</v>
      </c>
      <c r="B992">
        <v>15559.269658201922</v>
      </c>
      <c r="C992">
        <v>-1084.5946582019224</v>
      </c>
    </row>
    <row r="993" spans="1:3">
      <c r="A993">
        <v>964</v>
      </c>
      <c r="B993">
        <v>9468.1558603572867</v>
      </c>
      <c r="C993">
        <v>32.41718964271422</v>
      </c>
    </row>
    <row r="994" spans="1:3">
      <c r="A994">
        <v>965</v>
      </c>
      <c r="B994">
        <v>14592.18683644008</v>
      </c>
      <c r="C994">
        <v>11874.91053355992</v>
      </c>
    </row>
    <row r="995" spans="1:3">
      <c r="A995">
        <v>966</v>
      </c>
      <c r="B995">
        <v>5695.8203213851502</v>
      </c>
      <c r="C995">
        <v>-949.47632138515019</v>
      </c>
    </row>
    <row r="996" spans="1:3">
      <c r="A996">
        <v>967</v>
      </c>
      <c r="B996">
        <v>34125.518602011158</v>
      </c>
      <c r="C996">
        <v>-10158.135552011157</v>
      </c>
    </row>
    <row r="997" spans="1:3">
      <c r="A997">
        <v>968</v>
      </c>
      <c r="B997">
        <v>8204.0803510650385</v>
      </c>
      <c r="C997">
        <v>-686.0550010650386</v>
      </c>
    </row>
    <row r="998" spans="1:3">
      <c r="A998">
        <v>969</v>
      </c>
      <c r="B998">
        <v>2893.1612183078923</v>
      </c>
      <c r="C998">
        <v>386.7073316921078</v>
      </c>
    </row>
    <row r="999" spans="1:3">
      <c r="A999">
        <v>970</v>
      </c>
      <c r="B999">
        <v>10979.288486316223</v>
      </c>
      <c r="C999">
        <v>-2382.4606863162244</v>
      </c>
    </row>
    <row r="1000" spans="1:3">
      <c r="A1000">
        <v>971</v>
      </c>
      <c r="B1000">
        <v>10777.239872397022</v>
      </c>
      <c r="C1000">
        <v>-74.597472397021193</v>
      </c>
    </row>
    <row r="1001" spans="1:3">
      <c r="A1001">
        <v>972</v>
      </c>
      <c r="B1001">
        <v>4551.2246912019482</v>
      </c>
      <c r="C1001">
        <v>441.15170879805191</v>
      </c>
    </row>
    <row r="1002" spans="1:3">
      <c r="A1002">
        <v>973</v>
      </c>
      <c r="B1002">
        <v>341.16556571479759</v>
      </c>
      <c r="C1002">
        <v>2186.6530842852026</v>
      </c>
    </row>
    <row r="1003" spans="1:3">
      <c r="A1003">
        <v>974</v>
      </c>
      <c r="B1003">
        <v>5649.9678123853801</v>
      </c>
      <c r="C1003">
        <v>-3890.6298123853803</v>
      </c>
    </row>
    <row r="1004" spans="1:3">
      <c r="A1004">
        <v>975</v>
      </c>
      <c r="B1004">
        <v>5652.9901542972029</v>
      </c>
      <c r="C1004">
        <v>-3330.368354297203</v>
      </c>
    </row>
    <row r="1005" spans="1:3">
      <c r="A1005">
        <v>976</v>
      </c>
      <c r="B1005">
        <v>26884.871183428157</v>
      </c>
      <c r="C1005">
        <v>-10746.109133428157</v>
      </c>
    </row>
    <row r="1006" spans="1:3">
      <c r="A1006">
        <v>977</v>
      </c>
      <c r="B1006">
        <v>12908.904261334319</v>
      </c>
      <c r="C1006">
        <v>-5104.7437613343191</v>
      </c>
    </row>
    <row r="1007" spans="1:3">
      <c r="A1007">
        <v>978</v>
      </c>
      <c r="B1007">
        <v>4001.2531299419998</v>
      </c>
      <c r="C1007">
        <v>-1098.3466299419997</v>
      </c>
    </row>
    <row r="1008" spans="1:3">
      <c r="A1008">
        <v>979</v>
      </c>
      <c r="B1008">
        <v>14358.497757672072</v>
      </c>
      <c r="C1008">
        <v>-4653.8297076720719</v>
      </c>
    </row>
    <row r="1009" spans="1:3">
      <c r="A1009">
        <v>980</v>
      </c>
      <c r="B1009">
        <v>6360.5267195166161</v>
      </c>
      <c r="C1009">
        <v>-1471.4899195166163</v>
      </c>
    </row>
    <row r="1010" spans="1:3">
      <c r="A1010">
        <v>981</v>
      </c>
      <c r="B1010">
        <v>10806.315184114928</v>
      </c>
      <c r="C1010">
        <v>14710.798445885071</v>
      </c>
    </row>
    <row r="1011" spans="1:3">
      <c r="A1011">
        <v>982</v>
      </c>
      <c r="B1011">
        <v>3811.2933748106007</v>
      </c>
      <c r="C1011">
        <v>689.04587518939934</v>
      </c>
    </row>
    <row r="1012" spans="1:3">
      <c r="A1012">
        <v>983</v>
      </c>
      <c r="B1012">
        <v>29048.388378994227</v>
      </c>
      <c r="C1012">
        <v>-9848.444378994227</v>
      </c>
    </row>
    <row r="1013" spans="1:3">
      <c r="A1013">
        <v>984</v>
      </c>
      <c r="B1013">
        <v>5604.3726844188977</v>
      </c>
      <c r="C1013">
        <v>11192.039255581105</v>
      </c>
    </row>
    <row r="1014" spans="1:3">
      <c r="A1014">
        <v>985</v>
      </c>
      <c r="B1014">
        <v>5530.6498937254682</v>
      </c>
      <c r="C1014">
        <v>-615.5900437254686</v>
      </c>
    </row>
    <row r="1015" spans="1:3">
      <c r="A1015">
        <v>986</v>
      </c>
      <c r="B1015">
        <v>7568.6441018576425</v>
      </c>
      <c r="C1015">
        <v>55.985898142357655</v>
      </c>
    </row>
    <row r="1016" spans="1:3">
      <c r="A1016">
        <v>987</v>
      </c>
      <c r="B1016">
        <v>10498.708589261141</v>
      </c>
      <c r="C1016">
        <v>-2088.6617392611406</v>
      </c>
    </row>
    <row r="1017" spans="1:3">
      <c r="A1017">
        <v>988</v>
      </c>
      <c r="B1017">
        <v>9233.1889848810351</v>
      </c>
      <c r="C1017">
        <v>19106.999865118963</v>
      </c>
    </row>
    <row r="1018" spans="1:3">
      <c r="A1018">
        <v>989</v>
      </c>
      <c r="B1018">
        <v>8315.2231267579373</v>
      </c>
      <c r="C1018">
        <v>-3796.3968767579372</v>
      </c>
    </row>
    <row r="1019" spans="1:3">
      <c r="A1019">
        <v>990</v>
      </c>
      <c r="B1019">
        <v>24795.566060312427</v>
      </c>
      <c r="C1019">
        <v>-10223.675260312428</v>
      </c>
    </row>
    <row r="1020" spans="1:3">
      <c r="A1020">
        <v>991</v>
      </c>
      <c r="B1020">
        <v>910.68106220986829</v>
      </c>
      <c r="C1020">
        <v>2468.2289377901316</v>
      </c>
    </row>
    <row r="1021" spans="1:3">
      <c r="A1021">
        <v>992</v>
      </c>
      <c r="B1021">
        <v>7970.0302485250668</v>
      </c>
      <c r="C1021">
        <v>-825.16759852506675</v>
      </c>
    </row>
    <row r="1022" spans="1:3">
      <c r="A1022">
        <v>993</v>
      </c>
      <c r="B1022">
        <v>11546.346331478488</v>
      </c>
      <c r="C1022">
        <v>-1427.9223314784867</v>
      </c>
    </row>
    <row r="1023" spans="1:3">
      <c r="A1023">
        <v>994</v>
      </c>
      <c r="B1023">
        <v>6787.3254428773816</v>
      </c>
      <c r="C1023">
        <v>-1302.8581428773814</v>
      </c>
    </row>
    <row r="1024" spans="1:3">
      <c r="A1024">
        <v>995</v>
      </c>
      <c r="B1024">
        <v>26820.363031449295</v>
      </c>
      <c r="C1024">
        <v>-10399.868481449295</v>
      </c>
    </row>
    <row r="1025" spans="1:3">
      <c r="A1025">
        <v>996</v>
      </c>
      <c r="B1025">
        <v>7154.3762971881197</v>
      </c>
      <c r="C1025">
        <v>832.09895281188074</v>
      </c>
    </row>
    <row r="1026" spans="1:3">
      <c r="A1026">
        <v>997</v>
      </c>
      <c r="B1026">
        <v>10037.423515855373</v>
      </c>
      <c r="C1026">
        <v>-2618.901515855373</v>
      </c>
    </row>
    <row r="1027" spans="1:3">
      <c r="A1027">
        <v>998</v>
      </c>
      <c r="B1027">
        <v>15646.483716091207</v>
      </c>
      <c r="C1027">
        <v>-1758.5152160912057</v>
      </c>
    </row>
    <row r="1028" spans="1:3">
      <c r="A1028">
        <v>999</v>
      </c>
      <c r="B1028">
        <v>10019.754924986426</v>
      </c>
      <c r="C1028">
        <v>-3468.0048249864258</v>
      </c>
    </row>
    <row r="1029" spans="1:3">
      <c r="A1029">
        <v>1000</v>
      </c>
      <c r="B1029">
        <v>6191.2199104388383</v>
      </c>
      <c r="C1029">
        <v>-923.40176043883821</v>
      </c>
    </row>
    <row r="1030" spans="1:3">
      <c r="A1030">
        <v>1001</v>
      </c>
      <c r="B1030">
        <v>28117.136789692744</v>
      </c>
      <c r="C1030">
        <v>-10755.370689692743</v>
      </c>
    </row>
    <row r="1031" spans="1:3">
      <c r="A1031">
        <v>1002</v>
      </c>
      <c r="B1031">
        <v>28137.472287542732</v>
      </c>
      <c r="C1031">
        <v>6335.368712457268</v>
      </c>
    </row>
    <row r="1032" spans="1:3">
      <c r="A1032">
        <v>1003</v>
      </c>
      <c r="B1032">
        <v>1956.9721449371409</v>
      </c>
      <c r="C1032">
        <v>15.977855062859135</v>
      </c>
    </row>
    <row r="1033" spans="1:3">
      <c r="A1033">
        <v>1004</v>
      </c>
      <c r="B1033">
        <v>9411.962591922731</v>
      </c>
      <c r="C1033">
        <v>11820.21966807727</v>
      </c>
    </row>
    <row r="1034" spans="1:3">
      <c r="A1034">
        <v>1005</v>
      </c>
      <c r="B1034">
        <v>6883.9892809645689</v>
      </c>
      <c r="C1034">
        <v>1743.5518190354314</v>
      </c>
    </row>
    <row r="1035" spans="1:3">
      <c r="A1035">
        <v>1006</v>
      </c>
      <c r="B1035">
        <v>6975.9807316844071</v>
      </c>
      <c r="C1035">
        <v>-2542.5930316844069</v>
      </c>
    </row>
    <row r="1036" spans="1:3">
      <c r="A1036">
        <v>1007</v>
      </c>
      <c r="B1036">
        <v>5882.5302442691609</v>
      </c>
      <c r="C1036">
        <v>-1444.2668442691611</v>
      </c>
    </row>
    <row r="1037" spans="1:3">
      <c r="A1037">
        <v>1008</v>
      </c>
      <c r="B1037">
        <v>34727.190548717474</v>
      </c>
      <c r="C1037">
        <v>-9811.9696987174721</v>
      </c>
    </row>
    <row r="1038" spans="1:3">
      <c r="A1038">
        <v>1009</v>
      </c>
      <c r="B1038">
        <v>3663.8193664110076</v>
      </c>
      <c r="C1038">
        <v>19577.655163588992</v>
      </c>
    </row>
    <row r="1039" spans="1:3">
      <c r="A1039">
        <v>1010</v>
      </c>
      <c r="B1039">
        <v>10807.398255430819</v>
      </c>
      <c r="C1039">
        <v>-849.67665543081785</v>
      </c>
    </row>
    <row r="1040" spans="1:3">
      <c r="A1040">
        <v>1011</v>
      </c>
      <c r="B1040">
        <v>7109.2015157391297</v>
      </c>
      <c r="C1040">
        <v>1159.8424842608702</v>
      </c>
    </row>
    <row r="1041" spans="1:3">
      <c r="A1041">
        <v>1012</v>
      </c>
      <c r="B1041">
        <v>29631.236008645523</v>
      </c>
      <c r="C1041">
        <v>-10863.498308645521</v>
      </c>
    </row>
    <row r="1042" spans="1:3">
      <c r="A1042">
        <v>1013</v>
      </c>
      <c r="B1042">
        <v>15826.630014261285</v>
      </c>
      <c r="C1042">
        <v>20753.652145738717</v>
      </c>
    </row>
    <row r="1043" spans="1:3">
      <c r="A1043">
        <v>1014</v>
      </c>
      <c r="B1043">
        <v>11580.583569937682</v>
      </c>
      <c r="C1043">
        <v>-2815.3345699376823</v>
      </c>
    </row>
    <row r="1044" spans="1:3">
      <c r="A1044">
        <v>1015</v>
      </c>
      <c r="B1044">
        <v>6164.6160162067008</v>
      </c>
      <c r="C1044">
        <v>-781.08001620670075</v>
      </c>
    </row>
    <row r="1045" spans="1:3">
      <c r="A1045">
        <v>1016</v>
      </c>
      <c r="B1045">
        <v>11619.80299282009</v>
      </c>
      <c r="C1045">
        <v>505.18940717990881</v>
      </c>
    </row>
    <row r="1046" spans="1:3">
      <c r="A1046">
        <v>1017</v>
      </c>
      <c r="B1046">
        <v>1521.5531710423829</v>
      </c>
      <c r="C1046">
        <v>1187.6907789576171</v>
      </c>
    </row>
    <row r="1047" spans="1:3">
      <c r="A1047">
        <v>1018</v>
      </c>
      <c r="B1047">
        <v>6258.6604267833454</v>
      </c>
      <c r="C1047">
        <v>-2270.7344267833455</v>
      </c>
    </row>
    <row r="1048" spans="1:3">
      <c r="A1048">
        <v>1019</v>
      </c>
      <c r="B1048">
        <v>15256.034494113863</v>
      </c>
      <c r="C1048">
        <v>-2760.7436441138634</v>
      </c>
    </row>
    <row r="1049" spans="1:3">
      <c r="A1049">
        <v>1020</v>
      </c>
      <c r="B1049">
        <v>5241.6388746804314</v>
      </c>
      <c r="C1049">
        <v>20777.311645319569</v>
      </c>
    </row>
    <row r="1050" spans="1:3">
      <c r="A1050">
        <v>1021</v>
      </c>
      <c r="B1050">
        <v>12688.927640821141</v>
      </c>
      <c r="C1050">
        <v>-3890.3346408211401</v>
      </c>
    </row>
    <row r="1051" spans="1:3">
      <c r="A1051">
        <v>1022</v>
      </c>
      <c r="B1051">
        <v>28393.450085181026</v>
      </c>
      <c r="C1051">
        <v>7202.1397148189753</v>
      </c>
    </row>
    <row r="1052" spans="1:3">
      <c r="A1052">
        <v>1023</v>
      </c>
      <c r="B1052">
        <v>35589.046715715136</v>
      </c>
      <c r="C1052">
        <v>6622.0914842848651</v>
      </c>
    </row>
    <row r="1053" spans="1:3">
      <c r="A1053">
        <v>1024</v>
      </c>
      <c r="B1053">
        <v>-29.076976550916697</v>
      </c>
      <c r="C1053">
        <v>1740.1037765509168</v>
      </c>
    </row>
    <row r="1054" spans="1:3">
      <c r="A1054">
        <v>1025</v>
      </c>
      <c r="B1054">
        <v>14874.217715698267</v>
      </c>
      <c r="C1054">
        <v>-6304.3559156982665</v>
      </c>
    </row>
    <row r="1055" spans="1:3">
      <c r="A1055">
        <v>1026</v>
      </c>
      <c r="B1055">
        <v>4165.9967187114271</v>
      </c>
      <c r="C1055">
        <v>-2145.8197187114274</v>
      </c>
    </row>
    <row r="1056" spans="1:3">
      <c r="A1056">
        <v>1027</v>
      </c>
      <c r="B1056">
        <v>25847.992005985445</v>
      </c>
      <c r="C1056">
        <v>-9397.0973059854441</v>
      </c>
    </row>
    <row r="1057" spans="1:3">
      <c r="A1057">
        <v>1028</v>
      </c>
      <c r="B1057">
        <v>83.437127545842486</v>
      </c>
      <c r="C1057">
        <v>21511.945162454158</v>
      </c>
    </row>
    <row r="1058" spans="1:3">
      <c r="A1058">
        <v>1029</v>
      </c>
      <c r="B1058">
        <v>11631.283605138655</v>
      </c>
      <c r="C1058">
        <v>-1780.8516051386541</v>
      </c>
    </row>
    <row r="1059" spans="1:3">
      <c r="A1059">
        <v>1030</v>
      </c>
      <c r="B1059">
        <v>4142.0509831417958</v>
      </c>
      <c r="C1059">
        <v>2735.929116858204</v>
      </c>
    </row>
    <row r="1060" spans="1:3">
      <c r="A1060">
        <v>1031</v>
      </c>
      <c r="B1060">
        <v>31982.891382870563</v>
      </c>
      <c r="C1060">
        <v>-10305.607932870564</v>
      </c>
    </row>
    <row r="1061" spans="1:3">
      <c r="A1061">
        <v>1032</v>
      </c>
      <c r="B1061">
        <v>36875.549321730447</v>
      </c>
      <c r="C1061">
        <v>7548.2536782695533</v>
      </c>
    </row>
    <row r="1062" spans="1:3">
      <c r="A1062">
        <v>1033</v>
      </c>
      <c r="B1062">
        <v>5003.0617614845405</v>
      </c>
      <c r="C1062">
        <v>-865.53906148454007</v>
      </c>
    </row>
    <row r="1063" spans="1:3">
      <c r="A1063">
        <v>1034</v>
      </c>
      <c r="B1063">
        <v>23607.407911358132</v>
      </c>
      <c r="C1063">
        <v>-9859.5355613581323</v>
      </c>
    </row>
    <row r="1064" spans="1:3">
      <c r="A1064">
        <v>1035</v>
      </c>
      <c r="B1064">
        <v>16509.061818818984</v>
      </c>
      <c r="C1064">
        <v>-3558.9906188189834</v>
      </c>
    </row>
    <row r="1065" spans="1:3">
      <c r="A1065">
        <v>1036</v>
      </c>
      <c r="B1065">
        <v>10133.600559695775</v>
      </c>
      <c r="C1065">
        <v>1960.8774403042244</v>
      </c>
    </row>
    <row r="1066" spans="1:3">
      <c r="A1066">
        <v>1037</v>
      </c>
      <c r="B1066">
        <v>29970.686015894997</v>
      </c>
      <c r="C1066">
        <v>7513.7632841050035</v>
      </c>
    </row>
    <row r="1067" spans="1:3">
      <c r="A1067">
        <v>1038</v>
      </c>
      <c r="B1067">
        <v>34042.191721818454</v>
      </c>
      <c r="C1067">
        <v>5683.3263281815453</v>
      </c>
    </row>
    <row r="1068" spans="1:3">
      <c r="A1068">
        <v>1039</v>
      </c>
      <c r="B1068">
        <v>3268.7199044805657</v>
      </c>
      <c r="C1068">
        <v>-1017.8847044805657</v>
      </c>
    </row>
    <row r="1069" spans="1:3">
      <c r="A1069">
        <v>1040</v>
      </c>
      <c r="B1069">
        <v>2893.8832658518195</v>
      </c>
      <c r="C1069">
        <v>19599.776374148183</v>
      </c>
    </row>
    <row r="1070" spans="1:3">
      <c r="A1070">
        <v>1041</v>
      </c>
      <c r="B1070">
        <v>30164.139574358</v>
      </c>
      <c r="C1070">
        <v>-9929.2848243580011</v>
      </c>
    </row>
    <row r="1071" spans="1:3">
      <c r="A1071">
        <v>1042</v>
      </c>
      <c r="B1071">
        <v>278.26780720340594</v>
      </c>
      <c r="C1071">
        <v>1426.432342796594</v>
      </c>
    </row>
    <row r="1072" spans="1:3">
      <c r="A1072">
        <v>1043</v>
      </c>
      <c r="B1072">
        <v>27209.829665372068</v>
      </c>
      <c r="C1072">
        <v>6265.9874846279345</v>
      </c>
    </row>
    <row r="1073" spans="1:3">
      <c r="A1073">
        <v>1044</v>
      </c>
      <c r="B1073">
        <v>2984.9977074372473</v>
      </c>
      <c r="C1073">
        <v>176.45629256275288</v>
      </c>
    </row>
    <row r="1074" spans="1:3">
      <c r="A1074">
        <v>1045</v>
      </c>
      <c r="B1074">
        <v>14376.927035101207</v>
      </c>
      <c r="C1074">
        <v>-2982.861485101208</v>
      </c>
    </row>
    <row r="1075" spans="1:3">
      <c r="A1075">
        <v>1046</v>
      </c>
      <c r="B1075">
        <v>32037.296550211315</v>
      </c>
      <c r="C1075">
        <v>-10156.476550211315</v>
      </c>
    </row>
    <row r="1076" spans="1:3">
      <c r="A1076">
        <v>1047</v>
      </c>
      <c r="B1076">
        <v>7379.0170356211693</v>
      </c>
      <c r="C1076">
        <v>-53.968835621169092</v>
      </c>
    </row>
    <row r="1077" spans="1:3">
      <c r="A1077">
        <v>1048</v>
      </c>
      <c r="B1077">
        <v>34751.468973182033</v>
      </c>
      <c r="C1077">
        <v>9749.9292268179706</v>
      </c>
    </row>
    <row r="1078" spans="1:3">
      <c r="A1078">
        <v>1049</v>
      </c>
      <c r="B1078">
        <v>2355.8311252008189</v>
      </c>
      <c r="C1078">
        <v>1238.3397247991811</v>
      </c>
    </row>
    <row r="1079" spans="1:3">
      <c r="A1079">
        <v>1050</v>
      </c>
      <c r="B1079">
        <v>33953.077650649204</v>
      </c>
      <c r="C1079">
        <v>5774.5363493507975</v>
      </c>
    </row>
    <row r="1080" spans="1:3">
      <c r="A1080">
        <v>1051</v>
      </c>
      <c r="B1080">
        <v>12128.933420619145</v>
      </c>
      <c r="C1080">
        <v>-4105.7979706191454</v>
      </c>
    </row>
    <row r="1081" spans="1:3">
      <c r="A1081">
        <v>1052</v>
      </c>
      <c r="B1081">
        <v>13226.544213941461</v>
      </c>
      <c r="C1081">
        <v>1168.013686058539</v>
      </c>
    </row>
    <row r="1082" spans="1:3">
      <c r="A1082">
        <v>1053</v>
      </c>
      <c r="B1082">
        <v>11001.14586377249</v>
      </c>
      <c r="C1082">
        <v>-1713.1191637724896</v>
      </c>
    </row>
    <row r="1083" spans="1:3">
      <c r="A1083">
        <v>1054</v>
      </c>
      <c r="B1083">
        <v>34481.191834452897</v>
      </c>
      <c r="C1083">
        <v>-9171.7028344528953</v>
      </c>
    </row>
    <row r="1084" spans="1:3">
      <c r="A1084">
        <v>1055</v>
      </c>
      <c r="B1084">
        <v>2044.4195672350397</v>
      </c>
      <c r="C1084">
        <v>1309.0507327649602</v>
      </c>
    </row>
    <row r="1085" spans="1:3">
      <c r="A1085">
        <v>1056</v>
      </c>
      <c r="B1085">
        <v>11331.708746711332</v>
      </c>
      <c r="C1085">
        <v>-737.20719671133156</v>
      </c>
    </row>
    <row r="1086" spans="1:3">
      <c r="A1086">
        <v>1057</v>
      </c>
      <c r="B1086">
        <v>9174.9136576097117</v>
      </c>
      <c r="C1086">
        <v>-897.39065760971243</v>
      </c>
    </row>
    <row r="1087" spans="1:3">
      <c r="A1087">
        <v>1058</v>
      </c>
      <c r="B1087">
        <v>9306.8435310923433</v>
      </c>
      <c r="C1087">
        <v>8622.4598389076582</v>
      </c>
    </row>
    <row r="1088" spans="1:3">
      <c r="A1088">
        <v>1059</v>
      </c>
      <c r="B1088">
        <v>6517.2476054099825</v>
      </c>
      <c r="C1088">
        <v>-4036.2685054099825</v>
      </c>
    </row>
    <row r="1089" spans="1:3">
      <c r="A1089">
        <v>1060</v>
      </c>
      <c r="B1089">
        <v>7983.2161487312405</v>
      </c>
      <c r="C1089">
        <v>-3520.4943487312403</v>
      </c>
    </row>
    <row r="1090" spans="1:3">
      <c r="A1090">
        <v>1061</v>
      </c>
      <c r="B1090">
        <v>3984.2104216080206</v>
      </c>
      <c r="C1090">
        <v>-2002.6285216080207</v>
      </c>
    </row>
    <row r="1091" spans="1:3">
      <c r="A1091">
        <v>1062</v>
      </c>
      <c r="B1091">
        <v>11558.695224291036</v>
      </c>
      <c r="C1091">
        <v>-4.471624291036278</v>
      </c>
    </row>
    <row r="1092" spans="1:3">
      <c r="A1092">
        <v>1063</v>
      </c>
      <c r="B1092">
        <v>40386.648556963839</v>
      </c>
      <c r="C1092">
        <v>8583.5990430361635</v>
      </c>
    </row>
    <row r="1093" spans="1:3">
      <c r="A1093">
        <v>1064</v>
      </c>
      <c r="B1093">
        <v>8184.9290260919752</v>
      </c>
      <c r="C1093">
        <v>-1636.7339760919749</v>
      </c>
    </row>
    <row r="1094" spans="1:3">
      <c r="A1094">
        <v>1065</v>
      </c>
      <c r="B1094">
        <v>5060.4524087955742</v>
      </c>
      <c r="C1094">
        <v>648.41459120442596</v>
      </c>
    </row>
    <row r="1095" spans="1:3">
      <c r="A1095">
        <v>1066</v>
      </c>
      <c r="B1095">
        <v>6885.3106532411457</v>
      </c>
      <c r="C1095">
        <v>160.1883467588541</v>
      </c>
    </row>
    <row r="1096" spans="1:3">
      <c r="A1096">
        <v>1067</v>
      </c>
      <c r="B1096">
        <v>12883.478332838215</v>
      </c>
      <c r="C1096">
        <v>-3905.293232838214</v>
      </c>
    </row>
    <row r="1097" spans="1:3">
      <c r="A1097">
        <v>1068</v>
      </c>
      <c r="B1097">
        <v>12302.612931051473</v>
      </c>
      <c r="C1097">
        <v>-6545.1994810514734</v>
      </c>
    </row>
    <row r="1098" spans="1:3">
      <c r="A1098">
        <v>1069</v>
      </c>
      <c r="B1098">
        <v>11832.535627755213</v>
      </c>
      <c r="C1098">
        <v>2517.3187722447874</v>
      </c>
    </row>
    <row r="1099" spans="1:3">
      <c r="A1099">
        <v>1070</v>
      </c>
      <c r="B1099">
        <v>12128.695737958169</v>
      </c>
      <c r="C1099">
        <v>-1199.8467379581689</v>
      </c>
    </row>
    <row r="1100" spans="1:3">
      <c r="A1100">
        <v>1071</v>
      </c>
      <c r="B1100">
        <v>33354.237730850422</v>
      </c>
      <c r="C1100">
        <v>6517.4665691495757</v>
      </c>
    </row>
    <row r="1101" spans="1:3">
      <c r="A1101">
        <v>1072</v>
      </c>
      <c r="B1101">
        <v>14674.596943696497</v>
      </c>
      <c r="C1101">
        <v>-700.14139369649638</v>
      </c>
    </row>
    <row r="1102" spans="1:3">
      <c r="A1102">
        <v>1073</v>
      </c>
      <c r="B1102">
        <v>3815.9866838461348</v>
      </c>
      <c r="C1102">
        <v>-1906.4592338461348</v>
      </c>
    </row>
    <row r="1103" spans="1:3">
      <c r="A1103">
        <v>1074</v>
      </c>
      <c r="B1103">
        <v>12436.012693321354</v>
      </c>
      <c r="C1103">
        <v>-339.36149332135392</v>
      </c>
    </row>
    <row r="1104" spans="1:3">
      <c r="A1104">
        <v>1075</v>
      </c>
      <c r="B1104">
        <v>9463.9898734733288</v>
      </c>
      <c r="C1104">
        <v>3740.295776526671</v>
      </c>
    </row>
    <row r="1105" spans="1:3">
      <c r="A1105">
        <v>1076</v>
      </c>
      <c r="B1105">
        <v>5692.2936609746266</v>
      </c>
      <c r="C1105">
        <v>-1129.4515609746268</v>
      </c>
    </row>
    <row r="1106" spans="1:3">
      <c r="A1106">
        <v>1077</v>
      </c>
      <c r="B1106">
        <v>10439.239549076592</v>
      </c>
      <c r="C1106">
        <v>-1887.8925490765923</v>
      </c>
    </row>
    <row r="1107" spans="1:3">
      <c r="A1107">
        <v>1078</v>
      </c>
      <c r="B1107">
        <v>2046.5857098668239</v>
      </c>
      <c r="C1107">
        <v>55.678990133176285</v>
      </c>
    </row>
    <row r="1108" spans="1:3">
      <c r="A1108">
        <v>1079</v>
      </c>
      <c r="B1108">
        <v>28744.35927659498</v>
      </c>
      <c r="C1108">
        <v>5927.7879234050197</v>
      </c>
    </row>
    <row r="1109" spans="1:3">
      <c r="A1109">
        <v>1080</v>
      </c>
      <c r="B1109">
        <v>15980.850291553219</v>
      </c>
      <c r="C1109">
        <v>-819.31589155321853</v>
      </c>
    </row>
    <row r="1110" spans="1:3">
      <c r="A1110">
        <v>1081</v>
      </c>
      <c r="B1110">
        <v>-79.040487619586202</v>
      </c>
      <c r="C1110">
        <v>11963.089067619587</v>
      </c>
    </row>
    <row r="1111" spans="1:3">
      <c r="A1111">
        <v>1082</v>
      </c>
      <c r="B1111">
        <v>5956.4477603549385</v>
      </c>
      <c r="C1111">
        <v>-1502.0451103549385</v>
      </c>
    </row>
    <row r="1112" spans="1:3">
      <c r="A1112">
        <v>1083</v>
      </c>
      <c r="B1112">
        <v>4828.2991797363193</v>
      </c>
      <c r="C1112">
        <v>1027.6033202636809</v>
      </c>
    </row>
    <row r="1113" spans="1:3">
      <c r="A1113">
        <v>1084</v>
      </c>
      <c r="B1113">
        <v>6414.8230223347527</v>
      </c>
      <c r="C1113">
        <v>-2338.3260223347529</v>
      </c>
    </row>
    <row r="1114" spans="1:3">
      <c r="A1114">
        <v>1085</v>
      </c>
      <c r="B1114">
        <v>15038.969573915174</v>
      </c>
      <c r="C1114">
        <v>-19.209523915173122</v>
      </c>
    </row>
    <row r="1115" spans="1:3">
      <c r="A1115">
        <v>1086</v>
      </c>
      <c r="B1115">
        <v>29473.853648864471</v>
      </c>
      <c r="C1115">
        <v>-10450.593648864473</v>
      </c>
    </row>
    <row r="1116" spans="1:3">
      <c r="A1116">
        <v>1087</v>
      </c>
      <c r="B1116">
        <v>11782.101721906067</v>
      </c>
      <c r="C1116">
        <v>-985.75147190606731</v>
      </c>
    </row>
    <row r="1117" spans="1:3">
      <c r="A1117">
        <v>1088</v>
      </c>
      <c r="B1117">
        <v>13164.729526745961</v>
      </c>
      <c r="C1117">
        <v>-1811.5019267459611</v>
      </c>
    </row>
    <row r="1118" spans="1:3">
      <c r="A1118">
        <v>1089</v>
      </c>
      <c r="B1118">
        <v>16978.761698876973</v>
      </c>
      <c r="C1118">
        <v>-7229.851098876974</v>
      </c>
    </row>
    <row r="1119" spans="1:3">
      <c r="A1119">
        <v>1090</v>
      </c>
      <c r="B1119">
        <v>8928.2037064263241</v>
      </c>
      <c r="C1119">
        <v>1648.8832935736755</v>
      </c>
    </row>
    <row r="1120" spans="1:3">
      <c r="A1120">
        <v>1091</v>
      </c>
      <c r="B1120">
        <v>35154.753118115783</v>
      </c>
      <c r="C1120">
        <v>6521.3279818842202</v>
      </c>
    </row>
    <row r="1121" spans="1:3">
      <c r="A1121">
        <v>1092</v>
      </c>
      <c r="B1121">
        <v>12071.640063102681</v>
      </c>
      <c r="C1121">
        <v>-785.10136310268172</v>
      </c>
    </row>
    <row r="1122" spans="1:3">
      <c r="A1122">
        <v>1093</v>
      </c>
      <c r="B1122">
        <v>5451.2233972289132</v>
      </c>
      <c r="C1122">
        <v>-1859.7433972289132</v>
      </c>
    </row>
    <row r="1123" spans="1:3">
      <c r="A1123">
        <v>1094</v>
      </c>
      <c r="B1123">
        <v>27627.329666223253</v>
      </c>
      <c r="C1123">
        <v>6280.2183337767492</v>
      </c>
    </row>
    <row r="1124" spans="1:3">
      <c r="A1124">
        <v>1095</v>
      </c>
      <c r="B1124">
        <v>13200.581423257479</v>
      </c>
      <c r="C1124">
        <v>-1901.2384232574786</v>
      </c>
    </row>
    <row r="1125" spans="1:3">
      <c r="A1125">
        <v>1096</v>
      </c>
      <c r="B1125">
        <v>4963.3150164505587</v>
      </c>
      <c r="C1125">
        <v>-402.12651645055848</v>
      </c>
    </row>
    <row r="1126" spans="1:3">
      <c r="A1126">
        <v>1097</v>
      </c>
      <c r="B1126">
        <v>37567.807769570907</v>
      </c>
      <c r="C1126">
        <v>7073.3896304290902</v>
      </c>
    </row>
    <row r="1127" spans="1:3">
      <c r="A1127">
        <v>1098</v>
      </c>
      <c r="B1127">
        <v>4066.2063894878429</v>
      </c>
      <c r="C1127">
        <v>-2391.5740894878427</v>
      </c>
    </row>
    <row r="1128" spans="1:3">
      <c r="A1128">
        <v>1099</v>
      </c>
      <c r="B1128">
        <v>11654.501086023462</v>
      </c>
      <c r="C1128">
        <v>11391.065073976537</v>
      </c>
    </row>
    <row r="1129" spans="1:3">
      <c r="A1129">
        <v>1100</v>
      </c>
      <c r="B1129">
        <v>5383.2707994241246</v>
      </c>
      <c r="C1129">
        <v>-2156.1496994241247</v>
      </c>
    </row>
    <row r="1130" spans="1:3">
      <c r="A1130">
        <v>1101</v>
      </c>
      <c r="B1130">
        <v>27569.147962783245</v>
      </c>
      <c r="C1130">
        <v>-10792.843912783246</v>
      </c>
    </row>
    <row r="1131" spans="1:3">
      <c r="A1131">
        <v>1102</v>
      </c>
      <c r="B1131">
        <v>11772.98564357489</v>
      </c>
      <c r="C1131">
        <v>-519.56464357488949</v>
      </c>
    </row>
    <row r="1132" spans="1:3">
      <c r="A1132">
        <v>1103</v>
      </c>
      <c r="B1132">
        <v>8087.5709688519983</v>
      </c>
      <c r="C1132">
        <v>-4616.1613688519983</v>
      </c>
    </row>
    <row r="1133" spans="1:3">
      <c r="A1133">
        <v>1104</v>
      </c>
      <c r="B1133">
        <v>14100.697935221755</v>
      </c>
      <c r="C1133">
        <v>-2737.4147352217551</v>
      </c>
    </row>
    <row r="1134" spans="1:3">
      <c r="A1134">
        <v>1105</v>
      </c>
      <c r="B1134">
        <v>6652.6205619940156</v>
      </c>
      <c r="C1134">
        <v>13767.984088005986</v>
      </c>
    </row>
    <row r="1135" spans="1:3">
      <c r="A1135">
        <v>1106</v>
      </c>
      <c r="B1135">
        <v>11433.648312614498</v>
      </c>
      <c r="C1135">
        <v>-1094.7167126144977</v>
      </c>
    </row>
    <row r="1136" spans="1:3">
      <c r="A1136">
        <v>1107</v>
      </c>
      <c r="B1136">
        <v>10561.772646152145</v>
      </c>
      <c r="C1136">
        <v>-1573.6138961521447</v>
      </c>
    </row>
    <row r="1137" spans="1:3">
      <c r="A1137">
        <v>1108</v>
      </c>
      <c r="B1137">
        <v>10507.201180431781</v>
      </c>
      <c r="C1137">
        <v>-13.255380431781305</v>
      </c>
    </row>
    <row r="1138" spans="1:3">
      <c r="A1138">
        <v>1109</v>
      </c>
      <c r="B1138">
        <v>4364.8226764852689</v>
      </c>
      <c r="C1138">
        <v>-1460.7346764852687</v>
      </c>
    </row>
    <row r="1139" spans="1:3">
      <c r="A1139">
        <v>1110</v>
      </c>
      <c r="B1139">
        <v>6847.4190950080774</v>
      </c>
      <c r="C1139">
        <v>1757.9424049919235</v>
      </c>
    </row>
    <row r="1140" spans="1:3">
      <c r="A1140">
        <v>1111</v>
      </c>
      <c r="B1140">
        <v>13122.621913687843</v>
      </c>
      <c r="C1140">
        <v>-1610.216913687842</v>
      </c>
    </row>
    <row r="1141" spans="1:3">
      <c r="A1141">
        <v>1112</v>
      </c>
      <c r="B1141">
        <v>35001.338972162797</v>
      </c>
      <c r="C1141">
        <v>6947.9051278372062</v>
      </c>
    </row>
    <row r="1142" spans="1:3">
      <c r="A1142">
        <v>1113</v>
      </c>
      <c r="B1142">
        <v>33324.840540862715</v>
      </c>
      <c r="C1142">
        <v>-9143.9070408627158</v>
      </c>
    </row>
    <row r="1143" spans="1:3">
      <c r="A1143">
        <v>1114</v>
      </c>
      <c r="B1143">
        <v>5356.775657900791</v>
      </c>
      <c r="C1143">
        <v>-44.605807900790751</v>
      </c>
    </row>
    <row r="1144" spans="1:3">
      <c r="A1144">
        <v>1115</v>
      </c>
      <c r="B1144">
        <v>2045.8636623228967</v>
      </c>
      <c r="C1144">
        <v>350.23223767710306</v>
      </c>
    </row>
    <row r="1145" spans="1:3">
      <c r="A1145">
        <v>1116</v>
      </c>
      <c r="B1145">
        <v>12646.455956327518</v>
      </c>
      <c r="C1145">
        <v>-1838.9696563275174</v>
      </c>
    </row>
    <row r="1146" spans="1:3">
      <c r="A1146">
        <v>1117</v>
      </c>
      <c r="B1146">
        <v>10766.929462852906</v>
      </c>
      <c r="C1146">
        <v>-1544.5268628529066</v>
      </c>
    </row>
    <row r="1147" spans="1:3">
      <c r="A1147">
        <v>1118</v>
      </c>
      <c r="B1147">
        <v>29475.186595869094</v>
      </c>
      <c r="C1147">
        <v>6649.3871041309067</v>
      </c>
    </row>
    <row r="1148" spans="1:3">
      <c r="A1148">
        <v>1119</v>
      </c>
      <c r="B1148">
        <v>31879.205606502914</v>
      </c>
      <c r="C1148">
        <v>6403.5438934970844</v>
      </c>
    </row>
    <row r="1149" spans="1:3">
      <c r="A1149">
        <v>1120</v>
      </c>
      <c r="B1149">
        <v>3715.3363435760466</v>
      </c>
      <c r="C1149">
        <v>1978.0941564239538</v>
      </c>
    </row>
    <row r="1150" spans="1:3">
      <c r="A1150">
        <v>1121</v>
      </c>
      <c r="B1150">
        <v>27440.232161764958</v>
      </c>
      <c r="C1150">
        <v>6726.0408382350433</v>
      </c>
    </row>
    <row r="1151" spans="1:3">
      <c r="A1151">
        <v>1122</v>
      </c>
      <c r="B1151">
        <v>12667.4699261531</v>
      </c>
      <c r="C1151">
        <v>-4320.3056261531001</v>
      </c>
    </row>
    <row r="1152" spans="1:3">
      <c r="A1152">
        <v>1123</v>
      </c>
      <c r="B1152">
        <v>39196.783231233407</v>
      </c>
      <c r="C1152">
        <v>7464.6591687665932</v>
      </c>
    </row>
    <row r="1153" spans="1:3">
      <c r="A1153">
        <v>1124</v>
      </c>
      <c r="B1153">
        <v>6215.6202936117506</v>
      </c>
      <c r="C1153">
        <v>12687.871116388247</v>
      </c>
    </row>
    <row r="1154" spans="1:3">
      <c r="A1154">
        <v>1125</v>
      </c>
      <c r="B1154">
        <v>32538.100685219342</v>
      </c>
      <c r="C1154">
        <v>8366.0988147806602</v>
      </c>
    </row>
    <row r="1155" spans="1:3">
      <c r="A1155">
        <v>1126</v>
      </c>
      <c r="B1155">
        <v>12519.144848121699</v>
      </c>
      <c r="C1155">
        <v>1735.4633518783012</v>
      </c>
    </row>
    <row r="1156" spans="1:3">
      <c r="A1156">
        <v>1127</v>
      </c>
      <c r="B1156">
        <v>11312.599726717781</v>
      </c>
      <c r="C1156">
        <v>-1097.9637267177804</v>
      </c>
    </row>
    <row r="1157" spans="1:3">
      <c r="A1157">
        <v>1128</v>
      </c>
      <c r="B1157">
        <v>9058.1381460448483</v>
      </c>
      <c r="C1157">
        <v>-3221.617746044848</v>
      </c>
    </row>
    <row r="1158" spans="1:3">
      <c r="A1158">
        <v>1129</v>
      </c>
      <c r="B1158">
        <v>7369.0695387375508</v>
      </c>
      <c r="C1158">
        <v>6989.2948312624485</v>
      </c>
    </row>
    <row r="1159" spans="1:3">
      <c r="A1159">
        <v>1130</v>
      </c>
      <c r="B1159">
        <v>-1766.2774182647454</v>
      </c>
      <c r="C1159">
        <v>3495.1744182647453</v>
      </c>
    </row>
    <row r="1160" spans="1:3">
      <c r="A1160">
        <v>1131</v>
      </c>
      <c r="B1160">
        <v>7440.4865383576025</v>
      </c>
      <c r="C1160">
        <v>1141.8157616423969</v>
      </c>
    </row>
    <row r="1161" spans="1:3">
      <c r="A1161">
        <v>1132</v>
      </c>
      <c r="B1161">
        <v>10477.770433783095</v>
      </c>
      <c r="C1161">
        <v>-6784.3424337830947</v>
      </c>
    </row>
    <row r="1162" spans="1:3">
      <c r="A1162">
        <v>1133</v>
      </c>
      <c r="B1162">
        <v>16124.454792311355</v>
      </c>
      <c r="C1162">
        <v>4584.5655476886441</v>
      </c>
    </row>
    <row r="1163" spans="1:3">
      <c r="A1163">
        <v>1134</v>
      </c>
      <c r="B1163">
        <v>7407.938748473116</v>
      </c>
      <c r="C1163">
        <v>2583.0989015268842</v>
      </c>
    </row>
    <row r="1164" spans="1:3">
      <c r="A1164">
        <v>1135</v>
      </c>
      <c r="B1164">
        <v>6483.6464418111646</v>
      </c>
      <c r="C1164">
        <v>13189.689288188834</v>
      </c>
    </row>
    <row r="1165" spans="1:3">
      <c r="A1165">
        <v>1136</v>
      </c>
      <c r="B1165">
        <v>11622.163860844228</v>
      </c>
      <c r="C1165">
        <v>-536.57706084422898</v>
      </c>
    </row>
    <row r="1166" spans="1:3">
      <c r="A1166">
        <v>1137</v>
      </c>
      <c r="B1166">
        <v>7297.7310340713357</v>
      </c>
      <c r="C1166">
        <v>325.78696592866436</v>
      </c>
    </row>
    <row r="1167" spans="1:3">
      <c r="A1167">
        <v>1138</v>
      </c>
      <c r="B1167">
        <v>2044.7805910070037</v>
      </c>
      <c r="C1167">
        <v>1131.5071089929961</v>
      </c>
    </row>
    <row r="1168" spans="1:3">
      <c r="A1168">
        <v>1139</v>
      </c>
      <c r="B1168">
        <v>5701.2591881033877</v>
      </c>
      <c r="C1168">
        <v>-1996.9046881033878</v>
      </c>
    </row>
    <row r="1169" spans="1:3">
      <c r="A1169">
        <v>1140</v>
      </c>
      <c r="B1169">
        <v>27564.070883939898</v>
      </c>
      <c r="C1169">
        <v>9334.6621960601005</v>
      </c>
    </row>
    <row r="1170" spans="1:3">
      <c r="A1170">
        <v>1141</v>
      </c>
      <c r="B1170">
        <v>12851.445876027066</v>
      </c>
      <c r="C1170">
        <v>-3803.4185760270666</v>
      </c>
    </row>
    <row r="1171" spans="1:3">
      <c r="A1171">
        <v>1142</v>
      </c>
      <c r="B1171">
        <v>10043.474295006101</v>
      </c>
      <c r="C1171">
        <v>-2088.957295006101</v>
      </c>
    </row>
    <row r="1172" spans="1:3">
      <c r="A1172">
        <v>1143</v>
      </c>
      <c r="B1172">
        <v>8759.1038157686544</v>
      </c>
      <c r="C1172">
        <v>18358.889964231348</v>
      </c>
    </row>
    <row r="1173" spans="1:3">
      <c r="A1173">
        <v>1144</v>
      </c>
      <c r="B1173">
        <v>8894.1462102852111</v>
      </c>
      <c r="C1173">
        <v>-2556.0706102852109</v>
      </c>
    </row>
    <row r="1174" spans="1:3">
      <c r="A1174">
        <v>1145</v>
      </c>
      <c r="B1174">
        <v>11783.395265791505</v>
      </c>
      <c r="C1174">
        <v>-2152.9982657915043</v>
      </c>
    </row>
    <row r="1175" spans="1:3">
      <c r="A1175">
        <v>1146</v>
      </c>
      <c r="B1175">
        <v>13712.552055275846</v>
      </c>
      <c r="C1175">
        <v>-2423.4428052758467</v>
      </c>
    </row>
    <row r="1176" spans="1:3">
      <c r="A1176">
        <v>1147</v>
      </c>
      <c r="B1176">
        <v>37423.566483516974</v>
      </c>
      <c r="C1176">
        <v>15167.262906483025</v>
      </c>
    </row>
    <row r="1177" spans="1:3">
      <c r="A1177">
        <v>1148</v>
      </c>
      <c r="B1177">
        <v>3784.1767808184768</v>
      </c>
      <c r="C1177">
        <v>-1522.6079808184768</v>
      </c>
    </row>
    <row r="1178" spans="1:3">
      <c r="A1178">
        <v>1149</v>
      </c>
      <c r="B1178">
        <v>8939.5566593815383</v>
      </c>
      <c r="C1178">
        <v>1852.4033406184608</v>
      </c>
    </row>
    <row r="1179" spans="1:3">
      <c r="A1179">
        <v>1150</v>
      </c>
      <c r="B1179">
        <v>9393.8102544705434</v>
      </c>
      <c r="C1179">
        <v>-3414.0792544705437</v>
      </c>
    </row>
    <row r="1180" spans="1:3">
      <c r="A1180">
        <v>1151</v>
      </c>
      <c r="B1180">
        <v>2723.2582439748167</v>
      </c>
      <c r="C1180">
        <v>-519.52229397481688</v>
      </c>
    </row>
    <row r="1181" spans="1:3">
      <c r="A1181">
        <v>1152</v>
      </c>
      <c r="B1181">
        <v>15094.624110951427</v>
      </c>
      <c r="C1181">
        <v>-2858.7849109514264</v>
      </c>
    </row>
    <row r="1182" spans="1:3">
      <c r="A1182">
        <v>1153</v>
      </c>
      <c r="B1182">
        <v>34312.091943795225</v>
      </c>
      <c r="C1182">
        <v>6629.1934562047754</v>
      </c>
    </row>
    <row r="1183" spans="1:3">
      <c r="A1183">
        <v>1154</v>
      </c>
      <c r="B1183">
        <v>9429.8247833984187</v>
      </c>
      <c r="C1183">
        <v>-3799.366933398419</v>
      </c>
    </row>
    <row r="1184" spans="1:3">
      <c r="A1184">
        <v>1155</v>
      </c>
      <c r="B1184">
        <v>11515.353370414896</v>
      </c>
      <c r="C1184">
        <v>-500.17867041489626</v>
      </c>
    </row>
    <row r="1185" spans="1:3">
      <c r="A1185">
        <v>1156</v>
      </c>
      <c r="B1185">
        <v>5997.3060037175546</v>
      </c>
      <c r="C1185">
        <v>1230.9096462824455</v>
      </c>
    </row>
    <row r="1186" spans="1:3">
      <c r="A1186">
        <v>1157</v>
      </c>
      <c r="B1186">
        <v>30901.367379443793</v>
      </c>
      <c r="C1186">
        <v>8821.3788205562087</v>
      </c>
    </row>
    <row r="1187" spans="1:3">
      <c r="A1187">
        <v>1158</v>
      </c>
      <c r="B1187">
        <v>2538.5589759681015</v>
      </c>
      <c r="C1187">
        <v>11887.514874031898</v>
      </c>
    </row>
    <row r="1188" spans="1:3">
      <c r="A1188">
        <v>1159</v>
      </c>
      <c r="B1188">
        <v>3333.7838056237424</v>
      </c>
      <c r="C1188">
        <v>-874.06370562374241</v>
      </c>
    </row>
    <row r="1189" spans="1:3">
      <c r="A1189">
        <v>1160</v>
      </c>
      <c r="B1189">
        <v>9194.2356913504555</v>
      </c>
      <c r="C1189">
        <v>-5204.3946913504551</v>
      </c>
    </row>
    <row r="1190" spans="1:3">
      <c r="A1190">
        <v>1161</v>
      </c>
      <c r="B1190">
        <v>11067.653860003522</v>
      </c>
      <c r="C1190">
        <v>-3340.4006600035218</v>
      </c>
    </row>
    <row r="1191" spans="1:3">
      <c r="A1191">
        <v>1162</v>
      </c>
      <c r="B1191">
        <v>10924.412924194996</v>
      </c>
      <c r="C1191">
        <v>-5800.2242241949962</v>
      </c>
    </row>
    <row r="1192" spans="1:3">
      <c r="A1192">
        <v>1163</v>
      </c>
      <c r="B1192">
        <v>8307.3268126564071</v>
      </c>
      <c r="C1192">
        <v>10655.845107343594</v>
      </c>
    </row>
    <row r="1193" spans="1:3">
      <c r="A1193">
        <v>1164</v>
      </c>
      <c r="B1193">
        <v>2015.497854383093</v>
      </c>
      <c r="C1193">
        <v>185.33299561690683</v>
      </c>
    </row>
    <row r="1194" spans="1:3">
      <c r="A1194">
        <v>1165</v>
      </c>
      <c r="B1194">
        <v>8430.359909978295</v>
      </c>
      <c r="C1194">
        <v>-1276.8060099782952</v>
      </c>
    </row>
    <row r="1195" spans="1:3">
      <c r="A1195">
        <v>1166</v>
      </c>
      <c r="B1195">
        <v>5676.8461054168201</v>
      </c>
      <c r="C1195">
        <v>-448.8573554168197</v>
      </c>
    </row>
    <row r="1196" spans="1:3">
      <c r="A1196">
        <v>1167</v>
      </c>
      <c r="B1196">
        <v>15296.462870600793</v>
      </c>
      <c r="C1196">
        <v>-4313.9615706007935</v>
      </c>
    </row>
    <row r="1197" spans="1:3">
      <c r="A1197">
        <v>1168</v>
      </c>
      <c r="B1197">
        <v>3778.7227852227534</v>
      </c>
      <c r="C1197">
        <v>750.75421477724649</v>
      </c>
    </row>
    <row r="1198" spans="1:3">
      <c r="A1198">
        <v>1169</v>
      </c>
      <c r="B1198">
        <v>8139.3401052663885</v>
      </c>
      <c r="C1198">
        <v>-3468.7001052663882</v>
      </c>
    </row>
    <row r="1199" spans="1:3">
      <c r="A1199">
        <v>1170</v>
      </c>
      <c r="B1199">
        <v>9364.7608822552447</v>
      </c>
      <c r="C1199">
        <v>-3252.4079322552443</v>
      </c>
    </row>
    <row r="1200" spans="1:3">
      <c r="A1200">
        <v>1171</v>
      </c>
      <c r="B1200">
        <v>26041.378590555149</v>
      </c>
      <c r="C1200">
        <v>-8862.696190555147</v>
      </c>
    </row>
    <row r="1201" spans="1:3">
      <c r="A1201">
        <v>1172</v>
      </c>
      <c r="B1201">
        <v>31931.833989860883</v>
      </c>
      <c r="C1201">
        <v>-9453.2339898608843</v>
      </c>
    </row>
    <row r="1202" spans="1:3">
      <c r="A1202">
        <v>1173</v>
      </c>
      <c r="B1202">
        <v>15560.964135464405</v>
      </c>
      <c r="C1202">
        <v>-4467.3412354644042</v>
      </c>
    </row>
    <row r="1203" spans="1:3">
      <c r="A1203">
        <v>1174</v>
      </c>
      <c r="B1203">
        <v>8452.594150519426</v>
      </c>
      <c r="C1203">
        <v>-1994.7507505194262</v>
      </c>
    </row>
    <row r="1204" spans="1:3">
      <c r="A1204">
        <v>1175</v>
      </c>
      <c r="B1204">
        <v>7104.6644388829009</v>
      </c>
      <c r="C1204">
        <v>-2670.7485388829009</v>
      </c>
    </row>
    <row r="1205" spans="1:3">
      <c r="A1205">
        <v>1176</v>
      </c>
      <c r="B1205">
        <v>1883.1930988398362</v>
      </c>
      <c r="C1205">
        <v>271.16790116016364</v>
      </c>
    </row>
    <row r="1206" spans="1:3">
      <c r="A1206">
        <v>1177</v>
      </c>
      <c r="B1206">
        <v>33685.78436061884</v>
      </c>
      <c r="C1206">
        <v>-9798.1216606188391</v>
      </c>
    </row>
    <row r="1207" spans="1:3">
      <c r="A1207">
        <v>1178</v>
      </c>
      <c r="B1207">
        <v>7082.444674930146</v>
      </c>
      <c r="C1207">
        <v>-585.55867493014557</v>
      </c>
    </row>
    <row r="1208" spans="1:3">
      <c r="A1208">
        <v>1179</v>
      </c>
      <c r="B1208">
        <v>5552.4946834818938</v>
      </c>
      <c r="C1208">
        <v>-2653.005333481894</v>
      </c>
    </row>
    <row r="1209" spans="1:3">
      <c r="A1209">
        <v>1180</v>
      </c>
      <c r="B1209">
        <v>28882.119152519568</v>
      </c>
      <c r="C1209">
        <v>-9531.7502525195669</v>
      </c>
    </row>
    <row r="1210" spans="1:3">
      <c r="A1210">
        <v>1181</v>
      </c>
      <c r="B1210">
        <v>13094.78327215179</v>
      </c>
      <c r="C1210">
        <v>-5444.0095221517895</v>
      </c>
    </row>
    <row r="1211" spans="1:3">
      <c r="A1211">
        <v>1182</v>
      </c>
      <c r="B1211">
        <v>4136.6128805264816</v>
      </c>
      <c r="C1211">
        <v>-1285.9291305264815</v>
      </c>
    </row>
    <row r="1212" spans="1:3">
      <c r="A1212">
        <v>1183</v>
      </c>
      <c r="B1212">
        <v>3737.8645418601391</v>
      </c>
      <c r="C1212">
        <v>-1104.8725418601389</v>
      </c>
    </row>
    <row r="1213" spans="1:3">
      <c r="A1213">
        <v>1184</v>
      </c>
      <c r="B1213">
        <v>9907.6953763572437</v>
      </c>
      <c r="C1213">
        <v>-460.31297635724331</v>
      </c>
    </row>
    <row r="1214" spans="1:3">
      <c r="A1214">
        <v>1185</v>
      </c>
      <c r="B1214">
        <v>26850.60561009192</v>
      </c>
      <c r="C1214">
        <v>-8522.3675100919208</v>
      </c>
    </row>
    <row r="1215" spans="1:3">
      <c r="A1215">
        <v>1186</v>
      </c>
      <c r="B1215">
        <v>8321.3832769171786</v>
      </c>
      <c r="C1215">
        <v>282.44012308282072</v>
      </c>
    </row>
    <row r="1216" spans="1:3">
      <c r="A1216">
        <v>1187</v>
      </c>
      <c r="B1216">
        <v>30297.350292212417</v>
      </c>
      <c r="C1216">
        <v>7167.9934577875829</v>
      </c>
    </row>
    <row r="1217" spans="1:3">
      <c r="A1217">
        <v>1188</v>
      </c>
      <c r="B1217">
        <v>14835.812601466581</v>
      </c>
      <c r="C1217">
        <v>-991.01540146658044</v>
      </c>
    </row>
    <row r="1218" spans="1:3">
      <c r="A1218">
        <v>1189</v>
      </c>
      <c r="B1218">
        <v>31758.777966589092</v>
      </c>
      <c r="C1218">
        <v>-9987.4356665890919</v>
      </c>
    </row>
    <row r="1219" spans="1:3">
      <c r="A1219">
        <v>1190</v>
      </c>
      <c r="B1219">
        <v>2444.9766907244548</v>
      </c>
      <c r="C1219">
        <v>10681.700759275544</v>
      </c>
    </row>
    <row r="1220" spans="1:3">
      <c r="A1220">
        <v>1191</v>
      </c>
      <c r="B1220">
        <v>7843.8737077303203</v>
      </c>
      <c r="C1220">
        <v>-2516.4734577303207</v>
      </c>
    </row>
    <row r="1221" spans="1:3">
      <c r="A1221">
        <v>1192</v>
      </c>
      <c r="B1221">
        <v>6210.5659608042515</v>
      </c>
      <c r="C1221">
        <v>7514.9058791957486</v>
      </c>
    </row>
    <row r="1222" spans="1:3">
      <c r="A1222">
        <v>1193</v>
      </c>
      <c r="B1222">
        <v>14182.818402987574</v>
      </c>
      <c r="C1222">
        <v>-1163.6573529875732</v>
      </c>
    </row>
    <row r="1223" spans="1:3">
      <c r="A1223">
        <v>1194</v>
      </c>
      <c r="B1223">
        <v>12556.731131500786</v>
      </c>
      <c r="C1223">
        <v>-3885.5398815007866</v>
      </c>
    </row>
    <row r="1224" spans="1:3">
      <c r="A1224">
        <v>1195</v>
      </c>
      <c r="B1224">
        <v>3168.9579101340178</v>
      </c>
      <c r="C1224">
        <v>965.12453986598211</v>
      </c>
    </row>
    <row r="1225" spans="1:3">
      <c r="A1225">
        <v>1196</v>
      </c>
      <c r="B1225">
        <v>3590.6238978691572</v>
      </c>
      <c r="C1225">
        <v>15248.079762130841</v>
      </c>
    </row>
    <row r="1226" spans="1:3">
      <c r="A1226">
        <v>1197</v>
      </c>
      <c r="B1226">
        <v>26727.626787149675</v>
      </c>
      <c r="C1226">
        <v>6579.9240128503225</v>
      </c>
    </row>
    <row r="1227" spans="1:3">
      <c r="A1227">
        <v>1198</v>
      </c>
      <c r="B1227">
        <v>8874.8267177221096</v>
      </c>
      <c r="C1227">
        <v>-3174.98921772211</v>
      </c>
    </row>
    <row r="1228" spans="1:3">
      <c r="A1228">
        <v>1199</v>
      </c>
      <c r="B1228">
        <v>8527.2337141491334</v>
      </c>
      <c r="C1228">
        <v>-2133.6302641491338</v>
      </c>
    </row>
    <row r="1229" spans="1:3">
      <c r="A1229">
        <v>1200</v>
      </c>
      <c r="B1229">
        <v>4699.1051681522667</v>
      </c>
      <c r="C1229">
        <v>235.59983184773318</v>
      </c>
    </row>
    <row r="1230" spans="1:3">
      <c r="A1230">
        <v>1201</v>
      </c>
      <c r="B1230">
        <v>6522.6995663139605</v>
      </c>
      <c r="C1230">
        <v>-323.94776631396053</v>
      </c>
    </row>
    <row r="1231" spans="1:3">
      <c r="A1231">
        <v>1202</v>
      </c>
      <c r="B1231">
        <v>14272.643711075625</v>
      </c>
      <c r="C1231">
        <v>-5539.4144610756248</v>
      </c>
    </row>
    <row r="1232" spans="1:3">
      <c r="A1232">
        <v>1203</v>
      </c>
      <c r="B1232">
        <v>4362.5314156677759</v>
      </c>
      <c r="C1232">
        <v>-2307.2065156677759</v>
      </c>
    </row>
    <row r="1233" spans="1:3">
      <c r="A1233">
        <v>1204</v>
      </c>
      <c r="B1233">
        <v>12351.602741812763</v>
      </c>
      <c r="C1233">
        <v>-2387.5427418127638</v>
      </c>
    </row>
    <row r="1234" spans="1:3">
      <c r="A1234">
        <v>1205</v>
      </c>
      <c r="B1234">
        <v>26098.90593077994</v>
      </c>
      <c r="C1234">
        <v>-7875.4547307799403</v>
      </c>
    </row>
    <row r="1235" spans="1:3">
      <c r="A1235">
        <v>1206</v>
      </c>
      <c r="B1235">
        <v>3349.5196182695154</v>
      </c>
      <c r="C1235">
        <v>1766.9807817304845</v>
      </c>
    </row>
    <row r="1236" spans="1:3">
      <c r="A1236">
        <v>1207</v>
      </c>
      <c r="B1236">
        <v>14943.056118248949</v>
      </c>
      <c r="C1236">
        <v>21967.551911751056</v>
      </c>
    </row>
    <row r="1237" spans="1:3">
      <c r="A1237">
        <v>1208</v>
      </c>
      <c r="B1237">
        <v>32401.686198196006</v>
      </c>
      <c r="C1237">
        <v>6013.7878018039955</v>
      </c>
    </row>
    <row r="1238" spans="1:3">
      <c r="A1238">
        <v>1209</v>
      </c>
      <c r="B1238">
        <v>30313.252403237806</v>
      </c>
      <c r="C1238">
        <v>-10016.388953237805</v>
      </c>
    </row>
    <row r="1239" spans="1:3">
      <c r="A1239">
        <v>1210</v>
      </c>
      <c r="B1239">
        <v>15250.387043714611</v>
      </c>
      <c r="C1239">
        <v>-2903.2150437146101</v>
      </c>
    </row>
    <row r="1240" spans="1:3">
      <c r="A1240">
        <v>1211</v>
      </c>
      <c r="B1240">
        <v>8013.9429804430074</v>
      </c>
      <c r="C1240">
        <v>-2640.5787304430078</v>
      </c>
    </row>
    <row r="1241" spans="1:3">
      <c r="A1241">
        <v>1212</v>
      </c>
      <c r="B1241">
        <v>9490.1549594150838</v>
      </c>
      <c r="C1241">
        <v>14072.861220584915</v>
      </c>
    </row>
    <row r="1242" spans="1:3">
      <c r="A1242">
        <v>1213</v>
      </c>
      <c r="B1242">
        <v>-268.6379483901992</v>
      </c>
      <c r="C1242">
        <v>1971.0932483901993</v>
      </c>
    </row>
    <row r="1243" spans="1:3">
      <c r="A1243">
        <v>1214</v>
      </c>
      <c r="B1243">
        <v>12636.049381774439</v>
      </c>
      <c r="C1243">
        <v>-1829.2103817744392</v>
      </c>
    </row>
    <row r="1244" spans="1:3">
      <c r="A1244">
        <v>1215</v>
      </c>
      <c r="B1244">
        <v>5829.569172016264</v>
      </c>
      <c r="C1244">
        <v>-1873.4977220162641</v>
      </c>
    </row>
    <row r="1245" spans="1:3">
      <c r="A1245">
        <v>1216</v>
      </c>
      <c r="B1245">
        <v>5715.1544363398334</v>
      </c>
      <c r="C1245">
        <v>7174.9032136601672</v>
      </c>
    </row>
    <row r="1246" spans="1:3">
      <c r="A1246">
        <v>1217</v>
      </c>
      <c r="B1246">
        <v>5749.5282219095698</v>
      </c>
      <c r="C1246">
        <v>-333.86702190957021</v>
      </c>
    </row>
    <row r="1247" spans="1:3">
      <c r="A1247">
        <v>1218</v>
      </c>
      <c r="B1247">
        <v>8000.3569109627115</v>
      </c>
      <c r="C1247">
        <v>-3942.2408109627113</v>
      </c>
    </row>
    <row r="1248" spans="1:3">
      <c r="A1248">
        <v>1219</v>
      </c>
      <c r="B1248">
        <v>34906.575561705766</v>
      </c>
      <c r="C1248">
        <v>6755.0264382942332</v>
      </c>
    </row>
    <row r="1249" spans="1:3">
      <c r="A1249">
        <v>1220</v>
      </c>
      <c r="B1249">
        <v>9245.8475629356326</v>
      </c>
      <c r="C1249">
        <v>-1708.683662935633</v>
      </c>
    </row>
    <row r="1250" spans="1:3">
      <c r="A1250">
        <v>1221</v>
      </c>
      <c r="B1250">
        <v>3447.8375175282081</v>
      </c>
      <c r="C1250">
        <v>1270.3660324717921</v>
      </c>
    </row>
    <row r="1251" spans="1:3">
      <c r="A1251">
        <v>1222</v>
      </c>
      <c r="B1251">
        <v>6655.3659639288926</v>
      </c>
      <c r="C1251">
        <v>-61.85766392889218</v>
      </c>
    </row>
    <row r="1252" spans="1:3">
      <c r="A1252">
        <v>1223</v>
      </c>
      <c r="B1252">
        <v>8394.0932218010694</v>
      </c>
      <c r="C1252">
        <v>48.573778198930086</v>
      </c>
    </row>
    <row r="1253" spans="1:3">
      <c r="A1253">
        <v>1224</v>
      </c>
      <c r="B1253">
        <v>24229.77206143404</v>
      </c>
      <c r="C1253">
        <v>1895.9027085659618</v>
      </c>
    </row>
    <row r="1254" spans="1:3">
      <c r="A1254">
        <v>1225</v>
      </c>
      <c r="B1254">
        <v>6950.4972771956</v>
      </c>
      <c r="C1254">
        <v>-92.017677195600299</v>
      </c>
    </row>
    <row r="1255" spans="1:3">
      <c r="A1255">
        <v>1226</v>
      </c>
      <c r="B1255">
        <v>9413.6009059170428</v>
      </c>
      <c r="C1255">
        <v>-4617.9441059170431</v>
      </c>
    </row>
    <row r="1256" spans="1:3">
      <c r="A1256">
        <v>1227</v>
      </c>
      <c r="B1256">
        <v>4238.2027397687025</v>
      </c>
      <c r="C1256">
        <v>2402.3421102312977</v>
      </c>
    </row>
    <row r="1257" spans="1:3">
      <c r="A1257">
        <v>1228</v>
      </c>
      <c r="B1257">
        <v>11304.18944226744</v>
      </c>
      <c r="C1257">
        <v>-4142.1772422674394</v>
      </c>
    </row>
    <row r="1258" spans="1:3">
      <c r="A1258">
        <v>1229</v>
      </c>
      <c r="B1258">
        <v>13027.926951662444</v>
      </c>
      <c r="C1258">
        <v>-2433.7012516624436</v>
      </c>
    </row>
    <row r="1259" spans="1:3">
      <c r="A1259">
        <v>1230</v>
      </c>
      <c r="B1259">
        <v>13003.513868975879</v>
      </c>
      <c r="C1259">
        <v>-1065.2579189758781</v>
      </c>
    </row>
    <row r="1260" spans="1:3">
      <c r="A1260">
        <v>1231</v>
      </c>
      <c r="B1260">
        <v>38135.503670617778</v>
      </c>
      <c r="C1260">
        <v>21885.895299382224</v>
      </c>
    </row>
    <row r="1261" spans="1:3">
      <c r="A1261">
        <v>1232</v>
      </c>
      <c r="B1261">
        <v>23418.256176454208</v>
      </c>
      <c r="C1261">
        <v>-3250.9201464542093</v>
      </c>
    </row>
    <row r="1262" spans="1:3">
      <c r="A1262">
        <v>1233</v>
      </c>
      <c r="B1262">
        <v>11459.865131758252</v>
      </c>
      <c r="C1262">
        <v>1019.8438182417485</v>
      </c>
    </row>
    <row r="1263" spans="1:3">
      <c r="A1263">
        <v>1234</v>
      </c>
      <c r="B1263">
        <v>9848.5860893558383</v>
      </c>
      <c r="C1263">
        <v>1496.9329106441619</v>
      </c>
    </row>
    <row r="1264" spans="1:3">
      <c r="A1264">
        <v>1235</v>
      </c>
      <c r="B1264">
        <v>8908.9121343900679</v>
      </c>
      <c r="C1264">
        <v>-393.15343439006756</v>
      </c>
    </row>
    <row r="1265" spans="1:3">
      <c r="A1265">
        <v>1236</v>
      </c>
      <c r="B1265">
        <v>5036.6767833720196</v>
      </c>
      <c r="C1265">
        <v>-2337.1084333720196</v>
      </c>
    </row>
    <row r="1266" spans="1:3">
      <c r="A1266">
        <v>1237</v>
      </c>
      <c r="B1266">
        <v>11360.991483335241</v>
      </c>
      <c r="C1266">
        <v>3088.8629166647588</v>
      </c>
    </row>
    <row r="1267" spans="1:3">
      <c r="A1267">
        <v>1238</v>
      </c>
      <c r="B1267">
        <v>12295.753479384155</v>
      </c>
      <c r="C1267">
        <v>-71.402629384154352</v>
      </c>
    </row>
    <row r="1268" spans="1:3">
      <c r="A1268">
        <v>1239</v>
      </c>
      <c r="B1268">
        <v>6447.3379551403241</v>
      </c>
      <c r="C1268">
        <v>538.16899485967588</v>
      </c>
    </row>
    <row r="1269" spans="1:3">
      <c r="A1269">
        <v>1240</v>
      </c>
      <c r="B1269">
        <v>8139.8112641497883</v>
      </c>
      <c r="C1269">
        <v>-4901.3755641497883</v>
      </c>
    </row>
    <row r="1270" spans="1:3">
      <c r="A1270">
        <v>1241</v>
      </c>
      <c r="B1270">
        <v>39282.651247932321</v>
      </c>
      <c r="C1270">
        <v>7987.2027520676784</v>
      </c>
    </row>
    <row r="1271" spans="1:3">
      <c r="A1271">
        <v>1242</v>
      </c>
      <c r="B1271">
        <v>40727.703875325489</v>
      </c>
      <c r="C1271">
        <v>8849.9585246745119</v>
      </c>
    </row>
    <row r="1272" spans="1:3">
      <c r="A1272">
        <v>1243</v>
      </c>
      <c r="B1272">
        <v>2109.6781937705691</v>
      </c>
      <c r="C1272">
        <v>2186.593006229431</v>
      </c>
    </row>
    <row r="1273" spans="1:3">
      <c r="A1273">
        <v>1244</v>
      </c>
      <c r="B1273">
        <v>5384.7414523142979</v>
      </c>
      <c r="C1273">
        <v>-2213.1265523142979</v>
      </c>
    </row>
    <row r="1274" spans="1:3">
      <c r="A1274">
        <v>1245</v>
      </c>
      <c r="B1274">
        <v>2889.1786397052656</v>
      </c>
      <c r="C1274">
        <v>-1753.2379397052655</v>
      </c>
    </row>
    <row r="1275" spans="1:3">
      <c r="A1275">
        <v>1246</v>
      </c>
      <c r="B1275">
        <v>4834.756427437771</v>
      </c>
      <c r="C1275">
        <v>780.61257256222871</v>
      </c>
    </row>
    <row r="1276" spans="1:3">
      <c r="A1276">
        <v>1247</v>
      </c>
      <c r="B1276">
        <v>8734.8746478493176</v>
      </c>
      <c r="C1276">
        <v>366.92335215068306</v>
      </c>
    </row>
    <row r="1277" spans="1:3">
      <c r="A1277">
        <v>1248</v>
      </c>
      <c r="B1277">
        <v>7375.3150432806324</v>
      </c>
      <c r="C1277">
        <v>-1316.1420432806326</v>
      </c>
    </row>
    <row r="1278" spans="1:3">
      <c r="A1278">
        <v>1249</v>
      </c>
      <c r="B1278">
        <v>5086.9609021216747</v>
      </c>
      <c r="C1278">
        <v>-3452.9991021216747</v>
      </c>
    </row>
    <row r="1279" spans="1:3">
      <c r="A1279">
        <v>1250</v>
      </c>
      <c r="B1279">
        <v>31762.749228080698</v>
      </c>
      <c r="C1279">
        <v>5844.7784719193005</v>
      </c>
    </row>
    <row r="1280" spans="1:3">
      <c r="A1280">
        <v>1251</v>
      </c>
      <c r="B1280">
        <v>27948.316886675559</v>
      </c>
      <c r="C1280">
        <v>-9299.8951866755597</v>
      </c>
    </row>
    <row r="1281" spans="1:3">
      <c r="A1281">
        <v>1252</v>
      </c>
      <c r="B1281">
        <v>-1359.907816585287</v>
      </c>
      <c r="C1281">
        <v>2601.4728165852871</v>
      </c>
    </row>
    <row r="1282" spans="1:3">
      <c r="A1282">
        <v>1253</v>
      </c>
      <c r="B1282">
        <v>25280.783517485059</v>
      </c>
      <c r="C1282">
        <v>-9047.9365174850591</v>
      </c>
    </row>
    <row r="1283" spans="1:3">
      <c r="A1283">
        <v>1254</v>
      </c>
      <c r="B1283">
        <v>9140.4956441825307</v>
      </c>
      <c r="C1283">
        <v>6688.326085817469</v>
      </c>
    </row>
    <row r="1284" spans="1:3">
      <c r="A1284">
        <v>1255</v>
      </c>
      <c r="B1284">
        <v>5101.5030018542202</v>
      </c>
      <c r="C1284">
        <v>-686.34420185422005</v>
      </c>
    </row>
    <row r="1285" spans="1:3">
      <c r="A1285">
        <v>1256</v>
      </c>
      <c r="B1285">
        <v>10680.647326455495</v>
      </c>
      <c r="C1285">
        <v>-4206.6343264554953</v>
      </c>
    </row>
    <row r="1286" spans="1:3">
      <c r="A1286">
        <v>1257</v>
      </c>
      <c r="B1286">
        <v>14678.040883036527</v>
      </c>
      <c r="C1286">
        <v>-3241.3027330365276</v>
      </c>
    </row>
    <row r="1287" spans="1:3">
      <c r="A1287">
        <v>1258</v>
      </c>
      <c r="B1287">
        <v>11546.246500506275</v>
      </c>
      <c r="C1287">
        <v>-240.31195050627502</v>
      </c>
    </row>
    <row r="1288" spans="1:3">
      <c r="A1288">
        <v>1259</v>
      </c>
      <c r="B1288">
        <v>16156.459420731369</v>
      </c>
      <c r="C1288">
        <v>13907.121129268629</v>
      </c>
    </row>
    <row r="1289" spans="1:3">
      <c r="A1289">
        <v>1260</v>
      </c>
      <c r="B1289">
        <v>9048.6560152539314</v>
      </c>
      <c r="C1289">
        <v>1149.116184746068</v>
      </c>
    </row>
    <row r="1290" spans="1:3">
      <c r="A1290">
        <v>1261</v>
      </c>
      <c r="B1290">
        <v>3007.7422523639343</v>
      </c>
      <c r="C1290">
        <v>1536.4925476360659</v>
      </c>
    </row>
    <row r="1291" spans="1:3">
      <c r="A1291">
        <v>1262</v>
      </c>
      <c r="B1291">
        <v>7283.1889343387884</v>
      </c>
      <c r="C1291">
        <v>-4006.0279343387883</v>
      </c>
    </row>
    <row r="1292" spans="1:3">
      <c r="A1292">
        <v>1263</v>
      </c>
      <c r="B1292">
        <v>7483.8435211112264</v>
      </c>
      <c r="C1292">
        <v>-713.65102111122633</v>
      </c>
    </row>
    <row r="1293" spans="1:3">
      <c r="A1293">
        <v>1264</v>
      </c>
      <c r="B1293">
        <v>8700.0671836374313</v>
      </c>
      <c r="C1293">
        <v>-1362.3191836374317</v>
      </c>
    </row>
    <row r="1294" spans="1:3">
      <c r="A1294">
        <v>1265</v>
      </c>
      <c r="B1294">
        <v>12663.014299778541</v>
      </c>
      <c r="C1294">
        <v>-2292.1017497785415</v>
      </c>
    </row>
    <row r="1295" spans="1:3">
      <c r="A1295">
        <v>1266</v>
      </c>
      <c r="B1295">
        <v>35314.549968011503</v>
      </c>
      <c r="C1295">
        <v>-8388.0355680115026</v>
      </c>
    </row>
    <row r="1296" spans="1:3">
      <c r="A1296">
        <v>1267</v>
      </c>
      <c r="B1296">
        <v>11515.784527557511</v>
      </c>
      <c r="C1296">
        <v>-811.31452755751161</v>
      </c>
    </row>
    <row r="1297" spans="1:3">
      <c r="A1297">
        <v>1268</v>
      </c>
      <c r="B1297">
        <v>28366.538935070668</v>
      </c>
      <c r="C1297">
        <v>5887.5144149293337</v>
      </c>
    </row>
    <row r="1298" spans="1:3">
      <c r="A1298">
        <v>1269</v>
      </c>
      <c r="B1298">
        <v>3468.7565929336515</v>
      </c>
      <c r="C1298">
        <v>-1588.2695929336514</v>
      </c>
    </row>
    <row r="1299" spans="1:3">
      <c r="A1299">
        <v>1270</v>
      </c>
      <c r="B1299">
        <v>9344.4290503685061</v>
      </c>
      <c r="C1299">
        <v>-729.1290503685068</v>
      </c>
    </row>
    <row r="1300" spans="1:3">
      <c r="A1300">
        <v>1271</v>
      </c>
      <c r="B1300">
        <v>6473.3487317807039</v>
      </c>
      <c r="C1300">
        <v>-3180.818881780704</v>
      </c>
    </row>
    <row r="1301" spans="1:3">
      <c r="A1301">
        <v>1272</v>
      </c>
      <c r="B1301">
        <v>5937.8237575334515</v>
      </c>
      <c r="C1301">
        <v>-2916.0146075334515</v>
      </c>
    </row>
    <row r="1302" spans="1:3">
      <c r="A1302">
        <v>1273</v>
      </c>
      <c r="B1302">
        <v>9027.2703031669644</v>
      </c>
      <c r="C1302">
        <v>5451.0598468330354</v>
      </c>
    </row>
    <row r="1303" spans="1:3">
      <c r="A1303">
        <v>1274</v>
      </c>
      <c r="B1303">
        <v>5792.8029900785987</v>
      </c>
      <c r="C1303">
        <v>-1045.750090078599</v>
      </c>
    </row>
    <row r="1304" spans="1:3">
      <c r="A1304">
        <v>1275</v>
      </c>
      <c r="B1304">
        <v>26665.823528879006</v>
      </c>
      <c r="C1304">
        <v>-9622.4821288790044</v>
      </c>
    </row>
    <row r="1305" spans="1:3">
      <c r="A1305">
        <v>1276</v>
      </c>
      <c r="B1305">
        <v>9727.0362326239629</v>
      </c>
      <c r="C1305">
        <v>1232.2937673760371</v>
      </c>
    </row>
    <row r="1306" spans="1:3">
      <c r="A1306">
        <v>1277</v>
      </c>
      <c r="B1306">
        <v>3783.4547332745478</v>
      </c>
      <c r="C1306">
        <v>-1041.506733274548</v>
      </c>
    </row>
    <row r="1307" spans="1:3">
      <c r="A1307">
        <v>1278</v>
      </c>
      <c r="B1307">
        <v>6128.3221519274448</v>
      </c>
      <c r="C1307">
        <v>-1771.2785019274452</v>
      </c>
    </row>
    <row r="1308" spans="1:3">
      <c r="A1308">
        <v>1279</v>
      </c>
      <c r="B1308">
        <v>32307.127817270553</v>
      </c>
      <c r="C1308">
        <v>-9845.0840672705526</v>
      </c>
    </row>
    <row r="1309" spans="1:3">
      <c r="A1309">
        <v>1280</v>
      </c>
      <c r="B1309">
        <v>4275.0669756038606</v>
      </c>
      <c r="C1309">
        <v>-85.953875603860979</v>
      </c>
    </row>
    <row r="1310" spans="1:3">
      <c r="A1310">
        <v>1281</v>
      </c>
      <c r="B1310">
        <v>10599.370358456061</v>
      </c>
      <c r="C1310">
        <v>-2315.68965845606</v>
      </c>
    </row>
    <row r="1311" spans="1:3">
      <c r="A1311">
        <v>1282</v>
      </c>
      <c r="B1311">
        <v>34062.620843499761</v>
      </c>
      <c r="C1311">
        <v>-9526.9222934997597</v>
      </c>
    </row>
    <row r="1312" spans="1:3">
      <c r="A1312">
        <v>1283</v>
      </c>
      <c r="B1312">
        <v>23639.578838157751</v>
      </c>
      <c r="C1312">
        <v>-9356.1194381577516</v>
      </c>
    </row>
    <row r="1313" spans="1:3">
      <c r="A1313">
        <v>1284</v>
      </c>
      <c r="B1313">
        <v>2243.2063795067243</v>
      </c>
      <c r="C1313">
        <v>-522.85267950672437</v>
      </c>
    </row>
    <row r="1314" spans="1:3">
      <c r="A1314">
        <v>1285</v>
      </c>
      <c r="B1314">
        <v>39337.361690127058</v>
      </c>
      <c r="C1314">
        <v>8066.5183098729394</v>
      </c>
    </row>
    <row r="1315" spans="1:3">
      <c r="A1315">
        <v>1286</v>
      </c>
      <c r="B1315">
        <v>8149.6751837242864</v>
      </c>
      <c r="C1315">
        <v>384.99661627571368</v>
      </c>
    </row>
    <row r="1316" spans="1:3">
      <c r="A1316">
        <v>1287</v>
      </c>
      <c r="B1316">
        <v>885.90517867661674</v>
      </c>
      <c r="C1316">
        <v>2846.7199213233835</v>
      </c>
    </row>
    <row r="1317" spans="1:3">
      <c r="A1317">
        <v>1288</v>
      </c>
      <c r="B1317">
        <v>5546.4571103307171</v>
      </c>
      <c r="C1317">
        <v>-74.0081103307175</v>
      </c>
    </row>
    <row r="1318" spans="1:3">
      <c r="A1318">
        <v>1289</v>
      </c>
      <c r="B1318">
        <v>30321.431956592878</v>
      </c>
      <c r="C1318">
        <v>8023.1340434071208</v>
      </c>
    </row>
    <row r="1319" spans="1:3">
      <c r="A1319">
        <v>1290</v>
      </c>
      <c r="B1319">
        <v>10378.14386176148</v>
      </c>
      <c r="C1319">
        <v>-3230.6710617614808</v>
      </c>
    </row>
    <row r="1320" spans="1:3">
      <c r="A1320">
        <v>1291</v>
      </c>
      <c r="B1320">
        <v>5299.8433241562889</v>
      </c>
      <c r="C1320">
        <v>1834.0591758437113</v>
      </c>
    </row>
    <row r="1321" spans="1:3">
      <c r="A1321">
        <v>1292</v>
      </c>
      <c r="B1321">
        <v>27597.451270829944</v>
      </c>
      <c r="C1321">
        <v>7231.2027291700579</v>
      </c>
    </row>
    <row r="1322" spans="1:3">
      <c r="A1322">
        <v>1293</v>
      </c>
      <c r="B1322">
        <v>233.14750408357577</v>
      </c>
      <c r="C1322">
        <v>1282.1973959164243</v>
      </c>
    </row>
    <row r="1323" spans="1:3">
      <c r="A1323">
        <v>1294</v>
      </c>
      <c r="B1323">
        <v>9789.8651283535255</v>
      </c>
      <c r="C1323">
        <v>-487.97157835352482</v>
      </c>
    </row>
    <row r="1324" spans="1:3">
      <c r="A1324">
        <v>1295</v>
      </c>
      <c r="B1324">
        <v>11266.283821796193</v>
      </c>
      <c r="C1324">
        <v>664.84142820380657</v>
      </c>
    </row>
    <row r="1325" spans="1:3">
      <c r="A1325">
        <v>1296</v>
      </c>
      <c r="B1325">
        <v>113.65365487205054</v>
      </c>
      <c r="C1325">
        <v>1851.1263451279494</v>
      </c>
    </row>
    <row r="1326" spans="1:3">
      <c r="A1326">
        <v>1297</v>
      </c>
      <c r="B1326">
        <v>1307.7374647913693</v>
      </c>
      <c r="C1326">
        <v>401.18828520863076</v>
      </c>
    </row>
    <row r="1327" spans="1:3">
      <c r="A1327">
        <v>1298</v>
      </c>
      <c r="B1327">
        <v>4092.7969319172134</v>
      </c>
      <c r="C1327">
        <v>247.64396808278616</v>
      </c>
    </row>
    <row r="1328" spans="1:3">
      <c r="A1328">
        <v>1299</v>
      </c>
      <c r="B1328">
        <v>6556.3145882014396</v>
      </c>
      <c r="C1328">
        <v>-1294.84513820144</v>
      </c>
    </row>
    <row r="1329" spans="1:3">
      <c r="A1329">
        <v>1300</v>
      </c>
      <c r="B1329">
        <v>1907.6042926378695</v>
      </c>
      <c r="C1329">
        <v>803.22425736213063</v>
      </c>
    </row>
    <row r="1330" spans="1:3">
      <c r="A1330">
        <v>1301</v>
      </c>
      <c r="B1330">
        <v>32666.461355373027</v>
      </c>
      <c r="C1330">
        <v>29926.411734626974</v>
      </c>
    </row>
    <row r="1331" spans="1:3">
      <c r="A1331">
        <v>1302</v>
      </c>
      <c r="B1331">
        <v>39483.072358482343</v>
      </c>
      <c r="C1331">
        <v>7235.0908915176551</v>
      </c>
    </row>
    <row r="1332" spans="1:3">
      <c r="A1332">
        <v>1303</v>
      </c>
      <c r="B1332">
        <v>992.31600631772471</v>
      </c>
      <c r="C1332">
        <v>2216.4709936822751</v>
      </c>
    </row>
    <row r="1333" spans="1:3">
      <c r="A1333">
        <v>1304</v>
      </c>
      <c r="B1333">
        <v>31361.251169227115</v>
      </c>
      <c r="C1333">
        <v>6468.4730307728823</v>
      </c>
    </row>
    <row r="1334" spans="1:3">
      <c r="A1334">
        <v>1305</v>
      </c>
      <c r="B1334">
        <v>31748.119232786667</v>
      </c>
      <c r="C1334">
        <v>-10488.741282786668</v>
      </c>
    </row>
    <row r="1335" spans="1:3">
      <c r="A1335">
        <v>1306</v>
      </c>
      <c r="B1335">
        <v>2531.4390956039551</v>
      </c>
      <c r="C1335">
        <v>-66.820295603954946</v>
      </c>
    </row>
    <row r="1336" spans="1:3">
      <c r="A1336">
        <v>1307</v>
      </c>
      <c r="B1336">
        <v>26530.990988632293</v>
      </c>
      <c r="C1336">
        <v>-10415.686488632293</v>
      </c>
    </row>
    <row r="1337" spans="1:3">
      <c r="A1337">
        <v>1308</v>
      </c>
      <c r="B1337">
        <v>31311.467906962425</v>
      </c>
      <c r="C1337">
        <v>-9838.9891069624246</v>
      </c>
    </row>
    <row r="1338" spans="1:3">
      <c r="A1338">
        <v>1309</v>
      </c>
      <c r="B1338">
        <v>27547.875341335552</v>
      </c>
      <c r="C1338">
        <v>6352.7776586644468</v>
      </c>
    </row>
    <row r="1339" spans="1:3">
      <c r="A1339">
        <v>1310</v>
      </c>
      <c r="B1339">
        <v>9436.4736166929779</v>
      </c>
      <c r="C1339">
        <v>-2560.5126166929776</v>
      </c>
    </row>
    <row r="1340" spans="1:3">
      <c r="A1340">
        <v>1311</v>
      </c>
      <c r="B1340">
        <v>8011.7768378112232</v>
      </c>
      <c r="C1340">
        <v>-1070.8669878112232</v>
      </c>
    </row>
    <row r="1341" spans="1:3">
      <c r="A1341">
        <v>1312</v>
      </c>
      <c r="B1341">
        <v>5355.8588849645112</v>
      </c>
      <c r="C1341">
        <v>-784.44583496451105</v>
      </c>
    </row>
    <row r="1342" spans="1:3">
      <c r="A1342">
        <v>1313</v>
      </c>
      <c r="B1342">
        <v>10789.347019539664</v>
      </c>
      <c r="C1342">
        <v>-6253.0880195396639</v>
      </c>
    </row>
    <row r="1343" spans="1:3">
      <c r="A1343">
        <v>1314</v>
      </c>
      <c r="B1343">
        <v>28472.811292723309</v>
      </c>
      <c r="C1343">
        <v>7924.7647072766922</v>
      </c>
    </row>
    <row r="1344" spans="1:3">
      <c r="A1344">
        <v>1315</v>
      </c>
      <c r="B1344">
        <v>28813.87742171008</v>
      </c>
      <c r="C1344">
        <v>-10048.00197171008</v>
      </c>
    </row>
    <row r="1345" spans="1:3">
      <c r="A1345">
        <v>1316</v>
      </c>
      <c r="B1345">
        <v>2519.2129256026856</v>
      </c>
      <c r="C1345">
        <v>8753.1184643973138</v>
      </c>
    </row>
    <row r="1346" spans="1:3">
      <c r="A1346">
        <v>1317</v>
      </c>
      <c r="B1346">
        <v>-1088.9947487989812</v>
      </c>
      <c r="C1346">
        <v>2820.6717487989808</v>
      </c>
    </row>
    <row r="1347" spans="1:3">
      <c r="A1347">
        <v>1318</v>
      </c>
      <c r="B1347">
        <v>9594.2770674163385</v>
      </c>
      <c r="C1347">
        <v>-8430.8143674163384</v>
      </c>
    </row>
    <row r="1348" spans="1:3">
      <c r="A1348">
        <v>1319</v>
      </c>
      <c r="B1348">
        <v>12163.465215442906</v>
      </c>
      <c r="C1348">
        <v>7333.2539545570944</v>
      </c>
    </row>
    <row r="1349" spans="1:3">
      <c r="A1349">
        <v>1320</v>
      </c>
      <c r="B1349">
        <v>7712.3018103561135</v>
      </c>
      <c r="C1349">
        <v>-510.60096035611332</v>
      </c>
    </row>
    <row r="1350" spans="1:3">
      <c r="A1350">
        <v>1321</v>
      </c>
      <c r="B1350">
        <v>7736.3411697570618</v>
      </c>
      <c r="C1350">
        <v>-2311.3178197570614</v>
      </c>
    </row>
    <row r="1351" spans="1:3">
      <c r="A1351">
        <v>1322</v>
      </c>
      <c r="B1351">
        <v>36652.919146038985</v>
      </c>
      <c r="C1351">
        <v>-8551.5860960389837</v>
      </c>
    </row>
    <row r="1352" spans="1:3">
      <c r="A1352">
        <v>1323</v>
      </c>
      <c r="B1352">
        <v>16059.987168237289</v>
      </c>
      <c r="C1352">
        <v>-3078.6414682372888</v>
      </c>
    </row>
    <row r="1353" spans="1:3">
      <c r="A1353">
        <v>1324</v>
      </c>
      <c r="B1353">
        <v>36228.330233014043</v>
      </c>
      <c r="C1353">
        <v>7668.0460669859604</v>
      </c>
    </row>
    <row r="1354" spans="1:3">
      <c r="A1354">
        <v>1325</v>
      </c>
      <c r="B1354">
        <v>5056.0228337374347</v>
      </c>
      <c r="C1354">
        <v>-816.13018373743489</v>
      </c>
    </row>
    <row r="1355" spans="1:3">
      <c r="A1355">
        <v>1326</v>
      </c>
      <c r="B1355">
        <v>14868.344552038168</v>
      </c>
      <c r="C1355">
        <v>-1725.007902038169</v>
      </c>
    </row>
    <row r="1356" spans="1:3">
      <c r="A1356">
        <v>1327</v>
      </c>
      <c r="B1356">
        <v>9760.0266425652972</v>
      </c>
      <c r="C1356">
        <v>-2710.0053425652968</v>
      </c>
    </row>
    <row r="1357" spans="1:3">
      <c r="A1357">
        <v>1328</v>
      </c>
      <c r="B1357">
        <v>10724.417270132601</v>
      </c>
      <c r="C1357">
        <v>-1346.5125701326015</v>
      </c>
    </row>
    <row r="1358" spans="1:3">
      <c r="A1358">
        <v>1329</v>
      </c>
      <c r="B1358">
        <v>2892.4391707639652</v>
      </c>
      <c r="C1358">
        <v>19503.305069236034</v>
      </c>
    </row>
    <row r="1359" spans="1:3">
      <c r="A1359">
        <v>1330</v>
      </c>
      <c r="B1359">
        <v>14430.848455858719</v>
      </c>
      <c r="C1359">
        <v>-4105.6424558587187</v>
      </c>
    </row>
    <row r="1360" spans="1:3">
      <c r="A1360">
        <v>1331</v>
      </c>
      <c r="B1360">
        <v>11285.228432298663</v>
      </c>
      <c r="C1360">
        <v>1343.9371677013369</v>
      </c>
    </row>
    <row r="1361" spans="1:3">
      <c r="A1361">
        <v>1332</v>
      </c>
      <c r="B1361">
        <v>4273.6398982820201</v>
      </c>
      <c r="C1361">
        <v>6522.2974317179805</v>
      </c>
    </row>
    <row r="1362" spans="1:3">
      <c r="A1362">
        <v>1333</v>
      </c>
      <c r="B1362">
        <v>16968.104742149269</v>
      </c>
      <c r="C1362">
        <v>-5556.41974214927</v>
      </c>
    </row>
    <row r="1363" spans="1:3">
      <c r="A1363">
        <v>1334</v>
      </c>
      <c r="B1363">
        <v>12587.291664832943</v>
      </c>
      <c r="C1363">
        <v>-1986.7433648329425</v>
      </c>
    </row>
    <row r="1364" spans="1:3">
      <c r="A1364">
        <v>1335</v>
      </c>
      <c r="B1364">
        <v>3270.1639995684236</v>
      </c>
      <c r="C1364">
        <v>-1064.1831995684238</v>
      </c>
    </row>
    <row r="1365" spans="1:3">
      <c r="A1365">
        <v>1336</v>
      </c>
      <c r="B1365">
        <v>4081.1961379650129</v>
      </c>
      <c r="C1365">
        <v>-2451.3626379650132</v>
      </c>
    </row>
    <row r="1366" spans="1:3">
      <c r="A1366">
        <v>1337</v>
      </c>
      <c r="B1366">
        <v>1185.9529730620616</v>
      </c>
      <c r="C1366">
        <v>821.99202693793836</v>
      </c>
    </row>
    <row r="1367" spans="1:3" ht="15" thickBot="1">
      <c r="A1367" s="14">
        <v>1338</v>
      </c>
      <c r="B1367" s="14">
        <v>37200.185925404556</v>
      </c>
      <c r="C1367" s="14">
        <v>-8058.8256254045555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37D2-E0BC-4344-8DCD-9AF1459FB0FE}">
  <dimension ref="A1:B6"/>
  <sheetViews>
    <sheetView workbookViewId="0"/>
  </sheetViews>
  <sheetFormatPr defaultRowHeight="14.5"/>
  <cols>
    <col min="1" max="1" width="12.36328125" bestFit="1" customWidth="1"/>
    <col min="2" max="2" width="11.26953125" bestFit="1" customWidth="1"/>
  </cols>
  <sheetData>
    <row r="1" spans="1:2">
      <c r="A1" s="12" t="s">
        <v>34</v>
      </c>
      <c r="B1" t="s">
        <v>60</v>
      </c>
    </row>
    <row r="2" spans="1:2">
      <c r="A2" s="7" t="s">
        <v>13</v>
      </c>
      <c r="B2">
        <v>324</v>
      </c>
    </row>
    <row r="3" spans="1:2">
      <c r="A3" s="7" t="s">
        <v>12</v>
      </c>
      <c r="B3">
        <v>325</v>
      </c>
    </row>
    <row r="4" spans="1:2">
      <c r="A4" s="7" t="s">
        <v>11</v>
      </c>
      <c r="B4">
        <v>364</v>
      </c>
    </row>
    <row r="5" spans="1:2">
      <c r="A5" s="7" t="s">
        <v>8</v>
      </c>
      <c r="B5">
        <v>325</v>
      </c>
    </row>
    <row r="6" spans="1:2">
      <c r="A6" s="7" t="s">
        <v>35</v>
      </c>
      <c r="B6">
        <v>1338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2FE8-12AE-4009-8B41-D0BC566B9AA1}">
  <dimension ref="A1:X1339"/>
  <sheetViews>
    <sheetView zoomScaleNormal="100" workbookViewId="0">
      <selection activeCell="E1282" sqref="A1:O1339"/>
    </sheetView>
  </sheetViews>
  <sheetFormatPr defaultRowHeight="14.5"/>
  <cols>
    <col min="1" max="1" width="6.54296875" bestFit="1" customWidth="1"/>
    <col min="2" max="2" width="9.36328125" bestFit="1" customWidth="1"/>
    <col min="3" max="3" width="9.453125" bestFit="1" customWidth="1"/>
    <col min="4" max="4" width="11.81640625" bestFit="1" customWidth="1"/>
    <col min="5" max="5" width="18.08984375" bestFit="1" customWidth="1"/>
    <col min="6" max="6" width="19.54296875" bestFit="1" customWidth="1"/>
    <col min="7" max="7" width="9.453125" bestFit="1" customWidth="1"/>
    <col min="8" max="10" width="13.26953125" bestFit="1" customWidth="1"/>
    <col min="11" max="11" width="13" bestFit="1" customWidth="1"/>
    <col min="12" max="12" width="9.6328125" bestFit="1" customWidth="1"/>
    <col min="13" max="13" width="12.26953125" bestFit="1" customWidth="1"/>
    <col min="15" max="15" width="11.81640625" bestFit="1" customWidth="1"/>
    <col min="19" max="19" width="11" bestFit="1" customWidth="1"/>
    <col min="20" max="20" width="12.453125" bestFit="1" customWidth="1"/>
    <col min="21" max="21" width="11.81640625" bestFit="1" customWidth="1"/>
    <col min="23" max="23" width="16.08984375" bestFit="1" customWidth="1"/>
    <col min="24" max="24" width="11.81640625" bestFit="1" customWidth="1"/>
  </cols>
  <sheetData>
    <row r="1" spans="1:20" s="1" customFormat="1">
      <c r="A1" s="1" t="s">
        <v>1</v>
      </c>
      <c r="B1" s="1" t="s">
        <v>4</v>
      </c>
      <c r="C1" s="1" t="s">
        <v>5</v>
      </c>
      <c r="D1" s="1" t="s">
        <v>38</v>
      </c>
      <c r="E1" s="1" t="s">
        <v>44</v>
      </c>
      <c r="F1" s="1" t="s">
        <v>49</v>
      </c>
      <c r="G1" s="1" t="s">
        <v>61</v>
      </c>
      <c r="H1" s="1" t="s">
        <v>63</v>
      </c>
      <c r="I1" s="1" t="s">
        <v>64</v>
      </c>
      <c r="J1" s="1" t="s">
        <v>65</v>
      </c>
      <c r="K1" s="1" t="s">
        <v>62</v>
      </c>
      <c r="L1" s="1" t="s">
        <v>3</v>
      </c>
      <c r="M1" s="1" t="s">
        <v>2</v>
      </c>
      <c r="N1" s="1" t="s">
        <v>0</v>
      </c>
      <c r="O1" s="1" t="s">
        <v>22</v>
      </c>
    </row>
    <row r="2" spans="1:20">
      <c r="A2" t="s">
        <v>6</v>
      </c>
      <c r="B2" t="s">
        <v>7</v>
      </c>
      <c r="C2" t="s">
        <v>8</v>
      </c>
      <c r="D2" t="str">
        <f t="shared" ref="D2:D65" si="0">IF(AND(N2&lt;=25),"Young",IF(AND(N2&lt;=40),"Mature",IF(AND(N2&lt;=50),"Mid-Age","Old")))</f>
        <v>Young</v>
      </c>
      <c r="E2" t="str">
        <f t="shared" ref="E2:E65" si="1">IF(AND(M2&lt;= 18.5),"Under Weight Range",IF(AND(M2&lt;=25),"Health Weight",IF(AND(M2&lt;=30),"Over Weight Range","Obese")))</f>
        <v>Over Weight Range</v>
      </c>
      <c r="F2" t="str">
        <f t="shared" ref="F2:F65" si="2">IF(AND(O2&lt;=2000),"Very Low",IF(AND(O2&lt;=5000),"Low",IF(AND(O2&lt;=10000),"Moderate",IF(AND(O2&lt;=15000),"Moderately High",IF(AND(O2&lt;=20000),"High",IF(AND(O2&lt;=30000),"Very High",IF(AND(O2&lt;=40000),"Highly Expensive","Most Highly Expensive")))))))</f>
        <v>High</v>
      </c>
      <c r="G2">
        <f t="shared" ref="G2:G65" si="3">IF(A2="Male",1,0)</f>
        <v>0</v>
      </c>
      <c r="H2">
        <f>IF(C2="Northwest",1,0)</f>
        <v>0</v>
      </c>
      <c r="I2">
        <f>IF(C2="southeast",1,0)</f>
        <v>0</v>
      </c>
      <c r="J2">
        <f>IF(C2="southwest",1,0)</f>
        <v>1</v>
      </c>
      <c r="K2">
        <f>IF(B2="Yes",1,0)</f>
        <v>1</v>
      </c>
      <c r="L2">
        <v>0</v>
      </c>
      <c r="M2">
        <v>27.9</v>
      </c>
      <c r="N2">
        <v>19</v>
      </c>
      <c r="O2">
        <v>16884.923999999999</v>
      </c>
      <c r="T2" s="1"/>
    </row>
    <row r="3" spans="1:20">
      <c r="A3" t="s">
        <v>9</v>
      </c>
      <c r="B3" t="s">
        <v>10</v>
      </c>
      <c r="C3" t="s">
        <v>11</v>
      </c>
      <c r="D3" t="str">
        <f t="shared" si="0"/>
        <v>Young</v>
      </c>
      <c r="E3" t="str">
        <f t="shared" si="1"/>
        <v>Obese</v>
      </c>
      <c r="F3" t="str">
        <f t="shared" si="2"/>
        <v>Very Low</v>
      </c>
      <c r="G3">
        <f t="shared" si="3"/>
        <v>1</v>
      </c>
      <c r="H3">
        <f t="shared" ref="H3:H66" si="4">IF(C3="Northwest",1,0)</f>
        <v>0</v>
      </c>
      <c r="I3">
        <f t="shared" ref="I3:I66" si="5">IF(C3="southeast",1,0)</f>
        <v>1</v>
      </c>
      <c r="J3">
        <f t="shared" ref="J3:J66" si="6">IF(C3="southwest",1,0)</f>
        <v>0</v>
      </c>
      <c r="K3">
        <f t="shared" ref="K3:K66" si="7">IF(B3="Yes",1,0)</f>
        <v>0</v>
      </c>
      <c r="L3">
        <v>1</v>
      </c>
      <c r="M3">
        <v>33.770000000000003</v>
      </c>
      <c r="N3">
        <v>18</v>
      </c>
      <c r="O3">
        <v>1725.5523000000001</v>
      </c>
      <c r="T3" s="1"/>
    </row>
    <row r="4" spans="1:20">
      <c r="A4" t="s">
        <v>9</v>
      </c>
      <c r="B4" t="s">
        <v>10</v>
      </c>
      <c r="C4" t="s">
        <v>11</v>
      </c>
      <c r="D4" t="str">
        <f t="shared" si="0"/>
        <v>Mature</v>
      </c>
      <c r="E4" t="str">
        <f t="shared" si="1"/>
        <v>Obese</v>
      </c>
      <c r="F4" t="str">
        <f t="shared" si="2"/>
        <v>Low</v>
      </c>
      <c r="G4">
        <f t="shared" si="3"/>
        <v>1</v>
      </c>
      <c r="H4">
        <f t="shared" si="4"/>
        <v>0</v>
      </c>
      <c r="I4">
        <f t="shared" si="5"/>
        <v>1</v>
      </c>
      <c r="J4">
        <f t="shared" si="6"/>
        <v>0</v>
      </c>
      <c r="K4">
        <f t="shared" si="7"/>
        <v>0</v>
      </c>
      <c r="L4">
        <v>3</v>
      </c>
      <c r="M4">
        <v>33</v>
      </c>
      <c r="N4">
        <v>28</v>
      </c>
      <c r="O4">
        <v>4449.4620000000004</v>
      </c>
      <c r="T4" s="1"/>
    </row>
    <row r="5" spans="1:20">
      <c r="A5" t="s">
        <v>9</v>
      </c>
      <c r="B5" t="s">
        <v>10</v>
      </c>
      <c r="C5" t="s">
        <v>12</v>
      </c>
      <c r="D5" t="str">
        <f t="shared" si="0"/>
        <v>Mature</v>
      </c>
      <c r="E5" t="str">
        <f t="shared" si="1"/>
        <v>Health Weight</v>
      </c>
      <c r="F5" t="str">
        <f t="shared" si="2"/>
        <v>Very High</v>
      </c>
      <c r="G5">
        <f t="shared" si="3"/>
        <v>1</v>
      </c>
      <c r="H5">
        <f t="shared" si="4"/>
        <v>1</v>
      </c>
      <c r="I5">
        <f t="shared" si="5"/>
        <v>0</v>
      </c>
      <c r="J5">
        <f t="shared" si="6"/>
        <v>0</v>
      </c>
      <c r="K5">
        <f t="shared" si="7"/>
        <v>0</v>
      </c>
      <c r="L5">
        <v>0</v>
      </c>
      <c r="M5">
        <v>22.704999999999998</v>
      </c>
      <c r="N5">
        <v>33</v>
      </c>
      <c r="O5">
        <v>21984.47061</v>
      </c>
      <c r="T5" s="1"/>
    </row>
    <row r="6" spans="1:20">
      <c r="A6" t="s">
        <v>9</v>
      </c>
      <c r="B6" t="s">
        <v>10</v>
      </c>
      <c r="C6" t="s">
        <v>12</v>
      </c>
      <c r="D6" t="str">
        <f t="shared" si="0"/>
        <v>Mature</v>
      </c>
      <c r="E6" t="str">
        <f t="shared" si="1"/>
        <v>Over Weight Range</v>
      </c>
      <c r="F6" t="str">
        <f t="shared" si="2"/>
        <v>Low</v>
      </c>
      <c r="G6">
        <f t="shared" si="3"/>
        <v>1</v>
      </c>
      <c r="H6">
        <f t="shared" si="4"/>
        <v>1</v>
      </c>
      <c r="I6">
        <f t="shared" si="5"/>
        <v>0</v>
      </c>
      <c r="J6">
        <f t="shared" si="6"/>
        <v>0</v>
      </c>
      <c r="K6">
        <f t="shared" si="7"/>
        <v>0</v>
      </c>
      <c r="L6">
        <v>0</v>
      </c>
      <c r="M6">
        <v>28.88</v>
      </c>
      <c r="N6">
        <v>32</v>
      </c>
      <c r="O6">
        <v>3866.8552</v>
      </c>
      <c r="T6" s="1"/>
    </row>
    <row r="7" spans="1:20">
      <c r="A7" t="s">
        <v>6</v>
      </c>
      <c r="B7" t="s">
        <v>10</v>
      </c>
      <c r="C7" t="s">
        <v>11</v>
      </c>
      <c r="D7" t="str">
        <f t="shared" si="0"/>
        <v>Mature</v>
      </c>
      <c r="E7" t="str">
        <f t="shared" si="1"/>
        <v>Over Weight Range</v>
      </c>
      <c r="F7" t="str">
        <f t="shared" si="2"/>
        <v>Low</v>
      </c>
      <c r="G7">
        <f t="shared" si="3"/>
        <v>0</v>
      </c>
      <c r="H7">
        <f t="shared" si="4"/>
        <v>0</v>
      </c>
      <c r="I7">
        <f t="shared" si="5"/>
        <v>1</v>
      </c>
      <c r="J7">
        <f t="shared" si="6"/>
        <v>0</v>
      </c>
      <c r="K7">
        <f t="shared" si="7"/>
        <v>0</v>
      </c>
      <c r="L7">
        <v>0</v>
      </c>
      <c r="M7">
        <v>25.74</v>
      </c>
      <c r="N7">
        <v>31</v>
      </c>
      <c r="O7">
        <v>3756.6215999999999</v>
      </c>
    </row>
    <row r="8" spans="1:20">
      <c r="A8" t="s">
        <v>6</v>
      </c>
      <c r="B8" t="s">
        <v>10</v>
      </c>
      <c r="C8" t="s">
        <v>11</v>
      </c>
      <c r="D8" t="str">
        <f t="shared" si="0"/>
        <v>Mid-Age</v>
      </c>
      <c r="E8" t="str">
        <f t="shared" si="1"/>
        <v>Obese</v>
      </c>
      <c r="F8" t="str">
        <f t="shared" si="2"/>
        <v>Moderate</v>
      </c>
      <c r="G8">
        <f t="shared" si="3"/>
        <v>0</v>
      </c>
      <c r="H8">
        <f t="shared" si="4"/>
        <v>0</v>
      </c>
      <c r="I8">
        <f t="shared" si="5"/>
        <v>1</v>
      </c>
      <c r="J8">
        <f t="shared" si="6"/>
        <v>0</v>
      </c>
      <c r="K8">
        <f t="shared" si="7"/>
        <v>0</v>
      </c>
      <c r="L8">
        <v>1</v>
      </c>
      <c r="M8">
        <v>33.44</v>
      </c>
      <c r="N8">
        <v>46</v>
      </c>
      <c r="O8">
        <v>8240.5895999999993</v>
      </c>
    </row>
    <row r="9" spans="1:20">
      <c r="A9" t="s">
        <v>6</v>
      </c>
      <c r="B9" t="s">
        <v>10</v>
      </c>
      <c r="C9" t="s">
        <v>12</v>
      </c>
      <c r="D9" t="str">
        <f t="shared" si="0"/>
        <v>Mature</v>
      </c>
      <c r="E9" t="str">
        <f t="shared" si="1"/>
        <v>Over Weight Range</v>
      </c>
      <c r="F9" t="str">
        <f t="shared" si="2"/>
        <v>Moderate</v>
      </c>
      <c r="G9">
        <f t="shared" si="3"/>
        <v>0</v>
      </c>
      <c r="H9">
        <f t="shared" si="4"/>
        <v>1</v>
      </c>
      <c r="I9">
        <f t="shared" si="5"/>
        <v>0</v>
      </c>
      <c r="J9">
        <f t="shared" si="6"/>
        <v>0</v>
      </c>
      <c r="K9">
        <f t="shared" si="7"/>
        <v>0</v>
      </c>
      <c r="L9">
        <v>3</v>
      </c>
      <c r="M9">
        <v>27.74</v>
      </c>
      <c r="N9">
        <v>37</v>
      </c>
      <c r="O9">
        <v>7281.5056000000004</v>
      </c>
    </row>
    <row r="10" spans="1:20">
      <c r="A10" t="s">
        <v>9</v>
      </c>
      <c r="B10" t="s">
        <v>10</v>
      </c>
      <c r="C10" t="s">
        <v>13</v>
      </c>
      <c r="D10" t="str">
        <f t="shared" si="0"/>
        <v>Mature</v>
      </c>
      <c r="E10" t="str">
        <f t="shared" si="1"/>
        <v>Over Weight Range</v>
      </c>
      <c r="F10" t="str">
        <f t="shared" si="2"/>
        <v>Moderate</v>
      </c>
      <c r="G10">
        <f t="shared" si="3"/>
        <v>1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0</v>
      </c>
      <c r="L10">
        <v>2</v>
      </c>
      <c r="M10">
        <v>29.83</v>
      </c>
      <c r="N10">
        <v>37</v>
      </c>
      <c r="O10">
        <v>6406.4107000000004</v>
      </c>
    </row>
    <row r="11" spans="1:20">
      <c r="A11" t="s">
        <v>6</v>
      </c>
      <c r="B11" t="s">
        <v>10</v>
      </c>
      <c r="C11" t="s">
        <v>12</v>
      </c>
      <c r="D11" t="str">
        <f t="shared" si="0"/>
        <v>Old</v>
      </c>
      <c r="E11" t="str">
        <f t="shared" si="1"/>
        <v>Over Weight Range</v>
      </c>
      <c r="F11" t="str">
        <f t="shared" si="2"/>
        <v>Very High</v>
      </c>
      <c r="G11">
        <f t="shared" si="3"/>
        <v>0</v>
      </c>
      <c r="H11">
        <f t="shared" si="4"/>
        <v>1</v>
      </c>
      <c r="I11">
        <f t="shared" si="5"/>
        <v>0</v>
      </c>
      <c r="J11">
        <f t="shared" si="6"/>
        <v>0</v>
      </c>
      <c r="K11">
        <f t="shared" si="7"/>
        <v>0</v>
      </c>
      <c r="L11">
        <v>0</v>
      </c>
      <c r="M11">
        <v>25.84</v>
      </c>
      <c r="N11">
        <v>60</v>
      </c>
      <c r="O11">
        <v>28923.136920000001</v>
      </c>
    </row>
    <row r="12" spans="1:20">
      <c r="A12" t="s">
        <v>9</v>
      </c>
      <c r="B12" t="s">
        <v>10</v>
      </c>
      <c r="C12" t="s">
        <v>13</v>
      </c>
      <c r="D12" t="str">
        <f t="shared" si="0"/>
        <v>Young</v>
      </c>
      <c r="E12" t="str">
        <f t="shared" si="1"/>
        <v>Over Weight Range</v>
      </c>
      <c r="F12" t="str">
        <f t="shared" si="2"/>
        <v>Low</v>
      </c>
      <c r="G12">
        <f t="shared" si="3"/>
        <v>1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v>0</v>
      </c>
      <c r="M12">
        <v>26.22</v>
      </c>
      <c r="N12">
        <v>25</v>
      </c>
      <c r="O12">
        <v>2721.3208</v>
      </c>
    </row>
    <row r="13" spans="1:20">
      <c r="A13" t="s">
        <v>6</v>
      </c>
      <c r="B13" t="s">
        <v>7</v>
      </c>
      <c r="C13" t="s">
        <v>11</v>
      </c>
      <c r="D13" t="str">
        <f t="shared" si="0"/>
        <v>Old</v>
      </c>
      <c r="E13" t="str">
        <f t="shared" si="1"/>
        <v>Over Weight Range</v>
      </c>
      <c r="F13" t="str">
        <f t="shared" si="2"/>
        <v>Very High</v>
      </c>
      <c r="G13">
        <f t="shared" si="3"/>
        <v>0</v>
      </c>
      <c r="H13">
        <f t="shared" si="4"/>
        <v>0</v>
      </c>
      <c r="I13">
        <f t="shared" si="5"/>
        <v>1</v>
      </c>
      <c r="J13">
        <f t="shared" si="6"/>
        <v>0</v>
      </c>
      <c r="K13">
        <f t="shared" si="7"/>
        <v>1</v>
      </c>
      <c r="L13">
        <v>0</v>
      </c>
      <c r="M13">
        <v>26.29</v>
      </c>
      <c r="N13">
        <v>62</v>
      </c>
      <c r="O13">
        <v>27808.7251</v>
      </c>
    </row>
    <row r="14" spans="1:20">
      <c r="A14" t="s">
        <v>9</v>
      </c>
      <c r="B14" t="s">
        <v>10</v>
      </c>
      <c r="C14" t="s">
        <v>8</v>
      </c>
      <c r="D14" t="str">
        <f t="shared" si="0"/>
        <v>Young</v>
      </c>
      <c r="E14" t="str">
        <f t="shared" si="1"/>
        <v>Obese</v>
      </c>
      <c r="F14" t="str">
        <f t="shared" si="2"/>
        <v>Very Low</v>
      </c>
      <c r="G14">
        <f t="shared" si="3"/>
        <v>1</v>
      </c>
      <c r="H14">
        <f t="shared" si="4"/>
        <v>0</v>
      </c>
      <c r="I14">
        <f t="shared" si="5"/>
        <v>0</v>
      </c>
      <c r="J14">
        <f t="shared" si="6"/>
        <v>1</v>
      </c>
      <c r="K14">
        <f t="shared" si="7"/>
        <v>0</v>
      </c>
      <c r="L14">
        <v>0</v>
      </c>
      <c r="M14">
        <v>34.4</v>
      </c>
      <c r="N14">
        <v>23</v>
      </c>
      <c r="O14">
        <v>1826.8430000000001</v>
      </c>
    </row>
    <row r="15" spans="1:20">
      <c r="A15" t="s">
        <v>6</v>
      </c>
      <c r="B15" t="s">
        <v>10</v>
      </c>
      <c r="C15" t="s">
        <v>11</v>
      </c>
      <c r="D15" t="str">
        <f t="shared" si="0"/>
        <v>Old</v>
      </c>
      <c r="E15" t="str">
        <f t="shared" si="1"/>
        <v>Obese</v>
      </c>
      <c r="F15" t="str">
        <f t="shared" si="2"/>
        <v>Moderately High</v>
      </c>
      <c r="G15">
        <f t="shared" si="3"/>
        <v>0</v>
      </c>
      <c r="H15">
        <f t="shared" si="4"/>
        <v>0</v>
      </c>
      <c r="I15">
        <f t="shared" si="5"/>
        <v>1</v>
      </c>
      <c r="J15">
        <f t="shared" si="6"/>
        <v>0</v>
      </c>
      <c r="K15">
        <f t="shared" si="7"/>
        <v>0</v>
      </c>
      <c r="L15">
        <v>0</v>
      </c>
      <c r="M15">
        <v>39.82</v>
      </c>
      <c r="N15">
        <v>56</v>
      </c>
      <c r="O15">
        <v>11090.7178</v>
      </c>
    </row>
    <row r="16" spans="1:20">
      <c r="A16" t="s">
        <v>9</v>
      </c>
      <c r="B16" t="s">
        <v>7</v>
      </c>
      <c r="C16" t="s">
        <v>11</v>
      </c>
      <c r="D16" t="str">
        <f t="shared" si="0"/>
        <v>Mature</v>
      </c>
      <c r="E16" t="str">
        <f t="shared" si="1"/>
        <v>Obese</v>
      </c>
      <c r="F16" t="str">
        <f t="shared" si="2"/>
        <v>Highly Expensive</v>
      </c>
      <c r="G16">
        <f t="shared" si="3"/>
        <v>1</v>
      </c>
      <c r="H16">
        <f t="shared" si="4"/>
        <v>0</v>
      </c>
      <c r="I16">
        <f t="shared" si="5"/>
        <v>1</v>
      </c>
      <c r="J16">
        <f t="shared" si="6"/>
        <v>0</v>
      </c>
      <c r="K16">
        <f t="shared" si="7"/>
        <v>1</v>
      </c>
      <c r="L16">
        <v>0</v>
      </c>
      <c r="M16">
        <v>42.13</v>
      </c>
      <c r="N16">
        <v>27</v>
      </c>
      <c r="O16">
        <v>39611.757700000002</v>
      </c>
    </row>
    <row r="17" spans="1:15">
      <c r="A17" t="s">
        <v>9</v>
      </c>
      <c r="B17" t="s">
        <v>10</v>
      </c>
      <c r="C17" t="s">
        <v>8</v>
      </c>
      <c r="D17" t="str">
        <f t="shared" si="0"/>
        <v>Young</v>
      </c>
      <c r="E17" t="str">
        <f t="shared" si="1"/>
        <v>Health Weight</v>
      </c>
      <c r="F17" t="str">
        <f t="shared" si="2"/>
        <v>Very Low</v>
      </c>
      <c r="G17">
        <f t="shared" si="3"/>
        <v>1</v>
      </c>
      <c r="H17">
        <f t="shared" si="4"/>
        <v>0</v>
      </c>
      <c r="I17">
        <f t="shared" si="5"/>
        <v>0</v>
      </c>
      <c r="J17">
        <f t="shared" si="6"/>
        <v>1</v>
      </c>
      <c r="K17">
        <f t="shared" si="7"/>
        <v>0</v>
      </c>
      <c r="L17">
        <v>1</v>
      </c>
      <c r="M17">
        <v>24.6</v>
      </c>
      <c r="N17">
        <v>19</v>
      </c>
      <c r="O17">
        <v>1837.2370000000001</v>
      </c>
    </row>
    <row r="18" spans="1:15">
      <c r="A18" t="s">
        <v>6</v>
      </c>
      <c r="B18" t="s">
        <v>10</v>
      </c>
      <c r="C18" t="s">
        <v>13</v>
      </c>
      <c r="D18" t="str">
        <f t="shared" si="0"/>
        <v>Old</v>
      </c>
      <c r="E18" t="str">
        <f t="shared" si="1"/>
        <v>Obese</v>
      </c>
      <c r="F18" t="str">
        <f t="shared" si="2"/>
        <v>Moderately High</v>
      </c>
      <c r="G18">
        <f t="shared" si="3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7"/>
        <v>0</v>
      </c>
      <c r="L18">
        <v>1</v>
      </c>
      <c r="M18">
        <v>30.78</v>
      </c>
      <c r="N18">
        <v>52</v>
      </c>
      <c r="O18">
        <v>10797.3362</v>
      </c>
    </row>
    <row r="19" spans="1:15">
      <c r="A19" t="s">
        <v>9</v>
      </c>
      <c r="B19" t="s">
        <v>10</v>
      </c>
      <c r="C19" t="s">
        <v>13</v>
      </c>
      <c r="D19" t="str">
        <f t="shared" si="0"/>
        <v>Young</v>
      </c>
      <c r="E19" t="str">
        <f t="shared" si="1"/>
        <v>Health Weight</v>
      </c>
      <c r="F19" t="str">
        <f t="shared" si="2"/>
        <v>Low</v>
      </c>
      <c r="G19">
        <f t="shared" si="3"/>
        <v>1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  <c r="L19">
        <v>0</v>
      </c>
      <c r="M19">
        <v>23.844999999999999</v>
      </c>
      <c r="N19">
        <v>23</v>
      </c>
      <c r="O19">
        <v>2395.17155</v>
      </c>
    </row>
    <row r="20" spans="1:15">
      <c r="A20" t="s">
        <v>9</v>
      </c>
      <c r="B20" t="s">
        <v>10</v>
      </c>
      <c r="C20" t="s">
        <v>8</v>
      </c>
      <c r="D20" t="str">
        <f t="shared" si="0"/>
        <v>Old</v>
      </c>
      <c r="E20" t="str">
        <f t="shared" si="1"/>
        <v>Obese</v>
      </c>
      <c r="F20" t="str">
        <f t="shared" si="2"/>
        <v>Moderately High</v>
      </c>
      <c r="G20">
        <f t="shared" si="3"/>
        <v>1</v>
      </c>
      <c r="H20">
        <f t="shared" si="4"/>
        <v>0</v>
      </c>
      <c r="I20">
        <f t="shared" si="5"/>
        <v>0</v>
      </c>
      <c r="J20">
        <f t="shared" si="6"/>
        <v>1</v>
      </c>
      <c r="K20">
        <f t="shared" si="7"/>
        <v>0</v>
      </c>
      <c r="L20">
        <v>0</v>
      </c>
      <c r="M20">
        <v>40.299999999999997</v>
      </c>
      <c r="N20">
        <v>56</v>
      </c>
      <c r="O20">
        <v>10602.385</v>
      </c>
    </row>
    <row r="21" spans="1:15">
      <c r="A21" t="s">
        <v>9</v>
      </c>
      <c r="B21" t="s">
        <v>7</v>
      </c>
      <c r="C21" t="s">
        <v>8</v>
      </c>
      <c r="D21" t="str">
        <f t="shared" si="0"/>
        <v>Mature</v>
      </c>
      <c r="E21" t="str">
        <f t="shared" si="1"/>
        <v>Obese</v>
      </c>
      <c r="F21" t="str">
        <f t="shared" si="2"/>
        <v>Highly Expensive</v>
      </c>
      <c r="G21">
        <f t="shared" si="3"/>
        <v>1</v>
      </c>
      <c r="H21">
        <f t="shared" si="4"/>
        <v>0</v>
      </c>
      <c r="I21">
        <f t="shared" si="5"/>
        <v>0</v>
      </c>
      <c r="J21">
        <f t="shared" si="6"/>
        <v>1</v>
      </c>
      <c r="K21">
        <f t="shared" si="7"/>
        <v>1</v>
      </c>
      <c r="L21">
        <v>0</v>
      </c>
      <c r="M21">
        <v>35.299999999999997</v>
      </c>
      <c r="N21">
        <v>30</v>
      </c>
      <c r="O21">
        <v>36837.466999999997</v>
      </c>
    </row>
    <row r="22" spans="1:15">
      <c r="A22" t="s">
        <v>6</v>
      </c>
      <c r="B22" t="s">
        <v>10</v>
      </c>
      <c r="C22" t="s">
        <v>13</v>
      </c>
      <c r="D22" t="str">
        <f t="shared" si="0"/>
        <v>Old</v>
      </c>
      <c r="E22" t="str">
        <f t="shared" si="1"/>
        <v>Obese</v>
      </c>
      <c r="F22" t="str">
        <f t="shared" si="2"/>
        <v>Moderately High</v>
      </c>
      <c r="G22">
        <f t="shared" si="3"/>
        <v>0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0</v>
      </c>
      <c r="L22">
        <v>0</v>
      </c>
      <c r="M22">
        <v>36.005000000000003</v>
      </c>
      <c r="N22">
        <v>60</v>
      </c>
      <c r="O22">
        <v>13228.846949999999</v>
      </c>
    </row>
    <row r="23" spans="1:15">
      <c r="A23" t="s">
        <v>6</v>
      </c>
      <c r="B23" t="s">
        <v>10</v>
      </c>
      <c r="C23" t="s">
        <v>8</v>
      </c>
      <c r="D23" t="str">
        <f t="shared" si="0"/>
        <v>Mature</v>
      </c>
      <c r="E23" t="str">
        <f t="shared" si="1"/>
        <v>Obese</v>
      </c>
      <c r="F23" t="str">
        <f t="shared" si="2"/>
        <v>Low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1</v>
      </c>
      <c r="K23">
        <f t="shared" si="7"/>
        <v>0</v>
      </c>
      <c r="L23">
        <v>1</v>
      </c>
      <c r="M23">
        <v>32.4</v>
      </c>
      <c r="N23">
        <v>30</v>
      </c>
      <c r="O23">
        <v>4149.7359999999999</v>
      </c>
    </row>
    <row r="24" spans="1:15">
      <c r="A24" t="s">
        <v>9</v>
      </c>
      <c r="B24" t="s">
        <v>10</v>
      </c>
      <c r="C24" t="s">
        <v>11</v>
      </c>
      <c r="D24" t="str">
        <f t="shared" si="0"/>
        <v>Young</v>
      </c>
      <c r="E24" t="str">
        <f t="shared" si="1"/>
        <v>Obese</v>
      </c>
      <c r="F24" t="str">
        <f t="shared" si="2"/>
        <v>Very Low</v>
      </c>
      <c r="G24">
        <f t="shared" si="3"/>
        <v>1</v>
      </c>
      <c r="H24">
        <f t="shared" si="4"/>
        <v>0</v>
      </c>
      <c r="I24">
        <f t="shared" si="5"/>
        <v>1</v>
      </c>
      <c r="J24">
        <f t="shared" si="6"/>
        <v>0</v>
      </c>
      <c r="K24">
        <f t="shared" si="7"/>
        <v>0</v>
      </c>
      <c r="L24">
        <v>0</v>
      </c>
      <c r="M24">
        <v>34.1</v>
      </c>
      <c r="N24">
        <v>18</v>
      </c>
      <c r="O24">
        <v>1137.011</v>
      </c>
    </row>
    <row r="25" spans="1:15">
      <c r="A25" t="s">
        <v>6</v>
      </c>
      <c r="B25" t="s">
        <v>7</v>
      </c>
      <c r="C25" t="s">
        <v>13</v>
      </c>
      <c r="D25" t="str">
        <f t="shared" si="0"/>
        <v>Mature</v>
      </c>
      <c r="E25" t="str">
        <f t="shared" si="1"/>
        <v>Obese</v>
      </c>
      <c r="F25" t="str">
        <f t="shared" si="2"/>
        <v>Highly Expensive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1</v>
      </c>
      <c r="L25">
        <v>1</v>
      </c>
      <c r="M25">
        <v>31.92</v>
      </c>
      <c r="N25">
        <v>34</v>
      </c>
      <c r="O25">
        <v>37701.876799999998</v>
      </c>
    </row>
    <row r="26" spans="1:15">
      <c r="A26" t="s">
        <v>9</v>
      </c>
      <c r="B26" t="s">
        <v>10</v>
      </c>
      <c r="C26" t="s">
        <v>12</v>
      </c>
      <c r="D26" t="str">
        <f t="shared" si="0"/>
        <v>Mature</v>
      </c>
      <c r="E26" t="str">
        <f t="shared" si="1"/>
        <v>Over Weight Range</v>
      </c>
      <c r="F26" t="str">
        <f t="shared" si="2"/>
        <v>Moderate</v>
      </c>
      <c r="G26">
        <f t="shared" si="3"/>
        <v>1</v>
      </c>
      <c r="H26">
        <f t="shared" si="4"/>
        <v>1</v>
      </c>
      <c r="I26">
        <f t="shared" si="5"/>
        <v>0</v>
      </c>
      <c r="J26">
        <f t="shared" si="6"/>
        <v>0</v>
      </c>
      <c r="K26">
        <f t="shared" si="7"/>
        <v>0</v>
      </c>
      <c r="L26">
        <v>2</v>
      </c>
      <c r="M26">
        <v>28.024999999999999</v>
      </c>
      <c r="N26">
        <v>37</v>
      </c>
      <c r="O26">
        <v>6203.90175</v>
      </c>
    </row>
    <row r="27" spans="1:15">
      <c r="A27" t="s">
        <v>6</v>
      </c>
      <c r="B27" t="s">
        <v>10</v>
      </c>
      <c r="C27" t="s">
        <v>11</v>
      </c>
      <c r="D27" t="str">
        <f t="shared" si="0"/>
        <v>Old</v>
      </c>
      <c r="E27" t="str">
        <f t="shared" si="1"/>
        <v>Over Weight Range</v>
      </c>
      <c r="F27" t="str">
        <f t="shared" si="2"/>
        <v>Moderately High</v>
      </c>
      <c r="G27">
        <f t="shared" si="3"/>
        <v>0</v>
      </c>
      <c r="H27">
        <f t="shared" si="4"/>
        <v>0</v>
      </c>
      <c r="I27">
        <f t="shared" si="5"/>
        <v>1</v>
      </c>
      <c r="J27">
        <f t="shared" si="6"/>
        <v>0</v>
      </c>
      <c r="K27">
        <f t="shared" si="7"/>
        <v>0</v>
      </c>
      <c r="L27">
        <v>3</v>
      </c>
      <c r="M27">
        <v>27.72</v>
      </c>
      <c r="N27">
        <v>59</v>
      </c>
      <c r="O27">
        <v>14001.1338</v>
      </c>
    </row>
    <row r="28" spans="1:15">
      <c r="A28" t="s">
        <v>6</v>
      </c>
      <c r="B28" t="s">
        <v>10</v>
      </c>
      <c r="C28" t="s">
        <v>13</v>
      </c>
      <c r="D28" t="str">
        <f t="shared" si="0"/>
        <v>Old</v>
      </c>
      <c r="E28" t="str">
        <f t="shared" si="1"/>
        <v>Health Weight</v>
      </c>
      <c r="F28" t="str">
        <f t="shared" si="2"/>
        <v>Moderately High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v>0</v>
      </c>
      <c r="M28">
        <v>23.085000000000001</v>
      </c>
      <c r="N28">
        <v>63</v>
      </c>
      <c r="O28">
        <v>14451.835150000001</v>
      </c>
    </row>
    <row r="29" spans="1:15">
      <c r="A29" t="s">
        <v>6</v>
      </c>
      <c r="B29" t="s">
        <v>10</v>
      </c>
      <c r="C29" t="s">
        <v>12</v>
      </c>
      <c r="D29" t="str">
        <f t="shared" si="0"/>
        <v>Old</v>
      </c>
      <c r="E29" t="str">
        <f t="shared" si="1"/>
        <v>Obese</v>
      </c>
      <c r="F29" t="str">
        <f t="shared" si="2"/>
        <v>Moderately High</v>
      </c>
      <c r="G29">
        <f t="shared" si="3"/>
        <v>0</v>
      </c>
      <c r="H29">
        <f t="shared" si="4"/>
        <v>1</v>
      </c>
      <c r="I29">
        <f t="shared" si="5"/>
        <v>0</v>
      </c>
      <c r="J29">
        <f t="shared" si="6"/>
        <v>0</v>
      </c>
      <c r="K29">
        <f t="shared" si="7"/>
        <v>0</v>
      </c>
      <c r="L29">
        <v>2</v>
      </c>
      <c r="M29">
        <v>32.774999999999999</v>
      </c>
      <c r="N29">
        <v>55</v>
      </c>
      <c r="O29">
        <v>12268.632250000001</v>
      </c>
    </row>
    <row r="30" spans="1:15">
      <c r="A30" t="s">
        <v>9</v>
      </c>
      <c r="B30" t="s">
        <v>10</v>
      </c>
      <c r="C30" t="s">
        <v>12</v>
      </c>
      <c r="D30" t="str">
        <f t="shared" si="0"/>
        <v>Young</v>
      </c>
      <c r="E30" t="str">
        <f t="shared" si="1"/>
        <v>Under Weight Range</v>
      </c>
      <c r="F30" t="str">
        <f t="shared" si="2"/>
        <v>Low</v>
      </c>
      <c r="G30">
        <f t="shared" si="3"/>
        <v>1</v>
      </c>
      <c r="H30">
        <f t="shared" si="4"/>
        <v>1</v>
      </c>
      <c r="I30">
        <f t="shared" si="5"/>
        <v>0</v>
      </c>
      <c r="J30">
        <f t="shared" si="6"/>
        <v>0</v>
      </c>
      <c r="K30">
        <f t="shared" si="7"/>
        <v>0</v>
      </c>
      <c r="L30">
        <v>1</v>
      </c>
      <c r="M30">
        <v>17.385000000000002</v>
      </c>
      <c r="N30">
        <v>23</v>
      </c>
      <c r="O30">
        <v>2775.1921499999999</v>
      </c>
    </row>
    <row r="31" spans="1:15">
      <c r="A31" t="s">
        <v>9</v>
      </c>
      <c r="B31" t="s">
        <v>7</v>
      </c>
      <c r="C31" t="s">
        <v>8</v>
      </c>
      <c r="D31" t="str">
        <f t="shared" si="0"/>
        <v>Mature</v>
      </c>
      <c r="E31" t="str">
        <f t="shared" si="1"/>
        <v>Obese</v>
      </c>
      <c r="F31" t="str">
        <f t="shared" si="2"/>
        <v>Highly Expensive</v>
      </c>
      <c r="G31">
        <f t="shared" si="3"/>
        <v>1</v>
      </c>
      <c r="H31">
        <f t="shared" si="4"/>
        <v>0</v>
      </c>
      <c r="I31">
        <f t="shared" si="5"/>
        <v>0</v>
      </c>
      <c r="J31">
        <f t="shared" si="6"/>
        <v>1</v>
      </c>
      <c r="K31">
        <f t="shared" si="7"/>
        <v>1</v>
      </c>
      <c r="L31">
        <v>2</v>
      </c>
      <c r="M31">
        <v>36.299999999999997</v>
      </c>
      <c r="N31">
        <v>31</v>
      </c>
      <c r="O31">
        <v>38711</v>
      </c>
    </row>
    <row r="32" spans="1:15">
      <c r="A32" t="s">
        <v>9</v>
      </c>
      <c r="B32" t="s">
        <v>7</v>
      </c>
      <c r="C32" t="s">
        <v>8</v>
      </c>
      <c r="D32" t="str">
        <f t="shared" si="0"/>
        <v>Young</v>
      </c>
      <c r="E32" t="str">
        <f t="shared" si="1"/>
        <v>Obese</v>
      </c>
      <c r="F32" t="str">
        <f t="shared" si="2"/>
        <v>Highly Expensive</v>
      </c>
      <c r="G32">
        <f t="shared" si="3"/>
        <v>1</v>
      </c>
      <c r="H32">
        <f t="shared" si="4"/>
        <v>0</v>
      </c>
      <c r="I32">
        <f t="shared" si="5"/>
        <v>0</v>
      </c>
      <c r="J32">
        <f t="shared" si="6"/>
        <v>1</v>
      </c>
      <c r="K32">
        <f t="shared" si="7"/>
        <v>1</v>
      </c>
      <c r="L32">
        <v>0</v>
      </c>
      <c r="M32">
        <v>35.6</v>
      </c>
      <c r="N32">
        <v>22</v>
      </c>
      <c r="O32">
        <v>35585.576000000001</v>
      </c>
    </row>
    <row r="33" spans="1:15">
      <c r="A33" t="s">
        <v>6</v>
      </c>
      <c r="B33" t="s">
        <v>10</v>
      </c>
      <c r="C33" t="s">
        <v>13</v>
      </c>
      <c r="D33" t="str">
        <f t="shared" si="0"/>
        <v>Young</v>
      </c>
      <c r="E33" t="str">
        <f t="shared" si="1"/>
        <v>Over Weight Range</v>
      </c>
      <c r="F33" t="str">
        <f t="shared" si="2"/>
        <v>Low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  <c r="K33">
        <f t="shared" si="7"/>
        <v>0</v>
      </c>
      <c r="L33">
        <v>0</v>
      </c>
      <c r="M33">
        <v>26.315000000000001</v>
      </c>
      <c r="N33">
        <v>18</v>
      </c>
      <c r="O33">
        <v>2198.1898500000002</v>
      </c>
    </row>
    <row r="34" spans="1:15">
      <c r="A34" t="s">
        <v>6</v>
      </c>
      <c r="B34" t="s">
        <v>10</v>
      </c>
      <c r="C34" t="s">
        <v>8</v>
      </c>
      <c r="D34" t="str">
        <f t="shared" si="0"/>
        <v>Young</v>
      </c>
      <c r="E34" t="str">
        <f t="shared" si="1"/>
        <v>Over Weight Range</v>
      </c>
      <c r="F34" t="str">
        <f t="shared" si="2"/>
        <v>Low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1</v>
      </c>
      <c r="K34">
        <f t="shared" si="7"/>
        <v>0</v>
      </c>
      <c r="L34">
        <v>5</v>
      </c>
      <c r="M34">
        <v>28.6</v>
      </c>
      <c r="N34">
        <v>19</v>
      </c>
      <c r="O34">
        <v>4687.7969999999996</v>
      </c>
    </row>
    <row r="35" spans="1:15">
      <c r="A35" t="s">
        <v>9</v>
      </c>
      <c r="B35" t="s">
        <v>10</v>
      </c>
      <c r="C35" t="s">
        <v>12</v>
      </c>
      <c r="D35" t="str">
        <f t="shared" si="0"/>
        <v>Old</v>
      </c>
      <c r="E35" t="str">
        <f t="shared" si="1"/>
        <v>Over Weight Range</v>
      </c>
      <c r="F35" t="str">
        <f t="shared" si="2"/>
        <v>Moderately High</v>
      </c>
      <c r="G35">
        <f t="shared" si="3"/>
        <v>1</v>
      </c>
      <c r="H35">
        <f t="shared" si="4"/>
        <v>1</v>
      </c>
      <c r="I35">
        <f t="shared" si="5"/>
        <v>0</v>
      </c>
      <c r="J35">
        <f t="shared" si="6"/>
        <v>0</v>
      </c>
      <c r="K35">
        <f t="shared" si="7"/>
        <v>0</v>
      </c>
      <c r="L35">
        <v>0</v>
      </c>
      <c r="M35">
        <v>28.31</v>
      </c>
      <c r="N35">
        <v>63</v>
      </c>
      <c r="O35">
        <v>13770.097900000001</v>
      </c>
    </row>
    <row r="36" spans="1:15">
      <c r="A36" t="s">
        <v>9</v>
      </c>
      <c r="B36" t="s">
        <v>7</v>
      </c>
      <c r="C36" t="s">
        <v>8</v>
      </c>
      <c r="D36" t="str">
        <f t="shared" si="0"/>
        <v>Mature</v>
      </c>
      <c r="E36" t="str">
        <f t="shared" si="1"/>
        <v>Obese</v>
      </c>
      <c r="F36" t="str">
        <f t="shared" si="2"/>
        <v>Most Highly Expensive</v>
      </c>
      <c r="G36">
        <f t="shared" si="3"/>
        <v>1</v>
      </c>
      <c r="H36">
        <f t="shared" si="4"/>
        <v>0</v>
      </c>
      <c r="I36">
        <f t="shared" si="5"/>
        <v>0</v>
      </c>
      <c r="J36">
        <f t="shared" si="6"/>
        <v>1</v>
      </c>
      <c r="K36">
        <f t="shared" si="7"/>
        <v>1</v>
      </c>
      <c r="L36">
        <v>1</v>
      </c>
      <c r="M36">
        <v>36.4</v>
      </c>
      <c r="N36">
        <v>28</v>
      </c>
      <c r="O36">
        <v>51194.559139999998</v>
      </c>
    </row>
    <row r="37" spans="1:15">
      <c r="A37" t="s">
        <v>9</v>
      </c>
      <c r="B37" t="s">
        <v>10</v>
      </c>
      <c r="C37" t="s">
        <v>12</v>
      </c>
      <c r="D37" t="str">
        <f t="shared" si="0"/>
        <v>Young</v>
      </c>
      <c r="E37" t="str">
        <f t="shared" si="1"/>
        <v>Health Weight</v>
      </c>
      <c r="F37" t="str">
        <f t="shared" si="2"/>
        <v>Very Low</v>
      </c>
      <c r="G37">
        <f t="shared" si="3"/>
        <v>1</v>
      </c>
      <c r="H37">
        <f t="shared" si="4"/>
        <v>1</v>
      </c>
      <c r="I37">
        <f t="shared" si="5"/>
        <v>0</v>
      </c>
      <c r="J37">
        <f t="shared" si="6"/>
        <v>0</v>
      </c>
      <c r="K37">
        <f t="shared" si="7"/>
        <v>0</v>
      </c>
      <c r="L37">
        <v>0</v>
      </c>
      <c r="M37">
        <v>20.425000000000001</v>
      </c>
      <c r="N37">
        <v>19</v>
      </c>
      <c r="O37">
        <v>1625.4337499999999</v>
      </c>
    </row>
    <row r="38" spans="1:15">
      <c r="A38" t="s">
        <v>6</v>
      </c>
      <c r="B38" t="s">
        <v>10</v>
      </c>
      <c r="C38" t="s">
        <v>12</v>
      </c>
      <c r="D38" t="str">
        <f t="shared" si="0"/>
        <v>Old</v>
      </c>
      <c r="E38" t="str">
        <f t="shared" si="1"/>
        <v>Obese</v>
      </c>
      <c r="F38" t="str">
        <f t="shared" si="2"/>
        <v>High</v>
      </c>
      <c r="G38">
        <f t="shared" si="3"/>
        <v>0</v>
      </c>
      <c r="H38">
        <f t="shared" si="4"/>
        <v>1</v>
      </c>
      <c r="I38">
        <f t="shared" si="5"/>
        <v>0</v>
      </c>
      <c r="J38">
        <f t="shared" si="6"/>
        <v>0</v>
      </c>
      <c r="K38">
        <f t="shared" si="7"/>
        <v>0</v>
      </c>
      <c r="L38">
        <v>3</v>
      </c>
      <c r="M38">
        <v>32.965000000000003</v>
      </c>
      <c r="N38">
        <v>62</v>
      </c>
      <c r="O38">
        <v>15612.19335</v>
      </c>
    </row>
    <row r="39" spans="1:15">
      <c r="A39" t="s">
        <v>9</v>
      </c>
      <c r="B39" t="s">
        <v>10</v>
      </c>
      <c r="C39" t="s">
        <v>8</v>
      </c>
      <c r="D39" t="str">
        <f t="shared" si="0"/>
        <v>Mature</v>
      </c>
      <c r="E39" t="str">
        <f t="shared" si="1"/>
        <v>Health Weight</v>
      </c>
      <c r="F39" t="str">
        <f t="shared" si="2"/>
        <v>Low</v>
      </c>
      <c r="G39">
        <f t="shared" si="3"/>
        <v>1</v>
      </c>
      <c r="H39">
        <f t="shared" si="4"/>
        <v>0</v>
      </c>
      <c r="I39">
        <f t="shared" si="5"/>
        <v>0</v>
      </c>
      <c r="J39">
        <f t="shared" si="6"/>
        <v>1</v>
      </c>
      <c r="K39">
        <f t="shared" si="7"/>
        <v>0</v>
      </c>
      <c r="L39">
        <v>0</v>
      </c>
      <c r="M39">
        <v>20.8</v>
      </c>
      <c r="N39">
        <v>26</v>
      </c>
      <c r="O39">
        <v>2302.3000000000002</v>
      </c>
    </row>
    <row r="40" spans="1:15">
      <c r="A40" t="s">
        <v>9</v>
      </c>
      <c r="B40" t="s">
        <v>7</v>
      </c>
      <c r="C40" t="s">
        <v>13</v>
      </c>
      <c r="D40" t="str">
        <f t="shared" si="0"/>
        <v>Mature</v>
      </c>
      <c r="E40" t="str">
        <f t="shared" si="1"/>
        <v>Obese</v>
      </c>
      <c r="F40" t="str">
        <f t="shared" si="2"/>
        <v>Highly Expensive</v>
      </c>
      <c r="G40">
        <f t="shared" si="3"/>
        <v>1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1</v>
      </c>
      <c r="L40">
        <v>1</v>
      </c>
      <c r="M40">
        <v>36.67</v>
      </c>
      <c r="N40">
        <v>35</v>
      </c>
      <c r="O40">
        <v>39774.276299999998</v>
      </c>
    </row>
    <row r="41" spans="1:15">
      <c r="A41" t="s">
        <v>9</v>
      </c>
      <c r="B41" t="s">
        <v>7</v>
      </c>
      <c r="C41" t="s">
        <v>8</v>
      </c>
      <c r="D41" t="str">
        <f t="shared" si="0"/>
        <v>Old</v>
      </c>
      <c r="E41" t="str">
        <f t="shared" si="1"/>
        <v>Obese</v>
      </c>
      <c r="F41" t="str">
        <f t="shared" si="2"/>
        <v>Most Highly Expensive</v>
      </c>
      <c r="G41">
        <f t="shared" si="3"/>
        <v>1</v>
      </c>
      <c r="H41">
        <f t="shared" si="4"/>
        <v>0</v>
      </c>
      <c r="I41">
        <f t="shared" si="5"/>
        <v>0</v>
      </c>
      <c r="J41">
        <f t="shared" si="6"/>
        <v>1</v>
      </c>
      <c r="K41">
        <f t="shared" si="7"/>
        <v>1</v>
      </c>
      <c r="L41">
        <v>0</v>
      </c>
      <c r="M41">
        <v>39.9</v>
      </c>
      <c r="N41">
        <v>60</v>
      </c>
      <c r="O41">
        <v>48173.360999999997</v>
      </c>
    </row>
    <row r="42" spans="1:15">
      <c r="A42" t="s">
        <v>6</v>
      </c>
      <c r="B42" t="s">
        <v>10</v>
      </c>
      <c r="C42" t="s">
        <v>13</v>
      </c>
      <c r="D42" t="str">
        <f t="shared" si="0"/>
        <v>Young</v>
      </c>
      <c r="E42" t="str">
        <f t="shared" si="1"/>
        <v>Over Weight Range</v>
      </c>
      <c r="F42" t="str">
        <f t="shared" si="2"/>
        <v>Low</v>
      </c>
      <c r="G42">
        <f t="shared" si="3"/>
        <v>0</v>
      </c>
      <c r="H42">
        <f t="shared" si="4"/>
        <v>0</v>
      </c>
      <c r="I42">
        <f t="shared" si="5"/>
        <v>0</v>
      </c>
      <c r="J42">
        <f t="shared" si="6"/>
        <v>0</v>
      </c>
      <c r="K42">
        <f t="shared" si="7"/>
        <v>0</v>
      </c>
      <c r="L42">
        <v>0</v>
      </c>
      <c r="M42">
        <v>26.6</v>
      </c>
      <c r="N42">
        <v>24</v>
      </c>
      <c r="O42">
        <v>3046.0619999999999</v>
      </c>
    </row>
    <row r="43" spans="1:15">
      <c r="A43" t="s">
        <v>6</v>
      </c>
      <c r="B43" t="s">
        <v>10</v>
      </c>
      <c r="C43" t="s">
        <v>11</v>
      </c>
      <c r="D43" t="str">
        <f t="shared" si="0"/>
        <v>Mature</v>
      </c>
      <c r="E43" t="str">
        <f t="shared" si="1"/>
        <v>Obese</v>
      </c>
      <c r="F43" t="str">
        <f t="shared" si="2"/>
        <v>Low</v>
      </c>
      <c r="G43">
        <f t="shared" si="3"/>
        <v>0</v>
      </c>
      <c r="H43">
        <f t="shared" si="4"/>
        <v>0</v>
      </c>
      <c r="I43">
        <f t="shared" si="5"/>
        <v>1</v>
      </c>
      <c r="J43">
        <f t="shared" si="6"/>
        <v>0</v>
      </c>
      <c r="K43">
        <f t="shared" si="7"/>
        <v>0</v>
      </c>
      <c r="L43">
        <v>2</v>
      </c>
      <c r="M43">
        <v>36.630000000000003</v>
      </c>
      <c r="N43">
        <v>31</v>
      </c>
      <c r="O43">
        <v>4949.7587000000003</v>
      </c>
    </row>
    <row r="44" spans="1:15">
      <c r="A44" t="s">
        <v>9</v>
      </c>
      <c r="B44" t="s">
        <v>10</v>
      </c>
      <c r="C44" t="s">
        <v>11</v>
      </c>
      <c r="D44" t="str">
        <f t="shared" si="0"/>
        <v>Mid-Age</v>
      </c>
      <c r="E44" t="str">
        <f t="shared" si="1"/>
        <v>Health Weight</v>
      </c>
      <c r="F44" t="str">
        <f t="shared" si="2"/>
        <v>Moderate</v>
      </c>
      <c r="G44">
        <f t="shared" si="3"/>
        <v>1</v>
      </c>
      <c r="H44">
        <f t="shared" si="4"/>
        <v>0</v>
      </c>
      <c r="I44">
        <f t="shared" si="5"/>
        <v>1</v>
      </c>
      <c r="J44">
        <f t="shared" si="6"/>
        <v>0</v>
      </c>
      <c r="K44">
        <f t="shared" si="7"/>
        <v>0</v>
      </c>
      <c r="L44">
        <v>1</v>
      </c>
      <c r="M44">
        <v>21.78</v>
      </c>
      <c r="N44">
        <v>41</v>
      </c>
      <c r="O44">
        <v>6272.4772000000003</v>
      </c>
    </row>
    <row r="45" spans="1:15">
      <c r="A45" t="s">
        <v>6</v>
      </c>
      <c r="B45" t="s">
        <v>10</v>
      </c>
      <c r="C45" t="s">
        <v>11</v>
      </c>
      <c r="D45" t="str">
        <f t="shared" si="0"/>
        <v>Mature</v>
      </c>
      <c r="E45" t="str">
        <f t="shared" si="1"/>
        <v>Obese</v>
      </c>
      <c r="F45" t="str">
        <f t="shared" si="2"/>
        <v>Moderate</v>
      </c>
      <c r="G45">
        <f t="shared" si="3"/>
        <v>0</v>
      </c>
      <c r="H45">
        <f t="shared" si="4"/>
        <v>0</v>
      </c>
      <c r="I45">
        <f t="shared" si="5"/>
        <v>1</v>
      </c>
      <c r="J45">
        <f t="shared" si="6"/>
        <v>0</v>
      </c>
      <c r="K45">
        <f t="shared" si="7"/>
        <v>0</v>
      </c>
      <c r="L45">
        <v>2</v>
      </c>
      <c r="M45">
        <v>30.8</v>
      </c>
      <c r="N45">
        <v>37</v>
      </c>
      <c r="O45">
        <v>6313.759</v>
      </c>
    </row>
    <row r="46" spans="1:15">
      <c r="A46" t="s">
        <v>9</v>
      </c>
      <c r="B46" t="s">
        <v>10</v>
      </c>
      <c r="C46" t="s">
        <v>13</v>
      </c>
      <c r="D46" t="str">
        <f t="shared" si="0"/>
        <v>Mature</v>
      </c>
      <c r="E46" t="str">
        <f t="shared" si="1"/>
        <v>Obese</v>
      </c>
      <c r="F46" t="str">
        <f t="shared" si="2"/>
        <v>Moderate</v>
      </c>
      <c r="G46">
        <f t="shared" si="3"/>
        <v>1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7"/>
        <v>0</v>
      </c>
      <c r="L46">
        <v>1</v>
      </c>
      <c r="M46">
        <v>37.049999999999997</v>
      </c>
      <c r="N46">
        <v>38</v>
      </c>
      <c r="O46">
        <v>6079.6715000000004</v>
      </c>
    </row>
    <row r="47" spans="1:15">
      <c r="A47" t="s">
        <v>9</v>
      </c>
      <c r="B47" t="s">
        <v>10</v>
      </c>
      <c r="C47" t="s">
        <v>8</v>
      </c>
      <c r="D47" t="str">
        <f t="shared" si="0"/>
        <v>Old</v>
      </c>
      <c r="E47" t="str">
        <f t="shared" si="1"/>
        <v>Obese</v>
      </c>
      <c r="F47" t="str">
        <f t="shared" si="2"/>
        <v>Very High</v>
      </c>
      <c r="G47">
        <f t="shared" si="3"/>
        <v>1</v>
      </c>
      <c r="H47">
        <f t="shared" si="4"/>
        <v>0</v>
      </c>
      <c r="I47">
        <f t="shared" si="5"/>
        <v>0</v>
      </c>
      <c r="J47">
        <f t="shared" si="6"/>
        <v>1</v>
      </c>
      <c r="K47">
        <f t="shared" si="7"/>
        <v>0</v>
      </c>
      <c r="L47">
        <v>0</v>
      </c>
      <c r="M47">
        <v>37.299999999999997</v>
      </c>
      <c r="N47">
        <v>55</v>
      </c>
      <c r="O47">
        <v>20630.283510000001</v>
      </c>
    </row>
    <row r="48" spans="1:15">
      <c r="A48" t="s">
        <v>6</v>
      </c>
      <c r="B48" t="s">
        <v>10</v>
      </c>
      <c r="C48" t="s">
        <v>13</v>
      </c>
      <c r="D48" t="str">
        <f t="shared" si="0"/>
        <v>Young</v>
      </c>
      <c r="E48" t="str">
        <f t="shared" si="1"/>
        <v>Obese</v>
      </c>
      <c r="F48" t="str">
        <f t="shared" si="2"/>
        <v>Low</v>
      </c>
      <c r="G48">
        <f t="shared" si="3"/>
        <v>0</v>
      </c>
      <c r="H48">
        <f t="shared" si="4"/>
        <v>0</v>
      </c>
      <c r="I48">
        <f t="shared" si="5"/>
        <v>0</v>
      </c>
      <c r="J48">
        <f t="shared" si="6"/>
        <v>0</v>
      </c>
      <c r="K48">
        <f t="shared" si="7"/>
        <v>0</v>
      </c>
      <c r="L48">
        <v>2</v>
      </c>
      <c r="M48">
        <v>38.664999999999999</v>
      </c>
      <c r="N48">
        <v>18</v>
      </c>
      <c r="O48">
        <v>3393.35635</v>
      </c>
    </row>
    <row r="49" spans="1:15">
      <c r="A49" t="s">
        <v>6</v>
      </c>
      <c r="B49" t="s">
        <v>10</v>
      </c>
      <c r="C49" t="s">
        <v>12</v>
      </c>
      <c r="D49" t="str">
        <f t="shared" si="0"/>
        <v>Mature</v>
      </c>
      <c r="E49" t="str">
        <f t="shared" si="1"/>
        <v>Obese</v>
      </c>
      <c r="F49" t="str">
        <f t="shared" si="2"/>
        <v>Low</v>
      </c>
      <c r="G49">
        <f t="shared" si="3"/>
        <v>0</v>
      </c>
      <c r="H49">
        <f t="shared" si="4"/>
        <v>1</v>
      </c>
      <c r="I49">
        <f t="shared" si="5"/>
        <v>0</v>
      </c>
      <c r="J49">
        <f t="shared" si="6"/>
        <v>0</v>
      </c>
      <c r="K49">
        <f t="shared" si="7"/>
        <v>0</v>
      </c>
      <c r="L49">
        <v>0</v>
      </c>
      <c r="M49">
        <v>34.770000000000003</v>
      </c>
      <c r="N49">
        <v>28</v>
      </c>
      <c r="O49">
        <v>3556.9223000000002</v>
      </c>
    </row>
    <row r="50" spans="1:15">
      <c r="A50" t="s">
        <v>6</v>
      </c>
      <c r="B50" t="s">
        <v>10</v>
      </c>
      <c r="C50" t="s">
        <v>11</v>
      </c>
      <c r="D50" t="str">
        <f t="shared" si="0"/>
        <v>Old</v>
      </c>
      <c r="E50" t="str">
        <f t="shared" si="1"/>
        <v>Health Weight</v>
      </c>
      <c r="F50" t="str">
        <f t="shared" si="2"/>
        <v>Moderately High</v>
      </c>
      <c r="G50">
        <f t="shared" si="3"/>
        <v>0</v>
      </c>
      <c r="H50">
        <f t="shared" si="4"/>
        <v>0</v>
      </c>
      <c r="I50">
        <f t="shared" si="5"/>
        <v>1</v>
      </c>
      <c r="J50">
        <f t="shared" si="6"/>
        <v>0</v>
      </c>
      <c r="K50">
        <f t="shared" si="7"/>
        <v>0</v>
      </c>
      <c r="L50">
        <v>0</v>
      </c>
      <c r="M50">
        <v>24.53</v>
      </c>
      <c r="N50">
        <v>60</v>
      </c>
      <c r="O50">
        <v>12629.896699999999</v>
      </c>
    </row>
    <row r="51" spans="1:15">
      <c r="A51" t="s">
        <v>9</v>
      </c>
      <c r="B51" t="s">
        <v>7</v>
      </c>
      <c r="C51" t="s">
        <v>11</v>
      </c>
      <c r="D51" t="str">
        <f t="shared" si="0"/>
        <v>Mature</v>
      </c>
      <c r="E51" t="str">
        <f t="shared" si="1"/>
        <v>Obese</v>
      </c>
      <c r="F51" t="str">
        <f t="shared" si="2"/>
        <v>Highly Expensive</v>
      </c>
      <c r="G51">
        <f t="shared" si="3"/>
        <v>1</v>
      </c>
      <c r="H51">
        <f t="shared" si="4"/>
        <v>0</v>
      </c>
      <c r="I51">
        <f t="shared" si="5"/>
        <v>1</v>
      </c>
      <c r="J51">
        <f t="shared" si="6"/>
        <v>0</v>
      </c>
      <c r="K51">
        <f t="shared" si="7"/>
        <v>1</v>
      </c>
      <c r="L51">
        <v>1</v>
      </c>
      <c r="M51">
        <v>35.200000000000003</v>
      </c>
      <c r="N51">
        <v>36</v>
      </c>
      <c r="O51">
        <v>38709.175999999999</v>
      </c>
    </row>
    <row r="52" spans="1:15">
      <c r="A52" t="s">
        <v>6</v>
      </c>
      <c r="B52" t="s">
        <v>10</v>
      </c>
      <c r="C52" t="s">
        <v>13</v>
      </c>
      <c r="D52" t="str">
        <f t="shared" si="0"/>
        <v>Young</v>
      </c>
      <c r="E52" t="str">
        <f t="shared" si="1"/>
        <v>Obese</v>
      </c>
      <c r="F52" t="str">
        <f t="shared" si="2"/>
        <v>Low</v>
      </c>
      <c r="G52">
        <f t="shared" si="3"/>
        <v>0</v>
      </c>
      <c r="H52">
        <f t="shared" si="4"/>
        <v>0</v>
      </c>
      <c r="I52">
        <f t="shared" si="5"/>
        <v>0</v>
      </c>
      <c r="J52">
        <f t="shared" si="6"/>
        <v>0</v>
      </c>
      <c r="K52">
        <f t="shared" si="7"/>
        <v>0</v>
      </c>
      <c r="L52">
        <v>0</v>
      </c>
      <c r="M52">
        <v>35.625</v>
      </c>
      <c r="N52">
        <v>18</v>
      </c>
      <c r="O52">
        <v>2211.1307499999998</v>
      </c>
    </row>
    <row r="53" spans="1:15">
      <c r="A53" t="s">
        <v>6</v>
      </c>
      <c r="B53" t="s">
        <v>10</v>
      </c>
      <c r="C53" t="s">
        <v>12</v>
      </c>
      <c r="D53" t="str">
        <f t="shared" si="0"/>
        <v>Young</v>
      </c>
      <c r="E53" t="str">
        <f t="shared" si="1"/>
        <v>Obese</v>
      </c>
      <c r="F53" t="str">
        <f t="shared" si="2"/>
        <v>Low</v>
      </c>
      <c r="G53">
        <f t="shared" si="3"/>
        <v>0</v>
      </c>
      <c r="H53">
        <f t="shared" si="4"/>
        <v>1</v>
      </c>
      <c r="I53">
        <f t="shared" si="5"/>
        <v>0</v>
      </c>
      <c r="J53">
        <f t="shared" si="6"/>
        <v>0</v>
      </c>
      <c r="K53">
        <f t="shared" si="7"/>
        <v>0</v>
      </c>
      <c r="L53">
        <v>2</v>
      </c>
      <c r="M53">
        <v>33.630000000000003</v>
      </c>
      <c r="N53">
        <v>21</v>
      </c>
      <c r="O53">
        <v>3579.8287</v>
      </c>
    </row>
    <row r="54" spans="1:15">
      <c r="A54" t="s">
        <v>9</v>
      </c>
      <c r="B54" t="s">
        <v>7</v>
      </c>
      <c r="C54" t="s">
        <v>8</v>
      </c>
      <c r="D54" t="str">
        <f t="shared" si="0"/>
        <v>Mid-Age</v>
      </c>
      <c r="E54" t="str">
        <f t="shared" si="1"/>
        <v>Over Weight Range</v>
      </c>
      <c r="F54" t="str">
        <f t="shared" si="2"/>
        <v>Very High</v>
      </c>
      <c r="G54">
        <f t="shared" si="3"/>
        <v>1</v>
      </c>
      <c r="H54">
        <f t="shared" si="4"/>
        <v>0</v>
      </c>
      <c r="I54">
        <f t="shared" si="5"/>
        <v>0</v>
      </c>
      <c r="J54">
        <f t="shared" si="6"/>
        <v>1</v>
      </c>
      <c r="K54">
        <f t="shared" si="7"/>
        <v>1</v>
      </c>
      <c r="L54">
        <v>1</v>
      </c>
      <c r="M54">
        <v>28</v>
      </c>
      <c r="N54">
        <v>48</v>
      </c>
      <c r="O54">
        <v>23568.272000000001</v>
      </c>
    </row>
    <row r="55" spans="1:15">
      <c r="A55" t="s">
        <v>9</v>
      </c>
      <c r="B55" t="s">
        <v>7</v>
      </c>
      <c r="C55" t="s">
        <v>11</v>
      </c>
      <c r="D55" t="str">
        <f t="shared" si="0"/>
        <v>Mature</v>
      </c>
      <c r="E55" t="str">
        <f t="shared" si="1"/>
        <v>Obese</v>
      </c>
      <c r="F55" t="str">
        <f t="shared" si="2"/>
        <v>Highly Expensive</v>
      </c>
      <c r="G55">
        <f t="shared" si="3"/>
        <v>1</v>
      </c>
      <c r="H55">
        <f t="shared" si="4"/>
        <v>0</v>
      </c>
      <c r="I55">
        <f t="shared" si="5"/>
        <v>1</v>
      </c>
      <c r="J55">
        <f t="shared" si="6"/>
        <v>0</v>
      </c>
      <c r="K55">
        <f t="shared" si="7"/>
        <v>1</v>
      </c>
      <c r="L55">
        <v>0</v>
      </c>
      <c r="M55">
        <v>34.43</v>
      </c>
      <c r="N55">
        <v>36</v>
      </c>
      <c r="O55">
        <v>37742.575700000001</v>
      </c>
    </row>
    <row r="56" spans="1:15">
      <c r="A56" t="s">
        <v>6</v>
      </c>
      <c r="B56" t="s">
        <v>10</v>
      </c>
      <c r="C56" t="s">
        <v>12</v>
      </c>
      <c r="D56" t="str">
        <f t="shared" si="0"/>
        <v>Mature</v>
      </c>
      <c r="E56" t="str">
        <f t="shared" si="1"/>
        <v>Over Weight Range</v>
      </c>
      <c r="F56" t="str">
        <f t="shared" si="2"/>
        <v>Moderate</v>
      </c>
      <c r="G56">
        <f t="shared" si="3"/>
        <v>0</v>
      </c>
      <c r="H56">
        <f t="shared" si="4"/>
        <v>1</v>
      </c>
      <c r="I56">
        <f t="shared" si="5"/>
        <v>0</v>
      </c>
      <c r="J56">
        <f t="shared" si="6"/>
        <v>0</v>
      </c>
      <c r="K56">
        <f t="shared" si="7"/>
        <v>0</v>
      </c>
      <c r="L56">
        <v>3</v>
      </c>
      <c r="M56">
        <v>28.69</v>
      </c>
      <c r="N56">
        <v>40</v>
      </c>
      <c r="O56">
        <v>8059.6791000000003</v>
      </c>
    </row>
    <row r="57" spans="1:15">
      <c r="A57" t="s">
        <v>9</v>
      </c>
      <c r="B57" t="s">
        <v>7</v>
      </c>
      <c r="C57" t="s">
        <v>12</v>
      </c>
      <c r="D57" t="str">
        <f t="shared" si="0"/>
        <v>Old</v>
      </c>
      <c r="E57" t="str">
        <f t="shared" si="1"/>
        <v>Obese</v>
      </c>
      <c r="F57" t="str">
        <f t="shared" si="2"/>
        <v>Most Highly Expensive</v>
      </c>
      <c r="G57">
        <f t="shared" si="3"/>
        <v>1</v>
      </c>
      <c r="H57">
        <f t="shared" si="4"/>
        <v>1</v>
      </c>
      <c r="I57">
        <f t="shared" si="5"/>
        <v>0</v>
      </c>
      <c r="J57">
        <f t="shared" si="6"/>
        <v>0</v>
      </c>
      <c r="K57">
        <f t="shared" si="7"/>
        <v>1</v>
      </c>
      <c r="L57">
        <v>2</v>
      </c>
      <c r="M57">
        <v>36.954999999999998</v>
      </c>
      <c r="N57">
        <v>58</v>
      </c>
      <c r="O57">
        <v>47496.494449999998</v>
      </c>
    </row>
    <row r="58" spans="1:15">
      <c r="A58" t="s">
        <v>6</v>
      </c>
      <c r="B58" t="s">
        <v>10</v>
      </c>
      <c r="C58" t="s">
        <v>13</v>
      </c>
      <c r="D58" t="str">
        <f t="shared" si="0"/>
        <v>Old</v>
      </c>
      <c r="E58" t="str">
        <f t="shared" si="1"/>
        <v>Obese</v>
      </c>
      <c r="F58" t="str">
        <f t="shared" si="2"/>
        <v>Moderately High</v>
      </c>
      <c r="G58">
        <f t="shared" si="3"/>
        <v>0</v>
      </c>
      <c r="H58">
        <f t="shared" si="4"/>
        <v>0</v>
      </c>
      <c r="I58">
        <f t="shared" si="5"/>
        <v>0</v>
      </c>
      <c r="J58">
        <f t="shared" si="6"/>
        <v>0</v>
      </c>
      <c r="K58">
        <f t="shared" si="7"/>
        <v>0</v>
      </c>
      <c r="L58">
        <v>2</v>
      </c>
      <c r="M58">
        <v>31.824999999999999</v>
      </c>
      <c r="N58">
        <v>58</v>
      </c>
      <c r="O58">
        <v>13607.36875</v>
      </c>
    </row>
    <row r="59" spans="1:15">
      <c r="A59" t="s">
        <v>9</v>
      </c>
      <c r="B59" t="s">
        <v>7</v>
      </c>
      <c r="C59" t="s">
        <v>11</v>
      </c>
      <c r="D59" t="str">
        <f t="shared" si="0"/>
        <v>Young</v>
      </c>
      <c r="E59" t="str">
        <f t="shared" si="1"/>
        <v>Obese</v>
      </c>
      <c r="F59" t="str">
        <f t="shared" si="2"/>
        <v>Highly Expensive</v>
      </c>
      <c r="G59">
        <f t="shared" si="3"/>
        <v>1</v>
      </c>
      <c r="H59">
        <f t="shared" si="4"/>
        <v>0</v>
      </c>
      <c r="I59">
        <f t="shared" si="5"/>
        <v>1</v>
      </c>
      <c r="J59">
        <f t="shared" si="6"/>
        <v>0</v>
      </c>
      <c r="K59">
        <f t="shared" si="7"/>
        <v>1</v>
      </c>
      <c r="L59">
        <v>2</v>
      </c>
      <c r="M59">
        <v>31.68</v>
      </c>
      <c r="N59">
        <v>18</v>
      </c>
      <c r="O59">
        <v>34303.167200000004</v>
      </c>
    </row>
    <row r="60" spans="1:15">
      <c r="A60" t="s">
        <v>6</v>
      </c>
      <c r="B60" t="s">
        <v>7</v>
      </c>
      <c r="C60" t="s">
        <v>11</v>
      </c>
      <c r="D60" t="str">
        <f t="shared" si="0"/>
        <v>Old</v>
      </c>
      <c r="E60" t="str">
        <f t="shared" si="1"/>
        <v>Health Weight</v>
      </c>
      <c r="F60" t="str">
        <f t="shared" si="2"/>
        <v>Very High</v>
      </c>
      <c r="G60">
        <f t="shared" si="3"/>
        <v>0</v>
      </c>
      <c r="H60">
        <f t="shared" si="4"/>
        <v>0</v>
      </c>
      <c r="I60">
        <f t="shared" si="5"/>
        <v>1</v>
      </c>
      <c r="J60">
        <f t="shared" si="6"/>
        <v>0</v>
      </c>
      <c r="K60">
        <f t="shared" si="7"/>
        <v>1</v>
      </c>
      <c r="L60">
        <v>1</v>
      </c>
      <c r="M60">
        <v>22.88</v>
      </c>
      <c r="N60">
        <v>53</v>
      </c>
      <c r="O60">
        <v>23244.790199999999</v>
      </c>
    </row>
    <row r="61" spans="1:15">
      <c r="A61" t="s">
        <v>6</v>
      </c>
      <c r="B61" t="s">
        <v>10</v>
      </c>
      <c r="C61" t="s">
        <v>12</v>
      </c>
      <c r="D61" t="str">
        <f t="shared" si="0"/>
        <v>Mature</v>
      </c>
      <c r="E61" t="str">
        <f t="shared" si="1"/>
        <v>Obese</v>
      </c>
      <c r="F61" t="str">
        <f t="shared" si="2"/>
        <v>Moderate</v>
      </c>
      <c r="G61">
        <f t="shared" si="3"/>
        <v>0</v>
      </c>
      <c r="H61">
        <f t="shared" si="4"/>
        <v>1</v>
      </c>
      <c r="I61">
        <f t="shared" si="5"/>
        <v>0</v>
      </c>
      <c r="J61">
        <f t="shared" si="6"/>
        <v>0</v>
      </c>
      <c r="K61">
        <f t="shared" si="7"/>
        <v>0</v>
      </c>
      <c r="L61">
        <v>2</v>
      </c>
      <c r="M61">
        <v>37.335000000000001</v>
      </c>
      <c r="N61">
        <v>34</v>
      </c>
      <c r="O61">
        <v>5989.5236500000001</v>
      </c>
    </row>
    <row r="62" spans="1:15">
      <c r="A62" t="s">
        <v>9</v>
      </c>
      <c r="B62" t="s">
        <v>10</v>
      </c>
      <c r="C62" t="s">
        <v>13</v>
      </c>
      <c r="D62" t="str">
        <f t="shared" si="0"/>
        <v>Mid-Age</v>
      </c>
      <c r="E62" t="str">
        <f t="shared" si="1"/>
        <v>Over Weight Range</v>
      </c>
      <c r="F62" t="str">
        <f t="shared" si="2"/>
        <v>Moderate</v>
      </c>
      <c r="G62">
        <f t="shared" si="3"/>
        <v>1</v>
      </c>
      <c r="H62">
        <f t="shared" si="4"/>
        <v>0</v>
      </c>
      <c r="I62">
        <f t="shared" si="5"/>
        <v>0</v>
      </c>
      <c r="J62">
        <f t="shared" si="6"/>
        <v>0</v>
      </c>
      <c r="K62">
        <f t="shared" si="7"/>
        <v>0</v>
      </c>
      <c r="L62">
        <v>3</v>
      </c>
      <c r="M62">
        <v>27.36</v>
      </c>
      <c r="N62">
        <v>43</v>
      </c>
      <c r="O62">
        <v>8606.2173999999995</v>
      </c>
    </row>
    <row r="63" spans="1:15">
      <c r="A63" t="s">
        <v>9</v>
      </c>
      <c r="B63" t="s">
        <v>10</v>
      </c>
      <c r="C63" t="s">
        <v>11</v>
      </c>
      <c r="D63" t="str">
        <f t="shared" si="0"/>
        <v>Young</v>
      </c>
      <c r="E63" t="str">
        <f t="shared" si="1"/>
        <v>Obese</v>
      </c>
      <c r="F63" t="str">
        <f t="shared" si="2"/>
        <v>Low</v>
      </c>
      <c r="G63">
        <f t="shared" si="3"/>
        <v>1</v>
      </c>
      <c r="H63">
        <f t="shared" si="4"/>
        <v>0</v>
      </c>
      <c r="I63">
        <f t="shared" si="5"/>
        <v>1</v>
      </c>
      <c r="J63">
        <f t="shared" si="6"/>
        <v>0</v>
      </c>
      <c r="K63">
        <f t="shared" si="7"/>
        <v>0</v>
      </c>
      <c r="L63">
        <v>4</v>
      </c>
      <c r="M63">
        <v>33.659999999999997</v>
      </c>
      <c r="N63">
        <v>25</v>
      </c>
      <c r="O63">
        <v>4504.6624000000002</v>
      </c>
    </row>
    <row r="64" spans="1:15">
      <c r="A64" t="s">
        <v>9</v>
      </c>
      <c r="B64" t="s">
        <v>10</v>
      </c>
      <c r="C64" t="s">
        <v>12</v>
      </c>
      <c r="D64" t="str">
        <f t="shared" si="0"/>
        <v>Old</v>
      </c>
      <c r="E64" t="str">
        <f t="shared" si="1"/>
        <v>Health Weight</v>
      </c>
      <c r="F64" t="str">
        <f t="shared" si="2"/>
        <v>Highly Expensive</v>
      </c>
      <c r="G64">
        <f t="shared" si="3"/>
        <v>1</v>
      </c>
      <c r="H64">
        <f t="shared" si="4"/>
        <v>1</v>
      </c>
      <c r="I64">
        <f t="shared" si="5"/>
        <v>0</v>
      </c>
      <c r="J64">
        <f t="shared" si="6"/>
        <v>0</v>
      </c>
      <c r="K64">
        <f t="shared" si="7"/>
        <v>0</v>
      </c>
      <c r="L64">
        <v>1</v>
      </c>
      <c r="M64">
        <v>24.7</v>
      </c>
      <c r="N64">
        <v>64</v>
      </c>
      <c r="O64">
        <v>30166.618170000002</v>
      </c>
    </row>
    <row r="65" spans="1:15">
      <c r="A65" t="s">
        <v>6</v>
      </c>
      <c r="B65" t="s">
        <v>10</v>
      </c>
      <c r="C65" t="s">
        <v>12</v>
      </c>
      <c r="D65" t="str">
        <f t="shared" si="0"/>
        <v>Mature</v>
      </c>
      <c r="E65" t="str">
        <f t="shared" si="1"/>
        <v>Over Weight Range</v>
      </c>
      <c r="F65" t="str">
        <f t="shared" si="2"/>
        <v>Low</v>
      </c>
      <c r="G65">
        <f t="shared" si="3"/>
        <v>0</v>
      </c>
      <c r="H65">
        <f t="shared" si="4"/>
        <v>1</v>
      </c>
      <c r="I65">
        <f t="shared" si="5"/>
        <v>0</v>
      </c>
      <c r="J65">
        <f t="shared" si="6"/>
        <v>0</v>
      </c>
      <c r="K65">
        <f t="shared" si="7"/>
        <v>0</v>
      </c>
      <c r="L65">
        <v>1</v>
      </c>
      <c r="M65">
        <v>25.934999999999999</v>
      </c>
      <c r="N65">
        <v>28</v>
      </c>
      <c r="O65">
        <v>4133.6416499999996</v>
      </c>
    </row>
    <row r="66" spans="1:15">
      <c r="A66" t="s">
        <v>6</v>
      </c>
      <c r="B66" t="s">
        <v>7</v>
      </c>
      <c r="C66" t="s">
        <v>12</v>
      </c>
      <c r="D66" t="str">
        <f t="shared" ref="D66:D129" si="8">IF(AND(N66&lt;=25),"Young",IF(AND(N66&lt;=40),"Mature",IF(AND(N66&lt;=50),"Mid-Age","Old")))</f>
        <v>Young</v>
      </c>
      <c r="E66" t="str">
        <f t="shared" ref="E66:E129" si="9">IF(AND(M66&lt;= 18.5),"Under Weight Range",IF(AND(M66&lt;=25),"Health Weight",IF(AND(M66&lt;=30),"Over Weight Range","Obese")))</f>
        <v>Health Weight</v>
      </c>
      <c r="F66" t="str">
        <f t="shared" ref="F66:F129" si="10">IF(AND(O66&lt;=2000),"Very Low",IF(AND(O66&lt;=5000),"Low",IF(AND(O66&lt;=10000),"Moderate",IF(AND(O66&lt;=15000),"Moderately High",IF(AND(O66&lt;=20000),"High",IF(AND(O66&lt;=30000),"Very High",IF(AND(O66&lt;=40000),"Highly Expensive","Most Highly Expensive")))))))</f>
        <v>Moderately High</v>
      </c>
      <c r="G66">
        <f t="shared" ref="G66:G129" si="11">IF(A66="Male",1,0)</f>
        <v>0</v>
      </c>
      <c r="H66">
        <f t="shared" si="4"/>
        <v>1</v>
      </c>
      <c r="I66">
        <f t="shared" si="5"/>
        <v>0</v>
      </c>
      <c r="J66">
        <f t="shared" si="6"/>
        <v>0</v>
      </c>
      <c r="K66">
        <f t="shared" si="7"/>
        <v>1</v>
      </c>
      <c r="L66">
        <v>0</v>
      </c>
      <c r="M66">
        <v>22.42</v>
      </c>
      <c r="N66">
        <v>20</v>
      </c>
      <c r="O66">
        <v>14711.7438</v>
      </c>
    </row>
    <row r="67" spans="1:15">
      <c r="A67" t="s">
        <v>6</v>
      </c>
      <c r="B67" t="s">
        <v>10</v>
      </c>
      <c r="C67" t="s">
        <v>8</v>
      </c>
      <c r="D67" t="str">
        <f t="shared" si="8"/>
        <v>Young</v>
      </c>
      <c r="E67" t="str">
        <f t="shared" si="9"/>
        <v>Over Weight Range</v>
      </c>
      <c r="F67" t="str">
        <f t="shared" si="10"/>
        <v>Very Low</v>
      </c>
      <c r="G67">
        <f t="shared" si="11"/>
        <v>0</v>
      </c>
      <c r="H67">
        <f t="shared" ref="H67:H130" si="12">IF(C67="Northwest",1,0)</f>
        <v>0</v>
      </c>
      <c r="I67">
        <f t="shared" ref="I67:I130" si="13">IF(C67="southeast",1,0)</f>
        <v>0</v>
      </c>
      <c r="J67">
        <f t="shared" ref="J67:J130" si="14">IF(C67="southwest",1,0)</f>
        <v>1</v>
      </c>
      <c r="K67">
        <f t="shared" ref="K67:K130" si="15">IF(B67="Yes",1,0)</f>
        <v>0</v>
      </c>
      <c r="L67">
        <v>0</v>
      </c>
      <c r="M67">
        <v>28.9</v>
      </c>
      <c r="N67">
        <v>19</v>
      </c>
      <c r="O67">
        <v>1743.2139999999999</v>
      </c>
    </row>
    <row r="68" spans="1:15">
      <c r="A68" t="s">
        <v>6</v>
      </c>
      <c r="B68" t="s">
        <v>10</v>
      </c>
      <c r="C68" t="s">
        <v>8</v>
      </c>
      <c r="D68" t="str">
        <f t="shared" si="8"/>
        <v>Old</v>
      </c>
      <c r="E68" t="str">
        <f t="shared" si="9"/>
        <v>Obese</v>
      </c>
      <c r="F68" t="str">
        <f t="shared" si="10"/>
        <v>Moderately High</v>
      </c>
      <c r="G68">
        <f t="shared" si="11"/>
        <v>0</v>
      </c>
      <c r="H68">
        <f t="shared" si="12"/>
        <v>0</v>
      </c>
      <c r="I68">
        <f t="shared" si="13"/>
        <v>0</v>
      </c>
      <c r="J68">
        <f t="shared" si="14"/>
        <v>1</v>
      </c>
      <c r="K68">
        <f t="shared" si="15"/>
        <v>0</v>
      </c>
      <c r="L68">
        <v>2</v>
      </c>
      <c r="M68">
        <v>39.1</v>
      </c>
      <c r="N68">
        <v>61</v>
      </c>
      <c r="O68">
        <v>14235.072</v>
      </c>
    </row>
    <row r="69" spans="1:15">
      <c r="A69" t="s">
        <v>9</v>
      </c>
      <c r="B69" t="s">
        <v>10</v>
      </c>
      <c r="C69" t="s">
        <v>12</v>
      </c>
      <c r="D69" t="str">
        <f t="shared" si="8"/>
        <v>Mature</v>
      </c>
      <c r="E69" t="str">
        <f t="shared" si="9"/>
        <v>Over Weight Range</v>
      </c>
      <c r="F69" t="str">
        <f t="shared" si="10"/>
        <v>Moderate</v>
      </c>
      <c r="G69">
        <f t="shared" si="11"/>
        <v>1</v>
      </c>
      <c r="H69">
        <f t="shared" si="12"/>
        <v>1</v>
      </c>
      <c r="I69">
        <f t="shared" si="13"/>
        <v>0</v>
      </c>
      <c r="J69">
        <f t="shared" si="14"/>
        <v>0</v>
      </c>
      <c r="K69">
        <f t="shared" si="15"/>
        <v>0</v>
      </c>
      <c r="L69">
        <v>1</v>
      </c>
      <c r="M69">
        <v>26.315000000000001</v>
      </c>
      <c r="N69">
        <v>40</v>
      </c>
      <c r="O69">
        <v>6389.3778499999999</v>
      </c>
    </row>
    <row r="70" spans="1:15">
      <c r="A70" t="s">
        <v>6</v>
      </c>
      <c r="B70" t="s">
        <v>10</v>
      </c>
      <c r="C70" t="s">
        <v>11</v>
      </c>
      <c r="D70" t="str">
        <f t="shared" si="8"/>
        <v>Mature</v>
      </c>
      <c r="E70" t="str">
        <f t="shared" si="9"/>
        <v>Obese</v>
      </c>
      <c r="F70" t="str">
        <f t="shared" si="10"/>
        <v>Moderate</v>
      </c>
      <c r="G70">
        <f t="shared" si="11"/>
        <v>0</v>
      </c>
      <c r="H70">
        <f t="shared" si="12"/>
        <v>0</v>
      </c>
      <c r="I70">
        <f t="shared" si="13"/>
        <v>1</v>
      </c>
      <c r="J70">
        <f t="shared" si="14"/>
        <v>0</v>
      </c>
      <c r="K70">
        <f t="shared" si="15"/>
        <v>0</v>
      </c>
      <c r="L70">
        <v>0</v>
      </c>
      <c r="M70">
        <v>36.19</v>
      </c>
      <c r="N70">
        <v>40</v>
      </c>
      <c r="O70">
        <v>5920.1040999999996</v>
      </c>
    </row>
    <row r="71" spans="1:15">
      <c r="A71" t="s">
        <v>9</v>
      </c>
      <c r="B71" t="s">
        <v>7</v>
      </c>
      <c r="C71" t="s">
        <v>11</v>
      </c>
      <c r="D71" t="str">
        <f t="shared" si="8"/>
        <v>Mature</v>
      </c>
      <c r="E71" t="str">
        <f t="shared" si="9"/>
        <v>Health Weight</v>
      </c>
      <c r="F71" t="str">
        <f t="shared" si="10"/>
        <v>High</v>
      </c>
      <c r="G71">
        <f t="shared" si="11"/>
        <v>1</v>
      </c>
      <c r="H71">
        <f t="shared" si="12"/>
        <v>0</v>
      </c>
      <c r="I71">
        <f t="shared" si="13"/>
        <v>1</v>
      </c>
      <c r="J71">
        <f t="shared" si="14"/>
        <v>0</v>
      </c>
      <c r="K71">
        <f t="shared" si="15"/>
        <v>1</v>
      </c>
      <c r="L71">
        <v>3</v>
      </c>
      <c r="M71">
        <v>23.98</v>
      </c>
      <c r="N71">
        <v>28</v>
      </c>
      <c r="O71">
        <v>17663.144199999999</v>
      </c>
    </row>
    <row r="72" spans="1:15">
      <c r="A72" t="s">
        <v>6</v>
      </c>
      <c r="B72" t="s">
        <v>7</v>
      </c>
      <c r="C72" t="s">
        <v>11</v>
      </c>
      <c r="D72" t="str">
        <f t="shared" si="8"/>
        <v>Mature</v>
      </c>
      <c r="E72" t="str">
        <f t="shared" si="9"/>
        <v>Health Weight</v>
      </c>
      <c r="F72" t="str">
        <f t="shared" si="10"/>
        <v>High</v>
      </c>
      <c r="G72">
        <f t="shared" si="11"/>
        <v>0</v>
      </c>
      <c r="H72">
        <f t="shared" si="12"/>
        <v>0</v>
      </c>
      <c r="I72">
        <f t="shared" si="13"/>
        <v>1</v>
      </c>
      <c r="J72">
        <f t="shared" si="14"/>
        <v>0</v>
      </c>
      <c r="K72">
        <f t="shared" si="15"/>
        <v>1</v>
      </c>
      <c r="L72">
        <v>0</v>
      </c>
      <c r="M72">
        <v>24.75</v>
      </c>
      <c r="N72">
        <v>27</v>
      </c>
      <c r="O72">
        <v>16577.779500000001</v>
      </c>
    </row>
    <row r="73" spans="1:15">
      <c r="A73" t="s">
        <v>9</v>
      </c>
      <c r="B73" t="s">
        <v>10</v>
      </c>
      <c r="C73" t="s">
        <v>13</v>
      </c>
      <c r="D73" t="str">
        <f t="shared" si="8"/>
        <v>Mature</v>
      </c>
      <c r="E73" t="str">
        <f t="shared" si="9"/>
        <v>Over Weight Range</v>
      </c>
      <c r="F73" t="str">
        <f t="shared" si="10"/>
        <v>Moderate</v>
      </c>
      <c r="G73">
        <f t="shared" si="11"/>
        <v>1</v>
      </c>
      <c r="H73">
        <f t="shared" si="12"/>
        <v>0</v>
      </c>
      <c r="I73">
        <f t="shared" si="13"/>
        <v>0</v>
      </c>
      <c r="J73">
        <f t="shared" si="14"/>
        <v>0</v>
      </c>
      <c r="K73">
        <f t="shared" si="15"/>
        <v>0</v>
      </c>
      <c r="L73">
        <v>5</v>
      </c>
      <c r="M73">
        <v>28.5</v>
      </c>
      <c r="N73">
        <v>31</v>
      </c>
      <c r="O73">
        <v>6799.4579999999996</v>
      </c>
    </row>
    <row r="74" spans="1:15">
      <c r="A74" t="s">
        <v>6</v>
      </c>
      <c r="B74" t="s">
        <v>10</v>
      </c>
      <c r="C74" t="s">
        <v>8</v>
      </c>
      <c r="D74" t="str">
        <f t="shared" si="8"/>
        <v>Old</v>
      </c>
      <c r="E74" t="str">
        <f t="shared" si="9"/>
        <v>Over Weight Range</v>
      </c>
      <c r="F74" t="str">
        <f t="shared" si="10"/>
        <v>Moderately High</v>
      </c>
      <c r="G74">
        <f t="shared" si="11"/>
        <v>0</v>
      </c>
      <c r="H74">
        <f t="shared" si="12"/>
        <v>0</v>
      </c>
      <c r="I74">
        <f t="shared" si="13"/>
        <v>0</v>
      </c>
      <c r="J74">
        <f t="shared" si="14"/>
        <v>1</v>
      </c>
      <c r="K74">
        <f t="shared" si="15"/>
        <v>0</v>
      </c>
      <c r="L74">
        <v>3</v>
      </c>
      <c r="M74">
        <v>28.1</v>
      </c>
      <c r="N74">
        <v>53</v>
      </c>
      <c r="O74">
        <v>11741.726000000001</v>
      </c>
    </row>
    <row r="75" spans="1:15">
      <c r="A75" t="s">
        <v>9</v>
      </c>
      <c r="B75" t="s">
        <v>10</v>
      </c>
      <c r="C75" t="s">
        <v>11</v>
      </c>
      <c r="D75" t="str">
        <f t="shared" si="8"/>
        <v>Old</v>
      </c>
      <c r="E75" t="str">
        <f t="shared" si="9"/>
        <v>Obese</v>
      </c>
      <c r="F75" t="str">
        <f t="shared" si="10"/>
        <v>Moderately High</v>
      </c>
      <c r="G75">
        <f t="shared" si="11"/>
        <v>1</v>
      </c>
      <c r="H75">
        <f t="shared" si="12"/>
        <v>0</v>
      </c>
      <c r="I75">
        <f t="shared" si="13"/>
        <v>1</v>
      </c>
      <c r="J75">
        <f t="shared" si="14"/>
        <v>0</v>
      </c>
      <c r="K75">
        <f t="shared" si="15"/>
        <v>0</v>
      </c>
      <c r="L75">
        <v>1</v>
      </c>
      <c r="M75">
        <v>32.01</v>
      </c>
      <c r="N75">
        <v>58</v>
      </c>
      <c r="O75">
        <v>11946.625899999999</v>
      </c>
    </row>
    <row r="76" spans="1:15">
      <c r="A76" t="s">
        <v>9</v>
      </c>
      <c r="B76" t="s">
        <v>10</v>
      </c>
      <c r="C76" t="s">
        <v>8</v>
      </c>
      <c r="D76" t="str">
        <f t="shared" si="8"/>
        <v>Mid-Age</v>
      </c>
      <c r="E76" t="str">
        <f t="shared" si="9"/>
        <v>Over Weight Range</v>
      </c>
      <c r="F76" t="str">
        <f t="shared" si="10"/>
        <v>Moderate</v>
      </c>
      <c r="G76">
        <f t="shared" si="11"/>
        <v>1</v>
      </c>
      <c r="H76">
        <f t="shared" si="12"/>
        <v>0</v>
      </c>
      <c r="I76">
        <f t="shared" si="13"/>
        <v>0</v>
      </c>
      <c r="J76">
        <f t="shared" si="14"/>
        <v>1</v>
      </c>
      <c r="K76">
        <f t="shared" si="15"/>
        <v>0</v>
      </c>
      <c r="L76">
        <v>2</v>
      </c>
      <c r="M76">
        <v>27.4</v>
      </c>
      <c r="N76">
        <v>44</v>
      </c>
      <c r="O76">
        <v>7726.8540000000003</v>
      </c>
    </row>
    <row r="77" spans="1:15">
      <c r="A77" t="s">
        <v>9</v>
      </c>
      <c r="B77" t="s">
        <v>10</v>
      </c>
      <c r="C77" t="s">
        <v>12</v>
      </c>
      <c r="D77" t="str">
        <f t="shared" si="8"/>
        <v>Old</v>
      </c>
      <c r="E77" t="str">
        <f t="shared" si="9"/>
        <v>Obese</v>
      </c>
      <c r="F77" t="str">
        <f t="shared" si="10"/>
        <v>Moderately High</v>
      </c>
      <c r="G77">
        <f t="shared" si="11"/>
        <v>1</v>
      </c>
      <c r="H77">
        <f t="shared" si="12"/>
        <v>1</v>
      </c>
      <c r="I77">
        <f t="shared" si="13"/>
        <v>0</v>
      </c>
      <c r="J77">
        <f t="shared" si="14"/>
        <v>0</v>
      </c>
      <c r="K77">
        <f t="shared" si="15"/>
        <v>0</v>
      </c>
      <c r="L77">
        <v>0</v>
      </c>
      <c r="M77">
        <v>34.01</v>
      </c>
      <c r="N77">
        <v>57</v>
      </c>
      <c r="O77">
        <v>11356.660900000001</v>
      </c>
    </row>
    <row r="78" spans="1:15">
      <c r="A78" t="s">
        <v>6</v>
      </c>
      <c r="B78" t="s">
        <v>10</v>
      </c>
      <c r="C78" t="s">
        <v>11</v>
      </c>
      <c r="D78" t="str">
        <f t="shared" si="8"/>
        <v>Mature</v>
      </c>
      <c r="E78" t="str">
        <f t="shared" si="9"/>
        <v>Over Weight Range</v>
      </c>
      <c r="F78" t="str">
        <f t="shared" si="10"/>
        <v>Low</v>
      </c>
      <c r="G78">
        <f t="shared" si="11"/>
        <v>0</v>
      </c>
      <c r="H78">
        <f t="shared" si="12"/>
        <v>0</v>
      </c>
      <c r="I78">
        <f t="shared" si="13"/>
        <v>1</v>
      </c>
      <c r="J78">
        <f t="shared" si="14"/>
        <v>0</v>
      </c>
      <c r="K78">
        <f t="shared" si="15"/>
        <v>0</v>
      </c>
      <c r="L78">
        <v>1</v>
      </c>
      <c r="M78">
        <v>29.59</v>
      </c>
      <c r="N78">
        <v>29</v>
      </c>
      <c r="O78">
        <v>3947.4131000000002</v>
      </c>
    </row>
    <row r="79" spans="1:15">
      <c r="A79" t="s">
        <v>9</v>
      </c>
      <c r="B79" t="s">
        <v>10</v>
      </c>
      <c r="C79" t="s">
        <v>11</v>
      </c>
      <c r="D79" t="str">
        <f t="shared" si="8"/>
        <v>Young</v>
      </c>
      <c r="E79" t="str">
        <f t="shared" si="9"/>
        <v>Obese</v>
      </c>
      <c r="F79" t="str">
        <f t="shared" si="10"/>
        <v>Very Low</v>
      </c>
      <c r="G79">
        <f t="shared" si="11"/>
        <v>1</v>
      </c>
      <c r="H79">
        <f t="shared" si="12"/>
        <v>0</v>
      </c>
      <c r="I79">
        <f t="shared" si="13"/>
        <v>1</v>
      </c>
      <c r="J79">
        <f t="shared" si="14"/>
        <v>0</v>
      </c>
      <c r="K79">
        <f t="shared" si="15"/>
        <v>0</v>
      </c>
      <c r="L79">
        <v>0</v>
      </c>
      <c r="M79">
        <v>35.53</v>
      </c>
      <c r="N79">
        <v>21</v>
      </c>
      <c r="O79">
        <v>1532.4697000000001</v>
      </c>
    </row>
    <row r="80" spans="1:15">
      <c r="A80" t="s">
        <v>6</v>
      </c>
      <c r="B80" t="s">
        <v>10</v>
      </c>
      <c r="C80" t="s">
        <v>13</v>
      </c>
      <c r="D80" t="str">
        <f t="shared" si="8"/>
        <v>Young</v>
      </c>
      <c r="E80" t="str">
        <f t="shared" si="9"/>
        <v>Obese</v>
      </c>
      <c r="F80" t="str">
        <f t="shared" si="10"/>
        <v>Low</v>
      </c>
      <c r="G80">
        <f t="shared" si="11"/>
        <v>0</v>
      </c>
      <c r="H80">
        <f t="shared" si="12"/>
        <v>0</v>
      </c>
      <c r="I80">
        <f t="shared" si="13"/>
        <v>0</v>
      </c>
      <c r="J80">
        <f t="shared" si="14"/>
        <v>0</v>
      </c>
      <c r="K80">
        <f t="shared" si="15"/>
        <v>0</v>
      </c>
      <c r="L80">
        <v>0</v>
      </c>
      <c r="M80">
        <v>39.805</v>
      </c>
      <c r="N80">
        <v>22</v>
      </c>
      <c r="O80">
        <v>2755.0209500000001</v>
      </c>
    </row>
    <row r="81" spans="1:15">
      <c r="A81" t="s">
        <v>6</v>
      </c>
      <c r="B81" t="s">
        <v>10</v>
      </c>
      <c r="C81" t="s">
        <v>12</v>
      </c>
      <c r="D81" t="str">
        <f t="shared" si="8"/>
        <v>Mid-Age</v>
      </c>
      <c r="E81" t="str">
        <f t="shared" si="9"/>
        <v>Obese</v>
      </c>
      <c r="F81" t="str">
        <f t="shared" si="10"/>
        <v>Moderate</v>
      </c>
      <c r="G81">
        <f t="shared" si="11"/>
        <v>0</v>
      </c>
      <c r="H81">
        <f t="shared" si="12"/>
        <v>1</v>
      </c>
      <c r="I81">
        <f t="shared" si="13"/>
        <v>0</v>
      </c>
      <c r="J81">
        <f t="shared" si="14"/>
        <v>0</v>
      </c>
      <c r="K81">
        <f t="shared" si="15"/>
        <v>0</v>
      </c>
      <c r="L81">
        <v>0</v>
      </c>
      <c r="M81">
        <v>32.965000000000003</v>
      </c>
      <c r="N81">
        <v>41</v>
      </c>
      <c r="O81">
        <v>6571.0243499999997</v>
      </c>
    </row>
    <row r="82" spans="1:15">
      <c r="A82" t="s">
        <v>9</v>
      </c>
      <c r="B82" t="s">
        <v>10</v>
      </c>
      <c r="C82" t="s">
        <v>13</v>
      </c>
      <c r="D82" t="str">
        <f t="shared" si="8"/>
        <v>Mature</v>
      </c>
      <c r="E82" t="str">
        <f t="shared" si="9"/>
        <v>Over Weight Range</v>
      </c>
      <c r="F82" t="str">
        <f t="shared" si="10"/>
        <v>Low</v>
      </c>
      <c r="G82">
        <f t="shared" si="11"/>
        <v>1</v>
      </c>
      <c r="H82">
        <f t="shared" si="12"/>
        <v>0</v>
      </c>
      <c r="I82">
        <f t="shared" si="13"/>
        <v>0</v>
      </c>
      <c r="J82">
        <f t="shared" si="14"/>
        <v>0</v>
      </c>
      <c r="K82">
        <f t="shared" si="15"/>
        <v>0</v>
      </c>
      <c r="L82">
        <v>1</v>
      </c>
      <c r="M82">
        <v>26.885000000000002</v>
      </c>
      <c r="N82">
        <v>31</v>
      </c>
      <c r="O82">
        <v>4441.2131499999996</v>
      </c>
    </row>
    <row r="83" spans="1:15">
      <c r="A83" t="s">
        <v>6</v>
      </c>
      <c r="B83" t="s">
        <v>10</v>
      </c>
      <c r="C83" t="s">
        <v>13</v>
      </c>
      <c r="D83" t="str">
        <f t="shared" si="8"/>
        <v>Mid-Age</v>
      </c>
      <c r="E83" t="str">
        <f t="shared" si="9"/>
        <v>Obese</v>
      </c>
      <c r="F83" t="str">
        <f t="shared" si="10"/>
        <v>Moderate</v>
      </c>
      <c r="G83">
        <f t="shared" si="11"/>
        <v>0</v>
      </c>
      <c r="H83">
        <f t="shared" si="12"/>
        <v>0</v>
      </c>
      <c r="I83">
        <f t="shared" si="13"/>
        <v>0</v>
      </c>
      <c r="J83">
        <f t="shared" si="14"/>
        <v>0</v>
      </c>
      <c r="K83">
        <f t="shared" si="15"/>
        <v>0</v>
      </c>
      <c r="L83">
        <v>0</v>
      </c>
      <c r="M83">
        <v>38.284999999999997</v>
      </c>
      <c r="N83">
        <v>45</v>
      </c>
      <c r="O83">
        <v>7935.29115</v>
      </c>
    </row>
    <row r="84" spans="1:15">
      <c r="A84" t="s">
        <v>9</v>
      </c>
      <c r="B84" t="s">
        <v>7</v>
      </c>
      <c r="C84" t="s">
        <v>11</v>
      </c>
      <c r="D84" t="str">
        <f t="shared" si="8"/>
        <v>Young</v>
      </c>
      <c r="E84" t="str">
        <f t="shared" si="9"/>
        <v>Obese</v>
      </c>
      <c r="F84" t="str">
        <f t="shared" si="10"/>
        <v>Highly Expensive</v>
      </c>
      <c r="G84">
        <f t="shared" si="11"/>
        <v>1</v>
      </c>
      <c r="H84">
        <f t="shared" si="12"/>
        <v>0</v>
      </c>
      <c r="I84">
        <f t="shared" si="13"/>
        <v>1</v>
      </c>
      <c r="J84">
        <f t="shared" si="14"/>
        <v>0</v>
      </c>
      <c r="K84">
        <f t="shared" si="15"/>
        <v>1</v>
      </c>
      <c r="L84">
        <v>1</v>
      </c>
      <c r="M84">
        <v>37.619999999999997</v>
      </c>
      <c r="N84">
        <v>22</v>
      </c>
      <c r="O84">
        <v>37165.163800000002</v>
      </c>
    </row>
    <row r="85" spans="1:15">
      <c r="A85" t="s">
        <v>6</v>
      </c>
      <c r="B85" t="s">
        <v>10</v>
      </c>
      <c r="C85" t="s">
        <v>12</v>
      </c>
      <c r="D85" t="str">
        <f t="shared" si="8"/>
        <v>Mid-Age</v>
      </c>
      <c r="E85" t="str">
        <f t="shared" si="9"/>
        <v>Obese</v>
      </c>
      <c r="F85" t="str">
        <f t="shared" si="10"/>
        <v>Moderately High</v>
      </c>
      <c r="G85">
        <f t="shared" si="11"/>
        <v>0</v>
      </c>
      <c r="H85">
        <f t="shared" si="12"/>
        <v>1</v>
      </c>
      <c r="I85">
        <f t="shared" si="13"/>
        <v>0</v>
      </c>
      <c r="J85">
        <f t="shared" si="14"/>
        <v>0</v>
      </c>
      <c r="K85">
        <f t="shared" si="15"/>
        <v>0</v>
      </c>
      <c r="L85">
        <v>4</v>
      </c>
      <c r="M85">
        <v>41.23</v>
      </c>
      <c r="N85">
        <v>48</v>
      </c>
      <c r="O85">
        <v>11033.661700000001</v>
      </c>
    </row>
    <row r="86" spans="1:15">
      <c r="A86" t="s">
        <v>6</v>
      </c>
      <c r="B86" t="s">
        <v>7</v>
      </c>
      <c r="C86" t="s">
        <v>8</v>
      </c>
      <c r="D86" t="str">
        <f t="shared" si="8"/>
        <v>Mature</v>
      </c>
      <c r="E86" t="str">
        <f t="shared" si="9"/>
        <v>Obese</v>
      </c>
      <c r="F86" t="str">
        <f t="shared" si="10"/>
        <v>Highly Expensive</v>
      </c>
      <c r="G86">
        <f t="shared" si="11"/>
        <v>0</v>
      </c>
      <c r="H86">
        <f t="shared" si="12"/>
        <v>0</v>
      </c>
      <c r="I86">
        <f t="shared" si="13"/>
        <v>0</v>
      </c>
      <c r="J86">
        <f t="shared" si="14"/>
        <v>1</v>
      </c>
      <c r="K86">
        <f t="shared" si="15"/>
        <v>1</v>
      </c>
      <c r="L86">
        <v>2</v>
      </c>
      <c r="M86">
        <v>34.799999999999997</v>
      </c>
      <c r="N86">
        <v>37</v>
      </c>
      <c r="O86">
        <v>39836.519</v>
      </c>
    </row>
    <row r="87" spans="1:15">
      <c r="A87" t="s">
        <v>9</v>
      </c>
      <c r="B87" t="s">
        <v>7</v>
      </c>
      <c r="C87" t="s">
        <v>12</v>
      </c>
      <c r="D87" t="str">
        <f t="shared" si="8"/>
        <v>Mid-Age</v>
      </c>
      <c r="E87" t="str">
        <f t="shared" si="9"/>
        <v>Health Weight</v>
      </c>
      <c r="F87" t="str">
        <f t="shared" si="10"/>
        <v>Very High</v>
      </c>
      <c r="G87">
        <f t="shared" si="11"/>
        <v>1</v>
      </c>
      <c r="H87">
        <f t="shared" si="12"/>
        <v>1</v>
      </c>
      <c r="I87">
        <f t="shared" si="13"/>
        <v>0</v>
      </c>
      <c r="J87">
        <f t="shared" si="14"/>
        <v>0</v>
      </c>
      <c r="K87">
        <f t="shared" si="15"/>
        <v>1</v>
      </c>
      <c r="L87">
        <v>2</v>
      </c>
      <c r="M87">
        <v>22.895</v>
      </c>
      <c r="N87">
        <v>45</v>
      </c>
      <c r="O87">
        <v>21098.554049999999</v>
      </c>
    </row>
    <row r="88" spans="1:15">
      <c r="A88" t="s">
        <v>6</v>
      </c>
      <c r="B88" t="s">
        <v>7</v>
      </c>
      <c r="C88" t="s">
        <v>12</v>
      </c>
      <c r="D88" t="str">
        <f t="shared" si="8"/>
        <v>Old</v>
      </c>
      <c r="E88" t="str">
        <f t="shared" si="9"/>
        <v>Obese</v>
      </c>
      <c r="F88" t="str">
        <f t="shared" si="10"/>
        <v>Most Highly Expensive</v>
      </c>
      <c r="G88">
        <f t="shared" si="11"/>
        <v>0</v>
      </c>
      <c r="H88">
        <f t="shared" si="12"/>
        <v>1</v>
      </c>
      <c r="I88">
        <f t="shared" si="13"/>
        <v>0</v>
      </c>
      <c r="J88">
        <f t="shared" si="14"/>
        <v>0</v>
      </c>
      <c r="K88">
        <f t="shared" si="15"/>
        <v>1</v>
      </c>
      <c r="L88">
        <v>0</v>
      </c>
      <c r="M88">
        <v>31.16</v>
      </c>
      <c r="N88">
        <v>57</v>
      </c>
      <c r="O88">
        <v>43578.939400000003</v>
      </c>
    </row>
    <row r="89" spans="1:15">
      <c r="A89" t="s">
        <v>6</v>
      </c>
      <c r="B89" t="s">
        <v>10</v>
      </c>
      <c r="C89" t="s">
        <v>8</v>
      </c>
      <c r="D89" t="str">
        <f t="shared" si="8"/>
        <v>Old</v>
      </c>
      <c r="E89" t="str">
        <f t="shared" si="9"/>
        <v>Over Weight Range</v>
      </c>
      <c r="F89" t="str">
        <f t="shared" si="10"/>
        <v>Moderately High</v>
      </c>
      <c r="G89">
        <f t="shared" si="11"/>
        <v>0</v>
      </c>
      <c r="H89">
        <f t="shared" si="12"/>
        <v>0</v>
      </c>
      <c r="I89">
        <f t="shared" si="13"/>
        <v>0</v>
      </c>
      <c r="J89">
        <f t="shared" si="14"/>
        <v>1</v>
      </c>
      <c r="K89">
        <f t="shared" si="15"/>
        <v>0</v>
      </c>
      <c r="L89">
        <v>0</v>
      </c>
      <c r="M89">
        <v>27.2</v>
      </c>
      <c r="N89">
        <v>56</v>
      </c>
      <c r="O89">
        <v>11073.175999999999</v>
      </c>
    </row>
    <row r="90" spans="1:15">
      <c r="A90" t="s">
        <v>6</v>
      </c>
      <c r="B90" t="s">
        <v>10</v>
      </c>
      <c r="C90" t="s">
        <v>12</v>
      </c>
      <c r="D90" t="str">
        <f t="shared" si="8"/>
        <v>Mid-Age</v>
      </c>
      <c r="E90" t="str">
        <f t="shared" si="9"/>
        <v>Over Weight Range</v>
      </c>
      <c r="F90" t="str">
        <f t="shared" si="10"/>
        <v>Moderate</v>
      </c>
      <c r="G90">
        <f t="shared" si="11"/>
        <v>0</v>
      </c>
      <c r="H90">
        <f t="shared" si="12"/>
        <v>1</v>
      </c>
      <c r="I90">
        <f t="shared" si="13"/>
        <v>0</v>
      </c>
      <c r="J90">
        <f t="shared" si="14"/>
        <v>0</v>
      </c>
      <c r="K90">
        <f t="shared" si="15"/>
        <v>0</v>
      </c>
      <c r="L90">
        <v>0</v>
      </c>
      <c r="M90">
        <v>27.74</v>
      </c>
      <c r="N90">
        <v>46</v>
      </c>
      <c r="O90">
        <v>8026.6665999999996</v>
      </c>
    </row>
    <row r="91" spans="1:15">
      <c r="A91" t="s">
        <v>6</v>
      </c>
      <c r="B91" t="s">
        <v>10</v>
      </c>
      <c r="C91" t="s">
        <v>12</v>
      </c>
      <c r="D91" t="str">
        <f t="shared" si="8"/>
        <v>Old</v>
      </c>
      <c r="E91" t="str">
        <f t="shared" si="9"/>
        <v>Over Weight Range</v>
      </c>
      <c r="F91" t="str">
        <f t="shared" si="10"/>
        <v>Moderately High</v>
      </c>
      <c r="G91">
        <f t="shared" si="11"/>
        <v>0</v>
      </c>
      <c r="H91">
        <f t="shared" si="12"/>
        <v>1</v>
      </c>
      <c r="I91">
        <f t="shared" si="13"/>
        <v>0</v>
      </c>
      <c r="J91">
        <f t="shared" si="14"/>
        <v>0</v>
      </c>
      <c r="K91">
        <f t="shared" si="15"/>
        <v>0</v>
      </c>
      <c r="L91">
        <v>0</v>
      </c>
      <c r="M91">
        <v>26.98</v>
      </c>
      <c r="N91">
        <v>55</v>
      </c>
      <c r="O91">
        <v>11082.5772</v>
      </c>
    </row>
    <row r="92" spans="1:15">
      <c r="A92" t="s">
        <v>6</v>
      </c>
      <c r="B92" t="s">
        <v>10</v>
      </c>
      <c r="C92" t="s">
        <v>11</v>
      </c>
      <c r="D92" t="str">
        <f t="shared" si="8"/>
        <v>Young</v>
      </c>
      <c r="E92" t="str">
        <f t="shared" si="9"/>
        <v>Obese</v>
      </c>
      <c r="F92" t="str">
        <f t="shared" si="10"/>
        <v>Low</v>
      </c>
      <c r="G92">
        <f t="shared" si="11"/>
        <v>0</v>
      </c>
      <c r="H92">
        <f t="shared" si="12"/>
        <v>0</v>
      </c>
      <c r="I92">
        <f t="shared" si="13"/>
        <v>1</v>
      </c>
      <c r="J92">
        <f t="shared" si="14"/>
        <v>0</v>
      </c>
      <c r="K92">
        <f t="shared" si="15"/>
        <v>0</v>
      </c>
      <c r="L92">
        <v>0</v>
      </c>
      <c r="M92">
        <v>39.49</v>
      </c>
      <c r="N92">
        <v>21</v>
      </c>
      <c r="O92">
        <v>2026.9740999999999</v>
      </c>
    </row>
    <row r="93" spans="1:15">
      <c r="A93" t="s">
        <v>6</v>
      </c>
      <c r="B93" t="s">
        <v>10</v>
      </c>
      <c r="C93" t="s">
        <v>12</v>
      </c>
      <c r="D93" t="str">
        <f t="shared" si="8"/>
        <v>Old</v>
      </c>
      <c r="E93" t="str">
        <f t="shared" si="9"/>
        <v>Health Weight</v>
      </c>
      <c r="F93" t="str">
        <f t="shared" si="10"/>
        <v>Moderately High</v>
      </c>
      <c r="G93">
        <f t="shared" si="11"/>
        <v>0</v>
      </c>
      <c r="H93">
        <f t="shared" si="12"/>
        <v>1</v>
      </c>
      <c r="I93">
        <f t="shared" si="13"/>
        <v>0</v>
      </c>
      <c r="J93">
        <f t="shared" si="14"/>
        <v>0</v>
      </c>
      <c r="K93">
        <f t="shared" si="15"/>
        <v>0</v>
      </c>
      <c r="L93">
        <v>1</v>
      </c>
      <c r="M93">
        <v>24.795000000000002</v>
      </c>
      <c r="N93">
        <v>53</v>
      </c>
      <c r="O93">
        <v>10942.13205</v>
      </c>
    </row>
    <row r="94" spans="1:15">
      <c r="A94" t="s">
        <v>9</v>
      </c>
      <c r="B94" t="s">
        <v>7</v>
      </c>
      <c r="C94" t="s">
        <v>13</v>
      </c>
      <c r="D94" t="str">
        <f t="shared" si="8"/>
        <v>Old</v>
      </c>
      <c r="E94" t="str">
        <f t="shared" si="9"/>
        <v>Over Weight Range</v>
      </c>
      <c r="F94" t="str">
        <f t="shared" si="10"/>
        <v>Highly Expensive</v>
      </c>
      <c r="G94">
        <f t="shared" si="11"/>
        <v>1</v>
      </c>
      <c r="H94">
        <f t="shared" si="12"/>
        <v>0</v>
      </c>
      <c r="I94">
        <f t="shared" si="13"/>
        <v>0</v>
      </c>
      <c r="J94">
        <f t="shared" si="14"/>
        <v>0</v>
      </c>
      <c r="K94">
        <f t="shared" si="15"/>
        <v>1</v>
      </c>
      <c r="L94">
        <v>3</v>
      </c>
      <c r="M94">
        <v>29.83</v>
      </c>
      <c r="N94">
        <v>59</v>
      </c>
      <c r="O94">
        <v>30184.936699999998</v>
      </c>
    </row>
    <row r="95" spans="1:15">
      <c r="A95" t="s">
        <v>9</v>
      </c>
      <c r="B95" t="s">
        <v>10</v>
      </c>
      <c r="C95" t="s">
        <v>12</v>
      </c>
      <c r="D95" t="str">
        <f t="shared" si="8"/>
        <v>Mature</v>
      </c>
      <c r="E95" t="str">
        <f t="shared" si="9"/>
        <v>Obese</v>
      </c>
      <c r="F95" t="str">
        <f t="shared" si="10"/>
        <v>Moderate</v>
      </c>
      <c r="G95">
        <f t="shared" si="11"/>
        <v>1</v>
      </c>
      <c r="H95">
        <f t="shared" si="12"/>
        <v>1</v>
      </c>
      <c r="I95">
        <f t="shared" si="13"/>
        <v>0</v>
      </c>
      <c r="J95">
        <f t="shared" si="14"/>
        <v>0</v>
      </c>
      <c r="K95">
        <f t="shared" si="15"/>
        <v>0</v>
      </c>
      <c r="L95">
        <v>2</v>
      </c>
      <c r="M95">
        <v>34.770000000000003</v>
      </c>
      <c r="N95">
        <v>35</v>
      </c>
      <c r="O95">
        <v>5729.0052999999998</v>
      </c>
    </row>
    <row r="96" spans="1:15">
      <c r="A96" t="s">
        <v>6</v>
      </c>
      <c r="B96" t="s">
        <v>7</v>
      </c>
      <c r="C96" t="s">
        <v>8</v>
      </c>
      <c r="D96" t="str">
        <f t="shared" si="8"/>
        <v>Old</v>
      </c>
      <c r="E96" t="str">
        <f t="shared" si="9"/>
        <v>Obese</v>
      </c>
      <c r="F96" t="str">
        <f t="shared" si="10"/>
        <v>Most Highly Expensive</v>
      </c>
      <c r="G96">
        <f t="shared" si="11"/>
        <v>0</v>
      </c>
      <c r="H96">
        <f t="shared" si="12"/>
        <v>0</v>
      </c>
      <c r="I96">
        <f t="shared" si="13"/>
        <v>0</v>
      </c>
      <c r="J96">
        <f t="shared" si="14"/>
        <v>1</v>
      </c>
      <c r="K96">
        <f t="shared" si="15"/>
        <v>1</v>
      </c>
      <c r="L96">
        <v>2</v>
      </c>
      <c r="M96">
        <v>31.3</v>
      </c>
      <c r="N96">
        <v>64</v>
      </c>
      <c r="O96">
        <v>47291.055</v>
      </c>
    </row>
    <row r="97" spans="1:15">
      <c r="A97" t="s">
        <v>6</v>
      </c>
      <c r="B97" t="s">
        <v>10</v>
      </c>
      <c r="C97" t="s">
        <v>11</v>
      </c>
      <c r="D97" t="str">
        <f t="shared" si="8"/>
        <v>Mature</v>
      </c>
      <c r="E97" t="str">
        <f t="shared" si="9"/>
        <v>Obese</v>
      </c>
      <c r="F97" t="str">
        <f t="shared" si="10"/>
        <v>Low</v>
      </c>
      <c r="G97">
        <f t="shared" si="11"/>
        <v>0</v>
      </c>
      <c r="H97">
        <f t="shared" si="12"/>
        <v>0</v>
      </c>
      <c r="I97">
        <f t="shared" si="13"/>
        <v>1</v>
      </c>
      <c r="J97">
        <f t="shared" si="14"/>
        <v>0</v>
      </c>
      <c r="K97">
        <f t="shared" si="15"/>
        <v>0</v>
      </c>
      <c r="L97">
        <v>1</v>
      </c>
      <c r="M97">
        <v>37.619999999999997</v>
      </c>
      <c r="N97">
        <v>28</v>
      </c>
      <c r="O97">
        <v>3766.8838000000001</v>
      </c>
    </row>
    <row r="98" spans="1:15">
      <c r="A98" t="s">
        <v>6</v>
      </c>
      <c r="B98" t="s">
        <v>10</v>
      </c>
      <c r="C98" t="s">
        <v>8</v>
      </c>
      <c r="D98" t="str">
        <f t="shared" si="8"/>
        <v>Old</v>
      </c>
      <c r="E98" t="str">
        <f t="shared" si="9"/>
        <v>Obese</v>
      </c>
      <c r="F98" t="str">
        <f t="shared" si="10"/>
        <v>Moderately High</v>
      </c>
      <c r="G98">
        <f t="shared" si="11"/>
        <v>0</v>
      </c>
      <c r="H98">
        <f t="shared" si="12"/>
        <v>0</v>
      </c>
      <c r="I98">
        <f t="shared" si="13"/>
        <v>0</v>
      </c>
      <c r="J98">
        <f t="shared" si="14"/>
        <v>1</v>
      </c>
      <c r="K98">
        <f t="shared" si="15"/>
        <v>0</v>
      </c>
      <c r="L98">
        <v>3</v>
      </c>
      <c r="M98">
        <v>30.8</v>
      </c>
      <c r="N98">
        <v>54</v>
      </c>
      <c r="O98">
        <v>12105.32</v>
      </c>
    </row>
    <row r="99" spans="1:15">
      <c r="A99" t="s">
        <v>9</v>
      </c>
      <c r="B99" t="s">
        <v>10</v>
      </c>
      <c r="C99" t="s">
        <v>11</v>
      </c>
      <c r="D99" t="str">
        <f t="shared" si="8"/>
        <v>Old</v>
      </c>
      <c r="E99" t="str">
        <f t="shared" si="9"/>
        <v>Obese</v>
      </c>
      <c r="F99" t="str">
        <f t="shared" si="10"/>
        <v>Moderately High</v>
      </c>
      <c r="G99">
        <f t="shared" si="11"/>
        <v>1</v>
      </c>
      <c r="H99">
        <f t="shared" si="12"/>
        <v>0</v>
      </c>
      <c r="I99">
        <f t="shared" si="13"/>
        <v>1</v>
      </c>
      <c r="J99">
        <f t="shared" si="14"/>
        <v>0</v>
      </c>
      <c r="K99">
        <f t="shared" si="15"/>
        <v>0</v>
      </c>
      <c r="L99">
        <v>0</v>
      </c>
      <c r="M99">
        <v>38.28</v>
      </c>
      <c r="N99">
        <v>55</v>
      </c>
      <c r="O99">
        <v>10226.2842</v>
      </c>
    </row>
    <row r="100" spans="1:15">
      <c r="A100" t="s">
        <v>9</v>
      </c>
      <c r="B100" t="s">
        <v>7</v>
      </c>
      <c r="C100" t="s">
        <v>13</v>
      </c>
      <c r="D100" t="str">
        <f t="shared" si="8"/>
        <v>Old</v>
      </c>
      <c r="E100" t="str">
        <f t="shared" si="9"/>
        <v>Health Weight</v>
      </c>
      <c r="F100" t="str">
        <f t="shared" si="10"/>
        <v>Very High</v>
      </c>
      <c r="G100">
        <f t="shared" si="11"/>
        <v>1</v>
      </c>
      <c r="H100">
        <f t="shared" si="12"/>
        <v>0</v>
      </c>
      <c r="I100">
        <f t="shared" si="13"/>
        <v>0</v>
      </c>
      <c r="J100">
        <f t="shared" si="14"/>
        <v>0</v>
      </c>
      <c r="K100">
        <f t="shared" si="15"/>
        <v>1</v>
      </c>
      <c r="L100">
        <v>0</v>
      </c>
      <c r="M100">
        <v>19.95</v>
      </c>
      <c r="N100">
        <v>56</v>
      </c>
      <c r="O100">
        <v>22412.648499999999</v>
      </c>
    </row>
    <row r="101" spans="1:15">
      <c r="A101" t="s">
        <v>9</v>
      </c>
      <c r="B101" t="s">
        <v>7</v>
      </c>
      <c r="C101" t="s">
        <v>8</v>
      </c>
      <c r="D101" t="str">
        <f t="shared" si="8"/>
        <v>Mature</v>
      </c>
      <c r="E101" t="str">
        <f t="shared" si="9"/>
        <v>Health Weight</v>
      </c>
      <c r="F101" t="str">
        <f t="shared" si="10"/>
        <v>High</v>
      </c>
      <c r="G101">
        <f t="shared" si="11"/>
        <v>1</v>
      </c>
      <c r="H101">
        <f t="shared" si="12"/>
        <v>0</v>
      </c>
      <c r="I101">
        <f t="shared" si="13"/>
        <v>0</v>
      </c>
      <c r="J101">
        <f t="shared" si="14"/>
        <v>1</v>
      </c>
      <c r="K101">
        <f t="shared" si="15"/>
        <v>1</v>
      </c>
      <c r="L101">
        <v>0</v>
      </c>
      <c r="M101">
        <v>19.3</v>
      </c>
      <c r="N101">
        <v>38</v>
      </c>
      <c r="O101">
        <v>15820.699000000001</v>
      </c>
    </row>
    <row r="102" spans="1:15">
      <c r="A102" t="s">
        <v>6</v>
      </c>
      <c r="B102" t="s">
        <v>10</v>
      </c>
      <c r="C102" t="s">
        <v>8</v>
      </c>
      <c r="D102" t="str">
        <f t="shared" si="8"/>
        <v>Mid-Age</v>
      </c>
      <c r="E102" t="str">
        <f t="shared" si="9"/>
        <v>Obese</v>
      </c>
      <c r="F102" t="str">
        <f t="shared" si="10"/>
        <v>Moderate</v>
      </c>
      <c r="G102">
        <f t="shared" si="11"/>
        <v>0</v>
      </c>
      <c r="H102">
        <f t="shared" si="12"/>
        <v>0</v>
      </c>
      <c r="I102">
        <f t="shared" si="13"/>
        <v>0</v>
      </c>
      <c r="J102">
        <f t="shared" si="14"/>
        <v>1</v>
      </c>
      <c r="K102">
        <f t="shared" si="15"/>
        <v>0</v>
      </c>
      <c r="L102">
        <v>0</v>
      </c>
      <c r="M102">
        <v>31.6</v>
      </c>
      <c r="N102">
        <v>41</v>
      </c>
      <c r="O102">
        <v>6186.1270000000004</v>
      </c>
    </row>
    <row r="103" spans="1:15">
      <c r="A103" t="s">
        <v>9</v>
      </c>
      <c r="B103" t="s">
        <v>10</v>
      </c>
      <c r="C103" t="s">
        <v>13</v>
      </c>
      <c r="D103" t="str">
        <f t="shared" si="8"/>
        <v>Mature</v>
      </c>
      <c r="E103" t="str">
        <f t="shared" si="9"/>
        <v>Over Weight Range</v>
      </c>
      <c r="F103" t="str">
        <f t="shared" si="10"/>
        <v>Low</v>
      </c>
      <c r="G103">
        <f t="shared" si="11"/>
        <v>1</v>
      </c>
      <c r="H103">
        <f t="shared" si="12"/>
        <v>0</v>
      </c>
      <c r="I103">
        <f t="shared" si="13"/>
        <v>0</v>
      </c>
      <c r="J103">
        <f t="shared" si="14"/>
        <v>0</v>
      </c>
      <c r="K103">
        <f t="shared" si="15"/>
        <v>0</v>
      </c>
      <c r="L103">
        <v>0</v>
      </c>
      <c r="M103">
        <v>25.46</v>
      </c>
      <c r="N103">
        <v>30</v>
      </c>
      <c r="O103">
        <v>3645.0893999999998</v>
      </c>
    </row>
    <row r="104" spans="1:15">
      <c r="A104" t="s">
        <v>6</v>
      </c>
      <c r="B104" t="s">
        <v>10</v>
      </c>
      <c r="C104" t="s">
        <v>13</v>
      </c>
      <c r="D104" t="str">
        <f t="shared" si="8"/>
        <v>Young</v>
      </c>
      <c r="E104" t="str">
        <f t="shared" si="9"/>
        <v>Obese</v>
      </c>
      <c r="F104" t="str">
        <f t="shared" si="10"/>
        <v>Very High</v>
      </c>
      <c r="G104">
        <f t="shared" si="11"/>
        <v>0</v>
      </c>
      <c r="H104">
        <f t="shared" si="12"/>
        <v>0</v>
      </c>
      <c r="I104">
        <f t="shared" si="13"/>
        <v>0</v>
      </c>
      <c r="J104">
        <f t="shared" si="14"/>
        <v>0</v>
      </c>
      <c r="K104">
        <f t="shared" si="15"/>
        <v>0</v>
      </c>
      <c r="L104">
        <v>0</v>
      </c>
      <c r="M104">
        <v>30.114999999999998</v>
      </c>
      <c r="N104">
        <v>18</v>
      </c>
      <c r="O104">
        <v>21344.846699999998</v>
      </c>
    </row>
    <row r="105" spans="1:15">
      <c r="A105" t="s">
        <v>6</v>
      </c>
      <c r="B105" t="s">
        <v>7</v>
      </c>
      <c r="C105" t="s">
        <v>11</v>
      </c>
      <c r="D105" t="str">
        <f t="shared" si="8"/>
        <v>Old</v>
      </c>
      <c r="E105" t="str">
        <f t="shared" si="9"/>
        <v>Over Weight Range</v>
      </c>
      <c r="F105" t="str">
        <f t="shared" si="10"/>
        <v>Highly Expensive</v>
      </c>
      <c r="G105">
        <f t="shared" si="11"/>
        <v>0</v>
      </c>
      <c r="H105">
        <f t="shared" si="12"/>
        <v>0</v>
      </c>
      <c r="I105">
        <f t="shared" si="13"/>
        <v>1</v>
      </c>
      <c r="J105">
        <f t="shared" si="14"/>
        <v>0</v>
      </c>
      <c r="K105">
        <f t="shared" si="15"/>
        <v>1</v>
      </c>
      <c r="L105">
        <v>3</v>
      </c>
      <c r="M105">
        <v>29.92</v>
      </c>
      <c r="N105">
        <v>61</v>
      </c>
      <c r="O105">
        <v>30942.191800000001</v>
      </c>
    </row>
    <row r="106" spans="1:15">
      <c r="A106" t="s">
        <v>6</v>
      </c>
      <c r="B106" t="s">
        <v>10</v>
      </c>
      <c r="C106" t="s">
        <v>8</v>
      </c>
      <c r="D106" t="str">
        <f t="shared" si="8"/>
        <v>Mature</v>
      </c>
      <c r="E106" t="str">
        <f t="shared" si="9"/>
        <v>Over Weight Range</v>
      </c>
      <c r="F106" t="str">
        <f t="shared" si="10"/>
        <v>Moderate</v>
      </c>
      <c r="G106">
        <f t="shared" si="11"/>
        <v>0</v>
      </c>
      <c r="H106">
        <f t="shared" si="12"/>
        <v>0</v>
      </c>
      <c r="I106">
        <f t="shared" si="13"/>
        <v>0</v>
      </c>
      <c r="J106">
        <f t="shared" si="14"/>
        <v>1</v>
      </c>
      <c r="K106">
        <f t="shared" si="15"/>
        <v>0</v>
      </c>
      <c r="L106">
        <v>1</v>
      </c>
      <c r="M106">
        <v>27.5</v>
      </c>
      <c r="N106">
        <v>34</v>
      </c>
      <c r="O106">
        <v>5003.8530000000001</v>
      </c>
    </row>
    <row r="107" spans="1:15">
      <c r="A107" t="s">
        <v>9</v>
      </c>
      <c r="B107" t="s">
        <v>7</v>
      </c>
      <c r="C107" t="s">
        <v>12</v>
      </c>
      <c r="D107" t="str">
        <f t="shared" si="8"/>
        <v>Young</v>
      </c>
      <c r="E107" t="str">
        <f t="shared" si="9"/>
        <v>Over Weight Range</v>
      </c>
      <c r="F107" t="str">
        <f t="shared" si="10"/>
        <v>High</v>
      </c>
      <c r="G107">
        <f t="shared" si="11"/>
        <v>1</v>
      </c>
      <c r="H107">
        <f t="shared" si="12"/>
        <v>1</v>
      </c>
      <c r="I107">
        <f t="shared" si="13"/>
        <v>0</v>
      </c>
      <c r="J107">
        <f t="shared" si="14"/>
        <v>0</v>
      </c>
      <c r="K107">
        <f t="shared" si="15"/>
        <v>1</v>
      </c>
      <c r="L107">
        <v>1</v>
      </c>
      <c r="M107">
        <v>28.024999999999999</v>
      </c>
      <c r="N107">
        <v>20</v>
      </c>
      <c r="O107">
        <v>17560.37975</v>
      </c>
    </row>
    <row r="108" spans="1:15">
      <c r="A108" t="s">
        <v>6</v>
      </c>
      <c r="B108" t="s">
        <v>10</v>
      </c>
      <c r="C108" t="s">
        <v>8</v>
      </c>
      <c r="D108" t="str">
        <f t="shared" si="8"/>
        <v>Young</v>
      </c>
      <c r="E108" t="str">
        <f t="shared" si="9"/>
        <v>Over Weight Range</v>
      </c>
      <c r="F108" t="str">
        <f t="shared" si="10"/>
        <v>Low</v>
      </c>
      <c r="G108">
        <f t="shared" si="11"/>
        <v>0</v>
      </c>
      <c r="H108">
        <f t="shared" si="12"/>
        <v>0</v>
      </c>
      <c r="I108">
        <f t="shared" si="13"/>
        <v>0</v>
      </c>
      <c r="J108">
        <f t="shared" si="14"/>
        <v>1</v>
      </c>
      <c r="K108">
        <f t="shared" si="15"/>
        <v>0</v>
      </c>
      <c r="L108">
        <v>1</v>
      </c>
      <c r="M108">
        <v>28.4</v>
      </c>
      <c r="N108">
        <v>19</v>
      </c>
      <c r="O108">
        <v>2331.5189999999998</v>
      </c>
    </row>
    <row r="109" spans="1:15">
      <c r="A109" t="s">
        <v>9</v>
      </c>
      <c r="B109" t="s">
        <v>10</v>
      </c>
      <c r="C109" t="s">
        <v>12</v>
      </c>
      <c r="D109" t="str">
        <f t="shared" si="8"/>
        <v>Mature</v>
      </c>
      <c r="E109" t="str">
        <f t="shared" si="9"/>
        <v>Obese</v>
      </c>
      <c r="F109" t="str">
        <f t="shared" si="10"/>
        <v>Low</v>
      </c>
      <c r="G109">
        <f t="shared" si="11"/>
        <v>1</v>
      </c>
      <c r="H109">
        <f t="shared" si="12"/>
        <v>1</v>
      </c>
      <c r="I109">
        <f t="shared" si="13"/>
        <v>0</v>
      </c>
      <c r="J109">
        <f t="shared" si="14"/>
        <v>0</v>
      </c>
      <c r="K109">
        <f t="shared" si="15"/>
        <v>0</v>
      </c>
      <c r="L109">
        <v>2</v>
      </c>
      <c r="M109">
        <v>30.875</v>
      </c>
      <c r="N109">
        <v>26</v>
      </c>
      <c r="O109">
        <v>3877.3042500000001</v>
      </c>
    </row>
    <row r="110" spans="1:15">
      <c r="A110" t="s">
        <v>9</v>
      </c>
      <c r="B110" t="s">
        <v>10</v>
      </c>
      <c r="C110" t="s">
        <v>11</v>
      </c>
      <c r="D110" t="str">
        <f t="shared" si="8"/>
        <v>Mature</v>
      </c>
      <c r="E110" t="str">
        <f t="shared" si="9"/>
        <v>Over Weight Range</v>
      </c>
      <c r="F110" t="str">
        <f t="shared" si="10"/>
        <v>Low</v>
      </c>
      <c r="G110">
        <f t="shared" si="11"/>
        <v>1</v>
      </c>
      <c r="H110">
        <f t="shared" si="12"/>
        <v>0</v>
      </c>
      <c r="I110">
        <f t="shared" si="13"/>
        <v>1</v>
      </c>
      <c r="J110">
        <f t="shared" si="14"/>
        <v>0</v>
      </c>
      <c r="K110">
        <f t="shared" si="15"/>
        <v>0</v>
      </c>
      <c r="L110">
        <v>0</v>
      </c>
      <c r="M110">
        <v>27.94</v>
      </c>
      <c r="N110">
        <v>29</v>
      </c>
      <c r="O110">
        <v>2867.1196</v>
      </c>
    </row>
    <row r="111" spans="1:15">
      <c r="A111" t="s">
        <v>9</v>
      </c>
      <c r="B111" t="s">
        <v>7</v>
      </c>
      <c r="C111" t="s">
        <v>11</v>
      </c>
      <c r="D111" t="str">
        <f t="shared" si="8"/>
        <v>Old</v>
      </c>
      <c r="E111" t="str">
        <f t="shared" si="9"/>
        <v>Obese</v>
      </c>
      <c r="F111" t="str">
        <f t="shared" si="10"/>
        <v>Most Highly Expensive</v>
      </c>
      <c r="G111">
        <f t="shared" si="11"/>
        <v>1</v>
      </c>
      <c r="H111">
        <f t="shared" si="12"/>
        <v>0</v>
      </c>
      <c r="I111">
        <f t="shared" si="13"/>
        <v>1</v>
      </c>
      <c r="J111">
        <f t="shared" si="14"/>
        <v>0</v>
      </c>
      <c r="K111">
        <f t="shared" si="15"/>
        <v>1</v>
      </c>
      <c r="L111">
        <v>0</v>
      </c>
      <c r="M111">
        <v>35.090000000000003</v>
      </c>
      <c r="N111">
        <v>63</v>
      </c>
      <c r="O111">
        <v>47055.532099999997</v>
      </c>
    </row>
    <row r="112" spans="1:15">
      <c r="A112" t="s">
        <v>9</v>
      </c>
      <c r="B112" t="s">
        <v>10</v>
      </c>
      <c r="C112" t="s">
        <v>12</v>
      </c>
      <c r="D112" t="str">
        <f t="shared" si="8"/>
        <v>Old</v>
      </c>
      <c r="E112" t="str">
        <f t="shared" si="9"/>
        <v>Obese</v>
      </c>
      <c r="F112" t="str">
        <f t="shared" si="10"/>
        <v>Moderately High</v>
      </c>
      <c r="G112">
        <f t="shared" si="11"/>
        <v>1</v>
      </c>
      <c r="H112">
        <f t="shared" si="12"/>
        <v>1</v>
      </c>
      <c r="I112">
        <f t="shared" si="13"/>
        <v>0</v>
      </c>
      <c r="J112">
        <f t="shared" si="14"/>
        <v>0</v>
      </c>
      <c r="K112">
        <f t="shared" si="15"/>
        <v>0</v>
      </c>
      <c r="L112">
        <v>1</v>
      </c>
      <c r="M112">
        <v>33.630000000000003</v>
      </c>
      <c r="N112">
        <v>54</v>
      </c>
      <c r="O112">
        <v>10825.253699999999</v>
      </c>
    </row>
    <row r="113" spans="1:15">
      <c r="A113" t="s">
        <v>6</v>
      </c>
      <c r="B113" t="s">
        <v>10</v>
      </c>
      <c r="C113" t="s">
        <v>8</v>
      </c>
      <c r="D113" t="str">
        <f t="shared" si="8"/>
        <v>Old</v>
      </c>
      <c r="E113" t="str">
        <f t="shared" si="9"/>
        <v>Over Weight Range</v>
      </c>
      <c r="F113" t="str">
        <f t="shared" si="10"/>
        <v>Moderately High</v>
      </c>
      <c r="G113">
        <f t="shared" si="11"/>
        <v>0</v>
      </c>
      <c r="H113">
        <f t="shared" si="12"/>
        <v>0</v>
      </c>
      <c r="I113">
        <f t="shared" si="13"/>
        <v>0</v>
      </c>
      <c r="J113">
        <f t="shared" si="14"/>
        <v>1</v>
      </c>
      <c r="K113">
        <f t="shared" si="15"/>
        <v>0</v>
      </c>
      <c r="L113">
        <v>2</v>
      </c>
      <c r="M113">
        <v>29.7</v>
      </c>
      <c r="N113">
        <v>55</v>
      </c>
      <c r="O113">
        <v>11881.358</v>
      </c>
    </row>
    <row r="114" spans="1:15">
      <c r="A114" t="s">
        <v>9</v>
      </c>
      <c r="B114" t="s">
        <v>10</v>
      </c>
      <c r="C114" t="s">
        <v>8</v>
      </c>
      <c r="D114" t="str">
        <f t="shared" si="8"/>
        <v>Mature</v>
      </c>
      <c r="E114" t="str">
        <f t="shared" si="9"/>
        <v>Obese</v>
      </c>
      <c r="F114" t="str">
        <f t="shared" si="10"/>
        <v>Low</v>
      </c>
      <c r="G114">
        <f t="shared" si="11"/>
        <v>1</v>
      </c>
      <c r="H114">
        <f t="shared" si="12"/>
        <v>0</v>
      </c>
      <c r="I114">
        <f t="shared" si="13"/>
        <v>0</v>
      </c>
      <c r="J114">
        <f t="shared" si="14"/>
        <v>1</v>
      </c>
      <c r="K114">
        <f t="shared" si="15"/>
        <v>0</v>
      </c>
      <c r="L114">
        <v>0</v>
      </c>
      <c r="M114">
        <v>30.8</v>
      </c>
      <c r="N114">
        <v>37</v>
      </c>
      <c r="O114">
        <v>4646.759</v>
      </c>
    </row>
    <row r="115" spans="1:15">
      <c r="A115" t="s">
        <v>6</v>
      </c>
      <c r="B115" t="s">
        <v>10</v>
      </c>
      <c r="C115" t="s">
        <v>12</v>
      </c>
      <c r="D115" t="str">
        <f t="shared" si="8"/>
        <v>Young</v>
      </c>
      <c r="E115" t="str">
        <f t="shared" si="9"/>
        <v>Obese</v>
      </c>
      <c r="F115" t="str">
        <f t="shared" si="10"/>
        <v>Low</v>
      </c>
      <c r="G115">
        <f t="shared" si="11"/>
        <v>0</v>
      </c>
      <c r="H115">
        <f t="shared" si="12"/>
        <v>1</v>
      </c>
      <c r="I115">
        <f t="shared" si="13"/>
        <v>0</v>
      </c>
      <c r="J115">
        <f t="shared" si="14"/>
        <v>0</v>
      </c>
      <c r="K115">
        <f t="shared" si="15"/>
        <v>0</v>
      </c>
      <c r="L115">
        <v>0</v>
      </c>
      <c r="M115">
        <v>35.72</v>
      </c>
      <c r="N115">
        <v>21</v>
      </c>
      <c r="O115">
        <v>2404.7338</v>
      </c>
    </row>
    <row r="116" spans="1:15">
      <c r="A116" t="s">
        <v>9</v>
      </c>
      <c r="B116" t="s">
        <v>10</v>
      </c>
      <c r="C116" t="s">
        <v>13</v>
      </c>
      <c r="D116" t="str">
        <f t="shared" si="8"/>
        <v>Old</v>
      </c>
      <c r="E116" t="str">
        <f t="shared" si="9"/>
        <v>Obese</v>
      </c>
      <c r="F116" t="str">
        <f t="shared" si="10"/>
        <v>Moderately High</v>
      </c>
      <c r="G116">
        <f t="shared" si="11"/>
        <v>1</v>
      </c>
      <c r="H116">
        <f t="shared" si="12"/>
        <v>0</v>
      </c>
      <c r="I116">
        <f t="shared" si="13"/>
        <v>0</v>
      </c>
      <c r="J116">
        <f t="shared" si="14"/>
        <v>0</v>
      </c>
      <c r="K116">
        <f t="shared" si="15"/>
        <v>0</v>
      </c>
      <c r="L116">
        <v>3</v>
      </c>
      <c r="M116">
        <v>32.204999999999998</v>
      </c>
      <c r="N116">
        <v>52</v>
      </c>
      <c r="O116">
        <v>11488.31695</v>
      </c>
    </row>
    <row r="117" spans="1:15">
      <c r="A117" t="s">
        <v>9</v>
      </c>
      <c r="B117" t="s">
        <v>10</v>
      </c>
      <c r="C117" t="s">
        <v>13</v>
      </c>
      <c r="D117" t="str">
        <f t="shared" si="8"/>
        <v>Old</v>
      </c>
      <c r="E117" t="str">
        <f t="shared" si="9"/>
        <v>Over Weight Range</v>
      </c>
      <c r="F117" t="str">
        <f t="shared" si="10"/>
        <v>Highly Expensive</v>
      </c>
      <c r="G117">
        <f t="shared" si="11"/>
        <v>1</v>
      </c>
      <c r="H117">
        <f t="shared" si="12"/>
        <v>0</v>
      </c>
      <c r="I117">
        <f t="shared" si="13"/>
        <v>0</v>
      </c>
      <c r="J117">
        <f t="shared" si="14"/>
        <v>0</v>
      </c>
      <c r="K117">
        <f t="shared" si="15"/>
        <v>0</v>
      </c>
      <c r="L117">
        <v>0</v>
      </c>
      <c r="M117">
        <v>28.594999999999999</v>
      </c>
      <c r="N117">
        <v>60</v>
      </c>
      <c r="O117">
        <v>30259.995559999999</v>
      </c>
    </row>
    <row r="118" spans="1:15">
      <c r="A118" t="s">
        <v>9</v>
      </c>
      <c r="B118" t="s">
        <v>10</v>
      </c>
      <c r="C118" t="s">
        <v>11</v>
      </c>
      <c r="D118" t="str">
        <f t="shared" si="8"/>
        <v>Old</v>
      </c>
      <c r="E118" t="str">
        <f t="shared" si="9"/>
        <v>Obese</v>
      </c>
      <c r="F118" t="str">
        <f t="shared" si="10"/>
        <v>Moderately High</v>
      </c>
      <c r="G118">
        <f t="shared" si="11"/>
        <v>1</v>
      </c>
      <c r="H118">
        <f t="shared" si="12"/>
        <v>0</v>
      </c>
      <c r="I118">
        <f t="shared" si="13"/>
        <v>1</v>
      </c>
      <c r="J118">
        <f t="shared" si="14"/>
        <v>0</v>
      </c>
      <c r="K118">
        <f t="shared" si="15"/>
        <v>0</v>
      </c>
      <c r="L118">
        <v>0</v>
      </c>
      <c r="M118">
        <v>49.06</v>
      </c>
      <c r="N118">
        <v>58</v>
      </c>
      <c r="O118">
        <v>11381.3254</v>
      </c>
    </row>
    <row r="119" spans="1:15">
      <c r="A119" t="s">
        <v>6</v>
      </c>
      <c r="B119" t="s">
        <v>7</v>
      </c>
      <c r="C119" t="s">
        <v>11</v>
      </c>
      <c r="D119" t="str">
        <f t="shared" si="8"/>
        <v>Mature</v>
      </c>
      <c r="E119" t="str">
        <f t="shared" si="9"/>
        <v>Over Weight Range</v>
      </c>
      <c r="F119" t="str">
        <f t="shared" si="10"/>
        <v>High</v>
      </c>
      <c r="G119">
        <f t="shared" si="11"/>
        <v>0</v>
      </c>
      <c r="H119">
        <f t="shared" si="12"/>
        <v>0</v>
      </c>
      <c r="I119">
        <f t="shared" si="13"/>
        <v>1</v>
      </c>
      <c r="J119">
        <f t="shared" si="14"/>
        <v>0</v>
      </c>
      <c r="K119">
        <f t="shared" si="15"/>
        <v>1</v>
      </c>
      <c r="L119">
        <v>1</v>
      </c>
      <c r="M119">
        <v>27.94</v>
      </c>
      <c r="N119">
        <v>29</v>
      </c>
      <c r="O119">
        <v>19107.779600000002</v>
      </c>
    </row>
    <row r="120" spans="1:15">
      <c r="A120" t="s">
        <v>6</v>
      </c>
      <c r="B120" t="s">
        <v>10</v>
      </c>
      <c r="C120" t="s">
        <v>11</v>
      </c>
      <c r="D120" t="str">
        <f t="shared" si="8"/>
        <v>Mid-Age</v>
      </c>
      <c r="E120" t="str">
        <f t="shared" si="9"/>
        <v>Over Weight Range</v>
      </c>
      <c r="F120" t="str">
        <f t="shared" si="10"/>
        <v>Moderate</v>
      </c>
      <c r="G120">
        <f t="shared" si="11"/>
        <v>0</v>
      </c>
      <c r="H120">
        <f t="shared" si="12"/>
        <v>0</v>
      </c>
      <c r="I120">
        <f t="shared" si="13"/>
        <v>1</v>
      </c>
      <c r="J120">
        <f t="shared" si="14"/>
        <v>0</v>
      </c>
      <c r="K120">
        <f t="shared" si="15"/>
        <v>0</v>
      </c>
      <c r="L120">
        <v>0</v>
      </c>
      <c r="M120">
        <v>27.17</v>
      </c>
      <c r="N120">
        <v>49</v>
      </c>
      <c r="O120">
        <v>8601.3292999999994</v>
      </c>
    </row>
    <row r="121" spans="1:15">
      <c r="A121" t="s">
        <v>6</v>
      </c>
      <c r="B121" t="s">
        <v>10</v>
      </c>
      <c r="C121" t="s">
        <v>12</v>
      </c>
      <c r="D121" t="str">
        <f t="shared" si="8"/>
        <v>Mature</v>
      </c>
      <c r="E121" t="str">
        <f t="shared" si="9"/>
        <v>Health Weight</v>
      </c>
      <c r="F121" t="str">
        <f t="shared" si="10"/>
        <v>Moderate</v>
      </c>
      <c r="G121">
        <f t="shared" si="11"/>
        <v>0</v>
      </c>
      <c r="H121">
        <f t="shared" si="12"/>
        <v>1</v>
      </c>
      <c r="I121">
        <f t="shared" si="13"/>
        <v>0</v>
      </c>
      <c r="J121">
        <f t="shared" si="14"/>
        <v>0</v>
      </c>
      <c r="K121">
        <f t="shared" si="15"/>
        <v>0</v>
      </c>
      <c r="L121">
        <v>2</v>
      </c>
      <c r="M121">
        <v>23.37</v>
      </c>
      <c r="N121">
        <v>37</v>
      </c>
      <c r="O121">
        <v>6686.4313000000002</v>
      </c>
    </row>
    <row r="122" spans="1:15">
      <c r="A122" t="s">
        <v>9</v>
      </c>
      <c r="B122" t="s">
        <v>10</v>
      </c>
      <c r="C122" t="s">
        <v>8</v>
      </c>
      <c r="D122" t="str">
        <f t="shared" si="8"/>
        <v>Mid-Age</v>
      </c>
      <c r="E122" t="str">
        <f t="shared" si="9"/>
        <v>Obese</v>
      </c>
      <c r="F122" t="str">
        <f t="shared" si="10"/>
        <v>Moderate</v>
      </c>
      <c r="G122">
        <f t="shared" si="11"/>
        <v>1</v>
      </c>
      <c r="H122">
        <f t="shared" si="12"/>
        <v>0</v>
      </c>
      <c r="I122">
        <f t="shared" si="13"/>
        <v>0</v>
      </c>
      <c r="J122">
        <f t="shared" si="14"/>
        <v>1</v>
      </c>
      <c r="K122">
        <f t="shared" si="15"/>
        <v>0</v>
      </c>
      <c r="L122">
        <v>2</v>
      </c>
      <c r="M122">
        <v>37.1</v>
      </c>
      <c r="N122">
        <v>44</v>
      </c>
      <c r="O122">
        <v>7740.3370000000004</v>
      </c>
    </row>
    <row r="123" spans="1:15">
      <c r="A123" t="s">
        <v>9</v>
      </c>
      <c r="B123" t="s">
        <v>10</v>
      </c>
      <c r="C123" t="s">
        <v>13</v>
      </c>
      <c r="D123" t="str">
        <f t="shared" si="8"/>
        <v>Young</v>
      </c>
      <c r="E123" t="str">
        <f t="shared" si="9"/>
        <v>Health Weight</v>
      </c>
      <c r="F123" t="str">
        <f t="shared" si="10"/>
        <v>Very Low</v>
      </c>
      <c r="G123">
        <f t="shared" si="11"/>
        <v>1</v>
      </c>
      <c r="H123">
        <f t="shared" si="12"/>
        <v>0</v>
      </c>
      <c r="I123">
        <f t="shared" si="13"/>
        <v>0</v>
      </c>
      <c r="J123">
        <f t="shared" si="14"/>
        <v>0</v>
      </c>
      <c r="K123">
        <f t="shared" si="15"/>
        <v>0</v>
      </c>
      <c r="L123">
        <v>0</v>
      </c>
      <c r="M123">
        <v>23.75</v>
      </c>
      <c r="N123">
        <v>18</v>
      </c>
      <c r="O123">
        <v>1705.6244999999999</v>
      </c>
    </row>
    <row r="124" spans="1:15">
      <c r="A124" t="s">
        <v>6</v>
      </c>
      <c r="B124" t="s">
        <v>10</v>
      </c>
      <c r="C124" t="s">
        <v>12</v>
      </c>
      <c r="D124" t="str">
        <f t="shared" si="8"/>
        <v>Young</v>
      </c>
      <c r="E124" t="str">
        <f t="shared" si="9"/>
        <v>Over Weight Range</v>
      </c>
      <c r="F124" t="str">
        <f t="shared" si="10"/>
        <v>Low</v>
      </c>
      <c r="G124">
        <f t="shared" si="11"/>
        <v>0</v>
      </c>
      <c r="H124">
        <f t="shared" si="12"/>
        <v>1</v>
      </c>
      <c r="I124">
        <f t="shared" si="13"/>
        <v>0</v>
      </c>
      <c r="J124">
        <f t="shared" si="14"/>
        <v>0</v>
      </c>
      <c r="K124">
        <f t="shared" si="15"/>
        <v>0</v>
      </c>
      <c r="L124">
        <v>0</v>
      </c>
      <c r="M124">
        <v>28.975000000000001</v>
      </c>
      <c r="N124">
        <v>20</v>
      </c>
      <c r="O124">
        <v>2257.47525</v>
      </c>
    </row>
    <row r="125" spans="1:15">
      <c r="A125" t="s">
        <v>9</v>
      </c>
      <c r="B125" t="s">
        <v>7</v>
      </c>
      <c r="C125" t="s">
        <v>13</v>
      </c>
      <c r="D125" t="str">
        <f t="shared" si="8"/>
        <v>Mid-Age</v>
      </c>
      <c r="E125" t="str">
        <f t="shared" si="9"/>
        <v>Obese</v>
      </c>
      <c r="F125" t="str">
        <f t="shared" si="10"/>
        <v>Highly Expensive</v>
      </c>
      <c r="G125">
        <f t="shared" si="11"/>
        <v>1</v>
      </c>
      <c r="H125">
        <f t="shared" si="12"/>
        <v>0</v>
      </c>
      <c r="I125">
        <f t="shared" si="13"/>
        <v>0</v>
      </c>
      <c r="J125">
        <f t="shared" si="14"/>
        <v>0</v>
      </c>
      <c r="K125">
        <f t="shared" si="15"/>
        <v>1</v>
      </c>
      <c r="L125">
        <v>1</v>
      </c>
      <c r="M125">
        <v>31.35</v>
      </c>
      <c r="N125">
        <v>44</v>
      </c>
      <c r="O125">
        <v>39556.494500000001</v>
      </c>
    </row>
    <row r="126" spans="1:15">
      <c r="A126" t="s">
        <v>6</v>
      </c>
      <c r="B126" t="s">
        <v>10</v>
      </c>
      <c r="C126" t="s">
        <v>12</v>
      </c>
      <c r="D126" t="str">
        <f t="shared" si="8"/>
        <v>Mid-Age</v>
      </c>
      <c r="E126" t="str">
        <f t="shared" si="9"/>
        <v>Obese</v>
      </c>
      <c r="F126" t="str">
        <f t="shared" si="10"/>
        <v>Moderately High</v>
      </c>
      <c r="G126">
        <f t="shared" si="11"/>
        <v>0</v>
      </c>
      <c r="H126">
        <f t="shared" si="12"/>
        <v>1</v>
      </c>
      <c r="I126">
        <f t="shared" si="13"/>
        <v>0</v>
      </c>
      <c r="J126">
        <f t="shared" si="14"/>
        <v>0</v>
      </c>
      <c r="K126">
        <f t="shared" si="15"/>
        <v>0</v>
      </c>
      <c r="L126">
        <v>3</v>
      </c>
      <c r="M126">
        <v>33.914999999999999</v>
      </c>
      <c r="N126">
        <v>47</v>
      </c>
      <c r="O126">
        <v>10115.00885</v>
      </c>
    </row>
    <row r="127" spans="1:15">
      <c r="A127" t="s">
        <v>6</v>
      </c>
      <c r="B127" t="s">
        <v>10</v>
      </c>
      <c r="C127" t="s">
        <v>13</v>
      </c>
      <c r="D127" t="str">
        <f t="shared" si="8"/>
        <v>Mature</v>
      </c>
      <c r="E127" t="str">
        <f t="shared" si="9"/>
        <v>Over Weight Range</v>
      </c>
      <c r="F127" t="str">
        <f t="shared" si="10"/>
        <v>Low</v>
      </c>
      <c r="G127">
        <f t="shared" si="11"/>
        <v>0</v>
      </c>
      <c r="H127">
        <f t="shared" si="12"/>
        <v>0</v>
      </c>
      <c r="I127">
        <f t="shared" si="13"/>
        <v>0</v>
      </c>
      <c r="J127">
        <f t="shared" si="14"/>
        <v>0</v>
      </c>
      <c r="K127">
        <f t="shared" si="15"/>
        <v>0</v>
      </c>
      <c r="L127">
        <v>0</v>
      </c>
      <c r="M127">
        <v>28.785</v>
      </c>
      <c r="N127">
        <v>26</v>
      </c>
      <c r="O127">
        <v>3385.3991500000002</v>
      </c>
    </row>
    <row r="128" spans="1:15">
      <c r="A128" t="s">
        <v>6</v>
      </c>
      <c r="B128" t="s">
        <v>7</v>
      </c>
      <c r="C128" t="s">
        <v>8</v>
      </c>
      <c r="D128" t="str">
        <f t="shared" si="8"/>
        <v>Young</v>
      </c>
      <c r="E128" t="str">
        <f t="shared" si="9"/>
        <v>Over Weight Range</v>
      </c>
      <c r="F128" t="str">
        <f t="shared" si="10"/>
        <v>High</v>
      </c>
      <c r="G128">
        <f t="shared" si="11"/>
        <v>0</v>
      </c>
      <c r="H128">
        <f t="shared" si="12"/>
        <v>0</v>
      </c>
      <c r="I128">
        <f t="shared" si="13"/>
        <v>0</v>
      </c>
      <c r="J128">
        <f t="shared" si="14"/>
        <v>1</v>
      </c>
      <c r="K128">
        <f t="shared" si="15"/>
        <v>1</v>
      </c>
      <c r="L128">
        <v>0</v>
      </c>
      <c r="M128">
        <v>28.3</v>
      </c>
      <c r="N128">
        <v>19</v>
      </c>
      <c r="O128">
        <v>17081.080000000002</v>
      </c>
    </row>
    <row r="129" spans="1:15">
      <c r="A129" t="s">
        <v>6</v>
      </c>
      <c r="B129" t="s">
        <v>10</v>
      </c>
      <c r="C129" t="s">
        <v>8</v>
      </c>
      <c r="D129" t="str">
        <f t="shared" si="8"/>
        <v>Old</v>
      </c>
      <c r="E129" t="str">
        <f t="shared" si="9"/>
        <v>Obese</v>
      </c>
      <c r="F129" t="str">
        <f t="shared" si="10"/>
        <v>Moderate</v>
      </c>
      <c r="G129">
        <f t="shared" si="11"/>
        <v>0</v>
      </c>
      <c r="H129">
        <f t="shared" si="12"/>
        <v>0</v>
      </c>
      <c r="I129">
        <f t="shared" si="13"/>
        <v>0</v>
      </c>
      <c r="J129">
        <f t="shared" si="14"/>
        <v>1</v>
      </c>
      <c r="K129">
        <f t="shared" si="15"/>
        <v>0</v>
      </c>
      <c r="L129">
        <v>0</v>
      </c>
      <c r="M129">
        <v>37.4</v>
      </c>
      <c r="N129">
        <v>52</v>
      </c>
      <c r="O129">
        <v>9634.5380000000005</v>
      </c>
    </row>
    <row r="130" spans="1:15">
      <c r="A130" t="s">
        <v>6</v>
      </c>
      <c r="B130" t="s">
        <v>7</v>
      </c>
      <c r="C130" t="s">
        <v>12</v>
      </c>
      <c r="D130" t="str">
        <f t="shared" ref="D130:D193" si="16">IF(AND(N130&lt;=25),"Young",IF(AND(N130&lt;=40),"Mature",IF(AND(N130&lt;=50),"Mid-Age","Old")))</f>
        <v>Mature</v>
      </c>
      <c r="E130" t="str">
        <f t="shared" ref="E130:E193" si="17">IF(AND(M130&lt;= 18.5),"Under Weight Range",IF(AND(M130&lt;=25),"Health Weight",IF(AND(M130&lt;=30),"Over Weight Range","Obese")))</f>
        <v>Under Weight Range</v>
      </c>
      <c r="F130" t="str">
        <f t="shared" ref="F130:F193" si="18">IF(AND(O130&lt;=2000),"Very Low",IF(AND(O130&lt;=5000),"Low",IF(AND(O130&lt;=10000),"Moderate",IF(AND(O130&lt;=15000),"Moderately High",IF(AND(O130&lt;=20000),"High",IF(AND(O130&lt;=30000),"Very High",IF(AND(O130&lt;=40000),"Highly Expensive","Most Highly Expensive")))))))</f>
        <v>Highly Expensive</v>
      </c>
      <c r="G130">
        <f t="shared" ref="G130:G193" si="19">IF(A130="Male",1,0)</f>
        <v>0</v>
      </c>
      <c r="H130">
        <f t="shared" si="12"/>
        <v>1</v>
      </c>
      <c r="I130">
        <f t="shared" si="13"/>
        <v>0</v>
      </c>
      <c r="J130">
        <f t="shared" si="14"/>
        <v>0</v>
      </c>
      <c r="K130">
        <f t="shared" si="15"/>
        <v>1</v>
      </c>
      <c r="L130">
        <v>2</v>
      </c>
      <c r="M130">
        <v>17.765000000000001</v>
      </c>
      <c r="N130">
        <v>32</v>
      </c>
      <c r="O130">
        <v>32734.186300000001</v>
      </c>
    </row>
    <row r="131" spans="1:15">
      <c r="A131" t="s">
        <v>9</v>
      </c>
      <c r="B131" t="s">
        <v>10</v>
      </c>
      <c r="C131" t="s">
        <v>8</v>
      </c>
      <c r="D131" t="str">
        <f t="shared" si="16"/>
        <v>Mature</v>
      </c>
      <c r="E131" t="str">
        <f t="shared" si="17"/>
        <v>Obese</v>
      </c>
      <c r="F131" t="str">
        <f t="shared" si="18"/>
        <v>Moderate</v>
      </c>
      <c r="G131">
        <f t="shared" si="19"/>
        <v>1</v>
      </c>
      <c r="H131">
        <f t="shared" ref="H131:H194" si="20">IF(C131="Northwest",1,0)</f>
        <v>0</v>
      </c>
      <c r="I131">
        <f t="shared" ref="I131:I194" si="21">IF(C131="southeast",1,0)</f>
        <v>0</v>
      </c>
      <c r="J131">
        <f t="shared" ref="J131:J194" si="22">IF(C131="southwest",1,0)</f>
        <v>1</v>
      </c>
      <c r="K131">
        <f t="shared" ref="K131:K194" si="23">IF(B131="Yes",1,0)</f>
        <v>0</v>
      </c>
      <c r="L131">
        <v>2</v>
      </c>
      <c r="M131">
        <v>34.700000000000003</v>
      </c>
      <c r="N131">
        <v>38</v>
      </c>
      <c r="O131">
        <v>6082.4049999999997</v>
      </c>
    </row>
    <row r="132" spans="1:15">
      <c r="A132" t="s">
        <v>6</v>
      </c>
      <c r="B132" t="s">
        <v>10</v>
      </c>
      <c r="C132" t="s">
        <v>13</v>
      </c>
      <c r="D132" t="str">
        <f t="shared" si="16"/>
        <v>Old</v>
      </c>
      <c r="E132" t="str">
        <f t="shared" si="17"/>
        <v>Over Weight Range</v>
      </c>
      <c r="F132" t="str">
        <f t="shared" si="18"/>
        <v>Moderately High</v>
      </c>
      <c r="G132">
        <f t="shared" si="19"/>
        <v>0</v>
      </c>
      <c r="H132">
        <f t="shared" si="20"/>
        <v>0</v>
      </c>
      <c r="I132">
        <f t="shared" si="21"/>
        <v>0</v>
      </c>
      <c r="J132">
        <f t="shared" si="22"/>
        <v>0</v>
      </c>
      <c r="K132">
        <f t="shared" si="23"/>
        <v>0</v>
      </c>
      <c r="L132">
        <v>0</v>
      </c>
      <c r="M132">
        <v>26.504999999999999</v>
      </c>
      <c r="N132">
        <v>59</v>
      </c>
      <c r="O132">
        <v>12815.444949999999</v>
      </c>
    </row>
    <row r="133" spans="1:15">
      <c r="A133" t="s">
        <v>6</v>
      </c>
      <c r="B133" t="s">
        <v>10</v>
      </c>
      <c r="C133" t="s">
        <v>13</v>
      </c>
      <c r="D133" t="str">
        <f t="shared" si="16"/>
        <v>Old</v>
      </c>
      <c r="E133" t="str">
        <f t="shared" si="17"/>
        <v>Health Weight</v>
      </c>
      <c r="F133" t="str">
        <f t="shared" si="18"/>
        <v>Moderately High</v>
      </c>
      <c r="G133">
        <f t="shared" si="19"/>
        <v>0</v>
      </c>
      <c r="H133">
        <f t="shared" si="20"/>
        <v>0</v>
      </c>
      <c r="I133">
        <f t="shared" si="21"/>
        <v>0</v>
      </c>
      <c r="J133">
        <f t="shared" si="22"/>
        <v>0</v>
      </c>
      <c r="K133">
        <f t="shared" si="23"/>
        <v>0</v>
      </c>
      <c r="L133">
        <v>0</v>
      </c>
      <c r="M133">
        <v>22.04</v>
      </c>
      <c r="N133">
        <v>61</v>
      </c>
      <c r="O133">
        <v>13616.3586</v>
      </c>
    </row>
    <row r="134" spans="1:15">
      <c r="A134" t="s">
        <v>6</v>
      </c>
      <c r="B134" t="s">
        <v>10</v>
      </c>
      <c r="C134" t="s">
        <v>8</v>
      </c>
      <c r="D134" t="str">
        <f t="shared" si="16"/>
        <v>Old</v>
      </c>
      <c r="E134" t="str">
        <f t="shared" si="17"/>
        <v>Obese</v>
      </c>
      <c r="F134" t="str">
        <f t="shared" si="18"/>
        <v>Moderately High</v>
      </c>
      <c r="G134">
        <f t="shared" si="19"/>
        <v>0</v>
      </c>
      <c r="H134">
        <f t="shared" si="20"/>
        <v>0</v>
      </c>
      <c r="I134">
        <f t="shared" si="21"/>
        <v>0</v>
      </c>
      <c r="J134">
        <f t="shared" si="22"/>
        <v>1</v>
      </c>
      <c r="K134">
        <f t="shared" si="23"/>
        <v>0</v>
      </c>
      <c r="L134">
        <v>2</v>
      </c>
      <c r="M134">
        <v>35.9</v>
      </c>
      <c r="N134">
        <v>53</v>
      </c>
      <c r="O134">
        <v>11163.567999999999</v>
      </c>
    </row>
    <row r="135" spans="1:15">
      <c r="A135" t="s">
        <v>9</v>
      </c>
      <c r="B135" t="s">
        <v>10</v>
      </c>
      <c r="C135" t="s">
        <v>12</v>
      </c>
      <c r="D135" t="str">
        <f t="shared" si="16"/>
        <v>Young</v>
      </c>
      <c r="E135" t="str">
        <f t="shared" si="17"/>
        <v>Over Weight Range</v>
      </c>
      <c r="F135" t="str">
        <f t="shared" si="18"/>
        <v>Very Low</v>
      </c>
      <c r="G135">
        <f t="shared" si="19"/>
        <v>1</v>
      </c>
      <c r="H135">
        <f t="shared" si="20"/>
        <v>1</v>
      </c>
      <c r="I135">
        <f t="shared" si="21"/>
        <v>0</v>
      </c>
      <c r="J135">
        <f t="shared" si="22"/>
        <v>0</v>
      </c>
      <c r="K135">
        <f t="shared" si="23"/>
        <v>0</v>
      </c>
      <c r="L135">
        <v>0</v>
      </c>
      <c r="M135">
        <v>25.555</v>
      </c>
      <c r="N135">
        <v>19</v>
      </c>
      <c r="O135">
        <v>1632.5644500000001</v>
      </c>
    </row>
    <row r="136" spans="1:15">
      <c r="A136" t="s">
        <v>6</v>
      </c>
      <c r="B136" t="s">
        <v>10</v>
      </c>
      <c r="C136" t="s">
        <v>13</v>
      </c>
      <c r="D136" t="str">
        <f t="shared" si="16"/>
        <v>Young</v>
      </c>
      <c r="E136" t="str">
        <f t="shared" si="17"/>
        <v>Over Weight Range</v>
      </c>
      <c r="F136" t="str">
        <f t="shared" si="18"/>
        <v>Low</v>
      </c>
      <c r="G136">
        <f t="shared" si="19"/>
        <v>0</v>
      </c>
      <c r="H136">
        <f t="shared" si="20"/>
        <v>0</v>
      </c>
      <c r="I136">
        <f t="shared" si="21"/>
        <v>0</v>
      </c>
      <c r="J136">
        <f t="shared" si="22"/>
        <v>0</v>
      </c>
      <c r="K136">
        <f t="shared" si="23"/>
        <v>0</v>
      </c>
      <c r="L136">
        <v>0</v>
      </c>
      <c r="M136">
        <v>28.785</v>
      </c>
      <c r="N136">
        <v>20</v>
      </c>
      <c r="O136">
        <v>2457.2111500000001</v>
      </c>
    </row>
    <row r="137" spans="1:15">
      <c r="A137" t="s">
        <v>6</v>
      </c>
      <c r="B137" t="s">
        <v>10</v>
      </c>
      <c r="C137" t="s">
        <v>11</v>
      </c>
      <c r="D137" t="str">
        <f t="shared" si="16"/>
        <v>Young</v>
      </c>
      <c r="E137" t="str">
        <f t="shared" si="17"/>
        <v>Over Weight Range</v>
      </c>
      <c r="F137" t="str">
        <f t="shared" si="18"/>
        <v>Low</v>
      </c>
      <c r="G137">
        <f t="shared" si="19"/>
        <v>0</v>
      </c>
      <c r="H137">
        <f t="shared" si="20"/>
        <v>0</v>
      </c>
      <c r="I137">
        <f t="shared" si="21"/>
        <v>1</v>
      </c>
      <c r="J137">
        <f t="shared" si="22"/>
        <v>0</v>
      </c>
      <c r="K137">
        <f t="shared" si="23"/>
        <v>0</v>
      </c>
      <c r="L137">
        <v>0</v>
      </c>
      <c r="M137">
        <v>28.05</v>
      </c>
      <c r="N137">
        <v>22</v>
      </c>
      <c r="O137">
        <v>2155.6815000000001</v>
      </c>
    </row>
    <row r="138" spans="1:15">
      <c r="A138" t="s">
        <v>9</v>
      </c>
      <c r="B138" t="s">
        <v>10</v>
      </c>
      <c r="C138" t="s">
        <v>8</v>
      </c>
      <c r="D138" t="str">
        <f t="shared" si="16"/>
        <v>Young</v>
      </c>
      <c r="E138" t="str">
        <f t="shared" si="17"/>
        <v>Obese</v>
      </c>
      <c r="F138" t="str">
        <f t="shared" si="18"/>
        <v>Very Low</v>
      </c>
      <c r="G138">
        <f t="shared" si="19"/>
        <v>1</v>
      </c>
      <c r="H138">
        <f t="shared" si="20"/>
        <v>0</v>
      </c>
      <c r="I138">
        <f t="shared" si="21"/>
        <v>0</v>
      </c>
      <c r="J138">
        <f t="shared" si="22"/>
        <v>1</v>
      </c>
      <c r="K138">
        <f t="shared" si="23"/>
        <v>0</v>
      </c>
      <c r="L138">
        <v>0</v>
      </c>
      <c r="M138">
        <v>34.1</v>
      </c>
      <c r="N138">
        <v>19</v>
      </c>
      <c r="O138">
        <v>1261.442</v>
      </c>
    </row>
    <row r="139" spans="1:15">
      <c r="A139" t="s">
        <v>9</v>
      </c>
      <c r="B139" t="s">
        <v>10</v>
      </c>
      <c r="C139" t="s">
        <v>12</v>
      </c>
      <c r="D139" t="str">
        <f t="shared" si="16"/>
        <v>Young</v>
      </c>
      <c r="E139" t="str">
        <f t="shared" si="17"/>
        <v>Over Weight Range</v>
      </c>
      <c r="F139" t="str">
        <f t="shared" si="18"/>
        <v>Low</v>
      </c>
      <c r="G139">
        <f t="shared" si="19"/>
        <v>1</v>
      </c>
      <c r="H139">
        <f t="shared" si="20"/>
        <v>1</v>
      </c>
      <c r="I139">
        <f t="shared" si="21"/>
        <v>0</v>
      </c>
      <c r="J139">
        <f t="shared" si="22"/>
        <v>0</v>
      </c>
      <c r="K139">
        <f t="shared" si="23"/>
        <v>0</v>
      </c>
      <c r="L139">
        <v>0</v>
      </c>
      <c r="M139">
        <v>25.175000000000001</v>
      </c>
      <c r="N139">
        <v>22</v>
      </c>
      <c r="O139">
        <v>2045.68525</v>
      </c>
    </row>
    <row r="140" spans="1:15">
      <c r="A140" t="s">
        <v>6</v>
      </c>
      <c r="B140" t="s">
        <v>10</v>
      </c>
      <c r="C140" t="s">
        <v>11</v>
      </c>
      <c r="D140" t="str">
        <f t="shared" si="16"/>
        <v>Old</v>
      </c>
      <c r="E140" t="str">
        <f t="shared" si="17"/>
        <v>Obese</v>
      </c>
      <c r="F140" t="str">
        <f t="shared" si="18"/>
        <v>Very High</v>
      </c>
      <c r="G140">
        <f t="shared" si="19"/>
        <v>0</v>
      </c>
      <c r="H140">
        <f t="shared" si="20"/>
        <v>0</v>
      </c>
      <c r="I140">
        <f t="shared" si="21"/>
        <v>1</v>
      </c>
      <c r="J140">
        <f t="shared" si="22"/>
        <v>0</v>
      </c>
      <c r="K140">
        <f t="shared" si="23"/>
        <v>0</v>
      </c>
      <c r="L140">
        <v>3</v>
      </c>
      <c r="M140">
        <v>31.9</v>
      </c>
      <c r="N140">
        <v>54</v>
      </c>
      <c r="O140">
        <v>27322.73386</v>
      </c>
    </row>
    <row r="141" spans="1:15">
      <c r="A141" t="s">
        <v>6</v>
      </c>
      <c r="B141" t="s">
        <v>10</v>
      </c>
      <c r="C141" t="s">
        <v>8</v>
      </c>
      <c r="D141" t="str">
        <f t="shared" si="16"/>
        <v>Young</v>
      </c>
      <c r="E141" t="str">
        <f t="shared" si="17"/>
        <v>Obese</v>
      </c>
      <c r="F141" t="str">
        <f t="shared" si="18"/>
        <v>Low</v>
      </c>
      <c r="G141">
        <f t="shared" si="19"/>
        <v>0</v>
      </c>
      <c r="H141">
        <f t="shared" si="20"/>
        <v>0</v>
      </c>
      <c r="I141">
        <f t="shared" si="21"/>
        <v>0</v>
      </c>
      <c r="J141">
        <f t="shared" si="22"/>
        <v>1</v>
      </c>
      <c r="K141">
        <f t="shared" si="23"/>
        <v>0</v>
      </c>
      <c r="L141">
        <v>0</v>
      </c>
      <c r="M141">
        <v>36</v>
      </c>
      <c r="N141">
        <v>22</v>
      </c>
      <c r="O141">
        <v>2166.732</v>
      </c>
    </row>
    <row r="142" spans="1:15">
      <c r="A142" t="s">
        <v>9</v>
      </c>
      <c r="B142" t="s">
        <v>10</v>
      </c>
      <c r="C142" t="s">
        <v>13</v>
      </c>
      <c r="D142" t="str">
        <f t="shared" si="16"/>
        <v>Mature</v>
      </c>
      <c r="E142" t="str">
        <f t="shared" si="17"/>
        <v>Health Weight</v>
      </c>
      <c r="F142" t="str">
        <f t="shared" si="18"/>
        <v>Very High</v>
      </c>
      <c r="G142">
        <f t="shared" si="19"/>
        <v>1</v>
      </c>
      <c r="H142">
        <f t="shared" si="20"/>
        <v>0</v>
      </c>
      <c r="I142">
        <f t="shared" si="21"/>
        <v>0</v>
      </c>
      <c r="J142">
        <f t="shared" si="22"/>
        <v>0</v>
      </c>
      <c r="K142">
        <f t="shared" si="23"/>
        <v>0</v>
      </c>
      <c r="L142">
        <v>2</v>
      </c>
      <c r="M142">
        <v>22.42</v>
      </c>
      <c r="N142">
        <v>34</v>
      </c>
      <c r="O142">
        <v>27375.904780000001</v>
      </c>
    </row>
    <row r="143" spans="1:15">
      <c r="A143" t="s">
        <v>9</v>
      </c>
      <c r="B143" t="s">
        <v>10</v>
      </c>
      <c r="C143" t="s">
        <v>13</v>
      </c>
      <c r="D143" t="str">
        <f t="shared" si="16"/>
        <v>Mature</v>
      </c>
      <c r="E143" t="str">
        <f t="shared" si="17"/>
        <v>Obese</v>
      </c>
      <c r="F143" t="str">
        <f t="shared" si="18"/>
        <v>Low</v>
      </c>
      <c r="G143">
        <f t="shared" si="19"/>
        <v>1</v>
      </c>
      <c r="H143">
        <f t="shared" si="20"/>
        <v>0</v>
      </c>
      <c r="I143">
        <f t="shared" si="21"/>
        <v>0</v>
      </c>
      <c r="J143">
        <f t="shared" si="22"/>
        <v>0</v>
      </c>
      <c r="K143">
        <f t="shared" si="23"/>
        <v>0</v>
      </c>
      <c r="L143">
        <v>1</v>
      </c>
      <c r="M143">
        <v>32.49</v>
      </c>
      <c r="N143">
        <v>26</v>
      </c>
      <c r="O143">
        <v>3490.5491000000002</v>
      </c>
    </row>
    <row r="144" spans="1:15">
      <c r="A144" t="s">
        <v>9</v>
      </c>
      <c r="B144" t="s">
        <v>7</v>
      </c>
      <c r="C144" t="s">
        <v>11</v>
      </c>
      <c r="D144" t="str">
        <f t="shared" si="16"/>
        <v>Mature</v>
      </c>
      <c r="E144" t="str">
        <f t="shared" si="17"/>
        <v>Over Weight Range</v>
      </c>
      <c r="F144" t="str">
        <f t="shared" si="18"/>
        <v>High</v>
      </c>
      <c r="G144">
        <f t="shared" si="19"/>
        <v>1</v>
      </c>
      <c r="H144">
        <f t="shared" si="20"/>
        <v>0</v>
      </c>
      <c r="I144">
        <f t="shared" si="21"/>
        <v>1</v>
      </c>
      <c r="J144">
        <f t="shared" si="22"/>
        <v>0</v>
      </c>
      <c r="K144">
        <f t="shared" si="23"/>
        <v>1</v>
      </c>
      <c r="L144">
        <v>2</v>
      </c>
      <c r="M144">
        <v>25.3</v>
      </c>
      <c r="N144">
        <v>34</v>
      </c>
      <c r="O144">
        <v>18972.494999999999</v>
      </c>
    </row>
    <row r="145" spans="1:15">
      <c r="A145" t="s">
        <v>9</v>
      </c>
      <c r="B145" t="s">
        <v>10</v>
      </c>
      <c r="C145" t="s">
        <v>12</v>
      </c>
      <c r="D145" t="str">
        <f t="shared" si="16"/>
        <v>Mature</v>
      </c>
      <c r="E145" t="str">
        <f t="shared" si="17"/>
        <v>Over Weight Range</v>
      </c>
      <c r="F145" t="str">
        <f t="shared" si="18"/>
        <v>High</v>
      </c>
      <c r="G145">
        <f t="shared" si="19"/>
        <v>1</v>
      </c>
      <c r="H145">
        <f t="shared" si="20"/>
        <v>1</v>
      </c>
      <c r="I145">
        <f t="shared" si="21"/>
        <v>0</v>
      </c>
      <c r="J145">
        <f t="shared" si="22"/>
        <v>0</v>
      </c>
      <c r="K145">
        <f t="shared" si="23"/>
        <v>0</v>
      </c>
      <c r="L145">
        <v>2</v>
      </c>
      <c r="M145">
        <v>29.734999999999999</v>
      </c>
      <c r="N145">
        <v>29</v>
      </c>
      <c r="O145">
        <v>18157.876</v>
      </c>
    </row>
    <row r="146" spans="1:15">
      <c r="A146" t="s">
        <v>9</v>
      </c>
      <c r="B146" t="s">
        <v>7</v>
      </c>
      <c r="C146" t="s">
        <v>12</v>
      </c>
      <c r="D146" t="str">
        <f t="shared" si="16"/>
        <v>Mature</v>
      </c>
      <c r="E146" t="str">
        <f t="shared" si="17"/>
        <v>Over Weight Range</v>
      </c>
      <c r="F146" t="str">
        <f t="shared" si="18"/>
        <v>Very High</v>
      </c>
      <c r="G146">
        <f t="shared" si="19"/>
        <v>1</v>
      </c>
      <c r="H146">
        <f t="shared" si="20"/>
        <v>1</v>
      </c>
      <c r="I146">
        <f t="shared" si="21"/>
        <v>0</v>
      </c>
      <c r="J146">
        <f t="shared" si="22"/>
        <v>0</v>
      </c>
      <c r="K146">
        <f t="shared" si="23"/>
        <v>1</v>
      </c>
      <c r="L146">
        <v>3</v>
      </c>
      <c r="M146">
        <v>28.69</v>
      </c>
      <c r="N146">
        <v>30</v>
      </c>
      <c r="O146">
        <v>20745.989099999999</v>
      </c>
    </row>
    <row r="147" spans="1:15">
      <c r="A147" t="s">
        <v>6</v>
      </c>
      <c r="B147" t="s">
        <v>10</v>
      </c>
      <c r="C147" t="s">
        <v>11</v>
      </c>
      <c r="D147" t="str">
        <f t="shared" si="16"/>
        <v>Mature</v>
      </c>
      <c r="E147" t="str">
        <f t="shared" si="17"/>
        <v>Obese</v>
      </c>
      <c r="F147" t="str">
        <f t="shared" si="18"/>
        <v>Moderate</v>
      </c>
      <c r="G147">
        <f t="shared" si="19"/>
        <v>0</v>
      </c>
      <c r="H147">
        <f t="shared" si="20"/>
        <v>0</v>
      </c>
      <c r="I147">
        <f t="shared" si="21"/>
        <v>1</v>
      </c>
      <c r="J147">
        <f t="shared" si="22"/>
        <v>0</v>
      </c>
      <c r="K147">
        <f t="shared" si="23"/>
        <v>0</v>
      </c>
      <c r="L147">
        <v>3</v>
      </c>
      <c r="M147">
        <v>38.83</v>
      </c>
      <c r="N147">
        <v>29</v>
      </c>
      <c r="O147">
        <v>5138.2566999999999</v>
      </c>
    </row>
    <row r="148" spans="1:15">
      <c r="A148" t="s">
        <v>9</v>
      </c>
      <c r="B148" t="s">
        <v>7</v>
      </c>
      <c r="C148" t="s">
        <v>12</v>
      </c>
      <c r="D148" t="str">
        <f t="shared" si="16"/>
        <v>Mid-Age</v>
      </c>
      <c r="E148" t="str">
        <f t="shared" si="17"/>
        <v>Obese</v>
      </c>
      <c r="F148" t="str">
        <f t="shared" si="18"/>
        <v>Most Highly Expensive</v>
      </c>
      <c r="G148">
        <f t="shared" si="19"/>
        <v>1</v>
      </c>
      <c r="H148">
        <f t="shared" si="20"/>
        <v>1</v>
      </c>
      <c r="I148">
        <f t="shared" si="21"/>
        <v>0</v>
      </c>
      <c r="J148">
        <f t="shared" si="22"/>
        <v>0</v>
      </c>
      <c r="K148">
        <f t="shared" si="23"/>
        <v>1</v>
      </c>
      <c r="L148">
        <v>3</v>
      </c>
      <c r="M148">
        <v>30.495000000000001</v>
      </c>
      <c r="N148">
        <v>46</v>
      </c>
      <c r="O148">
        <v>40720.551050000002</v>
      </c>
    </row>
    <row r="149" spans="1:15">
      <c r="A149" t="s">
        <v>6</v>
      </c>
      <c r="B149" t="s">
        <v>10</v>
      </c>
      <c r="C149" t="s">
        <v>11</v>
      </c>
      <c r="D149" t="str">
        <f t="shared" si="16"/>
        <v>Old</v>
      </c>
      <c r="E149" t="str">
        <f t="shared" si="17"/>
        <v>Obese</v>
      </c>
      <c r="F149" t="str">
        <f t="shared" si="18"/>
        <v>Moderate</v>
      </c>
      <c r="G149">
        <f t="shared" si="19"/>
        <v>0</v>
      </c>
      <c r="H149">
        <f t="shared" si="20"/>
        <v>0</v>
      </c>
      <c r="I149">
        <f t="shared" si="21"/>
        <v>1</v>
      </c>
      <c r="J149">
        <f t="shared" si="22"/>
        <v>0</v>
      </c>
      <c r="K149">
        <f t="shared" si="23"/>
        <v>0</v>
      </c>
      <c r="L149">
        <v>1</v>
      </c>
      <c r="M149">
        <v>37.729999999999997</v>
      </c>
      <c r="N149">
        <v>51</v>
      </c>
      <c r="O149">
        <v>9877.6077000000005</v>
      </c>
    </row>
    <row r="150" spans="1:15">
      <c r="A150" t="s">
        <v>6</v>
      </c>
      <c r="B150" t="s">
        <v>10</v>
      </c>
      <c r="C150" t="s">
        <v>12</v>
      </c>
      <c r="D150" t="str">
        <f t="shared" si="16"/>
        <v>Old</v>
      </c>
      <c r="E150" t="str">
        <f t="shared" si="17"/>
        <v>Obese</v>
      </c>
      <c r="F150" t="str">
        <f t="shared" si="18"/>
        <v>Moderately High</v>
      </c>
      <c r="G150">
        <f t="shared" si="19"/>
        <v>0</v>
      </c>
      <c r="H150">
        <f t="shared" si="20"/>
        <v>1</v>
      </c>
      <c r="I150">
        <f t="shared" si="21"/>
        <v>0</v>
      </c>
      <c r="J150">
        <f t="shared" si="22"/>
        <v>0</v>
      </c>
      <c r="K150">
        <f t="shared" si="23"/>
        <v>0</v>
      </c>
      <c r="L150">
        <v>1</v>
      </c>
      <c r="M150">
        <v>37.43</v>
      </c>
      <c r="N150">
        <v>53</v>
      </c>
      <c r="O150">
        <v>10959.6947</v>
      </c>
    </row>
    <row r="151" spans="1:15">
      <c r="A151" t="s">
        <v>9</v>
      </c>
      <c r="B151" t="s">
        <v>10</v>
      </c>
      <c r="C151" t="s">
        <v>8</v>
      </c>
      <c r="D151" t="str">
        <f t="shared" si="16"/>
        <v>Young</v>
      </c>
      <c r="E151" t="str">
        <f t="shared" si="17"/>
        <v>Over Weight Range</v>
      </c>
      <c r="F151" t="str">
        <f t="shared" si="18"/>
        <v>Very Low</v>
      </c>
      <c r="G151">
        <f t="shared" si="19"/>
        <v>1</v>
      </c>
      <c r="H151">
        <f t="shared" si="20"/>
        <v>0</v>
      </c>
      <c r="I151">
        <f t="shared" si="21"/>
        <v>0</v>
      </c>
      <c r="J151">
        <f t="shared" si="22"/>
        <v>1</v>
      </c>
      <c r="K151">
        <f t="shared" si="23"/>
        <v>0</v>
      </c>
      <c r="L151">
        <v>1</v>
      </c>
      <c r="M151">
        <v>28.4</v>
      </c>
      <c r="N151">
        <v>19</v>
      </c>
      <c r="O151">
        <v>1842.519</v>
      </c>
    </row>
    <row r="152" spans="1:15">
      <c r="A152" t="s">
        <v>9</v>
      </c>
      <c r="B152" t="s">
        <v>10</v>
      </c>
      <c r="C152" t="s">
        <v>12</v>
      </c>
      <c r="D152" t="str">
        <f t="shared" si="16"/>
        <v>Mature</v>
      </c>
      <c r="E152" t="str">
        <f t="shared" si="17"/>
        <v>Health Weight</v>
      </c>
      <c r="F152" t="str">
        <f t="shared" si="18"/>
        <v>Moderate</v>
      </c>
      <c r="G152">
        <f t="shared" si="19"/>
        <v>1</v>
      </c>
      <c r="H152">
        <f t="shared" si="20"/>
        <v>1</v>
      </c>
      <c r="I152">
        <f t="shared" si="21"/>
        <v>0</v>
      </c>
      <c r="J152">
        <f t="shared" si="22"/>
        <v>0</v>
      </c>
      <c r="K152">
        <f t="shared" si="23"/>
        <v>0</v>
      </c>
      <c r="L152">
        <v>1</v>
      </c>
      <c r="M152">
        <v>24.13</v>
      </c>
      <c r="N152">
        <v>35</v>
      </c>
      <c r="O152">
        <v>5125.2156999999997</v>
      </c>
    </row>
    <row r="153" spans="1:15">
      <c r="A153" t="s">
        <v>9</v>
      </c>
      <c r="B153" t="s">
        <v>10</v>
      </c>
      <c r="C153" t="s">
        <v>11</v>
      </c>
      <c r="D153" t="str">
        <f t="shared" si="16"/>
        <v>Mid-Age</v>
      </c>
      <c r="E153" t="str">
        <f t="shared" si="17"/>
        <v>Over Weight Range</v>
      </c>
      <c r="F153" t="str">
        <f t="shared" si="18"/>
        <v>Moderate</v>
      </c>
      <c r="G153">
        <f t="shared" si="19"/>
        <v>1</v>
      </c>
      <c r="H153">
        <f t="shared" si="20"/>
        <v>0</v>
      </c>
      <c r="I153">
        <f t="shared" si="21"/>
        <v>1</v>
      </c>
      <c r="J153">
        <f t="shared" si="22"/>
        <v>0</v>
      </c>
      <c r="K153">
        <f t="shared" si="23"/>
        <v>0</v>
      </c>
      <c r="L153">
        <v>0</v>
      </c>
      <c r="M153">
        <v>29.7</v>
      </c>
      <c r="N153">
        <v>48</v>
      </c>
      <c r="O153">
        <v>7789.6350000000002</v>
      </c>
    </row>
    <row r="154" spans="1:15">
      <c r="A154" t="s">
        <v>6</v>
      </c>
      <c r="B154" t="s">
        <v>10</v>
      </c>
      <c r="C154" t="s">
        <v>13</v>
      </c>
      <c r="D154" t="str">
        <f t="shared" si="16"/>
        <v>Mature</v>
      </c>
      <c r="E154" t="str">
        <f t="shared" si="17"/>
        <v>Obese</v>
      </c>
      <c r="F154" t="str">
        <f t="shared" si="18"/>
        <v>Moderate</v>
      </c>
      <c r="G154">
        <f t="shared" si="19"/>
        <v>0</v>
      </c>
      <c r="H154">
        <f t="shared" si="20"/>
        <v>0</v>
      </c>
      <c r="I154">
        <f t="shared" si="21"/>
        <v>0</v>
      </c>
      <c r="J154">
        <f t="shared" si="22"/>
        <v>0</v>
      </c>
      <c r="K154">
        <f t="shared" si="23"/>
        <v>0</v>
      </c>
      <c r="L154">
        <v>3</v>
      </c>
      <c r="M154">
        <v>37.145000000000003</v>
      </c>
      <c r="N154">
        <v>32</v>
      </c>
      <c r="O154">
        <v>6334.3435499999996</v>
      </c>
    </row>
    <row r="155" spans="1:15">
      <c r="A155" t="s">
        <v>6</v>
      </c>
      <c r="B155" t="s">
        <v>7</v>
      </c>
      <c r="C155" t="s">
        <v>13</v>
      </c>
      <c r="D155" t="str">
        <f t="shared" si="16"/>
        <v>Mid-Age</v>
      </c>
      <c r="E155" t="str">
        <f t="shared" si="17"/>
        <v>Health Weight</v>
      </c>
      <c r="F155" t="str">
        <f t="shared" si="18"/>
        <v>High</v>
      </c>
      <c r="G155">
        <f t="shared" si="19"/>
        <v>0</v>
      </c>
      <c r="H155">
        <f t="shared" si="20"/>
        <v>0</v>
      </c>
      <c r="I155">
        <f t="shared" si="21"/>
        <v>0</v>
      </c>
      <c r="J155">
        <f t="shared" si="22"/>
        <v>0</v>
      </c>
      <c r="K155">
        <f t="shared" si="23"/>
        <v>1</v>
      </c>
      <c r="L155">
        <v>0</v>
      </c>
      <c r="M155">
        <v>23.37</v>
      </c>
      <c r="N155">
        <v>42</v>
      </c>
      <c r="O155">
        <v>19964.746299999999</v>
      </c>
    </row>
    <row r="156" spans="1:15">
      <c r="A156" t="s">
        <v>6</v>
      </c>
      <c r="B156" t="s">
        <v>10</v>
      </c>
      <c r="C156" t="s">
        <v>13</v>
      </c>
      <c r="D156" t="str">
        <f t="shared" si="16"/>
        <v>Mature</v>
      </c>
      <c r="E156" t="str">
        <f t="shared" si="17"/>
        <v>Over Weight Range</v>
      </c>
      <c r="F156" t="str">
        <f t="shared" si="18"/>
        <v>Moderate</v>
      </c>
      <c r="G156">
        <f t="shared" si="19"/>
        <v>0</v>
      </c>
      <c r="H156">
        <f t="shared" si="20"/>
        <v>0</v>
      </c>
      <c r="I156">
        <f t="shared" si="21"/>
        <v>0</v>
      </c>
      <c r="J156">
        <f t="shared" si="22"/>
        <v>0</v>
      </c>
      <c r="K156">
        <f t="shared" si="23"/>
        <v>0</v>
      </c>
      <c r="L156">
        <v>1</v>
      </c>
      <c r="M156">
        <v>25.46</v>
      </c>
      <c r="N156">
        <v>40</v>
      </c>
      <c r="O156">
        <v>7077.1894000000002</v>
      </c>
    </row>
    <row r="157" spans="1:15">
      <c r="A157" t="s">
        <v>9</v>
      </c>
      <c r="B157" t="s">
        <v>10</v>
      </c>
      <c r="C157" t="s">
        <v>12</v>
      </c>
      <c r="D157" t="str">
        <f t="shared" si="16"/>
        <v>Mid-Age</v>
      </c>
      <c r="E157" t="str">
        <f t="shared" si="17"/>
        <v>Obese</v>
      </c>
      <c r="F157" t="str">
        <f t="shared" si="18"/>
        <v>Moderate</v>
      </c>
      <c r="G157">
        <f t="shared" si="19"/>
        <v>1</v>
      </c>
      <c r="H157">
        <f t="shared" si="20"/>
        <v>1</v>
      </c>
      <c r="I157">
        <f t="shared" si="21"/>
        <v>0</v>
      </c>
      <c r="J157">
        <f t="shared" si="22"/>
        <v>0</v>
      </c>
      <c r="K157">
        <f t="shared" si="23"/>
        <v>0</v>
      </c>
      <c r="L157">
        <v>0</v>
      </c>
      <c r="M157">
        <v>39.520000000000003</v>
      </c>
      <c r="N157">
        <v>44</v>
      </c>
      <c r="O157">
        <v>6948.7007999999996</v>
      </c>
    </row>
    <row r="158" spans="1:15">
      <c r="A158" t="s">
        <v>9</v>
      </c>
      <c r="B158" t="s">
        <v>7</v>
      </c>
      <c r="C158" t="s">
        <v>11</v>
      </c>
      <c r="D158" t="str">
        <f t="shared" si="16"/>
        <v>Mid-Age</v>
      </c>
      <c r="E158" t="str">
        <f t="shared" si="17"/>
        <v>Health Weight</v>
      </c>
      <c r="F158" t="str">
        <f t="shared" si="18"/>
        <v>Very High</v>
      </c>
      <c r="G158">
        <f t="shared" si="19"/>
        <v>1</v>
      </c>
      <c r="H158">
        <f t="shared" si="20"/>
        <v>0</v>
      </c>
      <c r="I158">
        <f t="shared" si="21"/>
        <v>1</v>
      </c>
      <c r="J158">
        <f t="shared" si="22"/>
        <v>0</v>
      </c>
      <c r="K158">
        <f t="shared" si="23"/>
        <v>1</v>
      </c>
      <c r="L158">
        <v>0</v>
      </c>
      <c r="M158">
        <v>24.42</v>
      </c>
      <c r="N158">
        <v>48</v>
      </c>
      <c r="O158">
        <v>21223.675800000001</v>
      </c>
    </row>
    <row r="159" spans="1:15">
      <c r="A159" t="s">
        <v>9</v>
      </c>
      <c r="B159" t="s">
        <v>7</v>
      </c>
      <c r="C159" t="s">
        <v>13</v>
      </c>
      <c r="D159" t="str">
        <f t="shared" si="16"/>
        <v>Young</v>
      </c>
      <c r="E159" t="str">
        <f t="shared" si="17"/>
        <v>Over Weight Range</v>
      </c>
      <c r="F159" t="str">
        <f t="shared" si="18"/>
        <v>High</v>
      </c>
      <c r="G159">
        <f t="shared" si="19"/>
        <v>1</v>
      </c>
      <c r="H159">
        <f t="shared" si="20"/>
        <v>0</v>
      </c>
      <c r="I159">
        <f t="shared" si="21"/>
        <v>0</v>
      </c>
      <c r="J159">
        <f t="shared" si="22"/>
        <v>0</v>
      </c>
      <c r="K159">
        <f t="shared" si="23"/>
        <v>1</v>
      </c>
      <c r="L159">
        <v>0</v>
      </c>
      <c r="M159">
        <v>25.175000000000001</v>
      </c>
      <c r="N159">
        <v>18</v>
      </c>
      <c r="O159">
        <v>15518.180249999999</v>
      </c>
    </row>
    <row r="160" spans="1:15">
      <c r="A160" t="s">
        <v>9</v>
      </c>
      <c r="B160" t="s">
        <v>7</v>
      </c>
      <c r="C160" t="s">
        <v>11</v>
      </c>
      <c r="D160" t="str">
        <f t="shared" si="16"/>
        <v>Mature</v>
      </c>
      <c r="E160" t="str">
        <f t="shared" si="17"/>
        <v>Obese</v>
      </c>
      <c r="F160" t="str">
        <f t="shared" si="18"/>
        <v>Highly Expensive</v>
      </c>
      <c r="G160">
        <f t="shared" si="19"/>
        <v>1</v>
      </c>
      <c r="H160">
        <f t="shared" si="20"/>
        <v>0</v>
      </c>
      <c r="I160">
        <f t="shared" si="21"/>
        <v>1</v>
      </c>
      <c r="J160">
        <f t="shared" si="22"/>
        <v>0</v>
      </c>
      <c r="K160">
        <f t="shared" si="23"/>
        <v>1</v>
      </c>
      <c r="L160">
        <v>0</v>
      </c>
      <c r="M160">
        <v>35.53</v>
      </c>
      <c r="N160">
        <v>30</v>
      </c>
      <c r="O160">
        <v>36950.256699999998</v>
      </c>
    </row>
    <row r="161" spans="1:15">
      <c r="A161" t="s">
        <v>6</v>
      </c>
      <c r="B161" t="s">
        <v>10</v>
      </c>
      <c r="C161" t="s">
        <v>11</v>
      </c>
      <c r="D161" t="str">
        <f t="shared" si="16"/>
        <v>Mid-Age</v>
      </c>
      <c r="E161" t="str">
        <f t="shared" si="17"/>
        <v>Over Weight Range</v>
      </c>
      <c r="F161" t="str">
        <f t="shared" si="18"/>
        <v>High</v>
      </c>
      <c r="G161">
        <f t="shared" si="19"/>
        <v>0</v>
      </c>
      <c r="H161">
        <f t="shared" si="20"/>
        <v>0</v>
      </c>
      <c r="I161">
        <f t="shared" si="21"/>
        <v>1</v>
      </c>
      <c r="J161">
        <f t="shared" si="22"/>
        <v>0</v>
      </c>
      <c r="K161">
        <f t="shared" si="23"/>
        <v>0</v>
      </c>
      <c r="L161">
        <v>3</v>
      </c>
      <c r="M161">
        <v>27.83</v>
      </c>
      <c r="N161">
        <v>50</v>
      </c>
      <c r="O161">
        <v>19749.383379999999</v>
      </c>
    </row>
    <row r="162" spans="1:15">
      <c r="A162" t="s">
        <v>6</v>
      </c>
      <c r="B162" t="s">
        <v>7</v>
      </c>
      <c r="C162" t="s">
        <v>12</v>
      </c>
      <c r="D162" t="str">
        <f t="shared" si="16"/>
        <v>Mid-Age</v>
      </c>
      <c r="E162" t="str">
        <f t="shared" si="17"/>
        <v>Over Weight Range</v>
      </c>
      <c r="F162" t="str">
        <f t="shared" si="18"/>
        <v>Very High</v>
      </c>
      <c r="G162">
        <f t="shared" si="19"/>
        <v>0</v>
      </c>
      <c r="H162">
        <f t="shared" si="20"/>
        <v>1</v>
      </c>
      <c r="I162">
        <f t="shared" si="21"/>
        <v>0</v>
      </c>
      <c r="J162">
        <f t="shared" si="22"/>
        <v>0</v>
      </c>
      <c r="K162">
        <f t="shared" si="23"/>
        <v>1</v>
      </c>
      <c r="L162">
        <v>0</v>
      </c>
      <c r="M162">
        <v>26.6</v>
      </c>
      <c r="N162">
        <v>42</v>
      </c>
      <c r="O162">
        <v>21348.705999999998</v>
      </c>
    </row>
    <row r="163" spans="1:15">
      <c r="A163" t="s">
        <v>6</v>
      </c>
      <c r="B163" t="s">
        <v>7</v>
      </c>
      <c r="C163" t="s">
        <v>11</v>
      </c>
      <c r="D163" t="str">
        <f t="shared" si="16"/>
        <v>Young</v>
      </c>
      <c r="E163" t="str">
        <f t="shared" si="17"/>
        <v>Obese</v>
      </c>
      <c r="F163" t="str">
        <f t="shared" si="18"/>
        <v>Highly Expensive</v>
      </c>
      <c r="G163">
        <f t="shared" si="19"/>
        <v>0</v>
      </c>
      <c r="H163">
        <f t="shared" si="20"/>
        <v>0</v>
      </c>
      <c r="I163">
        <f t="shared" si="21"/>
        <v>1</v>
      </c>
      <c r="J163">
        <f t="shared" si="22"/>
        <v>0</v>
      </c>
      <c r="K163">
        <f t="shared" si="23"/>
        <v>1</v>
      </c>
      <c r="L163">
        <v>0</v>
      </c>
      <c r="M163">
        <v>36.85</v>
      </c>
      <c r="N163">
        <v>18</v>
      </c>
      <c r="O163">
        <v>36149.483500000002</v>
      </c>
    </row>
    <row r="164" spans="1:15">
      <c r="A164" t="s">
        <v>9</v>
      </c>
      <c r="B164" t="s">
        <v>10</v>
      </c>
      <c r="C164" t="s">
        <v>8</v>
      </c>
      <c r="D164" t="str">
        <f t="shared" si="16"/>
        <v>Old</v>
      </c>
      <c r="E164" t="str">
        <f t="shared" si="17"/>
        <v>Obese</v>
      </c>
      <c r="F164" t="str">
        <f t="shared" si="18"/>
        <v>Moderately High</v>
      </c>
      <c r="G164">
        <f t="shared" si="19"/>
        <v>1</v>
      </c>
      <c r="H164">
        <f t="shared" si="20"/>
        <v>0</v>
      </c>
      <c r="I164">
        <f t="shared" si="21"/>
        <v>0</v>
      </c>
      <c r="J164">
        <f t="shared" si="22"/>
        <v>1</v>
      </c>
      <c r="K164">
        <f t="shared" si="23"/>
        <v>0</v>
      </c>
      <c r="L164">
        <v>1</v>
      </c>
      <c r="M164">
        <v>39.6</v>
      </c>
      <c r="N164">
        <v>54</v>
      </c>
      <c r="O164">
        <v>10450.552</v>
      </c>
    </row>
    <row r="165" spans="1:15">
      <c r="A165" t="s">
        <v>6</v>
      </c>
      <c r="B165" t="s">
        <v>10</v>
      </c>
      <c r="C165" t="s">
        <v>8</v>
      </c>
      <c r="D165" t="str">
        <f t="shared" si="16"/>
        <v>Mature</v>
      </c>
      <c r="E165" t="str">
        <f t="shared" si="17"/>
        <v>Over Weight Range</v>
      </c>
      <c r="F165" t="str">
        <f t="shared" si="18"/>
        <v>Moderate</v>
      </c>
      <c r="G165">
        <f t="shared" si="19"/>
        <v>0</v>
      </c>
      <c r="H165">
        <f t="shared" si="20"/>
        <v>0</v>
      </c>
      <c r="I165">
        <f t="shared" si="21"/>
        <v>0</v>
      </c>
      <c r="J165">
        <f t="shared" si="22"/>
        <v>1</v>
      </c>
      <c r="K165">
        <f t="shared" si="23"/>
        <v>0</v>
      </c>
      <c r="L165">
        <v>2</v>
      </c>
      <c r="M165">
        <v>29.8</v>
      </c>
      <c r="N165">
        <v>32</v>
      </c>
      <c r="O165">
        <v>5152.134</v>
      </c>
    </row>
    <row r="166" spans="1:15">
      <c r="A166" t="s">
        <v>9</v>
      </c>
      <c r="B166" t="s">
        <v>10</v>
      </c>
      <c r="C166" t="s">
        <v>12</v>
      </c>
      <c r="D166" t="str">
        <f t="shared" si="16"/>
        <v>Mature</v>
      </c>
      <c r="E166" t="str">
        <f t="shared" si="17"/>
        <v>Over Weight Range</v>
      </c>
      <c r="F166" t="str">
        <f t="shared" si="18"/>
        <v>Moderate</v>
      </c>
      <c r="G166">
        <f t="shared" si="19"/>
        <v>1</v>
      </c>
      <c r="H166">
        <f t="shared" si="20"/>
        <v>1</v>
      </c>
      <c r="I166">
        <f t="shared" si="21"/>
        <v>0</v>
      </c>
      <c r="J166">
        <f t="shared" si="22"/>
        <v>0</v>
      </c>
      <c r="K166">
        <f t="shared" si="23"/>
        <v>0</v>
      </c>
      <c r="L166">
        <v>0</v>
      </c>
      <c r="M166">
        <v>29.64</v>
      </c>
      <c r="N166">
        <v>37</v>
      </c>
      <c r="O166">
        <v>5028.1466</v>
      </c>
    </row>
    <row r="167" spans="1:15">
      <c r="A167" t="s">
        <v>9</v>
      </c>
      <c r="B167" t="s">
        <v>10</v>
      </c>
      <c r="C167" t="s">
        <v>13</v>
      </c>
      <c r="D167" t="str">
        <f t="shared" si="16"/>
        <v>Mid-Age</v>
      </c>
      <c r="E167" t="str">
        <f t="shared" si="17"/>
        <v>Over Weight Range</v>
      </c>
      <c r="F167" t="str">
        <f t="shared" si="18"/>
        <v>Moderately High</v>
      </c>
      <c r="G167">
        <f t="shared" si="19"/>
        <v>1</v>
      </c>
      <c r="H167">
        <f t="shared" si="20"/>
        <v>0</v>
      </c>
      <c r="I167">
        <f t="shared" si="21"/>
        <v>0</v>
      </c>
      <c r="J167">
        <f t="shared" si="22"/>
        <v>0</v>
      </c>
      <c r="K167">
        <f t="shared" si="23"/>
        <v>0</v>
      </c>
      <c r="L167">
        <v>4</v>
      </c>
      <c r="M167">
        <v>28.215</v>
      </c>
      <c r="N167">
        <v>47</v>
      </c>
      <c r="O167">
        <v>10407.085849999999</v>
      </c>
    </row>
    <row r="168" spans="1:15">
      <c r="A168" t="s">
        <v>6</v>
      </c>
      <c r="B168" t="s">
        <v>10</v>
      </c>
      <c r="C168" t="s">
        <v>8</v>
      </c>
      <c r="D168" t="str">
        <f t="shared" si="16"/>
        <v>Young</v>
      </c>
      <c r="E168" t="str">
        <f t="shared" si="17"/>
        <v>Obese</v>
      </c>
      <c r="F168" t="str">
        <f t="shared" si="18"/>
        <v>Low</v>
      </c>
      <c r="G168">
        <f t="shared" si="19"/>
        <v>0</v>
      </c>
      <c r="H168">
        <f t="shared" si="20"/>
        <v>0</v>
      </c>
      <c r="I168">
        <f t="shared" si="21"/>
        <v>0</v>
      </c>
      <c r="J168">
        <f t="shared" si="22"/>
        <v>1</v>
      </c>
      <c r="K168">
        <f t="shared" si="23"/>
        <v>0</v>
      </c>
      <c r="L168">
        <v>5</v>
      </c>
      <c r="M168">
        <v>37</v>
      </c>
      <c r="N168">
        <v>20</v>
      </c>
      <c r="O168">
        <v>4830.63</v>
      </c>
    </row>
    <row r="169" spans="1:15">
      <c r="A169" t="s">
        <v>6</v>
      </c>
      <c r="B169" t="s">
        <v>10</v>
      </c>
      <c r="C169" t="s">
        <v>12</v>
      </c>
      <c r="D169" t="str">
        <f t="shared" si="16"/>
        <v>Mature</v>
      </c>
      <c r="E169" t="str">
        <f t="shared" si="17"/>
        <v>Obese</v>
      </c>
      <c r="F169" t="str">
        <f t="shared" si="18"/>
        <v>Moderate</v>
      </c>
      <c r="G169">
        <f t="shared" si="19"/>
        <v>0</v>
      </c>
      <c r="H169">
        <f t="shared" si="20"/>
        <v>1</v>
      </c>
      <c r="I169">
        <f t="shared" si="21"/>
        <v>0</v>
      </c>
      <c r="J169">
        <f t="shared" si="22"/>
        <v>0</v>
      </c>
      <c r="K169">
        <f t="shared" si="23"/>
        <v>0</v>
      </c>
      <c r="L169">
        <v>3</v>
      </c>
      <c r="M169">
        <v>33.155000000000001</v>
      </c>
      <c r="N169">
        <v>32</v>
      </c>
      <c r="O169">
        <v>6128.79745</v>
      </c>
    </row>
    <row r="170" spans="1:15">
      <c r="A170" t="s">
        <v>6</v>
      </c>
      <c r="B170" t="s">
        <v>10</v>
      </c>
      <c r="C170" t="s">
        <v>12</v>
      </c>
      <c r="D170" t="str">
        <f t="shared" si="16"/>
        <v>Young</v>
      </c>
      <c r="E170" t="str">
        <f t="shared" si="17"/>
        <v>Obese</v>
      </c>
      <c r="F170" t="str">
        <f t="shared" si="18"/>
        <v>Low</v>
      </c>
      <c r="G170">
        <f t="shared" si="19"/>
        <v>0</v>
      </c>
      <c r="H170">
        <f t="shared" si="20"/>
        <v>1</v>
      </c>
      <c r="I170">
        <f t="shared" si="21"/>
        <v>0</v>
      </c>
      <c r="J170">
        <f t="shared" si="22"/>
        <v>0</v>
      </c>
      <c r="K170">
        <f t="shared" si="23"/>
        <v>0</v>
      </c>
      <c r="L170">
        <v>1</v>
      </c>
      <c r="M170">
        <v>31.824999999999999</v>
      </c>
      <c r="N170">
        <v>19</v>
      </c>
      <c r="O170">
        <v>2719.2797500000001</v>
      </c>
    </row>
    <row r="171" spans="1:15">
      <c r="A171" t="s">
        <v>9</v>
      </c>
      <c r="B171" t="s">
        <v>10</v>
      </c>
      <c r="C171" t="s">
        <v>13</v>
      </c>
      <c r="D171" t="str">
        <f t="shared" si="16"/>
        <v>Mature</v>
      </c>
      <c r="E171" t="str">
        <f t="shared" si="17"/>
        <v>Health Weight</v>
      </c>
      <c r="F171" t="str">
        <f t="shared" si="18"/>
        <v>Low</v>
      </c>
      <c r="G171">
        <f t="shared" si="19"/>
        <v>1</v>
      </c>
      <c r="H171">
        <f t="shared" si="20"/>
        <v>0</v>
      </c>
      <c r="I171">
        <f t="shared" si="21"/>
        <v>0</v>
      </c>
      <c r="J171">
        <f t="shared" si="22"/>
        <v>0</v>
      </c>
      <c r="K171">
        <f t="shared" si="23"/>
        <v>0</v>
      </c>
      <c r="L171">
        <v>3</v>
      </c>
      <c r="M171">
        <v>18.905000000000001</v>
      </c>
      <c r="N171">
        <v>27</v>
      </c>
      <c r="O171">
        <v>4827.9049500000001</v>
      </c>
    </row>
    <row r="172" spans="1:15">
      <c r="A172" t="s">
        <v>9</v>
      </c>
      <c r="B172" t="s">
        <v>10</v>
      </c>
      <c r="C172" t="s">
        <v>11</v>
      </c>
      <c r="D172" t="str">
        <f t="shared" si="16"/>
        <v>Old</v>
      </c>
      <c r="E172" t="str">
        <f t="shared" si="17"/>
        <v>Obese</v>
      </c>
      <c r="F172" t="str">
        <f t="shared" si="18"/>
        <v>Moderately High</v>
      </c>
      <c r="G172">
        <f t="shared" si="19"/>
        <v>1</v>
      </c>
      <c r="H172">
        <f t="shared" si="20"/>
        <v>0</v>
      </c>
      <c r="I172">
        <f t="shared" si="21"/>
        <v>1</v>
      </c>
      <c r="J172">
        <f t="shared" si="22"/>
        <v>0</v>
      </c>
      <c r="K172">
        <f t="shared" si="23"/>
        <v>0</v>
      </c>
      <c r="L172">
        <v>0</v>
      </c>
      <c r="M172">
        <v>41.47</v>
      </c>
      <c r="N172">
        <v>63</v>
      </c>
      <c r="O172">
        <v>13405.390299999999</v>
      </c>
    </row>
    <row r="173" spans="1:15">
      <c r="A173" t="s">
        <v>9</v>
      </c>
      <c r="B173" t="s">
        <v>10</v>
      </c>
      <c r="C173" t="s">
        <v>8</v>
      </c>
      <c r="D173" t="str">
        <f t="shared" si="16"/>
        <v>Mid-Age</v>
      </c>
      <c r="E173" t="str">
        <f t="shared" si="17"/>
        <v>Obese</v>
      </c>
      <c r="F173" t="str">
        <f t="shared" si="18"/>
        <v>Moderate</v>
      </c>
      <c r="G173">
        <f t="shared" si="19"/>
        <v>1</v>
      </c>
      <c r="H173">
        <f t="shared" si="20"/>
        <v>0</v>
      </c>
      <c r="I173">
        <f t="shared" si="21"/>
        <v>0</v>
      </c>
      <c r="J173">
        <f t="shared" si="22"/>
        <v>1</v>
      </c>
      <c r="K173">
        <f t="shared" si="23"/>
        <v>0</v>
      </c>
      <c r="L173">
        <v>0</v>
      </c>
      <c r="M173">
        <v>30.3</v>
      </c>
      <c r="N173">
        <v>49</v>
      </c>
      <c r="O173">
        <v>8116.68</v>
      </c>
    </row>
    <row r="174" spans="1:15">
      <c r="A174" t="s">
        <v>9</v>
      </c>
      <c r="B174" t="s">
        <v>10</v>
      </c>
      <c r="C174" t="s">
        <v>13</v>
      </c>
      <c r="D174" t="str">
        <f t="shared" si="16"/>
        <v>Young</v>
      </c>
      <c r="E174" t="str">
        <f t="shared" si="17"/>
        <v>Under Weight Range</v>
      </c>
      <c r="F174" t="str">
        <f t="shared" si="18"/>
        <v>Very Low</v>
      </c>
      <c r="G174">
        <f t="shared" si="19"/>
        <v>1</v>
      </c>
      <c r="H174">
        <f t="shared" si="20"/>
        <v>0</v>
      </c>
      <c r="I174">
        <f t="shared" si="21"/>
        <v>0</v>
      </c>
      <c r="J174">
        <f t="shared" si="22"/>
        <v>0</v>
      </c>
      <c r="K174">
        <f t="shared" si="23"/>
        <v>0</v>
      </c>
      <c r="L174">
        <v>0</v>
      </c>
      <c r="M174">
        <v>15.96</v>
      </c>
      <c r="N174">
        <v>18</v>
      </c>
      <c r="O174">
        <v>1694.7963999999999</v>
      </c>
    </row>
    <row r="175" spans="1:15">
      <c r="A175" t="s">
        <v>6</v>
      </c>
      <c r="B175" t="s">
        <v>10</v>
      </c>
      <c r="C175" t="s">
        <v>8</v>
      </c>
      <c r="D175" t="str">
        <f t="shared" si="16"/>
        <v>Mature</v>
      </c>
      <c r="E175" t="str">
        <f t="shared" si="17"/>
        <v>Obese</v>
      </c>
      <c r="F175" t="str">
        <f t="shared" si="18"/>
        <v>Moderate</v>
      </c>
      <c r="G175">
        <f t="shared" si="19"/>
        <v>0</v>
      </c>
      <c r="H175">
        <f t="shared" si="20"/>
        <v>0</v>
      </c>
      <c r="I175">
        <f t="shared" si="21"/>
        <v>0</v>
      </c>
      <c r="J175">
        <f t="shared" si="22"/>
        <v>1</v>
      </c>
      <c r="K175">
        <f t="shared" si="23"/>
        <v>0</v>
      </c>
      <c r="L175">
        <v>1</v>
      </c>
      <c r="M175">
        <v>34.799999999999997</v>
      </c>
      <c r="N175">
        <v>35</v>
      </c>
      <c r="O175">
        <v>5246.0469999999996</v>
      </c>
    </row>
    <row r="176" spans="1:15">
      <c r="A176" t="s">
        <v>6</v>
      </c>
      <c r="B176" t="s">
        <v>10</v>
      </c>
      <c r="C176" t="s">
        <v>12</v>
      </c>
      <c r="D176" t="str">
        <f t="shared" si="16"/>
        <v>Young</v>
      </c>
      <c r="E176" t="str">
        <f t="shared" si="17"/>
        <v>Obese</v>
      </c>
      <c r="F176" t="str">
        <f t="shared" si="18"/>
        <v>Low</v>
      </c>
      <c r="G176">
        <f t="shared" si="19"/>
        <v>0</v>
      </c>
      <c r="H176">
        <f t="shared" si="20"/>
        <v>1</v>
      </c>
      <c r="I176">
        <f t="shared" si="21"/>
        <v>0</v>
      </c>
      <c r="J176">
        <f t="shared" si="22"/>
        <v>0</v>
      </c>
      <c r="K176">
        <f t="shared" si="23"/>
        <v>0</v>
      </c>
      <c r="L176">
        <v>0</v>
      </c>
      <c r="M176">
        <v>33.344999999999999</v>
      </c>
      <c r="N176">
        <v>24</v>
      </c>
      <c r="O176">
        <v>2855.4375500000001</v>
      </c>
    </row>
    <row r="177" spans="1:15">
      <c r="A177" t="s">
        <v>6</v>
      </c>
      <c r="B177" t="s">
        <v>7</v>
      </c>
      <c r="C177" t="s">
        <v>8</v>
      </c>
      <c r="D177" t="str">
        <f t="shared" si="16"/>
        <v>Old</v>
      </c>
      <c r="E177" t="str">
        <f t="shared" si="17"/>
        <v>Obese</v>
      </c>
      <c r="F177" t="str">
        <f t="shared" si="18"/>
        <v>Most Highly Expensive</v>
      </c>
      <c r="G177">
        <f t="shared" si="19"/>
        <v>0</v>
      </c>
      <c r="H177">
        <f t="shared" si="20"/>
        <v>0</v>
      </c>
      <c r="I177">
        <f t="shared" si="21"/>
        <v>0</v>
      </c>
      <c r="J177">
        <f t="shared" si="22"/>
        <v>1</v>
      </c>
      <c r="K177">
        <f t="shared" si="23"/>
        <v>1</v>
      </c>
      <c r="L177">
        <v>0</v>
      </c>
      <c r="M177">
        <v>37.700000000000003</v>
      </c>
      <c r="N177">
        <v>63</v>
      </c>
      <c r="O177">
        <v>48824.45</v>
      </c>
    </row>
    <row r="178" spans="1:15">
      <c r="A178" t="s">
        <v>9</v>
      </c>
      <c r="B178" t="s">
        <v>10</v>
      </c>
      <c r="C178" t="s">
        <v>12</v>
      </c>
      <c r="D178" t="str">
        <f t="shared" si="16"/>
        <v>Mature</v>
      </c>
      <c r="E178" t="str">
        <f t="shared" si="17"/>
        <v>Over Weight Range</v>
      </c>
      <c r="F178" t="str">
        <f t="shared" si="18"/>
        <v>Moderate</v>
      </c>
      <c r="G178">
        <f t="shared" si="19"/>
        <v>1</v>
      </c>
      <c r="H178">
        <f t="shared" si="20"/>
        <v>1</v>
      </c>
      <c r="I178">
        <f t="shared" si="21"/>
        <v>0</v>
      </c>
      <c r="J178">
        <f t="shared" si="22"/>
        <v>0</v>
      </c>
      <c r="K178">
        <f t="shared" si="23"/>
        <v>0</v>
      </c>
      <c r="L178">
        <v>2</v>
      </c>
      <c r="M178">
        <v>27.835000000000001</v>
      </c>
      <c r="N178">
        <v>38</v>
      </c>
      <c r="O178">
        <v>6455.86265</v>
      </c>
    </row>
    <row r="179" spans="1:15">
      <c r="A179" t="s">
        <v>9</v>
      </c>
      <c r="B179" t="s">
        <v>10</v>
      </c>
      <c r="C179" t="s">
        <v>8</v>
      </c>
      <c r="D179" t="str">
        <f t="shared" si="16"/>
        <v>Old</v>
      </c>
      <c r="E179" t="str">
        <f t="shared" si="17"/>
        <v>Over Weight Range</v>
      </c>
      <c r="F179" t="str">
        <f t="shared" si="18"/>
        <v>Moderately High</v>
      </c>
      <c r="G179">
        <f t="shared" si="19"/>
        <v>1</v>
      </c>
      <c r="H179">
        <f t="shared" si="20"/>
        <v>0</v>
      </c>
      <c r="I179">
        <f t="shared" si="21"/>
        <v>0</v>
      </c>
      <c r="J179">
        <f t="shared" si="22"/>
        <v>1</v>
      </c>
      <c r="K179">
        <f t="shared" si="23"/>
        <v>0</v>
      </c>
      <c r="L179">
        <v>1</v>
      </c>
      <c r="M179">
        <v>29.2</v>
      </c>
      <c r="N179">
        <v>54</v>
      </c>
      <c r="O179">
        <v>10436.096</v>
      </c>
    </row>
    <row r="180" spans="1:15">
      <c r="A180" t="s">
        <v>6</v>
      </c>
      <c r="B180" t="s">
        <v>10</v>
      </c>
      <c r="C180" t="s">
        <v>8</v>
      </c>
      <c r="D180" t="str">
        <f t="shared" si="16"/>
        <v>Mid-Age</v>
      </c>
      <c r="E180" t="str">
        <f t="shared" si="17"/>
        <v>Over Weight Range</v>
      </c>
      <c r="F180" t="str">
        <f t="shared" si="18"/>
        <v>Moderate</v>
      </c>
      <c r="G180">
        <f t="shared" si="19"/>
        <v>0</v>
      </c>
      <c r="H180">
        <f t="shared" si="20"/>
        <v>0</v>
      </c>
      <c r="I180">
        <f t="shared" si="21"/>
        <v>0</v>
      </c>
      <c r="J180">
        <f t="shared" si="22"/>
        <v>1</v>
      </c>
      <c r="K180">
        <f t="shared" si="23"/>
        <v>0</v>
      </c>
      <c r="L180">
        <v>2</v>
      </c>
      <c r="M180">
        <v>28.9</v>
      </c>
      <c r="N180">
        <v>46</v>
      </c>
      <c r="O180">
        <v>8823.2790000000005</v>
      </c>
    </row>
    <row r="181" spans="1:15">
      <c r="A181" t="s">
        <v>6</v>
      </c>
      <c r="B181" t="s">
        <v>10</v>
      </c>
      <c r="C181" t="s">
        <v>13</v>
      </c>
      <c r="D181" t="str">
        <f t="shared" si="16"/>
        <v>Mid-Age</v>
      </c>
      <c r="E181" t="str">
        <f t="shared" si="17"/>
        <v>Obese</v>
      </c>
      <c r="F181" t="str">
        <f t="shared" si="18"/>
        <v>Moderate</v>
      </c>
      <c r="G181">
        <f t="shared" si="19"/>
        <v>0</v>
      </c>
      <c r="H181">
        <f t="shared" si="20"/>
        <v>0</v>
      </c>
      <c r="I181">
        <f t="shared" si="21"/>
        <v>0</v>
      </c>
      <c r="J181">
        <f t="shared" si="22"/>
        <v>0</v>
      </c>
      <c r="K181">
        <f t="shared" si="23"/>
        <v>0</v>
      </c>
      <c r="L181">
        <v>3</v>
      </c>
      <c r="M181">
        <v>33.155000000000001</v>
      </c>
      <c r="N181">
        <v>41</v>
      </c>
      <c r="O181">
        <v>8538.28845</v>
      </c>
    </row>
    <row r="182" spans="1:15">
      <c r="A182" t="s">
        <v>9</v>
      </c>
      <c r="B182" t="s">
        <v>10</v>
      </c>
      <c r="C182" t="s">
        <v>12</v>
      </c>
      <c r="D182" t="str">
        <f t="shared" si="16"/>
        <v>Old</v>
      </c>
      <c r="E182" t="str">
        <f t="shared" si="17"/>
        <v>Over Weight Range</v>
      </c>
      <c r="F182" t="str">
        <f t="shared" si="18"/>
        <v>Moderately High</v>
      </c>
      <c r="G182">
        <f t="shared" si="19"/>
        <v>1</v>
      </c>
      <c r="H182">
        <f t="shared" si="20"/>
        <v>1</v>
      </c>
      <c r="I182">
        <f t="shared" si="21"/>
        <v>0</v>
      </c>
      <c r="J182">
        <f t="shared" si="22"/>
        <v>0</v>
      </c>
      <c r="K182">
        <f t="shared" si="23"/>
        <v>0</v>
      </c>
      <c r="L182">
        <v>0</v>
      </c>
      <c r="M182">
        <v>28.594999999999999</v>
      </c>
      <c r="N182">
        <v>58</v>
      </c>
      <c r="O182">
        <v>11735.87905</v>
      </c>
    </row>
    <row r="183" spans="1:15">
      <c r="A183" t="s">
        <v>6</v>
      </c>
      <c r="B183" t="s">
        <v>10</v>
      </c>
      <c r="C183" t="s">
        <v>11</v>
      </c>
      <c r="D183" t="str">
        <f t="shared" si="16"/>
        <v>Young</v>
      </c>
      <c r="E183" t="str">
        <f t="shared" si="17"/>
        <v>Obese</v>
      </c>
      <c r="F183" t="str">
        <f t="shared" si="18"/>
        <v>Very Low</v>
      </c>
      <c r="G183">
        <f t="shared" si="19"/>
        <v>0</v>
      </c>
      <c r="H183">
        <f t="shared" si="20"/>
        <v>0</v>
      </c>
      <c r="I183">
        <f t="shared" si="21"/>
        <v>1</v>
      </c>
      <c r="J183">
        <f t="shared" si="22"/>
        <v>0</v>
      </c>
      <c r="K183">
        <f t="shared" si="23"/>
        <v>0</v>
      </c>
      <c r="L183">
        <v>0</v>
      </c>
      <c r="M183">
        <v>38.28</v>
      </c>
      <c r="N183">
        <v>18</v>
      </c>
      <c r="O183">
        <v>1631.8212000000001</v>
      </c>
    </row>
    <row r="184" spans="1:15">
      <c r="A184" t="s">
        <v>9</v>
      </c>
      <c r="B184" t="s">
        <v>10</v>
      </c>
      <c r="C184" t="s">
        <v>13</v>
      </c>
      <c r="D184" t="str">
        <f t="shared" si="16"/>
        <v>Young</v>
      </c>
      <c r="E184" t="str">
        <f t="shared" si="17"/>
        <v>Health Weight</v>
      </c>
      <c r="F184" t="str">
        <f t="shared" si="18"/>
        <v>Low</v>
      </c>
      <c r="G184">
        <f t="shared" si="19"/>
        <v>1</v>
      </c>
      <c r="H184">
        <f t="shared" si="20"/>
        <v>0</v>
      </c>
      <c r="I184">
        <f t="shared" si="21"/>
        <v>0</v>
      </c>
      <c r="J184">
        <f t="shared" si="22"/>
        <v>0</v>
      </c>
      <c r="K184">
        <f t="shared" si="23"/>
        <v>0</v>
      </c>
      <c r="L184">
        <v>3</v>
      </c>
      <c r="M184">
        <v>19.95</v>
      </c>
      <c r="N184">
        <v>22</v>
      </c>
      <c r="O184">
        <v>4005.4225000000001</v>
      </c>
    </row>
    <row r="185" spans="1:15">
      <c r="A185" t="s">
        <v>6</v>
      </c>
      <c r="B185" t="s">
        <v>10</v>
      </c>
      <c r="C185" t="s">
        <v>12</v>
      </c>
      <c r="D185" t="str">
        <f t="shared" si="16"/>
        <v>Mid-Age</v>
      </c>
      <c r="E185" t="str">
        <f t="shared" si="17"/>
        <v>Over Weight Range</v>
      </c>
      <c r="F185" t="str">
        <f t="shared" si="18"/>
        <v>Moderate</v>
      </c>
      <c r="G185">
        <f t="shared" si="19"/>
        <v>0</v>
      </c>
      <c r="H185">
        <f t="shared" si="20"/>
        <v>1</v>
      </c>
      <c r="I185">
        <f t="shared" si="21"/>
        <v>0</v>
      </c>
      <c r="J185">
        <f t="shared" si="22"/>
        <v>0</v>
      </c>
      <c r="K185">
        <f t="shared" si="23"/>
        <v>0</v>
      </c>
      <c r="L185">
        <v>0</v>
      </c>
      <c r="M185">
        <v>26.41</v>
      </c>
      <c r="N185">
        <v>44</v>
      </c>
      <c r="O185">
        <v>7419.4778999999999</v>
      </c>
    </row>
    <row r="186" spans="1:15">
      <c r="A186" t="s">
        <v>9</v>
      </c>
      <c r="B186" t="s">
        <v>10</v>
      </c>
      <c r="C186" t="s">
        <v>11</v>
      </c>
      <c r="D186" t="str">
        <f t="shared" si="16"/>
        <v>Mid-Age</v>
      </c>
      <c r="E186" t="str">
        <f t="shared" si="17"/>
        <v>Obese</v>
      </c>
      <c r="F186" t="str">
        <f t="shared" si="18"/>
        <v>Moderate</v>
      </c>
      <c r="G186">
        <f t="shared" si="19"/>
        <v>1</v>
      </c>
      <c r="H186">
        <f t="shared" si="20"/>
        <v>0</v>
      </c>
      <c r="I186">
        <f t="shared" si="21"/>
        <v>1</v>
      </c>
      <c r="J186">
        <f t="shared" si="22"/>
        <v>0</v>
      </c>
      <c r="K186">
        <f t="shared" si="23"/>
        <v>0</v>
      </c>
      <c r="L186">
        <v>2</v>
      </c>
      <c r="M186">
        <v>30.69</v>
      </c>
      <c r="N186">
        <v>44</v>
      </c>
      <c r="O186">
        <v>7731.4270999999999</v>
      </c>
    </row>
    <row r="187" spans="1:15">
      <c r="A187" t="s">
        <v>9</v>
      </c>
      <c r="B187" t="s">
        <v>7</v>
      </c>
      <c r="C187" t="s">
        <v>13</v>
      </c>
      <c r="D187" t="str">
        <f t="shared" si="16"/>
        <v>Mature</v>
      </c>
      <c r="E187" t="str">
        <f t="shared" si="17"/>
        <v>Obese</v>
      </c>
      <c r="F187" t="str">
        <f t="shared" si="18"/>
        <v>Most Highly Expensive</v>
      </c>
      <c r="G187">
        <f t="shared" si="19"/>
        <v>1</v>
      </c>
      <c r="H187">
        <f t="shared" si="20"/>
        <v>0</v>
      </c>
      <c r="I187">
        <f t="shared" si="21"/>
        <v>0</v>
      </c>
      <c r="J187">
        <f t="shared" si="22"/>
        <v>0</v>
      </c>
      <c r="K187">
        <f t="shared" si="23"/>
        <v>1</v>
      </c>
      <c r="L187">
        <v>3</v>
      </c>
      <c r="M187">
        <v>41.895000000000003</v>
      </c>
      <c r="N187">
        <v>36</v>
      </c>
      <c r="O187">
        <v>43753.337050000002</v>
      </c>
    </row>
    <row r="188" spans="1:15">
      <c r="A188" t="s">
        <v>6</v>
      </c>
      <c r="B188" t="s">
        <v>10</v>
      </c>
      <c r="C188" t="s">
        <v>11</v>
      </c>
      <c r="D188" t="str">
        <f t="shared" si="16"/>
        <v>Mature</v>
      </c>
      <c r="E188" t="str">
        <f t="shared" si="17"/>
        <v>Over Weight Range</v>
      </c>
      <c r="F188" t="str">
        <f t="shared" si="18"/>
        <v>Low</v>
      </c>
      <c r="G188">
        <f t="shared" si="19"/>
        <v>0</v>
      </c>
      <c r="H188">
        <f t="shared" si="20"/>
        <v>0</v>
      </c>
      <c r="I188">
        <f t="shared" si="21"/>
        <v>1</v>
      </c>
      <c r="J188">
        <f t="shared" si="22"/>
        <v>0</v>
      </c>
      <c r="K188">
        <f t="shared" si="23"/>
        <v>0</v>
      </c>
      <c r="L188">
        <v>2</v>
      </c>
      <c r="M188">
        <v>29.92</v>
      </c>
      <c r="N188">
        <v>26</v>
      </c>
      <c r="O188">
        <v>3981.9767999999999</v>
      </c>
    </row>
    <row r="189" spans="1:15">
      <c r="A189" t="s">
        <v>6</v>
      </c>
      <c r="B189" t="s">
        <v>10</v>
      </c>
      <c r="C189" t="s">
        <v>8</v>
      </c>
      <c r="D189" t="str">
        <f t="shared" si="16"/>
        <v>Mature</v>
      </c>
      <c r="E189" t="str">
        <f t="shared" si="17"/>
        <v>Obese</v>
      </c>
      <c r="F189" t="str">
        <f t="shared" si="18"/>
        <v>Moderate</v>
      </c>
      <c r="G189">
        <f t="shared" si="19"/>
        <v>0</v>
      </c>
      <c r="H189">
        <f t="shared" si="20"/>
        <v>0</v>
      </c>
      <c r="I189">
        <f t="shared" si="21"/>
        <v>0</v>
      </c>
      <c r="J189">
        <f t="shared" si="22"/>
        <v>1</v>
      </c>
      <c r="K189">
        <f t="shared" si="23"/>
        <v>0</v>
      </c>
      <c r="L189">
        <v>3</v>
      </c>
      <c r="M189">
        <v>30.9</v>
      </c>
      <c r="N189">
        <v>30</v>
      </c>
      <c r="O189">
        <v>5325.6509999999998</v>
      </c>
    </row>
    <row r="190" spans="1:15">
      <c r="A190" t="s">
        <v>6</v>
      </c>
      <c r="B190" t="s">
        <v>10</v>
      </c>
      <c r="C190" t="s">
        <v>8</v>
      </c>
      <c r="D190" t="str">
        <f t="shared" si="16"/>
        <v>Mid-Age</v>
      </c>
      <c r="E190" t="str">
        <f t="shared" si="17"/>
        <v>Obese</v>
      </c>
      <c r="F190" t="str">
        <f t="shared" si="18"/>
        <v>Moderate</v>
      </c>
      <c r="G190">
        <f t="shared" si="19"/>
        <v>0</v>
      </c>
      <c r="H190">
        <f t="shared" si="20"/>
        <v>0</v>
      </c>
      <c r="I190">
        <f t="shared" si="21"/>
        <v>0</v>
      </c>
      <c r="J190">
        <f t="shared" si="22"/>
        <v>1</v>
      </c>
      <c r="K190">
        <f t="shared" si="23"/>
        <v>0</v>
      </c>
      <c r="L190">
        <v>1</v>
      </c>
      <c r="M190">
        <v>32.200000000000003</v>
      </c>
      <c r="N190">
        <v>41</v>
      </c>
      <c r="O190">
        <v>6775.9610000000002</v>
      </c>
    </row>
    <row r="191" spans="1:15">
      <c r="A191" t="s">
        <v>6</v>
      </c>
      <c r="B191" t="s">
        <v>10</v>
      </c>
      <c r="C191" t="s">
        <v>12</v>
      </c>
      <c r="D191" t="str">
        <f t="shared" si="16"/>
        <v>Mature</v>
      </c>
      <c r="E191" t="str">
        <f t="shared" si="17"/>
        <v>Obese</v>
      </c>
      <c r="F191" t="str">
        <f t="shared" si="18"/>
        <v>Low</v>
      </c>
      <c r="G191">
        <f t="shared" si="19"/>
        <v>0</v>
      </c>
      <c r="H191">
        <f t="shared" si="20"/>
        <v>1</v>
      </c>
      <c r="I191">
        <f t="shared" si="21"/>
        <v>0</v>
      </c>
      <c r="J191">
        <f t="shared" si="22"/>
        <v>0</v>
      </c>
      <c r="K191">
        <f t="shared" si="23"/>
        <v>0</v>
      </c>
      <c r="L191">
        <v>2</v>
      </c>
      <c r="M191">
        <v>32.11</v>
      </c>
      <c r="N191">
        <v>29</v>
      </c>
      <c r="O191">
        <v>4922.9159</v>
      </c>
    </row>
    <row r="192" spans="1:15">
      <c r="A192" t="s">
        <v>9</v>
      </c>
      <c r="B192" t="s">
        <v>10</v>
      </c>
      <c r="C192" t="s">
        <v>11</v>
      </c>
      <c r="D192" t="str">
        <f t="shared" si="16"/>
        <v>Old</v>
      </c>
      <c r="E192" t="str">
        <f t="shared" si="17"/>
        <v>Obese</v>
      </c>
      <c r="F192" t="str">
        <f t="shared" si="18"/>
        <v>Moderately High</v>
      </c>
      <c r="G192">
        <f t="shared" si="19"/>
        <v>1</v>
      </c>
      <c r="H192">
        <f t="shared" si="20"/>
        <v>0</v>
      </c>
      <c r="I192">
        <f t="shared" si="21"/>
        <v>1</v>
      </c>
      <c r="J192">
        <f t="shared" si="22"/>
        <v>0</v>
      </c>
      <c r="K192">
        <f t="shared" si="23"/>
        <v>0</v>
      </c>
      <c r="L192">
        <v>0</v>
      </c>
      <c r="M192">
        <v>31.57</v>
      </c>
      <c r="N192">
        <v>61</v>
      </c>
      <c r="O192">
        <v>12557.605299999999</v>
      </c>
    </row>
    <row r="193" spans="1:15">
      <c r="A193" t="s">
        <v>6</v>
      </c>
      <c r="B193" t="s">
        <v>10</v>
      </c>
      <c r="C193" t="s">
        <v>8</v>
      </c>
      <c r="D193" t="str">
        <f t="shared" si="16"/>
        <v>Mature</v>
      </c>
      <c r="E193" t="str">
        <f t="shared" si="17"/>
        <v>Over Weight Range</v>
      </c>
      <c r="F193" t="str">
        <f t="shared" si="18"/>
        <v>Low</v>
      </c>
      <c r="G193">
        <f t="shared" si="19"/>
        <v>0</v>
      </c>
      <c r="H193">
        <f t="shared" si="20"/>
        <v>0</v>
      </c>
      <c r="I193">
        <f t="shared" si="21"/>
        <v>0</v>
      </c>
      <c r="J193">
        <f t="shared" si="22"/>
        <v>1</v>
      </c>
      <c r="K193">
        <f t="shared" si="23"/>
        <v>0</v>
      </c>
      <c r="L193">
        <v>0</v>
      </c>
      <c r="M193">
        <v>26.2</v>
      </c>
      <c r="N193">
        <v>36</v>
      </c>
      <c r="O193">
        <v>4883.866</v>
      </c>
    </row>
    <row r="194" spans="1:15">
      <c r="A194" t="s">
        <v>9</v>
      </c>
      <c r="B194" t="s">
        <v>10</v>
      </c>
      <c r="C194" t="s">
        <v>11</v>
      </c>
      <c r="D194" t="str">
        <f t="shared" ref="D194:D257" si="24">IF(AND(N194&lt;=25),"Young",IF(AND(N194&lt;=40),"Mature",IF(AND(N194&lt;=50),"Mid-Age","Old")))</f>
        <v>Young</v>
      </c>
      <c r="E194" t="str">
        <f t="shared" ref="E194:E257" si="25">IF(AND(M194&lt;= 18.5),"Under Weight Range",IF(AND(M194&lt;=25),"Health Weight",IF(AND(M194&lt;=30),"Over Weight Range","Obese")))</f>
        <v>Over Weight Range</v>
      </c>
      <c r="F194" t="str">
        <f t="shared" ref="F194:F257" si="26">IF(AND(O194&lt;=2000),"Very Low",IF(AND(O194&lt;=5000),"Low",IF(AND(O194&lt;=10000),"Moderate",IF(AND(O194&lt;=15000),"Moderately High",IF(AND(O194&lt;=20000),"High",IF(AND(O194&lt;=30000),"Very High",IF(AND(O194&lt;=40000),"Highly Expensive","Most Highly Expensive")))))))</f>
        <v>Low</v>
      </c>
      <c r="G194">
        <f t="shared" ref="G194:G257" si="27">IF(A194="Male",1,0)</f>
        <v>1</v>
      </c>
      <c r="H194">
        <f t="shared" si="20"/>
        <v>0</v>
      </c>
      <c r="I194">
        <f t="shared" si="21"/>
        <v>1</v>
      </c>
      <c r="J194">
        <f t="shared" si="22"/>
        <v>0</v>
      </c>
      <c r="K194">
        <f t="shared" si="23"/>
        <v>0</v>
      </c>
      <c r="L194">
        <v>0</v>
      </c>
      <c r="M194">
        <v>25.74</v>
      </c>
      <c r="N194">
        <v>25</v>
      </c>
      <c r="O194">
        <v>2137.6536000000001</v>
      </c>
    </row>
    <row r="195" spans="1:15">
      <c r="A195" t="s">
        <v>6</v>
      </c>
      <c r="B195" t="s">
        <v>10</v>
      </c>
      <c r="C195" t="s">
        <v>12</v>
      </c>
      <c r="D195" t="str">
        <f t="shared" si="24"/>
        <v>Old</v>
      </c>
      <c r="E195" t="str">
        <f t="shared" si="25"/>
        <v>Over Weight Range</v>
      </c>
      <c r="F195" t="str">
        <f t="shared" si="26"/>
        <v>Moderately High</v>
      </c>
      <c r="G195">
        <f t="shared" si="27"/>
        <v>0</v>
      </c>
      <c r="H195">
        <f t="shared" ref="H195:H258" si="28">IF(C195="Northwest",1,0)</f>
        <v>1</v>
      </c>
      <c r="I195">
        <f t="shared" ref="I195:I258" si="29">IF(C195="southeast",1,0)</f>
        <v>0</v>
      </c>
      <c r="J195">
        <f t="shared" ref="J195:J258" si="30">IF(C195="southwest",1,0)</f>
        <v>0</v>
      </c>
      <c r="K195">
        <f t="shared" ref="K195:K258" si="31">IF(B195="Yes",1,0)</f>
        <v>0</v>
      </c>
      <c r="L195">
        <v>1</v>
      </c>
      <c r="M195">
        <v>26.6</v>
      </c>
      <c r="N195">
        <v>56</v>
      </c>
      <c r="O195">
        <v>12044.342000000001</v>
      </c>
    </row>
    <row r="196" spans="1:15">
      <c r="A196" t="s">
        <v>9</v>
      </c>
      <c r="B196" t="s">
        <v>10</v>
      </c>
      <c r="C196" t="s">
        <v>11</v>
      </c>
      <c r="D196" t="str">
        <f t="shared" si="24"/>
        <v>Young</v>
      </c>
      <c r="E196" t="str">
        <f t="shared" si="25"/>
        <v>Obese</v>
      </c>
      <c r="F196" t="str">
        <f t="shared" si="26"/>
        <v>Very Low</v>
      </c>
      <c r="G196">
        <f t="shared" si="27"/>
        <v>1</v>
      </c>
      <c r="H196">
        <f t="shared" si="28"/>
        <v>0</v>
      </c>
      <c r="I196">
        <f t="shared" si="29"/>
        <v>1</v>
      </c>
      <c r="J196">
        <f t="shared" si="30"/>
        <v>0</v>
      </c>
      <c r="K196">
        <f t="shared" si="31"/>
        <v>0</v>
      </c>
      <c r="L196">
        <v>0</v>
      </c>
      <c r="M196">
        <v>34.43</v>
      </c>
      <c r="N196">
        <v>18</v>
      </c>
      <c r="O196">
        <v>1137.4697000000001</v>
      </c>
    </row>
    <row r="197" spans="1:15">
      <c r="A197" t="s">
        <v>9</v>
      </c>
      <c r="B197" t="s">
        <v>10</v>
      </c>
      <c r="C197" t="s">
        <v>12</v>
      </c>
      <c r="D197" t="str">
        <f t="shared" si="24"/>
        <v>Young</v>
      </c>
      <c r="E197" t="str">
        <f t="shared" si="25"/>
        <v>Obese</v>
      </c>
      <c r="F197" t="str">
        <f t="shared" si="26"/>
        <v>Very Low</v>
      </c>
      <c r="G197">
        <f t="shared" si="27"/>
        <v>1</v>
      </c>
      <c r="H197">
        <f t="shared" si="28"/>
        <v>1</v>
      </c>
      <c r="I197">
        <f t="shared" si="29"/>
        <v>0</v>
      </c>
      <c r="J197">
        <f t="shared" si="30"/>
        <v>0</v>
      </c>
      <c r="K197">
        <f t="shared" si="31"/>
        <v>0</v>
      </c>
      <c r="L197">
        <v>0</v>
      </c>
      <c r="M197">
        <v>30.59</v>
      </c>
      <c r="N197">
        <v>19</v>
      </c>
      <c r="O197">
        <v>1639.5631000000001</v>
      </c>
    </row>
    <row r="198" spans="1:15">
      <c r="A198" t="s">
        <v>6</v>
      </c>
      <c r="B198" t="s">
        <v>10</v>
      </c>
      <c r="C198" t="s">
        <v>8</v>
      </c>
      <c r="D198" t="str">
        <f t="shared" si="24"/>
        <v>Mature</v>
      </c>
      <c r="E198" t="str">
        <f t="shared" si="25"/>
        <v>Obese</v>
      </c>
      <c r="F198" t="str">
        <f t="shared" si="26"/>
        <v>Moderate</v>
      </c>
      <c r="G198">
        <f t="shared" si="27"/>
        <v>0</v>
      </c>
      <c r="H198">
        <f t="shared" si="28"/>
        <v>0</v>
      </c>
      <c r="I198">
        <f t="shared" si="29"/>
        <v>0</v>
      </c>
      <c r="J198">
        <f t="shared" si="30"/>
        <v>1</v>
      </c>
      <c r="K198">
        <f t="shared" si="31"/>
        <v>0</v>
      </c>
      <c r="L198">
        <v>0</v>
      </c>
      <c r="M198">
        <v>32.799999999999997</v>
      </c>
      <c r="N198">
        <v>39</v>
      </c>
      <c r="O198">
        <v>5649.7150000000001</v>
      </c>
    </row>
    <row r="199" spans="1:15">
      <c r="A199" t="s">
        <v>6</v>
      </c>
      <c r="B199" t="s">
        <v>10</v>
      </c>
      <c r="C199" t="s">
        <v>11</v>
      </c>
      <c r="D199" t="str">
        <f t="shared" si="24"/>
        <v>Mid-Age</v>
      </c>
      <c r="E199" t="str">
        <f t="shared" si="25"/>
        <v>Over Weight Range</v>
      </c>
      <c r="F199" t="str">
        <f t="shared" si="26"/>
        <v>Moderate</v>
      </c>
      <c r="G199">
        <f t="shared" si="27"/>
        <v>0</v>
      </c>
      <c r="H199">
        <f t="shared" si="28"/>
        <v>0</v>
      </c>
      <c r="I199">
        <f t="shared" si="29"/>
        <v>1</v>
      </c>
      <c r="J199">
        <f t="shared" si="30"/>
        <v>0</v>
      </c>
      <c r="K199">
        <f t="shared" si="31"/>
        <v>0</v>
      </c>
      <c r="L199">
        <v>2</v>
      </c>
      <c r="M199">
        <v>28.6</v>
      </c>
      <c r="N199">
        <v>45</v>
      </c>
      <c r="O199">
        <v>8516.8289999999997</v>
      </c>
    </row>
    <row r="200" spans="1:15">
      <c r="A200" t="s">
        <v>6</v>
      </c>
      <c r="B200" t="s">
        <v>10</v>
      </c>
      <c r="C200" t="s">
        <v>12</v>
      </c>
      <c r="D200" t="str">
        <f t="shared" si="24"/>
        <v>Old</v>
      </c>
      <c r="E200" t="str">
        <f t="shared" si="25"/>
        <v>Under Weight Range</v>
      </c>
      <c r="F200" t="str">
        <f t="shared" si="26"/>
        <v>Moderate</v>
      </c>
      <c r="G200">
        <f t="shared" si="27"/>
        <v>0</v>
      </c>
      <c r="H200">
        <f t="shared" si="28"/>
        <v>1</v>
      </c>
      <c r="I200">
        <f t="shared" si="29"/>
        <v>0</v>
      </c>
      <c r="J200">
        <f t="shared" si="30"/>
        <v>0</v>
      </c>
      <c r="K200">
        <f t="shared" si="31"/>
        <v>0</v>
      </c>
      <c r="L200">
        <v>0</v>
      </c>
      <c r="M200">
        <v>18.05</v>
      </c>
      <c r="N200">
        <v>51</v>
      </c>
      <c r="O200">
        <v>9644.2525000000005</v>
      </c>
    </row>
    <row r="201" spans="1:15">
      <c r="A201" t="s">
        <v>6</v>
      </c>
      <c r="B201" t="s">
        <v>10</v>
      </c>
      <c r="C201" t="s">
        <v>13</v>
      </c>
      <c r="D201" t="str">
        <f t="shared" si="24"/>
        <v>Old</v>
      </c>
      <c r="E201" t="str">
        <f t="shared" si="25"/>
        <v>Obese</v>
      </c>
      <c r="F201" t="str">
        <f t="shared" si="26"/>
        <v>Moderately High</v>
      </c>
      <c r="G201">
        <f t="shared" si="27"/>
        <v>0</v>
      </c>
      <c r="H201">
        <f t="shared" si="28"/>
        <v>0</v>
      </c>
      <c r="I201">
        <f t="shared" si="29"/>
        <v>0</v>
      </c>
      <c r="J201">
        <f t="shared" si="30"/>
        <v>0</v>
      </c>
      <c r="K201">
        <f t="shared" si="31"/>
        <v>0</v>
      </c>
      <c r="L201">
        <v>0</v>
      </c>
      <c r="M201">
        <v>39.33</v>
      </c>
      <c r="N201">
        <v>64</v>
      </c>
      <c r="O201">
        <v>14901.5167</v>
      </c>
    </row>
    <row r="202" spans="1:15">
      <c r="A202" t="s">
        <v>6</v>
      </c>
      <c r="B202" t="s">
        <v>10</v>
      </c>
      <c r="C202" t="s">
        <v>12</v>
      </c>
      <c r="D202" t="str">
        <f t="shared" si="24"/>
        <v>Young</v>
      </c>
      <c r="E202" t="str">
        <f t="shared" si="25"/>
        <v>Obese</v>
      </c>
      <c r="F202" t="str">
        <f t="shared" si="26"/>
        <v>Low</v>
      </c>
      <c r="G202">
        <f t="shared" si="27"/>
        <v>0</v>
      </c>
      <c r="H202">
        <f t="shared" si="28"/>
        <v>1</v>
      </c>
      <c r="I202">
        <f t="shared" si="29"/>
        <v>0</v>
      </c>
      <c r="J202">
        <f t="shared" si="30"/>
        <v>0</v>
      </c>
      <c r="K202">
        <f t="shared" si="31"/>
        <v>0</v>
      </c>
      <c r="L202">
        <v>0</v>
      </c>
      <c r="M202">
        <v>32.11</v>
      </c>
      <c r="N202">
        <v>19</v>
      </c>
      <c r="O202">
        <v>2130.6759000000002</v>
      </c>
    </row>
    <row r="203" spans="1:15">
      <c r="A203" t="s">
        <v>6</v>
      </c>
      <c r="B203" t="s">
        <v>10</v>
      </c>
      <c r="C203" t="s">
        <v>11</v>
      </c>
      <c r="D203" t="str">
        <f t="shared" si="24"/>
        <v>Mid-Age</v>
      </c>
      <c r="E203" t="str">
        <f t="shared" si="25"/>
        <v>Obese</v>
      </c>
      <c r="F203" t="str">
        <f t="shared" si="26"/>
        <v>Moderate</v>
      </c>
      <c r="G203">
        <f t="shared" si="27"/>
        <v>0</v>
      </c>
      <c r="H203">
        <f t="shared" si="28"/>
        <v>0</v>
      </c>
      <c r="I203">
        <f t="shared" si="29"/>
        <v>1</v>
      </c>
      <c r="J203">
        <f t="shared" si="30"/>
        <v>0</v>
      </c>
      <c r="K203">
        <f t="shared" si="31"/>
        <v>0</v>
      </c>
      <c r="L203">
        <v>1</v>
      </c>
      <c r="M203">
        <v>32.229999999999997</v>
      </c>
      <c r="N203">
        <v>48</v>
      </c>
      <c r="O203">
        <v>8871.1517000000003</v>
      </c>
    </row>
    <row r="204" spans="1:15">
      <c r="A204" t="s">
        <v>6</v>
      </c>
      <c r="B204" t="s">
        <v>10</v>
      </c>
      <c r="C204" t="s">
        <v>12</v>
      </c>
      <c r="D204" t="str">
        <f t="shared" si="24"/>
        <v>Old</v>
      </c>
      <c r="E204" t="str">
        <f t="shared" si="25"/>
        <v>Health Weight</v>
      </c>
      <c r="F204" t="str">
        <f t="shared" si="26"/>
        <v>Moderately High</v>
      </c>
      <c r="G204">
        <f t="shared" si="27"/>
        <v>0</v>
      </c>
      <c r="H204">
        <f t="shared" si="28"/>
        <v>1</v>
      </c>
      <c r="I204">
        <f t="shared" si="29"/>
        <v>0</v>
      </c>
      <c r="J204">
        <f t="shared" si="30"/>
        <v>0</v>
      </c>
      <c r="K204">
        <f t="shared" si="31"/>
        <v>0</v>
      </c>
      <c r="L204">
        <v>0</v>
      </c>
      <c r="M204">
        <v>24.035</v>
      </c>
      <c r="N204">
        <v>60</v>
      </c>
      <c r="O204">
        <v>13012.20865</v>
      </c>
    </row>
    <row r="205" spans="1:15">
      <c r="A205" t="s">
        <v>6</v>
      </c>
      <c r="B205" t="s">
        <v>7</v>
      </c>
      <c r="C205" t="s">
        <v>11</v>
      </c>
      <c r="D205" t="str">
        <f t="shared" si="24"/>
        <v>Mature</v>
      </c>
      <c r="E205" t="str">
        <f t="shared" si="25"/>
        <v>Obese</v>
      </c>
      <c r="F205" t="str">
        <f t="shared" si="26"/>
        <v>Highly Expensive</v>
      </c>
      <c r="G205">
        <f t="shared" si="27"/>
        <v>0</v>
      </c>
      <c r="H205">
        <f t="shared" si="28"/>
        <v>0</v>
      </c>
      <c r="I205">
        <f t="shared" si="29"/>
        <v>1</v>
      </c>
      <c r="J205">
        <f t="shared" si="30"/>
        <v>0</v>
      </c>
      <c r="K205">
        <f t="shared" si="31"/>
        <v>1</v>
      </c>
      <c r="L205">
        <v>0</v>
      </c>
      <c r="M205">
        <v>36.08</v>
      </c>
      <c r="N205">
        <v>27</v>
      </c>
      <c r="O205">
        <v>37133.898200000003</v>
      </c>
    </row>
    <row r="206" spans="1:15">
      <c r="A206" t="s">
        <v>9</v>
      </c>
      <c r="B206" t="s">
        <v>10</v>
      </c>
      <c r="C206" t="s">
        <v>8</v>
      </c>
      <c r="D206" t="str">
        <f t="shared" si="24"/>
        <v>Mid-Age</v>
      </c>
      <c r="E206" t="str">
        <f t="shared" si="25"/>
        <v>Health Weight</v>
      </c>
      <c r="F206" t="str">
        <f t="shared" si="26"/>
        <v>Moderate</v>
      </c>
      <c r="G206">
        <f t="shared" si="27"/>
        <v>1</v>
      </c>
      <c r="H206">
        <f t="shared" si="28"/>
        <v>0</v>
      </c>
      <c r="I206">
        <f t="shared" si="29"/>
        <v>0</v>
      </c>
      <c r="J206">
        <f t="shared" si="30"/>
        <v>1</v>
      </c>
      <c r="K206">
        <f t="shared" si="31"/>
        <v>0</v>
      </c>
      <c r="L206">
        <v>0</v>
      </c>
      <c r="M206">
        <v>22.3</v>
      </c>
      <c r="N206">
        <v>46</v>
      </c>
      <c r="O206">
        <v>7147.1049999999996</v>
      </c>
    </row>
    <row r="207" spans="1:15">
      <c r="A207" t="s">
        <v>6</v>
      </c>
      <c r="B207" t="s">
        <v>10</v>
      </c>
      <c r="C207" t="s">
        <v>13</v>
      </c>
      <c r="D207" t="str">
        <f t="shared" si="24"/>
        <v>Mature</v>
      </c>
      <c r="E207" t="str">
        <f t="shared" si="25"/>
        <v>Over Weight Range</v>
      </c>
      <c r="F207" t="str">
        <f t="shared" si="26"/>
        <v>Low</v>
      </c>
      <c r="G207">
        <f t="shared" si="27"/>
        <v>0</v>
      </c>
      <c r="H207">
        <f t="shared" si="28"/>
        <v>0</v>
      </c>
      <c r="I207">
        <f t="shared" si="29"/>
        <v>0</v>
      </c>
      <c r="J207">
        <f t="shared" si="30"/>
        <v>0</v>
      </c>
      <c r="K207">
        <f t="shared" si="31"/>
        <v>0</v>
      </c>
      <c r="L207">
        <v>1</v>
      </c>
      <c r="M207">
        <v>28.88</v>
      </c>
      <c r="N207">
        <v>28</v>
      </c>
      <c r="O207">
        <v>4337.7352000000001</v>
      </c>
    </row>
    <row r="208" spans="1:15">
      <c r="A208" t="s">
        <v>9</v>
      </c>
      <c r="B208" t="s">
        <v>10</v>
      </c>
      <c r="C208" t="s">
        <v>11</v>
      </c>
      <c r="D208" t="str">
        <f t="shared" si="24"/>
        <v>Old</v>
      </c>
      <c r="E208" t="str">
        <f t="shared" si="25"/>
        <v>Over Weight Range</v>
      </c>
      <c r="F208" t="str">
        <f t="shared" si="26"/>
        <v>Moderately High</v>
      </c>
      <c r="G208">
        <f t="shared" si="27"/>
        <v>1</v>
      </c>
      <c r="H208">
        <f t="shared" si="28"/>
        <v>0</v>
      </c>
      <c r="I208">
        <f t="shared" si="29"/>
        <v>1</v>
      </c>
      <c r="J208">
        <f t="shared" si="30"/>
        <v>0</v>
      </c>
      <c r="K208">
        <f t="shared" si="31"/>
        <v>0</v>
      </c>
      <c r="L208">
        <v>0</v>
      </c>
      <c r="M208">
        <v>26.4</v>
      </c>
      <c r="N208">
        <v>59</v>
      </c>
      <c r="O208">
        <v>11743.299000000001</v>
      </c>
    </row>
    <row r="209" spans="1:15">
      <c r="A209" t="s">
        <v>9</v>
      </c>
      <c r="B209" t="s">
        <v>7</v>
      </c>
      <c r="C209" t="s">
        <v>13</v>
      </c>
      <c r="D209" t="str">
        <f t="shared" si="24"/>
        <v>Mature</v>
      </c>
      <c r="E209" t="str">
        <f t="shared" si="25"/>
        <v>Over Weight Range</v>
      </c>
      <c r="F209" t="str">
        <f t="shared" si="26"/>
        <v>Very High</v>
      </c>
      <c r="G209">
        <f t="shared" si="27"/>
        <v>1</v>
      </c>
      <c r="H209">
        <f t="shared" si="28"/>
        <v>0</v>
      </c>
      <c r="I209">
        <f t="shared" si="29"/>
        <v>0</v>
      </c>
      <c r="J209">
        <f t="shared" si="30"/>
        <v>0</v>
      </c>
      <c r="K209">
        <f t="shared" si="31"/>
        <v>1</v>
      </c>
      <c r="L209">
        <v>2</v>
      </c>
      <c r="M209">
        <v>27.74</v>
      </c>
      <c r="N209">
        <v>35</v>
      </c>
      <c r="O209">
        <v>20984.0936</v>
      </c>
    </row>
    <row r="210" spans="1:15">
      <c r="A210" t="s">
        <v>6</v>
      </c>
      <c r="B210" t="s">
        <v>10</v>
      </c>
      <c r="C210" t="s">
        <v>8</v>
      </c>
      <c r="D210" t="str">
        <f t="shared" si="24"/>
        <v>Old</v>
      </c>
      <c r="E210" t="str">
        <f t="shared" si="25"/>
        <v>Obese</v>
      </c>
      <c r="F210" t="str">
        <f t="shared" si="26"/>
        <v>Moderately High</v>
      </c>
      <c r="G210">
        <f t="shared" si="27"/>
        <v>0</v>
      </c>
      <c r="H210">
        <f t="shared" si="28"/>
        <v>0</v>
      </c>
      <c r="I210">
        <f t="shared" si="29"/>
        <v>0</v>
      </c>
      <c r="J210">
        <f t="shared" si="30"/>
        <v>1</v>
      </c>
      <c r="K210">
        <f t="shared" si="31"/>
        <v>0</v>
      </c>
      <c r="L210">
        <v>0</v>
      </c>
      <c r="M210">
        <v>31.8</v>
      </c>
      <c r="N210">
        <v>63</v>
      </c>
      <c r="O210">
        <v>13880.949000000001</v>
      </c>
    </row>
    <row r="211" spans="1:15">
      <c r="A211" t="s">
        <v>9</v>
      </c>
      <c r="B211" t="s">
        <v>10</v>
      </c>
      <c r="C211" t="s">
        <v>13</v>
      </c>
      <c r="D211" t="str">
        <f t="shared" si="24"/>
        <v>Mature</v>
      </c>
      <c r="E211" t="str">
        <f t="shared" si="25"/>
        <v>Obese</v>
      </c>
      <c r="F211" t="str">
        <f t="shared" si="26"/>
        <v>Moderate</v>
      </c>
      <c r="G211">
        <f t="shared" si="27"/>
        <v>1</v>
      </c>
      <c r="H211">
        <f t="shared" si="28"/>
        <v>0</v>
      </c>
      <c r="I211">
        <f t="shared" si="29"/>
        <v>0</v>
      </c>
      <c r="J211">
        <f t="shared" si="30"/>
        <v>0</v>
      </c>
      <c r="K211">
        <f t="shared" si="31"/>
        <v>0</v>
      </c>
      <c r="L211">
        <v>1</v>
      </c>
      <c r="M211">
        <v>41.23</v>
      </c>
      <c r="N211">
        <v>40</v>
      </c>
      <c r="O211">
        <v>6610.1097</v>
      </c>
    </row>
    <row r="212" spans="1:15">
      <c r="A212" t="s">
        <v>9</v>
      </c>
      <c r="B212" t="s">
        <v>10</v>
      </c>
      <c r="C212" t="s">
        <v>8</v>
      </c>
      <c r="D212" t="str">
        <f t="shared" si="24"/>
        <v>Young</v>
      </c>
      <c r="E212" t="str">
        <f t="shared" si="25"/>
        <v>Obese</v>
      </c>
      <c r="F212" t="str">
        <f t="shared" si="26"/>
        <v>Very Low</v>
      </c>
      <c r="G212">
        <f t="shared" si="27"/>
        <v>1</v>
      </c>
      <c r="H212">
        <f t="shared" si="28"/>
        <v>0</v>
      </c>
      <c r="I212">
        <f t="shared" si="29"/>
        <v>0</v>
      </c>
      <c r="J212">
        <f t="shared" si="30"/>
        <v>1</v>
      </c>
      <c r="K212">
        <f t="shared" si="31"/>
        <v>0</v>
      </c>
      <c r="L212">
        <v>1</v>
      </c>
      <c r="M212">
        <v>33</v>
      </c>
      <c r="N212">
        <v>20</v>
      </c>
      <c r="O212">
        <v>1980.07</v>
      </c>
    </row>
    <row r="213" spans="1:15">
      <c r="A213" t="s">
        <v>9</v>
      </c>
      <c r="B213" t="s">
        <v>10</v>
      </c>
      <c r="C213" t="s">
        <v>12</v>
      </c>
      <c r="D213" t="str">
        <f t="shared" si="24"/>
        <v>Mature</v>
      </c>
      <c r="E213" t="str">
        <f t="shared" si="25"/>
        <v>Obese</v>
      </c>
      <c r="F213" t="str">
        <f t="shared" si="26"/>
        <v>Moderate</v>
      </c>
      <c r="G213">
        <f t="shared" si="27"/>
        <v>1</v>
      </c>
      <c r="H213">
        <f t="shared" si="28"/>
        <v>1</v>
      </c>
      <c r="I213">
        <f t="shared" si="29"/>
        <v>0</v>
      </c>
      <c r="J213">
        <f t="shared" si="30"/>
        <v>0</v>
      </c>
      <c r="K213">
        <f t="shared" si="31"/>
        <v>0</v>
      </c>
      <c r="L213">
        <v>4</v>
      </c>
      <c r="M213">
        <v>30.875</v>
      </c>
      <c r="N213">
        <v>40</v>
      </c>
      <c r="O213">
        <v>8162.7162500000004</v>
      </c>
    </row>
    <row r="214" spans="1:15">
      <c r="A214" t="s">
        <v>9</v>
      </c>
      <c r="B214" t="s">
        <v>10</v>
      </c>
      <c r="C214" t="s">
        <v>12</v>
      </c>
      <c r="D214" t="str">
        <f t="shared" si="24"/>
        <v>Young</v>
      </c>
      <c r="E214" t="str">
        <f t="shared" si="25"/>
        <v>Over Weight Range</v>
      </c>
      <c r="F214" t="str">
        <f t="shared" si="26"/>
        <v>Low</v>
      </c>
      <c r="G214">
        <f t="shared" si="27"/>
        <v>1</v>
      </c>
      <c r="H214">
        <f t="shared" si="28"/>
        <v>1</v>
      </c>
      <c r="I214">
        <f t="shared" si="29"/>
        <v>0</v>
      </c>
      <c r="J214">
        <f t="shared" si="30"/>
        <v>0</v>
      </c>
      <c r="K214">
        <f t="shared" si="31"/>
        <v>0</v>
      </c>
      <c r="L214">
        <v>2</v>
      </c>
      <c r="M214">
        <v>28.5</v>
      </c>
      <c r="N214">
        <v>24</v>
      </c>
      <c r="O214">
        <v>3537.703</v>
      </c>
    </row>
    <row r="215" spans="1:15">
      <c r="A215" t="s">
        <v>6</v>
      </c>
      <c r="B215" t="s">
        <v>10</v>
      </c>
      <c r="C215" t="s">
        <v>11</v>
      </c>
      <c r="D215" t="str">
        <f t="shared" si="24"/>
        <v>Mature</v>
      </c>
      <c r="E215" t="str">
        <f t="shared" si="25"/>
        <v>Over Weight Range</v>
      </c>
      <c r="F215" t="str">
        <f t="shared" si="26"/>
        <v>Moderate</v>
      </c>
      <c r="G215">
        <f t="shared" si="27"/>
        <v>0</v>
      </c>
      <c r="H215">
        <f t="shared" si="28"/>
        <v>0</v>
      </c>
      <c r="I215">
        <f t="shared" si="29"/>
        <v>1</v>
      </c>
      <c r="J215">
        <f t="shared" si="30"/>
        <v>0</v>
      </c>
      <c r="K215">
        <f t="shared" si="31"/>
        <v>0</v>
      </c>
      <c r="L215">
        <v>1</v>
      </c>
      <c r="M215">
        <v>26.73</v>
      </c>
      <c r="N215">
        <v>34</v>
      </c>
      <c r="O215">
        <v>5002.7826999999997</v>
      </c>
    </row>
    <row r="216" spans="1:15">
      <c r="A216" t="s">
        <v>6</v>
      </c>
      <c r="B216" t="s">
        <v>10</v>
      </c>
      <c r="C216" t="s">
        <v>8</v>
      </c>
      <c r="D216" t="str">
        <f t="shared" si="24"/>
        <v>Mid-Age</v>
      </c>
      <c r="E216" t="str">
        <f t="shared" si="25"/>
        <v>Obese</v>
      </c>
      <c r="F216" t="str">
        <f t="shared" si="26"/>
        <v>Moderate</v>
      </c>
      <c r="G216">
        <f t="shared" si="27"/>
        <v>0</v>
      </c>
      <c r="H216">
        <f t="shared" si="28"/>
        <v>0</v>
      </c>
      <c r="I216">
        <f t="shared" si="29"/>
        <v>0</v>
      </c>
      <c r="J216">
        <f t="shared" si="30"/>
        <v>1</v>
      </c>
      <c r="K216">
        <f t="shared" si="31"/>
        <v>0</v>
      </c>
      <c r="L216">
        <v>2</v>
      </c>
      <c r="M216">
        <v>30.9</v>
      </c>
      <c r="N216">
        <v>45</v>
      </c>
      <c r="O216">
        <v>8520.0259999999998</v>
      </c>
    </row>
    <row r="217" spans="1:15">
      <c r="A217" t="s">
        <v>6</v>
      </c>
      <c r="B217" t="s">
        <v>10</v>
      </c>
      <c r="C217" t="s">
        <v>8</v>
      </c>
      <c r="D217" t="str">
        <f t="shared" si="24"/>
        <v>Mid-Age</v>
      </c>
      <c r="E217" t="str">
        <f t="shared" si="25"/>
        <v>Obese</v>
      </c>
      <c r="F217" t="str">
        <f t="shared" si="26"/>
        <v>Moderate</v>
      </c>
      <c r="G217">
        <f t="shared" si="27"/>
        <v>0</v>
      </c>
      <c r="H217">
        <f t="shared" si="28"/>
        <v>0</v>
      </c>
      <c r="I217">
        <f t="shared" si="29"/>
        <v>0</v>
      </c>
      <c r="J217">
        <f t="shared" si="30"/>
        <v>1</v>
      </c>
      <c r="K217">
        <f t="shared" si="31"/>
        <v>0</v>
      </c>
      <c r="L217">
        <v>2</v>
      </c>
      <c r="M217">
        <v>37.1</v>
      </c>
      <c r="N217">
        <v>41</v>
      </c>
      <c r="O217">
        <v>7371.7719999999999</v>
      </c>
    </row>
    <row r="218" spans="1:15">
      <c r="A218" t="s">
        <v>6</v>
      </c>
      <c r="B218" t="s">
        <v>10</v>
      </c>
      <c r="C218" t="s">
        <v>12</v>
      </c>
      <c r="D218" t="str">
        <f t="shared" si="24"/>
        <v>Old</v>
      </c>
      <c r="E218" t="str">
        <f t="shared" si="25"/>
        <v>Over Weight Range</v>
      </c>
      <c r="F218" t="str">
        <f t="shared" si="26"/>
        <v>Moderately High</v>
      </c>
      <c r="G218">
        <f t="shared" si="27"/>
        <v>0</v>
      </c>
      <c r="H218">
        <f t="shared" si="28"/>
        <v>1</v>
      </c>
      <c r="I218">
        <f t="shared" si="29"/>
        <v>0</v>
      </c>
      <c r="J218">
        <f t="shared" si="30"/>
        <v>0</v>
      </c>
      <c r="K218">
        <f t="shared" si="31"/>
        <v>0</v>
      </c>
      <c r="L218">
        <v>0</v>
      </c>
      <c r="M218">
        <v>26.6</v>
      </c>
      <c r="N218">
        <v>53</v>
      </c>
      <c r="O218">
        <v>10355.641</v>
      </c>
    </row>
    <row r="219" spans="1:15">
      <c r="A219" t="s">
        <v>9</v>
      </c>
      <c r="B219" t="s">
        <v>10</v>
      </c>
      <c r="C219" t="s">
        <v>11</v>
      </c>
      <c r="D219" t="str">
        <f t="shared" si="24"/>
        <v>Mature</v>
      </c>
      <c r="E219" t="str">
        <f t="shared" si="25"/>
        <v>Health Weight</v>
      </c>
      <c r="F219" t="str">
        <f t="shared" si="26"/>
        <v>Low</v>
      </c>
      <c r="G219">
        <f t="shared" si="27"/>
        <v>1</v>
      </c>
      <c r="H219">
        <f t="shared" si="28"/>
        <v>0</v>
      </c>
      <c r="I219">
        <f t="shared" si="29"/>
        <v>1</v>
      </c>
      <c r="J219">
        <f t="shared" si="30"/>
        <v>0</v>
      </c>
      <c r="K219">
        <f t="shared" si="31"/>
        <v>0</v>
      </c>
      <c r="L219">
        <v>0</v>
      </c>
      <c r="M219">
        <v>23.1</v>
      </c>
      <c r="N219">
        <v>27</v>
      </c>
      <c r="O219">
        <v>2483.7359999999999</v>
      </c>
    </row>
    <row r="220" spans="1:15">
      <c r="A220" t="s">
        <v>6</v>
      </c>
      <c r="B220" t="s">
        <v>10</v>
      </c>
      <c r="C220" t="s">
        <v>11</v>
      </c>
      <c r="D220" t="str">
        <f t="shared" si="24"/>
        <v>Mature</v>
      </c>
      <c r="E220" t="str">
        <f t="shared" si="25"/>
        <v>Over Weight Range</v>
      </c>
      <c r="F220" t="str">
        <f t="shared" si="26"/>
        <v>Low</v>
      </c>
      <c r="G220">
        <f t="shared" si="27"/>
        <v>0</v>
      </c>
      <c r="H220">
        <f t="shared" si="28"/>
        <v>0</v>
      </c>
      <c r="I220">
        <f t="shared" si="29"/>
        <v>1</v>
      </c>
      <c r="J220">
        <f t="shared" si="30"/>
        <v>0</v>
      </c>
      <c r="K220">
        <f t="shared" si="31"/>
        <v>0</v>
      </c>
      <c r="L220">
        <v>1</v>
      </c>
      <c r="M220">
        <v>29.92</v>
      </c>
      <c r="N220">
        <v>26</v>
      </c>
      <c r="O220">
        <v>3392.9767999999999</v>
      </c>
    </row>
    <row r="221" spans="1:15">
      <c r="A221" t="s">
        <v>6</v>
      </c>
      <c r="B221" t="s">
        <v>10</v>
      </c>
      <c r="C221" t="s">
        <v>11</v>
      </c>
      <c r="D221" t="str">
        <f t="shared" si="24"/>
        <v>Young</v>
      </c>
      <c r="E221" t="str">
        <f t="shared" si="25"/>
        <v>Health Weight</v>
      </c>
      <c r="F221" t="str">
        <f t="shared" si="26"/>
        <v>Very High</v>
      </c>
      <c r="G221">
        <f t="shared" si="27"/>
        <v>0</v>
      </c>
      <c r="H221">
        <f t="shared" si="28"/>
        <v>0</v>
      </c>
      <c r="I221">
        <f t="shared" si="29"/>
        <v>1</v>
      </c>
      <c r="J221">
        <f t="shared" si="30"/>
        <v>0</v>
      </c>
      <c r="K221">
        <f t="shared" si="31"/>
        <v>0</v>
      </c>
      <c r="L221">
        <v>0</v>
      </c>
      <c r="M221">
        <v>23.21</v>
      </c>
      <c r="N221">
        <v>24</v>
      </c>
      <c r="O221">
        <v>25081.76784</v>
      </c>
    </row>
    <row r="222" spans="1:15">
      <c r="A222" t="s">
        <v>6</v>
      </c>
      <c r="B222" t="s">
        <v>10</v>
      </c>
      <c r="C222" t="s">
        <v>8</v>
      </c>
      <c r="D222" t="str">
        <f t="shared" si="24"/>
        <v>Mature</v>
      </c>
      <c r="E222" t="str">
        <f t="shared" si="25"/>
        <v>Obese</v>
      </c>
      <c r="F222" t="str">
        <f t="shared" si="26"/>
        <v>Moderate</v>
      </c>
      <c r="G222">
        <f t="shared" si="27"/>
        <v>0</v>
      </c>
      <c r="H222">
        <f t="shared" si="28"/>
        <v>0</v>
      </c>
      <c r="I222">
        <f t="shared" si="29"/>
        <v>0</v>
      </c>
      <c r="J222">
        <f t="shared" si="30"/>
        <v>1</v>
      </c>
      <c r="K222">
        <f t="shared" si="31"/>
        <v>0</v>
      </c>
      <c r="L222">
        <v>1</v>
      </c>
      <c r="M222">
        <v>33.700000000000003</v>
      </c>
      <c r="N222">
        <v>34</v>
      </c>
      <c r="O222">
        <v>5012.4709999999995</v>
      </c>
    </row>
    <row r="223" spans="1:15">
      <c r="A223" t="s">
        <v>6</v>
      </c>
      <c r="B223" t="s">
        <v>10</v>
      </c>
      <c r="C223" t="s">
        <v>13</v>
      </c>
      <c r="D223" t="str">
        <f t="shared" si="24"/>
        <v>Old</v>
      </c>
      <c r="E223" t="str">
        <f t="shared" si="25"/>
        <v>Obese</v>
      </c>
      <c r="F223" t="str">
        <f t="shared" si="26"/>
        <v>Moderately High</v>
      </c>
      <c r="G223">
        <f t="shared" si="27"/>
        <v>0</v>
      </c>
      <c r="H223">
        <f t="shared" si="28"/>
        <v>0</v>
      </c>
      <c r="I223">
        <f t="shared" si="29"/>
        <v>0</v>
      </c>
      <c r="J223">
        <f t="shared" si="30"/>
        <v>0</v>
      </c>
      <c r="K223">
        <f t="shared" si="31"/>
        <v>0</v>
      </c>
      <c r="L223">
        <v>0</v>
      </c>
      <c r="M223">
        <v>33.25</v>
      </c>
      <c r="N223">
        <v>53</v>
      </c>
      <c r="O223">
        <v>10564.8845</v>
      </c>
    </row>
    <row r="224" spans="1:15">
      <c r="A224" t="s">
        <v>9</v>
      </c>
      <c r="B224" t="s">
        <v>10</v>
      </c>
      <c r="C224" t="s">
        <v>8</v>
      </c>
      <c r="D224" t="str">
        <f t="shared" si="24"/>
        <v>Mature</v>
      </c>
      <c r="E224" t="str">
        <f t="shared" si="25"/>
        <v>Obese</v>
      </c>
      <c r="F224" t="str">
        <f t="shared" si="26"/>
        <v>Moderate</v>
      </c>
      <c r="G224">
        <f t="shared" si="27"/>
        <v>1</v>
      </c>
      <c r="H224">
        <f t="shared" si="28"/>
        <v>0</v>
      </c>
      <c r="I224">
        <f t="shared" si="29"/>
        <v>0</v>
      </c>
      <c r="J224">
        <f t="shared" si="30"/>
        <v>1</v>
      </c>
      <c r="K224">
        <f t="shared" si="31"/>
        <v>0</v>
      </c>
      <c r="L224">
        <v>3</v>
      </c>
      <c r="M224">
        <v>30.8</v>
      </c>
      <c r="N224">
        <v>32</v>
      </c>
      <c r="O224">
        <v>5253.5240000000003</v>
      </c>
    </row>
    <row r="225" spans="1:15">
      <c r="A225" t="s">
        <v>9</v>
      </c>
      <c r="B225" t="s">
        <v>7</v>
      </c>
      <c r="C225" t="s">
        <v>8</v>
      </c>
      <c r="D225" t="str">
        <f t="shared" si="24"/>
        <v>Young</v>
      </c>
      <c r="E225" t="str">
        <f t="shared" si="25"/>
        <v>Obese</v>
      </c>
      <c r="F225" t="str">
        <f t="shared" si="26"/>
        <v>Highly Expensive</v>
      </c>
      <c r="G225">
        <f t="shared" si="27"/>
        <v>1</v>
      </c>
      <c r="H225">
        <f t="shared" si="28"/>
        <v>0</v>
      </c>
      <c r="I225">
        <f t="shared" si="29"/>
        <v>0</v>
      </c>
      <c r="J225">
        <f t="shared" si="30"/>
        <v>1</v>
      </c>
      <c r="K225">
        <f t="shared" si="31"/>
        <v>1</v>
      </c>
      <c r="L225">
        <v>0</v>
      </c>
      <c r="M225">
        <v>34.799999999999997</v>
      </c>
      <c r="N225">
        <v>19</v>
      </c>
      <c r="O225">
        <v>34779.614999999998</v>
      </c>
    </row>
    <row r="226" spans="1:15">
      <c r="A226" t="s">
        <v>9</v>
      </c>
      <c r="B226" t="s">
        <v>7</v>
      </c>
      <c r="C226" t="s">
        <v>11</v>
      </c>
      <c r="D226" t="str">
        <f t="shared" si="24"/>
        <v>Mid-Age</v>
      </c>
      <c r="E226" t="str">
        <f t="shared" si="25"/>
        <v>Health Weight</v>
      </c>
      <c r="F226" t="str">
        <f t="shared" si="26"/>
        <v>High</v>
      </c>
      <c r="G226">
        <f t="shared" si="27"/>
        <v>1</v>
      </c>
      <c r="H226">
        <f t="shared" si="28"/>
        <v>0</v>
      </c>
      <c r="I226">
        <f t="shared" si="29"/>
        <v>1</v>
      </c>
      <c r="J226">
        <f t="shared" si="30"/>
        <v>0</v>
      </c>
      <c r="K226">
        <f t="shared" si="31"/>
        <v>1</v>
      </c>
      <c r="L226">
        <v>0</v>
      </c>
      <c r="M226">
        <v>24.64</v>
      </c>
      <c r="N226">
        <v>42</v>
      </c>
      <c r="O226">
        <v>19515.5416</v>
      </c>
    </row>
    <row r="227" spans="1:15">
      <c r="A227" t="s">
        <v>9</v>
      </c>
      <c r="B227" t="s">
        <v>10</v>
      </c>
      <c r="C227" t="s">
        <v>11</v>
      </c>
      <c r="D227" t="str">
        <f t="shared" si="24"/>
        <v>Old</v>
      </c>
      <c r="E227" t="str">
        <f t="shared" si="25"/>
        <v>Obese</v>
      </c>
      <c r="F227" t="str">
        <f t="shared" si="26"/>
        <v>Moderately High</v>
      </c>
      <c r="G227">
        <f t="shared" si="27"/>
        <v>1</v>
      </c>
      <c r="H227">
        <f t="shared" si="28"/>
        <v>0</v>
      </c>
      <c r="I227">
        <f t="shared" si="29"/>
        <v>1</v>
      </c>
      <c r="J227">
        <f t="shared" si="30"/>
        <v>0</v>
      </c>
      <c r="K227">
        <f t="shared" si="31"/>
        <v>0</v>
      </c>
      <c r="L227">
        <v>3</v>
      </c>
      <c r="M227">
        <v>33.880000000000003</v>
      </c>
      <c r="N227">
        <v>55</v>
      </c>
      <c r="O227">
        <v>11987.1682</v>
      </c>
    </row>
    <row r="228" spans="1:15">
      <c r="A228" t="s">
        <v>9</v>
      </c>
      <c r="B228" t="s">
        <v>10</v>
      </c>
      <c r="C228" t="s">
        <v>11</v>
      </c>
      <c r="D228" t="str">
        <f t="shared" si="24"/>
        <v>Mature</v>
      </c>
      <c r="E228" t="str">
        <f t="shared" si="25"/>
        <v>Obese</v>
      </c>
      <c r="F228" t="str">
        <f t="shared" si="26"/>
        <v>Low</v>
      </c>
      <c r="G228">
        <f t="shared" si="27"/>
        <v>1</v>
      </c>
      <c r="H228">
        <f t="shared" si="28"/>
        <v>0</v>
      </c>
      <c r="I228">
        <f t="shared" si="29"/>
        <v>1</v>
      </c>
      <c r="J228">
        <f t="shared" si="30"/>
        <v>0</v>
      </c>
      <c r="K228">
        <f t="shared" si="31"/>
        <v>0</v>
      </c>
      <c r="L228">
        <v>0</v>
      </c>
      <c r="M228">
        <v>38.06</v>
      </c>
      <c r="N228">
        <v>28</v>
      </c>
      <c r="O228">
        <v>2689.4953999999998</v>
      </c>
    </row>
    <row r="229" spans="1:15">
      <c r="A229" t="s">
        <v>6</v>
      </c>
      <c r="B229" t="s">
        <v>10</v>
      </c>
      <c r="C229" t="s">
        <v>11</v>
      </c>
      <c r="D229" t="str">
        <f t="shared" si="24"/>
        <v>Old</v>
      </c>
      <c r="E229" t="str">
        <f t="shared" si="25"/>
        <v>Obese</v>
      </c>
      <c r="F229" t="str">
        <f t="shared" si="26"/>
        <v>Very High</v>
      </c>
      <c r="G229">
        <f t="shared" si="27"/>
        <v>0</v>
      </c>
      <c r="H229">
        <f t="shared" si="28"/>
        <v>0</v>
      </c>
      <c r="I229">
        <f t="shared" si="29"/>
        <v>1</v>
      </c>
      <c r="J229">
        <f t="shared" si="30"/>
        <v>0</v>
      </c>
      <c r="K229">
        <f t="shared" si="31"/>
        <v>0</v>
      </c>
      <c r="L229">
        <v>0</v>
      </c>
      <c r="M229">
        <v>41.91</v>
      </c>
      <c r="N229">
        <v>58</v>
      </c>
      <c r="O229">
        <v>24227.337240000001</v>
      </c>
    </row>
    <row r="230" spans="1:15">
      <c r="A230" t="s">
        <v>6</v>
      </c>
      <c r="B230" t="s">
        <v>10</v>
      </c>
      <c r="C230" t="s">
        <v>13</v>
      </c>
      <c r="D230" t="str">
        <f t="shared" si="24"/>
        <v>Mid-Age</v>
      </c>
      <c r="E230" t="str">
        <f t="shared" si="25"/>
        <v>Obese</v>
      </c>
      <c r="F230" t="str">
        <f t="shared" si="26"/>
        <v>Moderate</v>
      </c>
      <c r="G230">
        <f t="shared" si="27"/>
        <v>0</v>
      </c>
      <c r="H230">
        <f t="shared" si="28"/>
        <v>0</v>
      </c>
      <c r="I230">
        <f t="shared" si="29"/>
        <v>0</v>
      </c>
      <c r="J230">
        <f t="shared" si="30"/>
        <v>0</v>
      </c>
      <c r="K230">
        <f t="shared" si="31"/>
        <v>0</v>
      </c>
      <c r="L230">
        <v>1</v>
      </c>
      <c r="M230">
        <v>31.635000000000002</v>
      </c>
      <c r="N230">
        <v>41</v>
      </c>
      <c r="O230">
        <v>7358.1756500000001</v>
      </c>
    </row>
    <row r="231" spans="1:15">
      <c r="A231" t="s">
        <v>9</v>
      </c>
      <c r="B231" t="s">
        <v>10</v>
      </c>
      <c r="C231" t="s">
        <v>13</v>
      </c>
      <c r="D231" t="str">
        <f t="shared" si="24"/>
        <v>Mid-Age</v>
      </c>
      <c r="E231" t="str">
        <f t="shared" si="25"/>
        <v>Over Weight Range</v>
      </c>
      <c r="F231" t="str">
        <f t="shared" si="26"/>
        <v>Moderate</v>
      </c>
      <c r="G231">
        <f t="shared" si="27"/>
        <v>1</v>
      </c>
      <c r="H231">
        <f t="shared" si="28"/>
        <v>0</v>
      </c>
      <c r="I231">
        <f t="shared" si="29"/>
        <v>0</v>
      </c>
      <c r="J231">
        <f t="shared" si="30"/>
        <v>0</v>
      </c>
      <c r="K231">
        <f t="shared" si="31"/>
        <v>0</v>
      </c>
      <c r="L231">
        <v>2</v>
      </c>
      <c r="M231">
        <v>25.46</v>
      </c>
      <c r="N231">
        <v>47</v>
      </c>
      <c r="O231">
        <v>9225.2564000000002</v>
      </c>
    </row>
    <row r="232" spans="1:15">
      <c r="A232" t="s">
        <v>6</v>
      </c>
      <c r="B232" t="s">
        <v>10</v>
      </c>
      <c r="C232" t="s">
        <v>12</v>
      </c>
      <c r="D232" t="str">
        <f t="shared" si="24"/>
        <v>Mid-Age</v>
      </c>
      <c r="E232" t="str">
        <f t="shared" si="25"/>
        <v>Obese</v>
      </c>
      <c r="F232" t="str">
        <f t="shared" si="26"/>
        <v>Moderate</v>
      </c>
      <c r="G232">
        <f t="shared" si="27"/>
        <v>0</v>
      </c>
      <c r="H232">
        <f t="shared" si="28"/>
        <v>1</v>
      </c>
      <c r="I232">
        <f t="shared" si="29"/>
        <v>0</v>
      </c>
      <c r="J232">
        <f t="shared" si="30"/>
        <v>0</v>
      </c>
      <c r="K232">
        <f t="shared" si="31"/>
        <v>0</v>
      </c>
      <c r="L232">
        <v>1</v>
      </c>
      <c r="M232">
        <v>36.195</v>
      </c>
      <c r="N232">
        <v>42</v>
      </c>
      <c r="O232">
        <v>7443.6430499999997</v>
      </c>
    </row>
    <row r="233" spans="1:15">
      <c r="A233" t="s">
        <v>6</v>
      </c>
      <c r="B233" t="s">
        <v>10</v>
      </c>
      <c r="C233" t="s">
        <v>11</v>
      </c>
      <c r="D233" t="str">
        <f t="shared" si="24"/>
        <v>Old</v>
      </c>
      <c r="E233" t="str">
        <f t="shared" si="25"/>
        <v>Over Weight Range</v>
      </c>
      <c r="F233" t="str">
        <f t="shared" si="26"/>
        <v>Moderately High</v>
      </c>
      <c r="G233">
        <f t="shared" si="27"/>
        <v>0</v>
      </c>
      <c r="H233">
        <f t="shared" si="28"/>
        <v>0</v>
      </c>
      <c r="I233">
        <f t="shared" si="29"/>
        <v>1</v>
      </c>
      <c r="J233">
        <f t="shared" si="30"/>
        <v>0</v>
      </c>
      <c r="K233">
        <f t="shared" si="31"/>
        <v>0</v>
      </c>
      <c r="L233">
        <v>3</v>
      </c>
      <c r="M233">
        <v>27.83</v>
      </c>
      <c r="N233">
        <v>59</v>
      </c>
      <c r="O233">
        <v>14001.286700000001</v>
      </c>
    </row>
    <row r="234" spans="1:15">
      <c r="A234" t="s">
        <v>6</v>
      </c>
      <c r="B234" t="s">
        <v>10</v>
      </c>
      <c r="C234" t="s">
        <v>8</v>
      </c>
      <c r="D234" t="str">
        <f t="shared" si="24"/>
        <v>Young</v>
      </c>
      <c r="E234" t="str">
        <f t="shared" si="25"/>
        <v>Under Weight Range</v>
      </c>
      <c r="F234" t="str">
        <f t="shared" si="26"/>
        <v>Very Low</v>
      </c>
      <c r="G234">
        <f t="shared" si="27"/>
        <v>0</v>
      </c>
      <c r="H234">
        <f t="shared" si="28"/>
        <v>0</v>
      </c>
      <c r="I234">
        <f t="shared" si="29"/>
        <v>0</v>
      </c>
      <c r="J234">
        <f t="shared" si="30"/>
        <v>1</v>
      </c>
      <c r="K234">
        <f t="shared" si="31"/>
        <v>0</v>
      </c>
      <c r="L234">
        <v>0</v>
      </c>
      <c r="M234">
        <v>17.8</v>
      </c>
      <c r="N234">
        <v>19</v>
      </c>
      <c r="O234">
        <v>1727.7850000000001</v>
      </c>
    </row>
    <row r="235" spans="1:15">
      <c r="A235" t="s">
        <v>9</v>
      </c>
      <c r="B235" t="s">
        <v>10</v>
      </c>
      <c r="C235" t="s">
        <v>8</v>
      </c>
      <c r="D235" t="str">
        <f t="shared" si="24"/>
        <v>Old</v>
      </c>
      <c r="E235" t="str">
        <f t="shared" si="25"/>
        <v>Over Weight Range</v>
      </c>
      <c r="F235" t="str">
        <f t="shared" si="26"/>
        <v>Moderately High</v>
      </c>
      <c r="G235">
        <f t="shared" si="27"/>
        <v>1</v>
      </c>
      <c r="H235">
        <f t="shared" si="28"/>
        <v>0</v>
      </c>
      <c r="I235">
        <f t="shared" si="29"/>
        <v>0</v>
      </c>
      <c r="J235">
        <f t="shared" si="30"/>
        <v>1</v>
      </c>
      <c r="K235">
        <f t="shared" si="31"/>
        <v>0</v>
      </c>
      <c r="L235">
        <v>1</v>
      </c>
      <c r="M235">
        <v>27.5</v>
      </c>
      <c r="N235">
        <v>59</v>
      </c>
      <c r="O235">
        <v>12333.828</v>
      </c>
    </row>
    <row r="236" spans="1:15">
      <c r="A236" t="s">
        <v>9</v>
      </c>
      <c r="B236" t="s">
        <v>10</v>
      </c>
      <c r="C236" t="s">
        <v>12</v>
      </c>
      <c r="D236" t="str">
        <f t="shared" si="24"/>
        <v>Mature</v>
      </c>
      <c r="E236" t="str">
        <f t="shared" si="25"/>
        <v>Health Weight</v>
      </c>
      <c r="F236" t="str">
        <f t="shared" si="26"/>
        <v>Moderate</v>
      </c>
      <c r="G236">
        <f t="shared" si="27"/>
        <v>1</v>
      </c>
      <c r="H236">
        <f t="shared" si="28"/>
        <v>1</v>
      </c>
      <c r="I236">
        <f t="shared" si="29"/>
        <v>0</v>
      </c>
      <c r="J236">
        <f t="shared" si="30"/>
        <v>0</v>
      </c>
      <c r="K236">
        <f t="shared" si="31"/>
        <v>0</v>
      </c>
      <c r="L236">
        <v>2</v>
      </c>
      <c r="M236">
        <v>24.51</v>
      </c>
      <c r="N236">
        <v>39</v>
      </c>
      <c r="O236">
        <v>6710.1918999999998</v>
      </c>
    </row>
    <row r="237" spans="1:15">
      <c r="A237" t="s">
        <v>6</v>
      </c>
      <c r="B237" t="s">
        <v>7</v>
      </c>
      <c r="C237" t="s">
        <v>11</v>
      </c>
      <c r="D237" t="str">
        <f t="shared" si="24"/>
        <v>Mature</v>
      </c>
      <c r="E237" t="str">
        <f t="shared" si="25"/>
        <v>Health Weight</v>
      </c>
      <c r="F237" t="str">
        <f t="shared" si="26"/>
        <v>High</v>
      </c>
      <c r="G237">
        <f t="shared" si="27"/>
        <v>0</v>
      </c>
      <c r="H237">
        <f t="shared" si="28"/>
        <v>0</v>
      </c>
      <c r="I237">
        <f t="shared" si="29"/>
        <v>1</v>
      </c>
      <c r="J237">
        <f t="shared" si="30"/>
        <v>0</v>
      </c>
      <c r="K237">
        <f t="shared" si="31"/>
        <v>1</v>
      </c>
      <c r="L237">
        <v>2</v>
      </c>
      <c r="M237">
        <v>22.22</v>
      </c>
      <c r="N237">
        <v>40</v>
      </c>
      <c r="O237">
        <v>19444.265800000001</v>
      </c>
    </row>
    <row r="238" spans="1:15">
      <c r="A238" t="s">
        <v>6</v>
      </c>
      <c r="B238" t="s">
        <v>10</v>
      </c>
      <c r="C238" t="s">
        <v>11</v>
      </c>
      <c r="D238" t="str">
        <f t="shared" si="24"/>
        <v>Young</v>
      </c>
      <c r="E238" t="str">
        <f t="shared" si="25"/>
        <v>Over Weight Range</v>
      </c>
      <c r="F238" t="str">
        <f t="shared" si="26"/>
        <v>Very Low</v>
      </c>
      <c r="G238">
        <f t="shared" si="27"/>
        <v>0</v>
      </c>
      <c r="H238">
        <f t="shared" si="28"/>
        <v>0</v>
      </c>
      <c r="I238">
        <f t="shared" si="29"/>
        <v>1</v>
      </c>
      <c r="J238">
        <f t="shared" si="30"/>
        <v>0</v>
      </c>
      <c r="K238">
        <f t="shared" si="31"/>
        <v>0</v>
      </c>
      <c r="L238">
        <v>0</v>
      </c>
      <c r="M238">
        <v>26.73</v>
      </c>
      <c r="N238">
        <v>18</v>
      </c>
      <c r="O238">
        <v>1615.7666999999999</v>
      </c>
    </row>
    <row r="239" spans="1:15">
      <c r="A239" t="s">
        <v>9</v>
      </c>
      <c r="B239" t="s">
        <v>10</v>
      </c>
      <c r="C239" t="s">
        <v>11</v>
      </c>
      <c r="D239" t="str">
        <f t="shared" si="24"/>
        <v>Mature</v>
      </c>
      <c r="E239" t="str">
        <f t="shared" si="25"/>
        <v>Obese</v>
      </c>
      <c r="F239" t="str">
        <f t="shared" si="26"/>
        <v>Low</v>
      </c>
      <c r="G239">
        <f t="shared" si="27"/>
        <v>1</v>
      </c>
      <c r="H239">
        <f t="shared" si="28"/>
        <v>0</v>
      </c>
      <c r="I239">
        <f t="shared" si="29"/>
        <v>1</v>
      </c>
      <c r="J239">
        <f t="shared" si="30"/>
        <v>0</v>
      </c>
      <c r="K239">
        <f t="shared" si="31"/>
        <v>0</v>
      </c>
      <c r="L239">
        <v>2</v>
      </c>
      <c r="M239">
        <v>38.39</v>
      </c>
      <c r="N239">
        <v>31</v>
      </c>
      <c r="O239">
        <v>4463.2051000000001</v>
      </c>
    </row>
    <row r="240" spans="1:15">
      <c r="A240" t="s">
        <v>9</v>
      </c>
      <c r="B240" t="s">
        <v>7</v>
      </c>
      <c r="C240" t="s">
        <v>12</v>
      </c>
      <c r="D240" t="str">
        <f t="shared" si="24"/>
        <v>Young</v>
      </c>
      <c r="E240" t="str">
        <f t="shared" si="25"/>
        <v>Over Weight Range</v>
      </c>
      <c r="F240" t="str">
        <f t="shared" si="26"/>
        <v>High</v>
      </c>
      <c r="G240">
        <f t="shared" si="27"/>
        <v>1</v>
      </c>
      <c r="H240">
        <f t="shared" si="28"/>
        <v>1</v>
      </c>
      <c r="I240">
        <f t="shared" si="29"/>
        <v>0</v>
      </c>
      <c r="J240">
        <f t="shared" si="30"/>
        <v>0</v>
      </c>
      <c r="K240">
        <f t="shared" si="31"/>
        <v>1</v>
      </c>
      <c r="L240">
        <v>0</v>
      </c>
      <c r="M240">
        <v>29.07</v>
      </c>
      <c r="N240">
        <v>19</v>
      </c>
      <c r="O240">
        <v>17352.6803</v>
      </c>
    </row>
    <row r="241" spans="1:15">
      <c r="A241" t="s">
        <v>9</v>
      </c>
      <c r="B241" t="s">
        <v>10</v>
      </c>
      <c r="C241" t="s">
        <v>11</v>
      </c>
      <c r="D241" t="str">
        <f t="shared" si="24"/>
        <v>Mid-Age</v>
      </c>
      <c r="E241" t="str">
        <f t="shared" si="25"/>
        <v>Obese</v>
      </c>
      <c r="F241" t="str">
        <f t="shared" si="26"/>
        <v>Moderate</v>
      </c>
      <c r="G241">
        <f t="shared" si="27"/>
        <v>1</v>
      </c>
      <c r="H241">
        <f t="shared" si="28"/>
        <v>0</v>
      </c>
      <c r="I241">
        <f t="shared" si="29"/>
        <v>1</v>
      </c>
      <c r="J241">
        <f t="shared" si="30"/>
        <v>0</v>
      </c>
      <c r="K241">
        <f t="shared" si="31"/>
        <v>0</v>
      </c>
      <c r="L241">
        <v>1</v>
      </c>
      <c r="M241">
        <v>38.06</v>
      </c>
      <c r="N241">
        <v>44</v>
      </c>
      <c r="O241">
        <v>7152.6714000000002</v>
      </c>
    </row>
    <row r="242" spans="1:15">
      <c r="A242" t="s">
        <v>6</v>
      </c>
      <c r="B242" t="s">
        <v>7</v>
      </c>
      <c r="C242" t="s">
        <v>13</v>
      </c>
      <c r="D242" t="str">
        <f t="shared" si="24"/>
        <v>Young</v>
      </c>
      <c r="E242" t="str">
        <f t="shared" si="25"/>
        <v>Obese</v>
      </c>
      <c r="F242" t="str">
        <f t="shared" si="26"/>
        <v>Highly Expensive</v>
      </c>
      <c r="G242">
        <f t="shared" si="27"/>
        <v>0</v>
      </c>
      <c r="H242">
        <f t="shared" si="28"/>
        <v>0</v>
      </c>
      <c r="I242">
        <f t="shared" si="29"/>
        <v>0</v>
      </c>
      <c r="J242">
        <f t="shared" si="30"/>
        <v>0</v>
      </c>
      <c r="K242">
        <f t="shared" si="31"/>
        <v>1</v>
      </c>
      <c r="L242">
        <v>2</v>
      </c>
      <c r="M242">
        <v>36.67</v>
      </c>
      <c r="N242">
        <v>23</v>
      </c>
      <c r="O242">
        <v>38511.628299999997</v>
      </c>
    </row>
    <row r="243" spans="1:15">
      <c r="A243" t="s">
        <v>6</v>
      </c>
      <c r="B243" t="s">
        <v>10</v>
      </c>
      <c r="C243" t="s">
        <v>13</v>
      </c>
      <c r="D243" t="str">
        <f t="shared" si="24"/>
        <v>Mature</v>
      </c>
      <c r="E243" t="str">
        <f t="shared" si="25"/>
        <v>Health Weight</v>
      </c>
      <c r="F243" t="str">
        <f t="shared" si="26"/>
        <v>Moderate</v>
      </c>
      <c r="G243">
        <f t="shared" si="27"/>
        <v>0</v>
      </c>
      <c r="H243">
        <f t="shared" si="28"/>
        <v>0</v>
      </c>
      <c r="I243">
        <f t="shared" si="29"/>
        <v>0</v>
      </c>
      <c r="J243">
        <f t="shared" si="30"/>
        <v>0</v>
      </c>
      <c r="K243">
        <f t="shared" si="31"/>
        <v>0</v>
      </c>
      <c r="L243">
        <v>1</v>
      </c>
      <c r="M243">
        <v>22.135000000000002</v>
      </c>
      <c r="N243">
        <v>33</v>
      </c>
      <c r="O243">
        <v>5354.0746499999996</v>
      </c>
    </row>
    <row r="244" spans="1:15">
      <c r="A244" t="s">
        <v>6</v>
      </c>
      <c r="B244" t="s">
        <v>10</v>
      </c>
      <c r="C244" t="s">
        <v>8</v>
      </c>
      <c r="D244" t="str">
        <f t="shared" si="24"/>
        <v>Old</v>
      </c>
      <c r="E244" t="str">
        <f t="shared" si="25"/>
        <v>Over Weight Range</v>
      </c>
      <c r="F244" t="str">
        <f t="shared" si="26"/>
        <v>Highly Expensive</v>
      </c>
      <c r="G244">
        <f t="shared" si="27"/>
        <v>0</v>
      </c>
      <c r="H244">
        <f t="shared" si="28"/>
        <v>0</v>
      </c>
      <c r="I244">
        <f t="shared" si="29"/>
        <v>0</v>
      </c>
      <c r="J244">
        <f t="shared" si="30"/>
        <v>1</v>
      </c>
      <c r="K244">
        <f t="shared" si="31"/>
        <v>0</v>
      </c>
      <c r="L244">
        <v>1</v>
      </c>
      <c r="M244">
        <v>26.8</v>
      </c>
      <c r="N244">
        <v>55</v>
      </c>
      <c r="O244">
        <v>35160.134570000002</v>
      </c>
    </row>
    <row r="245" spans="1:15">
      <c r="A245" t="s">
        <v>9</v>
      </c>
      <c r="B245" t="s">
        <v>10</v>
      </c>
      <c r="C245" t="s">
        <v>8</v>
      </c>
      <c r="D245" t="str">
        <f t="shared" si="24"/>
        <v>Mature</v>
      </c>
      <c r="E245" t="str">
        <f t="shared" si="25"/>
        <v>Obese</v>
      </c>
      <c r="F245" t="str">
        <f t="shared" si="26"/>
        <v>Moderate</v>
      </c>
      <c r="G245">
        <f t="shared" si="27"/>
        <v>1</v>
      </c>
      <c r="H245">
        <f t="shared" si="28"/>
        <v>0</v>
      </c>
      <c r="I245">
        <f t="shared" si="29"/>
        <v>0</v>
      </c>
      <c r="J245">
        <f t="shared" si="30"/>
        <v>1</v>
      </c>
      <c r="K245">
        <f t="shared" si="31"/>
        <v>0</v>
      </c>
      <c r="L245">
        <v>3</v>
      </c>
      <c r="M245">
        <v>35.299999999999997</v>
      </c>
      <c r="N245">
        <v>40</v>
      </c>
      <c r="O245">
        <v>7196.8670000000002</v>
      </c>
    </row>
    <row r="246" spans="1:15">
      <c r="A246" t="s">
        <v>6</v>
      </c>
      <c r="B246" t="s">
        <v>7</v>
      </c>
      <c r="C246" t="s">
        <v>13</v>
      </c>
      <c r="D246" t="str">
        <f t="shared" si="24"/>
        <v>Old</v>
      </c>
      <c r="E246" t="str">
        <f t="shared" si="25"/>
        <v>Over Weight Range</v>
      </c>
      <c r="F246" t="str">
        <f t="shared" si="26"/>
        <v>Very High</v>
      </c>
      <c r="G246">
        <f t="shared" si="27"/>
        <v>0</v>
      </c>
      <c r="H246">
        <f t="shared" si="28"/>
        <v>0</v>
      </c>
      <c r="I246">
        <f t="shared" si="29"/>
        <v>0</v>
      </c>
      <c r="J246">
        <f t="shared" si="30"/>
        <v>0</v>
      </c>
      <c r="K246">
        <f t="shared" si="31"/>
        <v>1</v>
      </c>
      <c r="L246">
        <v>0</v>
      </c>
      <c r="M246">
        <v>27.74</v>
      </c>
      <c r="N246">
        <v>63</v>
      </c>
      <c r="O246">
        <v>29523.1656</v>
      </c>
    </row>
    <row r="247" spans="1:15">
      <c r="A247" t="s">
        <v>9</v>
      </c>
      <c r="B247" t="s">
        <v>10</v>
      </c>
      <c r="C247" t="s">
        <v>12</v>
      </c>
      <c r="D247" t="str">
        <f t="shared" si="24"/>
        <v>Old</v>
      </c>
      <c r="E247" t="str">
        <f t="shared" si="25"/>
        <v>Obese</v>
      </c>
      <c r="F247" t="str">
        <f t="shared" si="26"/>
        <v>Very High</v>
      </c>
      <c r="G247">
        <f t="shared" si="27"/>
        <v>1</v>
      </c>
      <c r="H247">
        <f t="shared" si="28"/>
        <v>1</v>
      </c>
      <c r="I247">
        <f t="shared" si="29"/>
        <v>0</v>
      </c>
      <c r="J247">
        <f t="shared" si="30"/>
        <v>0</v>
      </c>
      <c r="K247">
        <f t="shared" si="31"/>
        <v>0</v>
      </c>
      <c r="L247">
        <v>0</v>
      </c>
      <c r="M247">
        <v>30.02</v>
      </c>
      <c r="N247">
        <v>54</v>
      </c>
      <c r="O247">
        <v>24476.478510000001</v>
      </c>
    </row>
    <row r="248" spans="1:15">
      <c r="A248" t="s">
        <v>6</v>
      </c>
      <c r="B248" t="s">
        <v>10</v>
      </c>
      <c r="C248" t="s">
        <v>11</v>
      </c>
      <c r="D248" t="str">
        <f t="shared" si="24"/>
        <v>Old</v>
      </c>
      <c r="E248" t="str">
        <f t="shared" si="25"/>
        <v>Obese</v>
      </c>
      <c r="F248" t="str">
        <f t="shared" si="26"/>
        <v>Moderately High</v>
      </c>
      <c r="G248">
        <f t="shared" si="27"/>
        <v>0</v>
      </c>
      <c r="H248">
        <f t="shared" si="28"/>
        <v>0</v>
      </c>
      <c r="I248">
        <f t="shared" si="29"/>
        <v>1</v>
      </c>
      <c r="J248">
        <f t="shared" si="30"/>
        <v>0</v>
      </c>
      <c r="K248">
        <f t="shared" si="31"/>
        <v>0</v>
      </c>
      <c r="L248">
        <v>0</v>
      </c>
      <c r="M248">
        <v>38.06</v>
      </c>
      <c r="N248">
        <v>60</v>
      </c>
      <c r="O248">
        <v>12648.7034</v>
      </c>
    </row>
    <row r="249" spans="1:15">
      <c r="A249" t="s">
        <v>9</v>
      </c>
      <c r="B249" t="s">
        <v>10</v>
      </c>
      <c r="C249" t="s">
        <v>11</v>
      </c>
      <c r="D249" t="str">
        <f t="shared" si="24"/>
        <v>Young</v>
      </c>
      <c r="E249" t="str">
        <f t="shared" si="25"/>
        <v>Obese</v>
      </c>
      <c r="F249" t="str">
        <f t="shared" si="26"/>
        <v>Very Low</v>
      </c>
      <c r="G249">
        <f t="shared" si="27"/>
        <v>1</v>
      </c>
      <c r="H249">
        <f t="shared" si="28"/>
        <v>0</v>
      </c>
      <c r="I249">
        <f t="shared" si="29"/>
        <v>1</v>
      </c>
      <c r="J249">
        <f t="shared" si="30"/>
        <v>0</v>
      </c>
      <c r="K249">
        <f t="shared" si="31"/>
        <v>0</v>
      </c>
      <c r="L249">
        <v>0</v>
      </c>
      <c r="M249">
        <v>35.86</v>
      </c>
      <c r="N249">
        <v>24</v>
      </c>
      <c r="O249">
        <v>1986.9333999999999</v>
      </c>
    </row>
    <row r="250" spans="1:15">
      <c r="A250" t="s">
        <v>9</v>
      </c>
      <c r="B250" t="s">
        <v>10</v>
      </c>
      <c r="C250" t="s">
        <v>8</v>
      </c>
      <c r="D250" t="str">
        <f t="shared" si="24"/>
        <v>Young</v>
      </c>
      <c r="E250" t="str">
        <f t="shared" si="25"/>
        <v>Health Weight</v>
      </c>
      <c r="F250" t="str">
        <f t="shared" si="26"/>
        <v>Very Low</v>
      </c>
      <c r="G250">
        <f t="shared" si="27"/>
        <v>1</v>
      </c>
      <c r="H250">
        <f t="shared" si="28"/>
        <v>0</v>
      </c>
      <c r="I250">
        <f t="shared" si="29"/>
        <v>0</v>
      </c>
      <c r="J250">
        <f t="shared" si="30"/>
        <v>1</v>
      </c>
      <c r="K250">
        <f t="shared" si="31"/>
        <v>0</v>
      </c>
      <c r="L250">
        <v>1</v>
      </c>
      <c r="M250">
        <v>20.9</v>
      </c>
      <c r="N250">
        <v>19</v>
      </c>
      <c r="O250">
        <v>1832.0940000000001</v>
      </c>
    </row>
    <row r="251" spans="1:15">
      <c r="A251" t="s">
        <v>9</v>
      </c>
      <c r="B251" t="s">
        <v>10</v>
      </c>
      <c r="C251" t="s">
        <v>13</v>
      </c>
      <c r="D251" t="str">
        <f t="shared" si="24"/>
        <v>Mature</v>
      </c>
      <c r="E251" t="str">
        <f t="shared" si="25"/>
        <v>Over Weight Range</v>
      </c>
      <c r="F251" t="str">
        <f t="shared" si="26"/>
        <v>Low</v>
      </c>
      <c r="G251">
        <f t="shared" si="27"/>
        <v>1</v>
      </c>
      <c r="H251">
        <f t="shared" si="28"/>
        <v>0</v>
      </c>
      <c r="I251">
        <f t="shared" si="29"/>
        <v>0</v>
      </c>
      <c r="J251">
        <f t="shared" si="30"/>
        <v>0</v>
      </c>
      <c r="K251">
        <f t="shared" si="31"/>
        <v>0</v>
      </c>
      <c r="L251">
        <v>1</v>
      </c>
      <c r="M251">
        <v>28.975000000000001</v>
      </c>
      <c r="N251">
        <v>29</v>
      </c>
      <c r="O251">
        <v>4040.55825</v>
      </c>
    </row>
    <row r="252" spans="1:15">
      <c r="A252" t="s">
        <v>9</v>
      </c>
      <c r="B252" t="s">
        <v>7</v>
      </c>
      <c r="C252" t="s">
        <v>13</v>
      </c>
      <c r="D252" t="str">
        <f t="shared" si="24"/>
        <v>Young</v>
      </c>
      <c r="E252" t="str">
        <f t="shared" si="25"/>
        <v>Under Weight Range</v>
      </c>
      <c r="F252" t="str">
        <f t="shared" si="26"/>
        <v>Moderately High</v>
      </c>
      <c r="G252">
        <f t="shared" si="27"/>
        <v>1</v>
      </c>
      <c r="H252">
        <f t="shared" si="28"/>
        <v>0</v>
      </c>
      <c r="I252">
        <f t="shared" si="29"/>
        <v>0</v>
      </c>
      <c r="J252">
        <f t="shared" si="30"/>
        <v>0</v>
      </c>
      <c r="K252">
        <f t="shared" si="31"/>
        <v>1</v>
      </c>
      <c r="L252">
        <v>2</v>
      </c>
      <c r="M252">
        <v>17.29</v>
      </c>
      <c r="N252">
        <v>18</v>
      </c>
      <c r="O252">
        <v>12829.455099999999</v>
      </c>
    </row>
    <row r="253" spans="1:15">
      <c r="A253" t="s">
        <v>6</v>
      </c>
      <c r="B253" t="s">
        <v>7</v>
      </c>
      <c r="C253" t="s">
        <v>8</v>
      </c>
      <c r="D253" t="str">
        <f t="shared" si="24"/>
        <v>Old</v>
      </c>
      <c r="E253" t="str">
        <f t="shared" si="25"/>
        <v>Obese</v>
      </c>
      <c r="F253" t="str">
        <f t="shared" si="26"/>
        <v>Most Highly Expensive</v>
      </c>
      <c r="G253">
        <f t="shared" si="27"/>
        <v>0</v>
      </c>
      <c r="H253">
        <f t="shared" si="28"/>
        <v>0</v>
      </c>
      <c r="I253">
        <f t="shared" si="29"/>
        <v>0</v>
      </c>
      <c r="J253">
        <f t="shared" si="30"/>
        <v>1</v>
      </c>
      <c r="K253">
        <f t="shared" si="31"/>
        <v>1</v>
      </c>
      <c r="L253">
        <v>2</v>
      </c>
      <c r="M253">
        <v>32.200000000000003</v>
      </c>
      <c r="N253">
        <v>63</v>
      </c>
      <c r="O253">
        <v>47305.305</v>
      </c>
    </row>
    <row r="254" spans="1:15">
      <c r="A254" t="s">
        <v>9</v>
      </c>
      <c r="B254" t="s">
        <v>7</v>
      </c>
      <c r="C254" t="s">
        <v>11</v>
      </c>
      <c r="D254" t="str">
        <f t="shared" si="24"/>
        <v>Old</v>
      </c>
      <c r="E254" t="str">
        <f t="shared" si="25"/>
        <v>Obese</v>
      </c>
      <c r="F254" t="str">
        <f t="shared" si="26"/>
        <v>Most Highly Expensive</v>
      </c>
      <c r="G254">
        <f t="shared" si="27"/>
        <v>1</v>
      </c>
      <c r="H254">
        <f t="shared" si="28"/>
        <v>0</v>
      </c>
      <c r="I254">
        <f t="shared" si="29"/>
        <v>1</v>
      </c>
      <c r="J254">
        <f t="shared" si="30"/>
        <v>0</v>
      </c>
      <c r="K254">
        <f t="shared" si="31"/>
        <v>1</v>
      </c>
      <c r="L254">
        <v>2</v>
      </c>
      <c r="M254">
        <v>34.21</v>
      </c>
      <c r="N254">
        <v>54</v>
      </c>
      <c r="O254">
        <v>44260.749900000003</v>
      </c>
    </row>
    <row r="255" spans="1:15">
      <c r="A255" t="s">
        <v>9</v>
      </c>
      <c r="B255" t="s">
        <v>10</v>
      </c>
      <c r="C255" t="s">
        <v>8</v>
      </c>
      <c r="D255" t="str">
        <f t="shared" si="24"/>
        <v>Mature</v>
      </c>
      <c r="E255" t="str">
        <f t="shared" si="25"/>
        <v>Obese</v>
      </c>
      <c r="F255" t="str">
        <f t="shared" si="26"/>
        <v>Low</v>
      </c>
      <c r="G255">
        <f t="shared" si="27"/>
        <v>1</v>
      </c>
      <c r="H255">
        <f t="shared" si="28"/>
        <v>0</v>
      </c>
      <c r="I255">
        <f t="shared" si="29"/>
        <v>0</v>
      </c>
      <c r="J255">
        <f t="shared" si="30"/>
        <v>1</v>
      </c>
      <c r="K255">
        <f t="shared" si="31"/>
        <v>0</v>
      </c>
      <c r="L255">
        <v>3</v>
      </c>
      <c r="M255">
        <v>30.3</v>
      </c>
      <c r="N255">
        <v>27</v>
      </c>
      <c r="O255">
        <v>4260.7439999999997</v>
      </c>
    </row>
    <row r="256" spans="1:15">
      <c r="A256" t="s">
        <v>9</v>
      </c>
      <c r="B256" t="s">
        <v>7</v>
      </c>
      <c r="C256" t="s">
        <v>13</v>
      </c>
      <c r="D256" t="str">
        <f t="shared" si="24"/>
        <v>Mid-Age</v>
      </c>
      <c r="E256" t="str">
        <f t="shared" si="25"/>
        <v>Obese</v>
      </c>
      <c r="F256" t="str">
        <f t="shared" si="26"/>
        <v>Most Highly Expensive</v>
      </c>
      <c r="G256">
        <f t="shared" si="27"/>
        <v>1</v>
      </c>
      <c r="H256">
        <f t="shared" si="28"/>
        <v>0</v>
      </c>
      <c r="I256">
        <f t="shared" si="29"/>
        <v>0</v>
      </c>
      <c r="J256">
        <f t="shared" si="30"/>
        <v>0</v>
      </c>
      <c r="K256">
        <f t="shared" si="31"/>
        <v>1</v>
      </c>
      <c r="L256">
        <v>0</v>
      </c>
      <c r="M256">
        <v>31.824999999999999</v>
      </c>
      <c r="N256">
        <v>50</v>
      </c>
      <c r="O256">
        <v>41097.161749999999</v>
      </c>
    </row>
    <row r="257" spans="1:15">
      <c r="A257" t="s">
        <v>6</v>
      </c>
      <c r="B257" t="s">
        <v>10</v>
      </c>
      <c r="C257" t="s">
        <v>13</v>
      </c>
      <c r="D257" t="str">
        <f t="shared" si="24"/>
        <v>Old</v>
      </c>
      <c r="E257" t="str">
        <f t="shared" si="25"/>
        <v>Over Weight Range</v>
      </c>
      <c r="F257" t="str">
        <f t="shared" si="26"/>
        <v>Moderately High</v>
      </c>
      <c r="G257">
        <f t="shared" si="27"/>
        <v>0</v>
      </c>
      <c r="H257">
        <f t="shared" si="28"/>
        <v>0</v>
      </c>
      <c r="I257">
        <f t="shared" si="29"/>
        <v>0</v>
      </c>
      <c r="J257">
        <f t="shared" si="30"/>
        <v>0</v>
      </c>
      <c r="K257">
        <f t="shared" si="31"/>
        <v>0</v>
      </c>
      <c r="L257">
        <v>3</v>
      </c>
      <c r="M257">
        <v>25.364999999999998</v>
      </c>
      <c r="N257">
        <v>55</v>
      </c>
      <c r="O257">
        <v>13047.332350000001</v>
      </c>
    </row>
    <row r="258" spans="1:15">
      <c r="A258" t="s">
        <v>9</v>
      </c>
      <c r="B258" t="s">
        <v>7</v>
      </c>
      <c r="C258" t="s">
        <v>12</v>
      </c>
      <c r="D258" t="str">
        <f t="shared" ref="D258:D321" si="32">IF(AND(N258&lt;=25),"Young",IF(AND(N258&lt;=40),"Mature",IF(AND(N258&lt;=50),"Mid-Age","Old")))</f>
        <v>Old</v>
      </c>
      <c r="E258" t="str">
        <f t="shared" ref="E258:E321" si="33">IF(AND(M258&lt;= 18.5),"Under Weight Range",IF(AND(M258&lt;=25),"Health Weight",IF(AND(M258&lt;=30),"Over Weight Range","Obese")))</f>
        <v>Obese</v>
      </c>
      <c r="F258" t="str">
        <f t="shared" ref="F258:F321" si="34">IF(AND(O258&lt;=2000),"Very Low",IF(AND(O258&lt;=5000),"Low",IF(AND(O258&lt;=10000),"Moderate",IF(AND(O258&lt;=15000),"Moderately High",IF(AND(O258&lt;=20000),"High",IF(AND(O258&lt;=30000),"Very High",IF(AND(O258&lt;=40000),"Highly Expensive","Most Highly Expensive")))))))</f>
        <v>Most Highly Expensive</v>
      </c>
      <c r="G258">
        <f t="shared" ref="G258:G321" si="35">IF(A258="Male",1,0)</f>
        <v>1</v>
      </c>
      <c r="H258">
        <f t="shared" si="28"/>
        <v>1</v>
      </c>
      <c r="I258">
        <f t="shared" si="29"/>
        <v>0</v>
      </c>
      <c r="J258">
        <f t="shared" si="30"/>
        <v>0</v>
      </c>
      <c r="K258">
        <f t="shared" si="31"/>
        <v>1</v>
      </c>
      <c r="L258">
        <v>0</v>
      </c>
      <c r="M258">
        <v>33.630000000000003</v>
      </c>
      <c r="N258">
        <v>56</v>
      </c>
      <c r="O258">
        <v>43921.183700000001</v>
      </c>
    </row>
    <row r="259" spans="1:15">
      <c r="A259" t="s">
        <v>6</v>
      </c>
      <c r="B259" t="s">
        <v>10</v>
      </c>
      <c r="C259" t="s">
        <v>11</v>
      </c>
      <c r="D259" t="str">
        <f t="shared" si="32"/>
        <v>Mature</v>
      </c>
      <c r="E259" t="str">
        <f t="shared" si="33"/>
        <v>Obese</v>
      </c>
      <c r="F259" t="str">
        <f t="shared" si="34"/>
        <v>Moderate</v>
      </c>
      <c r="G259">
        <f t="shared" si="35"/>
        <v>0</v>
      </c>
      <c r="H259">
        <f t="shared" ref="H259:H322" si="36">IF(C259="Northwest",1,0)</f>
        <v>0</v>
      </c>
      <c r="I259">
        <f t="shared" ref="I259:I322" si="37">IF(C259="southeast",1,0)</f>
        <v>1</v>
      </c>
      <c r="J259">
        <f t="shared" ref="J259:J322" si="38">IF(C259="southwest",1,0)</f>
        <v>0</v>
      </c>
      <c r="K259">
        <f t="shared" ref="K259:K322" si="39">IF(B259="Yes",1,0)</f>
        <v>0</v>
      </c>
      <c r="L259">
        <v>0</v>
      </c>
      <c r="M259">
        <v>40.15</v>
      </c>
      <c r="N259">
        <v>38</v>
      </c>
      <c r="O259">
        <v>5400.9804999999997</v>
      </c>
    </row>
    <row r="260" spans="1:15">
      <c r="A260" t="s">
        <v>9</v>
      </c>
      <c r="B260" t="s">
        <v>10</v>
      </c>
      <c r="C260" t="s">
        <v>12</v>
      </c>
      <c r="D260" t="str">
        <f t="shared" si="32"/>
        <v>Old</v>
      </c>
      <c r="E260" t="str">
        <f t="shared" si="33"/>
        <v>Health Weight</v>
      </c>
      <c r="F260" t="str">
        <f t="shared" si="34"/>
        <v>Moderately High</v>
      </c>
      <c r="G260">
        <f t="shared" si="35"/>
        <v>1</v>
      </c>
      <c r="H260">
        <f t="shared" si="36"/>
        <v>1</v>
      </c>
      <c r="I260">
        <f t="shared" si="37"/>
        <v>0</v>
      </c>
      <c r="J260">
        <f t="shared" si="38"/>
        <v>0</v>
      </c>
      <c r="K260">
        <f t="shared" si="39"/>
        <v>0</v>
      </c>
      <c r="L260">
        <v>4</v>
      </c>
      <c r="M260">
        <v>24.414999999999999</v>
      </c>
      <c r="N260">
        <v>51</v>
      </c>
      <c r="O260">
        <v>11520.099850000001</v>
      </c>
    </row>
    <row r="261" spans="1:15">
      <c r="A261" t="s">
        <v>9</v>
      </c>
      <c r="B261" t="s">
        <v>7</v>
      </c>
      <c r="C261" t="s">
        <v>12</v>
      </c>
      <c r="D261" t="str">
        <f t="shared" si="32"/>
        <v>Young</v>
      </c>
      <c r="E261" t="str">
        <f t="shared" si="33"/>
        <v>Obese</v>
      </c>
      <c r="F261" t="str">
        <f t="shared" si="34"/>
        <v>Highly Expensive</v>
      </c>
      <c r="G261">
        <f t="shared" si="35"/>
        <v>1</v>
      </c>
      <c r="H261">
        <f t="shared" si="36"/>
        <v>1</v>
      </c>
      <c r="I261">
        <f t="shared" si="37"/>
        <v>0</v>
      </c>
      <c r="J261">
        <f t="shared" si="38"/>
        <v>0</v>
      </c>
      <c r="K261">
        <f t="shared" si="39"/>
        <v>1</v>
      </c>
      <c r="L261">
        <v>0</v>
      </c>
      <c r="M261">
        <v>31.92</v>
      </c>
      <c r="N261">
        <v>19</v>
      </c>
      <c r="O261">
        <v>33750.291799999999</v>
      </c>
    </row>
    <row r="262" spans="1:15">
      <c r="A262" t="s">
        <v>6</v>
      </c>
      <c r="B262" t="s">
        <v>10</v>
      </c>
      <c r="C262" t="s">
        <v>8</v>
      </c>
      <c r="D262" t="str">
        <f t="shared" si="32"/>
        <v>Old</v>
      </c>
      <c r="E262" t="str">
        <f t="shared" si="33"/>
        <v>Over Weight Range</v>
      </c>
      <c r="F262" t="str">
        <f t="shared" si="34"/>
        <v>Moderately High</v>
      </c>
      <c r="G262">
        <f t="shared" si="35"/>
        <v>0</v>
      </c>
      <c r="H262">
        <f t="shared" si="36"/>
        <v>0</v>
      </c>
      <c r="I262">
        <f t="shared" si="37"/>
        <v>0</v>
      </c>
      <c r="J262">
        <f t="shared" si="38"/>
        <v>1</v>
      </c>
      <c r="K262">
        <f t="shared" si="39"/>
        <v>0</v>
      </c>
      <c r="L262">
        <v>0</v>
      </c>
      <c r="M262">
        <v>25.2</v>
      </c>
      <c r="N262">
        <v>58</v>
      </c>
      <c r="O262">
        <v>11837.16</v>
      </c>
    </row>
    <row r="263" spans="1:15">
      <c r="A263" t="s">
        <v>6</v>
      </c>
      <c r="B263" t="s">
        <v>7</v>
      </c>
      <c r="C263" t="s">
        <v>11</v>
      </c>
      <c r="D263" t="str">
        <f t="shared" si="32"/>
        <v>Young</v>
      </c>
      <c r="E263" t="str">
        <f t="shared" si="33"/>
        <v>Over Weight Range</v>
      </c>
      <c r="F263" t="str">
        <f t="shared" si="34"/>
        <v>High</v>
      </c>
      <c r="G263">
        <f t="shared" si="35"/>
        <v>0</v>
      </c>
      <c r="H263">
        <f t="shared" si="36"/>
        <v>0</v>
      </c>
      <c r="I263">
        <f t="shared" si="37"/>
        <v>1</v>
      </c>
      <c r="J263">
        <f t="shared" si="38"/>
        <v>0</v>
      </c>
      <c r="K263">
        <f t="shared" si="39"/>
        <v>1</v>
      </c>
      <c r="L263">
        <v>1</v>
      </c>
      <c r="M263">
        <v>26.84</v>
      </c>
      <c r="N263">
        <v>20</v>
      </c>
      <c r="O263">
        <v>17085.267599999999</v>
      </c>
    </row>
    <row r="264" spans="1:15">
      <c r="A264" t="s">
        <v>9</v>
      </c>
      <c r="B264" t="s">
        <v>7</v>
      </c>
      <c r="C264" t="s">
        <v>13</v>
      </c>
      <c r="D264" t="str">
        <f t="shared" si="32"/>
        <v>Old</v>
      </c>
      <c r="E264" t="str">
        <f t="shared" si="33"/>
        <v>Health Weight</v>
      </c>
      <c r="F264" t="str">
        <f t="shared" si="34"/>
        <v>Very High</v>
      </c>
      <c r="G264">
        <f t="shared" si="35"/>
        <v>1</v>
      </c>
      <c r="H264">
        <f t="shared" si="36"/>
        <v>0</v>
      </c>
      <c r="I264">
        <f t="shared" si="37"/>
        <v>0</v>
      </c>
      <c r="J264">
        <f t="shared" si="38"/>
        <v>0</v>
      </c>
      <c r="K264">
        <f t="shared" si="39"/>
        <v>1</v>
      </c>
      <c r="L264">
        <v>3</v>
      </c>
      <c r="M264">
        <v>24.32</v>
      </c>
      <c r="N264">
        <v>52</v>
      </c>
      <c r="O264">
        <v>24869.836800000001</v>
      </c>
    </row>
    <row r="265" spans="1:15">
      <c r="A265" t="s">
        <v>9</v>
      </c>
      <c r="B265" t="s">
        <v>7</v>
      </c>
      <c r="C265" t="s">
        <v>12</v>
      </c>
      <c r="D265" t="str">
        <f t="shared" si="32"/>
        <v>Young</v>
      </c>
      <c r="E265" t="str">
        <f t="shared" si="33"/>
        <v>Obese</v>
      </c>
      <c r="F265" t="str">
        <f t="shared" si="34"/>
        <v>Highly Expensive</v>
      </c>
      <c r="G265">
        <f t="shared" si="35"/>
        <v>1</v>
      </c>
      <c r="H265">
        <f t="shared" si="36"/>
        <v>1</v>
      </c>
      <c r="I265">
        <f t="shared" si="37"/>
        <v>0</v>
      </c>
      <c r="J265">
        <f t="shared" si="38"/>
        <v>0</v>
      </c>
      <c r="K265">
        <f t="shared" si="39"/>
        <v>1</v>
      </c>
      <c r="L265">
        <v>0</v>
      </c>
      <c r="M265">
        <v>36.954999999999998</v>
      </c>
      <c r="N265">
        <v>19</v>
      </c>
      <c r="O265">
        <v>36219.405449999998</v>
      </c>
    </row>
    <row r="266" spans="1:15">
      <c r="A266" t="s">
        <v>6</v>
      </c>
      <c r="B266" t="s">
        <v>10</v>
      </c>
      <c r="C266" t="s">
        <v>11</v>
      </c>
      <c r="D266" t="str">
        <f t="shared" si="32"/>
        <v>Old</v>
      </c>
      <c r="E266" t="str">
        <f t="shared" si="33"/>
        <v>Obese</v>
      </c>
      <c r="F266" t="str">
        <f t="shared" si="34"/>
        <v>Very High</v>
      </c>
      <c r="G266">
        <f t="shared" si="35"/>
        <v>0</v>
      </c>
      <c r="H266">
        <f t="shared" si="36"/>
        <v>0</v>
      </c>
      <c r="I266">
        <f t="shared" si="37"/>
        <v>1</v>
      </c>
      <c r="J266">
        <f t="shared" si="38"/>
        <v>0</v>
      </c>
      <c r="K266">
        <f t="shared" si="39"/>
        <v>0</v>
      </c>
      <c r="L266">
        <v>3</v>
      </c>
      <c r="M266">
        <v>38.06</v>
      </c>
      <c r="N266">
        <v>53</v>
      </c>
      <c r="O266">
        <v>20462.997660000001</v>
      </c>
    </row>
    <row r="267" spans="1:15">
      <c r="A267" t="s">
        <v>9</v>
      </c>
      <c r="B267" t="s">
        <v>7</v>
      </c>
      <c r="C267" t="s">
        <v>11</v>
      </c>
      <c r="D267" t="str">
        <f t="shared" si="32"/>
        <v>Mid-Age</v>
      </c>
      <c r="E267" t="str">
        <f t="shared" si="33"/>
        <v>Obese</v>
      </c>
      <c r="F267" t="str">
        <f t="shared" si="34"/>
        <v>Most Highly Expensive</v>
      </c>
      <c r="G267">
        <f t="shared" si="35"/>
        <v>1</v>
      </c>
      <c r="H267">
        <f t="shared" si="36"/>
        <v>0</v>
      </c>
      <c r="I267">
        <f t="shared" si="37"/>
        <v>1</v>
      </c>
      <c r="J267">
        <f t="shared" si="38"/>
        <v>0</v>
      </c>
      <c r="K267">
        <f t="shared" si="39"/>
        <v>1</v>
      </c>
      <c r="L267">
        <v>3</v>
      </c>
      <c r="M267">
        <v>42.35</v>
      </c>
      <c r="N267">
        <v>46</v>
      </c>
      <c r="O267">
        <v>46151.124499999998</v>
      </c>
    </row>
    <row r="268" spans="1:15">
      <c r="A268" t="s">
        <v>9</v>
      </c>
      <c r="B268" t="s">
        <v>7</v>
      </c>
      <c r="C268" t="s">
        <v>11</v>
      </c>
      <c r="D268" t="str">
        <f t="shared" si="32"/>
        <v>Mature</v>
      </c>
      <c r="E268" t="str">
        <f t="shared" si="33"/>
        <v>Health Weight</v>
      </c>
      <c r="F268" t="str">
        <f t="shared" si="34"/>
        <v>High</v>
      </c>
      <c r="G268">
        <f t="shared" si="35"/>
        <v>1</v>
      </c>
      <c r="H268">
        <f t="shared" si="36"/>
        <v>0</v>
      </c>
      <c r="I268">
        <f t="shared" si="37"/>
        <v>1</v>
      </c>
      <c r="J268">
        <f t="shared" si="38"/>
        <v>0</v>
      </c>
      <c r="K268">
        <f t="shared" si="39"/>
        <v>1</v>
      </c>
      <c r="L268">
        <v>1</v>
      </c>
      <c r="M268">
        <v>19.8</v>
      </c>
      <c r="N268">
        <v>40</v>
      </c>
      <c r="O268">
        <v>17179.522000000001</v>
      </c>
    </row>
    <row r="269" spans="1:15">
      <c r="A269" t="s">
        <v>6</v>
      </c>
      <c r="B269" t="s">
        <v>10</v>
      </c>
      <c r="C269" t="s">
        <v>13</v>
      </c>
      <c r="D269" t="str">
        <f t="shared" si="32"/>
        <v>Old</v>
      </c>
      <c r="E269" t="str">
        <f t="shared" si="33"/>
        <v>Obese</v>
      </c>
      <c r="F269" t="str">
        <f t="shared" si="34"/>
        <v>Moderately High</v>
      </c>
      <c r="G269">
        <f t="shared" si="35"/>
        <v>0</v>
      </c>
      <c r="H269">
        <f t="shared" si="36"/>
        <v>0</v>
      </c>
      <c r="I269">
        <f t="shared" si="37"/>
        <v>0</v>
      </c>
      <c r="J269">
        <f t="shared" si="38"/>
        <v>0</v>
      </c>
      <c r="K269">
        <f t="shared" si="39"/>
        <v>0</v>
      </c>
      <c r="L269">
        <v>3</v>
      </c>
      <c r="M269">
        <v>32.395000000000003</v>
      </c>
      <c r="N269">
        <v>59</v>
      </c>
      <c r="O269">
        <v>14590.63205</v>
      </c>
    </row>
    <row r="270" spans="1:15">
      <c r="A270" t="s">
        <v>9</v>
      </c>
      <c r="B270" t="s">
        <v>10</v>
      </c>
      <c r="C270" t="s">
        <v>8</v>
      </c>
      <c r="D270" t="str">
        <f t="shared" si="32"/>
        <v>Mid-Age</v>
      </c>
      <c r="E270" t="str">
        <f t="shared" si="33"/>
        <v>Obese</v>
      </c>
      <c r="F270" t="str">
        <f t="shared" si="34"/>
        <v>Moderate</v>
      </c>
      <c r="G270">
        <f t="shared" si="35"/>
        <v>1</v>
      </c>
      <c r="H270">
        <f t="shared" si="36"/>
        <v>0</v>
      </c>
      <c r="I270">
        <f t="shared" si="37"/>
        <v>0</v>
      </c>
      <c r="J270">
        <f t="shared" si="38"/>
        <v>1</v>
      </c>
      <c r="K270">
        <f t="shared" si="39"/>
        <v>0</v>
      </c>
      <c r="L270">
        <v>1</v>
      </c>
      <c r="M270">
        <v>30.2</v>
      </c>
      <c r="N270">
        <v>45</v>
      </c>
      <c r="O270">
        <v>7441.0529999999999</v>
      </c>
    </row>
    <row r="271" spans="1:15">
      <c r="A271" t="s">
        <v>9</v>
      </c>
      <c r="B271" t="s">
        <v>10</v>
      </c>
      <c r="C271" t="s">
        <v>13</v>
      </c>
      <c r="D271" t="str">
        <f t="shared" si="32"/>
        <v>Mid-Age</v>
      </c>
      <c r="E271" t="str">
        <f t="shared" si="33"/>
        <v>Over Weight Range</v>
      </c>
      <c r="F271" t="str">
        <f t="shared" si="34"/>
        <v>Moderate</v>
      </c>
      <c r="G271">
        <f t="shared" si="35"/>
        <v>1</v>
      </c>
      <c r="H271">
        <f t="shared" si="36"/>
        <v>0</v>
      </c>
      <c r="I271">
        <f t="shared" si="37"/>
        <v>0</v>
      </c>
      <c r="J271">
        <f t="shared" si="38"/>
        <v>0</v>
      </c>
      <c r="K271">
        <f t="shared" si="39"/>
        <v>0</v>
      </c>
      <c r="L271">
        <v>1</v>
      </c>
      <c r="M271">
        <v>25.84</v>
      </c>
      <c r="N271">
        <v>49</v>
      </c>
      <c r="O271">
        <v>9282.4806000000008</v>
      </c>
    </row>
    <row r="272" spans="1:15">
      <c r="A272" t="s">
        <v>9</v>
      </c>
      <c r="B272" t="s">
        <v>10</v>
      </c>
      <c r="C272" t="s">
        <v>11</v>
      </c>
      <c r="D272" t="str">
        <f t="shared" si="32"/>
        <v>Young</v>
      </c>
      <c r="E272" t="str">
        <f t="shared" si="33"/>
        <v>Over Weight Range</v>
      </c>
      <c r="F272" t="str">
        <f t="shared" si="34"/>
        <v>Very Low</v>
      </c>
      <c r="G272">
        <f t="shared" si="35"/>
        <v>1</v>
      </c>
      <c r="H272">
        <f t="shared" si="36"/>
        <v>0</v>
      </c>
      <c r="I272">
        <f t="shared" si="37"/>
        <v>1</v>
      </c>
      <c r="J272">
        <f t="shared" si="38"/>
        <v>0</v>
      </c>
      <c r="K272">
        <f t="shared" si="39"/>
        <v>0</v>
      </c>
      <c r="L272">
        <v>1</v>
      </c>
      <c r="M272">
        <v>29.37</v>
      </c>
      <c r="N272">
        <v>18</v>
      </c>
      <c r="O272">
        <v>1719.4363000000001</v>
      </c>
    </row>
    <row r="273" spans="1:15">
      <c r="A273" t="s">
        <v>9</v>
      </c>
      <c r="B273" t="s">
        <v>7</v>
      </c>
      <c r="C273" t="s">
        <v>8</v>
      </c>
      <c r="D273" t="str">
        <f t="shared" si="32"/>
        <v>Mid-Age</v>
      </c>
      <c r="E273" t="str">
        <f t="shared" si="33"/>
        <v>Obese</v>
      </c>
      <c r="F273" t="str">
        <f t="shared" si="34"/>
        <v>Most Highly Expensive</v>
      </c>
      <c r="G273">
        <f t="shared" si="35"/>
        <v>1</v>
      </c>
      <c r="H273">
        <f t="shared" si="36"/>
        <v>0</v>
      </c>
      <c r="I273">
        <f t="shared" si="37"/>
        <v>0</v>
      </c>
      <c r="J273">
        <f t="shared" si="38"/>
        <v>1</v>
      </c>
      <c r="K273">
        <f t="shared" si="39"/>
        <v>1</v>
      </c>
      <c r="L273">
        <v>2</v>
      </c>
      <c r="M273">
        <v>34.200000000000003</v>
      </c>
      <c r="N273">
        <v>50</v>
      </c>
      <c r="O273">
        <v>42856.838000000003</v>
      </c>
    </row>
    <row r="274" spans="1:15">
      <c r="A274" t="s">
        <v>9</v>
      </c>
      <c r="B274" t="s">
        <v>10</v>
      </c>
      <c r="C274" t="s">
        <v>12</v>
      </c>
      <c r="D274" t="str">
        <f t="shared" si="32"/>
        <v>Mid-Age</v>
      </c>
      <c r="E274" t="str">
        <f t="shared" si="33"/>
        <v>Obese</v>
      </c>
      <c r="F274" t="str">
        <f t="shared" si="34"/>
        <v>Moderate</v>
      </c>
      <c r="G274">
        <f t="shared" si="35"/>
        <v>1</v>
      </c>
      <c r="H274">
        <f t="shared" si="36"/>
        <v>1</v>
      </c>
      <c r="I274">
        <f t="shared" si="37"/>
        <v>0</v>
      </c>
      <c r="J274">
        <f t="shared" si="38"/>
        <v>0</v>
      </c>
      <c r="K274">
        <f t="shared" si="39"/>
        <v>0</v>
      </c>
      <c r="L274">
        <v>2</v>
      </c>
      <c r="M274">
        <v>37.049999999999997</v>
      </c>
      <c r="N274">
        <v>41</v>
      </c>
      <c r="O274">
        <v>7265.7025000000003</v>
      </c>
    </row>
    <row r="275" spans="1:15">
      <c r="A275" t="s">
        <v>9</v>
      </c>
      <c r="B275" t="s">
        <v>10</v>
      </c>
      <c r="C275" t="s">
        <v>13</v>
      </c>
      <c r="D275" t="str">
        <f t="shared" si="32"/>
        <v>Mid-Age</v>
      </c>
      <c r="E275" t="str">
        <f t="shared" si="33"/>
        <v>Over Weight Range</v>
      </c>
      <c r="F275" t="str">
        <f t="shared" si="34"/>
        <v>Moderate</v>
      </c>
      <c r="G275">
        <f t="shared" si="35"/>
        <v>1</v>
      </c>
      <c r="H275">
        <f t="shared" si="36"/>
        <v>0</v>
      </c>
      <c r="I275">
        <f t="shared" si="37"/>
        <v>0</v>
      </c>
      <c r="J275">
        <f t="shared" si="38"/>
        <v>0</v>
      </c>
      <c r="K275">
        <f t="shared" si="39"/>
        <v>0</v>
      </c>
      <c r="L275">
        <v>1</v>
      </c>
      <c r="M275">
        <v>27.454999999999998</v>
      </c>
      <c r="N275">
        <v>50</v>
      </c>
      <c r="O275">
        <v>9617.6624499999998</v>
      </c>
    </row>
    <row r="276" spans="1:15">
      <c r="A276" t="s">
        <v>9</v>
      </c>
      <c r="B276" t="s">
        <v>10</v>
      </c>
      <c r="C276" t="s">
        <v>12</v>
      </c>
      <c r="D276" t="str">
        <f t="shared" si="32"/>
        <v>Young</v>
      </c>
      <c r="E276" t="str">
        <f t="shared" si="33"/>
        <v>Over Weight Range</v>
      </c>
      <c r="F276" t="str">
        <f t="shared" si="34"/>
        <v>Low</v>
      </c>
      <c r="G276">
        <f t="shared" si="35"/>
        <v>1</v>
      </c>
      <c r="H276">
        <f t="shared" si="36"/>
        <v>1</v>
      </c>
      <c r="I276">
        <f t="shared" si="37"/>
        <v>0</v>
      </c>
      <c r="J276">
        <f t="shared" si="38"/>
        <v>0</v>
      </c>
      <c r="K276">
        <f t="shared" si="39"/>
        <v>0</v>
      </c>
      <c r="L276">
        <v>0</v>
      </c>
      <c r="M276">
        <v>27.55</v>
      </c>
      <c r="N276">
        <v>25</v>
      </c>
      <c r="O276">
        <v>2523.1695</v>
      </c>
    </row>
    <row r="277" spans="1:15">
      <c r="A277" t="s">
        <v>6</v>
      </c>
      <c r="B277" t="s">
        <v>10</v>
      </c>
      <c r="C277" t="s">
        <v>13</v>
      </c>
      <c r="D277" t="str">
        <f t="shared" si="32"/>
        <v>Mid-Age</v>
      </c>
      <c r="E277" t="str">
        <f t="shared" si="33"/>
        <v>Over Weight Range</v>
      </c>
      <c r="F277" t="str">
        <f t="shared" si="34"/>
        <v>Moderate</v>
      </c>
      <c r="G277">
        <f t="shared" si="35"/>
        <v>0</v>
      </c>
      <c r="H277">
        <f t="shared" si="36"/>
        <v>0</v>
      </c>
      <c r="I277">
        <f t="shared" si="37"/>
        <v>0</v>
      </c>
      <c r="J277">
        <f t="shared" si="38"/>
        <v>0</v>
      </c>
      <c r="K277">
        <f t="shared" si="39"/>
        <v>0</v>
      </c>
      <c r="L277">
        <v>2</v>
      </c>
      <c r="M277">
        <v>26.6</v>
      </c>
      <c r="N277">
        <v>47</v>
      </c>
      <c r="O277">
        <v>9715.8410000000003</v>
      </c>
    </row>
    <row r="278" spans="1:15">
      <c r="A278" t="s">
        <v>9</v>
      </c>
      <c r="B278" t="s">
        <v>10</v>
      </c>
      <c r="C278" t="s">
        <v>12</v>
      </c>
      <c r="D278" t="str">
        <f t="shared" si="32"/>
        <v>Young</v>
      </c>
      <c r="E278" t="str">
        <f t="shared" si="33"/>
        <v>Health Weight</v>
      </c>
      <c r="F278" t="str">
        <f t="shared" si="34"/>
        <v>Low</v>
      </c>
      <c r="G278">
        <f t="shared" si="35"/>
        <v>1</v>
      </c>
      <c r="H278">
        <f t="shared" si="36"/>
        <v>1</v>
      </c>
      <c r="I278">
        <f t="shared" si="37"/>
        <v>0</v>
      </c>
      <c r="J278">
        <f t="shared" si="38"/>
        <v>0</v>
      </c>
      <c r="K278">
        <f t="shared" si="39"/>
        <v>0</v>
      </c>
      <c r="L278">
        <v>2</v>
      </c>
      <c r="M278">
        <v>20.614999999999998</v>
      </c>
      <c r="N278">
        <v>19</v>
      </c>
      <c r="O278">
        <v>2803.69785</v>
      </c>
    </row>
    <row r="279" spans="1:15">
      <c r="A279" t="s">
        <v>6</v>
      </c>
      <c r="B279" t="s">
        <v>10</v>
      </c>
      <c r="C279" t="s">
        <v>8</v>
      </c>
      <c r="D279" t="str">
        <f t="shared" si="32"/>
        <v>Young</v>
      </c>
      <c r="E279" t="str">
        <f t="shared" si="33"/>
        <v>Health Weight</v>
      </c>
      <c r="F279" t="str">
        <f t="shared" si="34"/>
        <v>Low</v>
      </c>
      <c r="G279">
        <f t="shared" si="35"/>
        <v>0</v>
      </c>
      <c r="H279">
        <f t="shared" si="36"/>
        <v>0</v>
      </c>
      <c r="I279">
        <f t="shared" si="37"/>
        <v>0</v>
      </c>
      <c r="J279">
        <f t="shared" si="38"/>
        <v>1</v>
      </c>
      <c r="K279">
        <f t="shared" si="39"/>
        <v>0</v>
      </c>
      <c r="L279">
        <v>0</v>
      </c>
      <c r="M279">
        <v>24.3</v>
      </c>
      <c r="N279">
        <v>22</v>
      </c>
      <c r="O279">
        <v>2150.4690000000001</v>
      </c>
    </row>
    <row r="280" spans="1:15">
      <c r="A280" t="s">
        <v>9</v>
      </c>
      <c r="B280" t="s">
        <v>10</v>
      </c>
      <c r="C280" t="s">
        <v>11</v>
      </c>
      <c r="D280" t="str">
        <f t="shared" si="32"/>
        <v>Old</v>
      </c>
      <c r="E280" t="str">
        <f t="shared" si="33"/>
        <v>Obese</v>
      </c>
      <c r="F280" t="str">
        <f t="shared" si="34"/>
        <v>Moderately High</v>
      </c>
      <c r="G280">
        <f t="shared" si="35"/>
        <v>1</v>
      </c>
      <c r="H280">
        <f t="shared" si="36"/>
        <v>0</v>
      </c>
      <c r="I280">
        <f t="shared" si="37"/>
        <v>1</v>
      </c>
      <c r="J280">
        <f t="shared" si="38"/>
        <v>0</v>
      </c>
      <c r="K280">
        <f t="shared" si="39"/>
        <v>0</v>
      </c>
      <c r="L280">
        <v>2</v>
      </c>
      <c r="M280">
        <v>31.79</v>
      </c>
      <c r="N280">
        <v>59</v>
      </c>
      <c r="O280">
        <v>12928.7911</v>
      </c>
    </row>
    <row r="281" spans="1:15">
      <c r="A281" t="s">
        <v>6</v>
      </c>
      <c r="B281" t="s">
        <v>10</v>
      </c>
      <c r="C281" t="s">
        <v>11</v>
      </c>
      <c r="D281" t="str">
        <f t="shared" si="32"/>
        <v>Old</v>
      </c>
      <c r="E281" t="str">
        <f t="shared" si="33"/>
        <v>Health Weight</v>
      </c>
      <c r="F281" t="str">
        <f t="shared" si="34"/>
        <v>Moderate</v>
      </c>
      <c r="G281">
        <f t="shared" si="35"/>
        <v>0</v>
      </c>
      <c r="H281">
        <f t="shared" si="36"/>
        <v>0</v>
      </c>
      <c r="I281">
        <f t="shared" si="37"/>
        <v>1</v>
      </c>
      <c r="J281">
        <f t="shared" si="38"/>
        <v>0</v>
      </c>
      <c r="K281">
        <f t="shared" si="39"/>
        <v>0</v>
      </c>
      <c r="L281">
        <v>1</v>
      </c>
      <c r="M281">
        <v>21.56</v>
      </c>
      <c r="N281">
        <v>51</v>
      </c>
      <c r="O281">
        <v>9855.1314000000002</v>
      </c>
    </row>
    <row r="282" spans="1:15">
      <c r="A282" t="s">
        <v>6</v>
      </c>
      <c r="B282" t="s">
        <v>7</v>
      </c>
      <c r="C282" t="s">
        <v>13</v>
      </c>
      <c r="D282" t="str">
        <f t="shared" si="32"/>
        <v>Mature</v>
      </c>
      <c r="E282" t="str">
        <f t="shared" si="33"/>
        <v>Over Weight Range</v>
      </c>
      <c r="F282" t="str">
        <f t="shared" si="34"/>
        <v>Very High</v>
      </c>
      <c r="G282">
        <f t="shared" si="35"/>
        <v>0</v>
      </c>
      <c r="H282">
        <f t="shared" si="36"/>
        <v>0</v>
      </c>
      <c r="I282">
        <f t="shared" si="37"/>
        <v>0</v>
      </c>
      <c r="J282">
        <f t="shared" si="38"/>
        <v>0</v>
      </c>
      <c r="K282">
        <f t="shared" si="39"/>
        <v>1</v>
      </c>
      <c r="L282">
        <v>1</v>
      </c>
      <c r="M282">
        <v>28.12</v>
      </c>
      <c r="N282">
        <v>40</v>
      </c>
      <c r="O282">
        <v>22331.566800000001</v>
      </c>
    </row>
    <row r="283" spans="1:15">
      <c r="A283" t="s">
        <v>9</v>
      </c>
      <c r="B283" t="s">
        <v>7</v>
      </c>
      <c r="C283" t="s">
        <v>13</v>
      </c>
      <c r="D283" t="str">
        <f t="shared" si="32"/>
        <v>Old</v>
      </c>
      <c r="E283" t="str">
        <f t="shared" si="33"/>
        <v>Obese</v>
      </c>
      <c r="F283" t="str">
        <f t="shared" si="34"/>
        <v>Most Highly Expensive</v>
      </c>
      <c r="G283">
        <f t="shared" si="35"/>
        <v>1</v>
      </c>
      <c r="H283">
        <f t="shared" si="36"/>
        <v>0</v>
      </c>
      <c r="I283">
        <f t="shared" si="37"/>
        <v>0</v>
      </c>
      <c r="J283">
        <f t="shared" si="38"/>
        <v>0</v>
      </c>
      <c r="K283">
        <f t="shared" si="39"/>
        <v>1</v>
      </c>
      <c r="L283">
        <v>3</v>
      </c>
      <c r="M283">
        <v>40.564999999999998</v>
      </c>
      <c r="N283">
        <v>54</v>
      </c>
      <c r="O283">
        <v>48549.178350000002</v>
      </c>
    </row>
    <row r="284" spans="1:15">
      <c r="A284" t="s">
        <v>9</v>
      </c>
      <c r="B284" t="s">
        <v>10</v>
      </c>
      <c r="C284" t="s">
        <v>13</v>
      </c>
      <c r="D284" t="str">
        <f t="shared" si="32"/>
        <v>Mature</v>
      </c>
      <c r="E284" t="str">
        <f t="shared" si="33"/>
        <v>Over Weight Range</v>
      </c>
      <c r="F284" t="str">
        <f t="shared" si="34"/>
        <v>Low</v>
      </c>
      <c r="G284">
        <f t="shared" si="35"/>
        <v>1</v>
      </c>
      <c r="H284">
        <f t="shared" si="36"/>
        <v>0</v>
      </c>
      <c r="I284">
        <f t="shared" si="37"/>
        <v>0</v>
      </c>
      <c r="J284">
        <f t="shared" si="38"/>
        <v>0</v>
      </c>
      <c r="K284">
        <f t="shared" si="39"/>
        <v>0</v>
      </c>
      <c r="L284">
        <v>1</v>
      </c>
      <c r="M284">
        <v>27.645</v>
      </c>
      <c r="N284">
        <v>30</v>
      </c>
      <c r="O284">
        <v>4237.12655</v>
      </c>
    </row>
    <row r="285" spans="1:15">
      <c r="A285" t="s">
        <v>6</v>
      </c>
      <c r="B285" t="s">
        <v>10</v>
      </c>
      <c r="C285" t="s">
        <v>13</v>
      </c>
      <c r="D285" t="str">
        <f t="shared" si="32"/>
        <v>Old</v>
      </c>
      <c r="E285" t="str">
        <f t="shared" si="33"/>
        <v>Obese</v>
      </c>
      <c r="F285" t="str">
        <f t="shared" si="34"/>
        <v>Moderately High</v>
      </c>
      <c r="G285">
        <f t="shared" si="35"/>
        <v>0</v>
      </c>
      <c r="H285">
        <f t="shared" si="36"/>
        <v>0</v>
      </c>
      <c r="I285">
        <f t="shared" si="37"/>
        <v>0</v>
      </c>
      <c r="J285">
        <f t="shared" si="38"/>
        <v>0</v>
      </c>
      <c r="K285">
        <f t="shared" si="39"/>
        <v>0</v>
      </c>
      <c r="L285">
        <v>1</v>
      </c>
      <c r="M285">
        <v>32.395000000000003</v>
      </c>
      <c r="N285">
        <v>55</v>
      </c>
      <c r="O285">
        <v>11879.10405</v>
      </c>
    </row>
    <row r="286" spans="1:15">
      <c r="A286" t="s">
        <v>6</v>
      </c>
      <c r="B286" t="s">
        <v>10</v>
      </c>
      <c r="C286" t="s">
        <v>8</v>
      </c>
      <c r="D286" t="str">
        <f t="shared" si="32"/>
        <v>Old</v>
      </c>
      <c r="E286" t="str">
        <f t="shared" si="33"/>
        <v>Obese</v>
      </c>
      <c r="F286" t="str">
        <f t="shared" si="34"/>
        <v>Moderate</v>
      </c>
      <c r="G286">
        <f t="shared" si="35"/>
        <v>0</v>
      </c>
      <c r="H286">
        <f t="shared" si="36"/>
        <v>0</v>
      </c>
      <c r="I286">
        <f t="shared" si="37"/>
        <v>0</v>
      </c>
      <c r="J286">
        <f t="shared" si="38"/>
        <v>1</v>
      </c>
      <c r="K286">
        <f t="shared" si="39"/>
        <v>0</v>
      </c>
      <c r="L286">
        <v>0</v>
      </c>
      <c r="M286">
        <v>31.2</v>
      </c>
      <c r="N286">
        <v>52</v>
      </c>
      <c r="O286">
        <v>9625.92</v>
      </c>
    </row>
    <row r="287" spans="1:15">
      <c r="A287" t="s">
        <v>9</v>
      </c>
      <c r="B287" t="s">
        <v>10</v>
      </c>
      <c r="C287" t="s">
        <v>11</v>
      </c>
      <c r="D287" t="str">
        <f t="shared" si="32"/>
        <v>Mid-Age</v>
      </c>
      <c r="E287" t="str">
        <f t="shared" si="33"/>
        <v>Over Weight Range</v>
      </c>
      <c r="F287" t="str">
        <f t="shared" si="34"/>
        <v>Moderate</v>
      </c>
      <c r="G287">
        <f t="shared" si="35"/>
        <v>1</v>
      </c>
      <c r="H287">
        <f t="shared" si="36"/>
        <v>0</v>
      </c>
      <c r="I287">
        <f t="shared" si="37"/>
        <v>1</v>
      </c>
      <c r="J287">
        <f t="shared" si="38"/>
        <v>0</v>
      </c>
      <c r="K287">
        <f t="shared" si="39"/>
        <v>0</v>
      </c>
      <c r="L287">
        <v>1</v>
      </c>
      <c r="M287">
        <v>26.62</v>
      </c>
      <c r="N287">
        <v>46</v>
      </c>
      <c r="O287">
        <v>7742.1098000000002</v>
      </c>
    </row>
    <row r="288" spans="1:15">
      <c r="A288" t="s">
        <v>6</v>
      </c>
      <c r="B288" t="s">
        <v>10</v>
      </c>
      <c r="C288" t="s">
        <v>13</v>
      </c>
      <c r="D288" t="str">
        <f t="shared" si="32"/>
        <v>Mid-Age</v>
      </c>
      <c r="E288" t="str">
        <f t="shared" si="33"/>
        <v>Obese</v>
      </c>
      <c r="F288" t="str">
        <f t="shared" si="34"/>
        <v>Moderate</v>
      </c>
      <c r="G288">
        <f t="shared" si="35"/>
        <v>0</v>
      </c>
      <c r="H288">
        <f t="shared" si="36"/>
        <v>0</v>
      </c>
      <c r="I288">
        <f t="shared" si="37"/>
        <v>0</v>
      </c>
      <c r="J288">
        <f t="shared" si="38"/>
        <v>0</v>
      </c>
      <c r="K288">
        <f t="shared" si="39"/>
        <v>0</v>
      </c>
      <c r="L288">
        <v>2</v>
      </c>
      <c r="M288">
        <v>48.07</v>
      </c>
      <c r="N288">
        <v>46</v>
      </c>
      <c r="O288">
        <v>9432.9253000000008</v>
      </c>
    </row>
    <row r="289" spans="1:15">
      <c r="A289" t="s">
        <v>6</v>
      </c>
      <c r="B289" t="s">
        <v>10</v>
      </c>
      <c r="C289" t="s">
        <v>12</v>
      </c>
      <c r="D289" t="str">
        <f t="shared" si="32"/>
        <v>Old</v>
      </c>
      <c r="E289" t="str">
        <f t="shared" si="33"/>
        <v>Over Weight Range</v>
      </c>
      <c r="F289" t="str">
        <f t="shared" si="34"/>
        <v>Moderately High</v>
      </c>
      <c r="G289">
        <f t="shared" si="35"/>
        <v>0</v>
      </c>
      <c r="H289">
        <f t="shared" si="36"/>
        <v>1</v>
      </c>
      <c r="I289">
        <f t="shared" si="37"/>
        <v>0</v>
      </c>
      <c r="J289">
        <f t="shared" si="38"/>
        <v>0</v>
      </c>
      <c r="K289">
        <f t="shared" si="39"/>
        <v>0</v>
      </c>
      <c r="L289">
        <v>0</v>
      </c>
      <c r="M289">
        <v>26.22</v>
      </c>
      <c r="N289">
        <v>63</v>
      </c>
      <c r="O289">
        <v>14256.192800000001</v>
      </c>
    </row>
    <row r="290" spans="1:15">
      <c r="A290" t="s">
        <v>6</v>
      </c>
      <c r="B290" t="s">
        <v>7</v>
      </c>
      <c r="C290" t="s">
        <v>13</v>
      </c>
      <c r="D290" t="str">
        <f t="shared" si="32"/>
        <v>Old</v>
      </c>
      <c r="E290" t="str">
        <f t="shared" si="33"/>
        <v>Obese</v>
      </c>
      <c r="F290" t="str">
        <f t="shared" si="34"/>
        <v>Most Highly Expensive</v>
      </c>
      <c r="G290">
        <f t="shared" si="35"/>
        <v>0</v>
      </c>
      <c r="H290">
        <f t="shared" si="36"/>
        <v>0</v>
      </c>
      <c r="I290">
        <f t="shared" si="37"/>
        <v>0</v>
      </c>
      <c r="J290">
        <f t="shared" si="38"/>
        <v>0</v>
      </c>
      <c r="K290">
        <f t="shared" si="39"/>
        <v>1</v>
      </c>
      <c r="L290">
        <v>1</v>
      </c>
      <c r="M290">
        <v>36.765000000000001</v>
      </c>
      <c r="N290">
        <v>59</v>
      </c>
      <c r="O290">
        <v>47896.79135</v>
      </c>
    </row>
    <row r="291" spans="1:15">
      <c r="A291" t="s">
        <v>9</v>
      </c>
      <c r="B291" t="s">
        <v>10</v>
      </c>
      <c r="C291" t="s">
        <v>11</v>
      </c>
      <c r="D291" t="str">
        <f t="shared" si="32"/>
        <v>Old</v>
      </c>
      <c r="E291" t="str">
        <f t="shared" si="33"/>
        <v>Over Weight Range</v>
      </c>
      <c r="F291" t="str">
        <f t="shared" si="34"/>
        <v>Very High</v>
      </c>
      <c r="G291">
        <f t="shared" si="35"/>
        <v>1</v>
      </c>
      <c r="H291">
        <f t="shared" si="36"/>
        <v>0</v>
      </c>
      <c r="I291">
        <f t="shared" si="37"/>
        <v>1</v>
      </c>
      <c r="J291">
        <f t="shared" si="38"/>
        <v>0</v>
      </c>
      <c r="K291">
        <f t="shared" si="39"/>
        <v>0</v>
      </c>
      <c r="L291">
        <v>3</v>
      </c>
      <c r="M291">
        <v>26.4</v>
      </c>
      <c r="N291">
        <v>52</v>
      </c>
      <c r="O291">
        <v>25992.821039999999</v>
      </c>
    </row>
    <row r="292" spans="1:15">
      <c r="A292" t="s">
        <v>6</v>
      </c>
      <c r="B292" t="s">
        <v>10</v>
      </c>
      <c r="C292" t="s">
        <v>8</v>
      </c>
      <c r="D292" t="str">
        <f t="shared" si="32"/>
        <v>Mature</v>
      </c>
      <c r="E292" t="str">
        <f t="shared" si="33"/>
        <v>Obese</v>
      </c>
      <c r="F292" t="str">
        <f t="shared" si="34"/>
        <v>Low</v>
      </c>
      <c r="G292">
        <f t="shared" si="35"/>
        <v>0</v>
      </c>
      <c r="H292">
        <f t="shared" si="36"/>
        <v>0</v>
      </c>
      <c r="I292">
        <f t="shared" si="37"/>
        <v>0</v>
      </c>
      <c r="J292">
        <f t="shared" si="38"/>
        <v>1</v>
      </c>
      <c r="K292">
        <f t="shared" si="39"/>
        <v>0</v>
      </c>
      <c r="L292">
        <v>0</v>
      </c>
      <c r="M292">
        <v>33.4</v>
      </c>
      <c r="N292">
        <v>28</v>
      </c>
      <c r="O292">
        <v>3172.018</v>
      </c>
    </row>
    <row r="293" spans="1:15">
      <c r="A293" t="s">
        <v>9</v>
      </c>
      <c r="B293" t="s">
        <v>10</v>
      </c>
      <c r="C293" t="s">
        <v>13</v>
      </c>
      <c r="D293" t="str">
        <f t="shared" si="32"/>
        <v>Mature</v>
      </c>
      <c r="E293" t="str">
        <f t="shared" si="33"/>
        <v>Over Weight Range</v>
      </c>
      <c r="F293" t="str">
        <f t="shared" si="34"/>
        <v>Very High</v>
      </c>
      <c r="G293">
        <f t="shared" si="35"/>
        <v>1</v>
      </c>
      <c r="H293">
        <f t="shared" si="36"/>
        <v>0</v>
      </c>
      <c r="I293">
        <f t="shared" si="37"/>
        <v>0</v>
      </c>
      <c r="J293">
        <f t="shared" si="38"/>
        <v>0</v>
      </c>
      <c r="K293">
        <f t="shared" si="39"/>
        <v>0</v>
      </c>
      <c r="L293">
        <v>1</v>
      </c>
      <c r="M293">
        <v>29.64</v>
      </c>
      <c r="N293">
        <v>29</v>
      </c>
      <c r="O293">
        <v>20277.807509999999</v>
      </c>
    </row>
    <row r="294" spans="1:15">
      <c r="A294" t="s">
        <v>9</v>
      </c>
      <c r="B294" t="s">
        <v>7</v>
      </c>
      <c r="C294" t="s">
        <v>11</v>
      </c>
      <c r="D294" t="str">
        <f t="shared" si="32"/>
        <v>Young</v>
      </c>
      <c r="E294" t="str">
        <f t="shared" si="33"/>
        <v>Obese</v>
      </c>
      <c r="F294" t="str">
        <f t="shared" si="34"/>
        <v>Most Highly Expensive</v>
      </c>
      <c r="G294">
        <f t="shared" si="35"/>
        <v>1</v>
      </c>
      <c r="H294">
        <f t="shared" si="36"/>
        <v>0</v>
      </c>
      <c r="I294">
        <f t="shared" si="37"/>
        <v>1</v>
      </c>
      <c r="J294">
        <f t="shared" si="38"/>
        <v>0</v>
      </c>
      <c r="K294">
        <f t="shared" si="39"/>
        <v>1</v>
      </c>
      <c r="L294">
        <v>2</v>
      </c>
      <c r="M294">
        <v>45.54</v>
      </c>
      <c r="N294">
        <v>25</v>
      </c>
      <c r="O294">
        <v>42112.2356</v>
      </c>
    </row>
    <row r="295" spans="1:15">
      <c r="A295" t="s">
        <v>6</v>
      </c>
      <c r="B295" t="s">
        <v>10</v>
      </c>
      <c r="C295" t="s">
        <v>11</v>
      </c>
      <c r="D295" t="str">
        <f t="shared" si="32"/>
        <v>Young</v>
      </c>
      <c r="E295" t="str">
        <f t="shared" si="33"/>
        <v>Over Weight Range</v>
      </c>
      <c r="F295" t="str">
        <f t="shared" si="34"/>
        <v>Low</v>
      </c>
      <c r="G295">
        <f t="shared" si="35"/>
        <v>0</v>
      </c>
      <c r="H295">
        <f t="shared" si="36"/>
        <v>0</v>
      </c>
      <c r="I295">
        <f t="shared" si="37"/>
        <v>1</v>
      </c>
      <c r="J295">
        <f t="shared" si="38"/>
        <v>0</v>
      </c>
      <c r="K295">
        <f t="shared" si="39"/>
        <v>0</v>
      </c>
      <c r="L295">
        <v>0</v>
      </c>
      <c r="M295">
        <v>28.82</v>
      </c>
      <c r="N295">
        <v>22</v>
      </c>
      <c r="O295">
        <v>2156.7518</v>
      </c>
    </row>
    <row r="296" spans="1:15">
      <c r="A296" t="s">
        <v>9</v>
      </c>
      <c r="B296" t="s">
        <v>10</v>
      </c>
      <c r="C296" t="s">
        <v>8</v>
      </c>
      <c r="D296" t="str">
        <f t="shared" si="32"/>
        <v>Young</v>
      </c>
      <c r="E296" t="str">
        <f t="shared" si="33"/>
        <v>Over Weight Range</v>
      </c>
      <c r="F296" t="str">
        <f t="shared" si="34"/>
        <v>Low</v>
      </c>
      <c r="G296">
        <f t="shared" si="35"/>
        <v>1</v>
      </c>
      <c r="H296">
        <f t="shared" si="36"/>
        <v>0</v>
      </c>
      <c r="I296">
        <f t="shared" si="37"/>
        <v>0</v>
      </c>
      <c r="J296">
        <f t="shared" si="38"/>
        <v>1</v>
      </c>
      <c r="K296">
        <f t="shared" si="39"/>
        <v>0</v>
      </c>
      <c r="L296">
        <v>3</v>
      </c>
      <c r="M296">
        <v>26.8</v>
      </c>
      <c r="N296">
        <v>25</v>
      </c>
      <c r="O296">
        <v>3906.127</v>
      </c>
    </row>
    <row r="297" spans="1:15">
      <c r="A297" t="s">
        <v>9</v>
      </c>
      <c r="B297" t="s">
        <v>10</v>
      </c>
      <c r="C297" t="s">
        <v>13</v>
      </c>
      <c r="D297" t="str">
        <f t="shared" si="32"/>
        <v>Young</v>
      </c>
      <c r="E297" t="str">
        <f t="shared" si="33"/>
        <v>Health Weight</v>
      </c>
      <c r="F297" t="str">
        <f t="shared" si="34"/>
        <v>Very Low</v>
      </c>
      <c r="G297">
        <f t="shared" si="35"/>
        <v>1</v>
      </c>
      <c r="H297">
        <f t="shared" si="36"/>
        <v>0</v>
      </c>
      <c r="I297">
        <f t="shared" si="37"/>
        <v>0</v>
      </c>
      <c r="J297">
        <f t="shared" si="38"/>
        <v>0</v>
      </c>
      <c r="K297">
        <f t="shared" si="39"/>
        <v>0</v>
      </c>
      <c r="L297">
        <v>0</v>
      </c>
      <c r="M297">
        <v>22.99</v>
      </c>
      <c r="N297">
        <v>18</v>
      </c>
      <c r="O297">
        <v>1704.5681</v>
      </c>
    </row>
    <row r="298" spans="1:15">
      <c r="A298" t="s">
        <v>9</v>
      </c>
      <c r="B298" t="s">
        <v>7</v>
      </c>
      <c r="C298" t="s">
        <v>8</v>
      </c>
      <c r="D298" t="str">
        <f t="shared" si="32"/>
        <v>Young</v>
      </c>
      <c r="E298" t="str">
        <f t="shared" si="33"/>
        <v>Over Weight Range</v>
      </c>
      <c r="F298" t="str">
        <f t="shared" si="34"/>
        <v>High</v>
      </c>
      <c r="G298">
        <f t="shared" si="35"/>
        <v>1</v>
      </c>
      <c r="H298">
        <f t="shared" si="36"/>
        <v>0</v>
      </c>
      <c r="I298">
        <f t="shared" si="37"/>
        <v>0</v>
      </c>
      <c r="J298">
        <f t="shared" si="38"/>
        <v>1</v>
      </c>
      <c r="K298">
        <f t="shared" si="39"/>
        <v>1</v>
      </c>
      <c r="L298">
        <v>0</v>
      </c>
      <c r="M298">
        <v>27.7</v>
      </c>
      <c r="N298">
        <v>19</v>
      </c>
      <c r="O298">
        <v>16297.846</v>
      </c>
    </row>
    <row r="299" spans="1:15">
      <c r="A299" t="s">
        <v>9</v>
      </c>
      <c r="B299" t="s">
        <v>7</v>
      </c>
      <c r="C299" t="s">
        <v>11</v>
      </c>
      <c r="D299" t="str">
        <f t="shared" si="32"/>
        <v>Mid-Age</v>
      </c>
      <c r="E299" t="str">
        <f t="shared" si="33"/>
        <v>Over Weight Range</v>
      </c>
      <c r="F299" t="str">
        <f t="shared" si="34"/>
        <v>Very High</v>
      </c>
      <c r="G299">
        <f t="shared" si="35"/>
        <v>1</v>
      </c>
      <c r="H299">
        <f t="shared" si="36"/>
        <v>0</v>
      </c>
      <c r="I299">
        <f t="shared" si="37"/>
        <v>1</v>
      </c>
      <c r="J299">
        <f t="shared" si="38"/>
        <v>0</v>
      </c>
      <c r="K299">
        <f t="shared" si="39"/>
        <v>1</v>
      </c>
      <c r="L299">
        <v>1</v>
      </c>
      <c r="M299">
        <v>25.41</v>
      </c>
      <c r="N299">
        <v>47</v>
      </c>
      <c r="O299">
        <v>21978.676899999999</v>
      </c>
    </row>
    <row r="300" spans="1:15">
      <c r="A300" t="s">
        <v>9</v>
      </c>
      <c r="B300" t="s">
        <v>7</v>
      </c>
      <c r="C300" t="s">
        <v>12</v>
      </c>
      <c r="D300" t="str">
        <f t="shared" si="32"/>
        <v>Mature</v>
      </c>
      <c r="E300" t="str">
        <f t="shared" si="33"/>
        <v>Obese</v>
      </c>
      <c r="F300" t="str">
        <f t="shared" si="34"/>
        <v>Highly Expensive</v>
      </c>
      <c r="G300">
        <f t="shared" si="35"/>
        <v>1</v>
      </c>
      <c r="H300">
        <f t="shared" si="36"/>
        <v>1</v>
      </c>
      <c r="I300">
        <f t="shared" si="37"/>
        <v>0</v>
      </c>
      <c r="J300">
        <f t="shared" si="38"/>
        <v>0</v>
      </c>
      <c r="K300">
        <f t="shared" si="39"/>
        <v>1</v>
      </c>
      <c r="L300">
        <v>3</v>
      </c>
      <c r="M300">
        <v>34.39</v>
      </c>
      <c r="N300">
        <v>31</v>
      </c>
      <c r="O300">
        <v>38746.355100000001</v>
      </c>
    </row>
    <row r="301" spans="1:15">
      <c r="A301" t="s">
        <v>6</v>
      </c>
      <c r="B301" t="s">
        <v>10</v>
      </c>
      <c r="C301" t="s">
        <v>12</v>
      </c>
      <c r="D301" t="str">
        <f t="shared" si="32"/>
        <v>Mid-Age</v>
      </c>
      <c r="E301" t="str">
        <f t="shared" si="33"/>
        <v>Over Weight Range</v>
      </c>
      <c r="F301" t="str">
        <f t="shared" si="34"/>
        <v>Moderate</v>
      </c>
      <c r="G301">
        <f t="shared" si="35"/>
        <v>0</v>
      </c>
      <c r="H301">
        <f t="shared" si="36"/>
        <v>1</v>
      </c>
      <c r="I301">
        <f t="shared" si="37"/>
        <v>0</v>
      </c>
      <c r="J301">
        <f t="shared" si="38"/>
        <v>0</v>
      </c>
      <c r="K301">
        <f t="shared" si="39"/>
        <v>0</v>
      </c>
      <c r="L301">
        <v>1</v>
      </c>
      <c r="M301">
        <v>28.88</v>
      </c>
      <c r="N301">
        <v>48</v>
      </c>
      <c r="O301">
        <v>9249.4951999999994</v>
      </c>
    </row>
    <row r="302" spans="1:15">
      <c r="A302" t="s">
        <v>9</v>
      </c>
      <c r="B302" t="s">
        <v>10</v>
      </c>
      <c r="C302" t="s">
        <v>13</v>
      </c>
      <c r="D302" t="str">
        <f t="shared" si="32"/>
        <v>Mature</v>
      </c>
      <c r="E302" t="str">
        <f t="shared" si="33"/>
        <v>Over Weight Range</v>
      </c>
      <c r="F302" t="str">
        <f t="shared" si="34"/>
        <v>Moderate</v>
      </c>
      <c r="G302">
        <f t="shared" si="35"/>
        <v>1</v>
      </c>
      <c r="H302">
        <f t="shared" si="36"/>
        <v>0</v>
      </c>
      <c r="I302">
        <f t="shared" si="37"/>
        <v>0</v>
      </c>
      <c r="J302">
        <f t="shared" si="38"/>
        <v>0</v>
      </c>
      <c r="K302">
        <f t="shared" si="39"/>
        <v>0</v>
      </c>
      <c r="L302">
        <v>3</v>
      </c>
      <c r="M302">
        <v>27.55</v>
      </c>
      <c r="N302">
        <v>36</v>
      </c>
      <c r="O302">
        <v>6746.7425000000003</v>
      </c>
    </row>
    <row r="303" spans="1:15">
      <c r="A303" t="s">
        <v>6</v>
      </c>
      <c r="B303" t="s">
        <v>7</v>
      </c>
      <c r="C303" t="s">
        <v>13</v>
      </c>
      <c r="D303" t="str">
        <f t="shared" si="32"/>
        <v>Old</v>
      </c>
      <c r="E303" t="str">
        <f t="shared" si="33"/>
        <v>Health Weight</v>
      </c>
      <c r="F303" t="str">
        <f t="shared" si="34"/>
        <v>Very High</v>
      </c>
      <c r="G303">
        <f t="shared" si="35"/>
        <v>0</v>
      </c>
      <c r="H303">
        <f t="shared" si="36"/>
        <v>0</v>
      </c>
      <c r="I303">
        <f t="shared" si="37"/>
        <v>0</v>
      </c>
      <c r="J303">
        <f t="shared" si="38"/>
        <v>0</v>
      </c>
      <c r="K303">
        <f t="shared" si="39"/>
        <v>1</v>
      </c>
      <c r="L303">
        <v>3</v>
      </c>
      <c r="M303">
        <v>22.61</v>
      </c>
      <c r="N303">
        <v>53</v>
      </c>
      <c r="O303">
        <v>24873.384900000001</v>
      </c>
    </row>
    <row r="304" spans="1:15">
      <c r="A304" t="s">
        <v>6</v>
      </c>
      <c r="B304" t="s">
        <v>10</v>
      </c>
      <c r="C304" t="s">
        <v>11</v>
      </c>
      <c r="D304" t="str">
        <f t="shared" si="32"/>
        <v>Old</v>
      </c>
      <c r="E304" t="str">
        <f t="shared" si="33"/>
        <v>Obese</v>
      </c>
      <c r="F304" t="str">
        <f t="shared" si="34"/>
        <v>Moderately High</v>
      </c>
      <c r="G304">
        <f t="shared" si="35"/>
        <v>0</v>
      </c>
      <c r="H304">
        <f t="shared" si="36"/>
        <v>0</v>
      </c>
      <c r="I304">
        <f t="shared" si="37"/>
        <v>1</v>
      </c>
      <c r="J304">
        <f t="shared" si="38"/>
        <v>0</v>
      </c>
      <c r="K304">
        <f t="shared" si="39"/>
        <v>0</v>
      </c>
      <c r="L304">
        <v>2</v>
      </c>
      <c r="M304">
        <v>37.51</v>
      </c>
      <c r="N304">
        <v>56</v>
      </c>
      <c r="O304">
        <v>12265.5069</v>
      </c>
    </row>
    <row r="305" spans="1:15">
      <c r="A305" t="s">
        <v>6</v>
      </c>
      <c r="B305" t="s">
        <v>10</v>
      </c>
      <c r="C305" t="s">
        <v>11</v>
      </c>
      <c r="D305" t="str">
        <f t="shared" si="32"/>
        <v>Mature</v>
      </c>
      <c r="E305" t="str">
        <f t="shared" si="33"/>
        <v>Obese</v>
      </c>
      <c r="F305" t="str">
        <f t="shared" si="34"/>
        <v>Low</v>
      </c>
      <c r="G305">
        <f t="shared" si="35"/>
        <v>0</v>
      </c>
      <c r="H305">
        <f t="shared" si="36"/>
        <v>0</v>
      </c>
      <c r="I305">
        <f t="shared" si="37"/>
        <v>1</v>
      </c>
      <c r="J305">
        <f t="shared" si="38"/>
        <v>0</v>
      </c>
      <c r="K305">
        <f t="shared" si="39"/>
        <v>0</v>
      </c>
      <c r="L305">
        <v>2</v>
      </c>
      <c r="M305">
        <v>33</v>
      </c>
      <c r="N305">
        <v>28</v>
      </c>
      <c r="O305">
        <v>4349.4620000000004</v>
      </c>
    </row>
    <row r="306" spans="1:15">
      <c r="A306" t="s">
        <v>6</v>
      </c>
      <c r="B306" t="s">
        <v>10</v>
      </c>
      <c r="C306" t="s">
        <v>8</v>
      </c>
      <c r="D306" t="str">
        <f t="shared" si="32"/>
        <v>Old</v>
      </c>
      <c r="E306" t="str">
        <f t="shared" si="33"/>
        <v>Obese</v>
      </c>
      <c r="F306" t="str">
        <f t="shared" si="34"/>
        <v>Moderately High</v>
      </c>
      <c r="G306">
        <f t="shared" si="35"/>
        <v>0</v>
      </c>
      <c r="H306">
        <f t="shared" si="36"/>
        <v>0</v>
      </c>
      <c r="I306">
        <f t="shared" si="37"/>
        <v>0</v>
      </c>
      <c r="J306">
        <f t="shared" si="38"/>
        <v>1</v>
      </c>
      <c r="K306">
        <f t="shared" si="39"/>
        <v>0</v>
      </c>
      <c r="L306">
        <v>2</v>
      </c>
      <c r="M306">
        <v>38</v>
      </c>
      <c r="N306">
        <v>57</v>
      </c>
      <c r="O306">
        <v>12646.207</v>
      </c>
    </row>
    <row r="307" spans="1:15">
      <c r="A307" t="s">
        <v>9</v>
      </c>
      <c r="B307" t="s">
        <v>10</v>
      </c>
      <c r="C307" t="s">
        <v>12</v>
      </c>
      <c r="D307" t="str">
        <f t="shared" si="32"/>
        <v>Mature</v>
      </c>
      <c r="E307" t="str">
        <f t="shared" si="33"/>
        <v>Obese</v>
      </c>
      <c r="F307" t="str">
        <f t="shared" si="34"/>
        <v>High</v>
      </c>
      <c r="G307">
        <f t="shared" si="35"/>
        <v>1</v>
      </c>
      <c r="H307">
        <f t="shared" si="36"/>
        <v>1</v>
      </c>
      <c r="I307">
        <f t="shared" si="37"/>
        <v>0</v>
      </c>
      <c r="J307">
        <f t="shared" si="38"/>
        <v>0</v>
      </c>
      <c r="K307">
        <f t="shared" si="39"/>
        <v>0</v>
      </c>
      <c r="L307">
        <v>2</v>
      </c>
      <c r="M307">
        <v>33.344999999999999</v>
      </c>
      <c r="N307">
        <v>29</v>
      </c>
      <c r="O307">
        <v>19442.353500000001</v>
      </c>
    </row>
    <row r="308" spans="1:15">
      <c r="A308" t="s">
        <v>6</v>
      </c>
      <c r="B308" t="s">
        <v>10</v>
      </c>
      <c r="C308" t="s">
        <v>8</v>
      </c>
      <c r="D308" t="str">
        <f t="shared" si="32"/>
        <v>Mature</v>
      </c>
      <c r="E308" t="str">
        <f t="shared" si="33"/>
        <v>Over Weight Range</v>
      </c>
      <c r="F308" t="str">
        <f t="shared" si="34"/>
        <v>Very High</v>
      </c>
      <c r="G308">
        <f t="shared" si="35"/>
        <v>0</v>
      </c>
      <c r="H308">
        <f t="shared" si="36"/>
        <v>0</v>
      </c>
      <c r="I308">
        <f t="shared" si="37"/>
        <v>0</v>
      </c>
      <c r="J308">
        <f t="shared" si="38"/>
        <v>1</v>
      </c>
      <c r="K308">
        <f t="shared" si="39"/>
        <v>0</v>
      </c>
      <c r="L308">
        <v>2</v>
      </c>
      <c r="M308">
        <v>27.5</v>
      </c>
      <c r="N308">
        <v>28</v>
      </c>
      <c r="O308">
        <v>20177.671129999999</v>
      </c>
    </row>
    <row r="309" spans="1:15">
      <c r="A309" t="s">
        <v>6</v>
      </c>
      <c r="B309" t="s">
        <v>10</v>
      </c>
      <c r="C309" t="s">
        <v>11</v>
      </c>
      <c r="D309" t="str">
        <f t="shared" si="32"/>
        <v>Mature</v>
      </c>
      <c r="E309" t="str">
        <f t="shared" si="33"/>
        <v>Obese</v>
      </c>
      <c r="F309" t="str">
        <f t="shared" si="34"/>
        <v>Low</v>
      </c>
      <c r="G309">
        <f t="shared" si="35"/>
        <v>0</v>
      </c>
      <c r="H309">
        <f t="shared" si="36"/>
        <v>0</v>
      </c>
      <c r="I309">
        <f t="shared" si="37"/>
        <v>1</v>
      </c>
      <c r="J309">
        <f t="shared" si="38"/>
        <v>0</v>
      </c>
      <c r="K309">
        <f t="shared" si="39"/>
        <v>0</v>
      </c>
      <c r="L309">
        <v>1</v>
      </c>
      <c r="M309">
        <v>33.33</v>
      </c>
      <c r="N309">
        <v>30</v>
      </c>
      <c r="O309">
        <v>4151.0286999999998</v>
      </c>
    </row>
    <row r="310" spans="1:15">
      <c r="A310" t="s">
        <v>9</v>
      </c>
      <c r="B310" t="s">
        <v>10</v>
      </c>
      <c r="C310" t="s">
        <v>13</v>
      </c>
      <c r="D310" t="str">
        <f t="shared" si="32"/>
        <v>Old</v>
      </c>
      <c r="E310" t="str">
        <f t="shared" si="33"/>
        <v>Obese</v>
      </c>
      <c r="F310" t="str">
        <f t="shared" si="34"/>
        <v>Moderately High</v>
      </c>
      <c r="G310">
        <f t="shared" si="35"/>
        <v>1</v>
      </c>
      <c r="H310">
        <f t="shared" si="36"/>
        <v>0</v>
      </c>
      <c r="I310">
        <f t="shared" si="37"/>
        <v>0</v>
      </c>
      <c r="J310">
        <f t="shared" si="38"/>
        <v>0</v>
      </c>
      <c r="K310">
        <f t="shared" si="39"/>
        <v>0</v>
      </c>
      <c r="L310">
        <v>0</v>
      </c>
      <c r="M310">
        <v>34.865000000000002</v>
      </c>
      <c r="N310">
        <v>58</v>
      </c>
      <c r="O310">
        <v>11944.594349999999</v>
      </c>
    </row>
    <row r="311" spans="1:15">
      <c r="A311" t="s">
        <v>6</v>
      </c>
      <c r="B311" t="s">
        <v>10</v>
      </c>
      <c r="C311" t="s">
        <v>12</v>
      </c>
      <c r="D311" t="str">
        <f t="shared" si="32"/>
        <v>Mid-Age</v>
      </c>
      <c r="E311" t="str">
        <f t="shared" si="33"/>
        <v>Obese</v>
      </c>
      <c r="F311" t="str">
        <f t="shared" si="34"/>
        <v>Moderate</v>
      </c>
      <c r="G311">
        <f t="shared" si="35"/>
        <v>0</v>
      </c>
      <c r="H311">
        <f t="shared" si="36"/>
        <v>1</v>
      </c>
      <c r="I311">
        <f t="shared" si="37"/>
        <v>0</v>
      </c>
      <c r="J311">
        <f t="shared" si="38"/>
        <v>0</v>
      </c>
      <c r="K311">
        <f t="shared" si="39"/>
        <v>0</v>
      </c>
      <c r="L311">
        <v>2</v>
      </c>
      <c r="M311">
        <v>33.06</v>
      </c>
      <c r="N311">
        <v>41</v>
      </c>
      <c r="O311">
        <v>7749.1563999999998</v>
      </c>
    </row>
    <row r="312" spans="1:15">
      <c r="A312" t="s">
        <v>9</v>
      </c>
      <c r="B312" t="s">
        <v>10</v>
      </c>
      <c r="C312" t="s">
        <v>8</v>
      </c>
      <c r="D312" t="str">
        <f t="shared" si="32"/>
        <v>Mid-Age</v>
      </c>
      <c r="E312" t="str">
        <f t="shared" si="33"/>
        <v>Over Weight Range</v>
      </c>
      <c r="F312" t="str">
        <f t="shared" si="34"/>
        <v>Moderate</v>
      </c>
      <c r="G312">
        <f t="shared" si="35"/>
        <v>1</v>
      </c>
      <c r="H312">
        <f t="shared" si="36"/>
        <v>0</v>
      </c>
      <c r="I312">
        <f t="shared" si="37"/>
        <v>0</v>
      </c>
      <c r="J312">
        <f t="shared" si="38"/>
        <v>1</v>
      </c>
      <c r="K312">
        <f t="shared" si="39"/>
        <v>0</v>
      </c>
      <c r="L312">
        <v>0</v>
      </c>
      <c r="M312">
        <v>26.6</v>
      </c>
      <c r="N312">
        <v>50</v>
      </c>
      <c r="O312">
        <v>8444.4740000000002</v>
      </c>
    </row>
    <row r="313" spans="1:15">
      <c r="A313" t="s">
        <v>6</v>
      </c>
      <c r="B313" t="s">
        <v>10</v>
      </c>
      <c r="C313" t="s">
        <v>8</v>
      </c>
      <c r="D313" t="str">
        <f t="shared" si="32"/>
        <v>Young</v>
      </c>
      <c r="E313" t="str">
        <f t="shared" si="33"/>
        <v>Health Weight</v>
      </c>
      <c r="F313" t="str">
        <f t="shared" si="34"/>
        <v>Very Low</v>
      </c>
      <c r="G313">
        <f t="shared" si="35"/>
        <v>0</v>
      </c>
      <c r="H313">
        <f t="shared" si="36"/>
        <v>0</v>
      </c>
      <c r="I313">
        <f t="shared" si="37"/>
        <v>0</v>
      </c>
      <c r="J313">
        <f t="shared" si="38"/>
        <v>1</v>
      </c>
      <c r="K313">
        <f t="shared" si="39"/>
        <v>0</v>
      </c>
      <c r="L313">
        <v>0</v>
      </c>
      <c r="M313">
        <v>24.7</v>
      </c>
      <c r="N313">
        <v>19</v>
      </c>
      <c r="O313">
        <v>1737.376</v>
      </c>
    </row>
    <row r="314" spans="1:15">
      <c r="A314" t="s">
        <v>9</v>
      </c>
      <c r="B314" t="s">
        <v>7</v>
      </c>
      <c r="C314" t="s">
        <v>11</v>
      </c>
      <c r="D314" t="str">
        <f t="shared" si="32"/>
        <v>Mid-Age</v>
      </c>
      <c r="E314" t="str">
        <f t="shared" si="33"/>
        <v>Obese</v>
      </c>
      <c r="F314" t="str">
        <f t="shared" si="34"/>
        <v>Most Highly Expensive</v>
      </c>
      <c r="G314">
        <f t="shared" si="35"/>
        <v>1</v>
      </c>
      <c r="H314">
        <f t="shared" si="36"/>
        <v>0</v>
      </c>
      <c r="I314">
        <f t="shared" si="37"/>
        <v>1</v>
      </c>
      <c r="J314">
        <f t="shared" si="38"/>
        <v>0</v>
      </c>
      <c r="K314">
        <f t="shared" si="39"/>
        <v>1</v>
      </c>
      <c r="L314">
        <v>3</v>
      </c>
      <c r="M314">
        <v>35.97</v>
      </c>
      <c r="N314">
        <v>43</v>
      </c>
      <c r="O314">
        <v>42124.515299999999</v>
      </c>
    </row>
    <row r="315" spans="1:15">
      <c r="A315" t="s">
        <v>9</v>
      </c>
      <c r="B315" t="s">
        <v>10</v>
      </c>
      <c r="C315" t="s">
        <v>11</v>
      </c>
      <c r="D315" t="str">
        <f t="shared" si="32"/>
        <v>Mid-Age</v>
      </c>
      <c r="E315" t="str">
        <f t="shared" si="33"/>
        <v>Obese</v>
      </c>
      <c r="F315" t="str">
        <f t="shared" si="34"/>
        <v>Moderate</v>
      </c>
      <c r="G315">
        <f t="shared" si="35"/>
        <v>1</v>
      </c>
      <c r="H315">
        <f t="shared" si="36"/>
        <v>0</v>
      </c>
      <c r="I315">
        <f t="shared" si="37"/>
        <v>1</v>
      </c>
      <c r="J315">
        <f t="shared" si="38"/>
        <v>0</v>
      </c>
      <c r="K315">
        <f t="shared" si="39"/>
        <v>0</v>
      </c>
      <c r="L315">
        <v>0</v>
      </c>
      <c r="M315">
        <v>35.86</v>
      </c>
      <c r="N315">
        <v>49</v>
      </c>
      <c r="O315">
        <v>8124.4084000000003</v>
      </c>
    </row>
    <row r="316" spans="1:15">
      <c r="A316" t="s">
        <v>6</v>
      </c>
      <c r="B316" t="s">
        <v>7</v>
      </c>
      <c r="C316" t="s">
        <v>8</v>
      </c>
      <c r="D316" t="str">
        <f t="shared" si="32"/>
        <v>Mature</v>
      </c>
      <c r="E316" t="str">
        <f t="shared" si="33"/>
        <v>Obese</v>
      </c>
      <c r="F316" t="str">
        <f t="shared" si="34"/>
        <v>Highly Expensive</v>
      </c>
      <c r="G316">
        <f t="shared" si="35"/>
        <v>0</v>
      </c>
      <c r="H316">
        <f t="shared" si="36"/>
        <v>0</v>
      </c>
      <c r="I316">
        <f t="shared" si="37"/>
        <v>0</v>
      </c>
      <c r="J316">
        <f t="shared" si="38"/>
        <v>1</v>
      </c>
      <c r="K316">
        <f t="shared" si="39"/>
        <v>1</v>
      </c>
      <c r="L316">
        <v>0</v>
      </c>
      <c r="M316">
        <v>31.4</v>
      </c>
      <c r="N316">
        <v>27</v>
      </c>
      <c r="O316">
        <v>34838.873</v>
      </c>
    </row>
    <row r="317" spans="1:15">
      <c r="A317" t="s">
        <v>9</v>
      </c>
      <c r="B317" t="s">
        <v>10</v>
      </c>
      <c r="C317" t="s">
        <v>13</v>
      </c>
      <c r="D317" t="str">
        <f t="shared" si="32"/>
        <v>Old</v>
      </c>
      <c r="E317" t="str">
        <f t="shared" si="33"/>
        <v>Obese</v>
      </c>
      <c r="F317" t="str">
        <f t="shared" si="34"/>
        <v>Moderate</v>
      </c>
      <c r="G317">
        <f t="shared" si="35"/>
        <v>1</v>
      </c>
      <c r="H317">
        <f t="shared" si="36"/>
        <v>0</v>
      </c>
      <c r="I317">
        <f t="shared" si="37"/>
        <v>0</v>
      </c>
      <c r="J317">
        <f t="shared" si="38"/>
        <v>0</v>
      </c>
      <c r="K317">
        <f t="shared" si="39"/>
        <v>0</v>
      </c>
      <c r="L317">
        <v>0</v>
      </c>
      <c r="M317">
        <v>33.25</v>
      </c>
      <c r="N317">
        <v>52</v>
      </c>
      <c r="O317">
        <v>9722.7695000000003</v>
      </c>
    </row>
    <row r="318" spans="1:15">
      <c r="A318" t="s">
        <v>9</v>
      </c>
      <c r="B318" t="s">
        <v>10</v>
      </c>
      <c r="C318" t="s">
        <v>12</v>
      </c>
      <c r="D318" t="str">
        <f t="shared" si="32"/>
        <v>Mid-Age</v>
      </c>
      <c r="E318" t="str">
        <f t="shared" si="33"/>
        <v>Obese</v>
      </c>
      <c r="F318" t="str">
        <f t="shared" si="34"/>
        <v>Moderate</v>
      </c>
      <c r="G318">
        <f t="shared" si="35"/>
        <v>1</v>
      </c>
      <c r="H318">
        <f t="shared" si="36"/>
        <v>1</v>
      </c>
      <c r="I318">
        <f t="shared" si="37"/>
        <v>0</v>
      </c>
      <c r="J318">
        <f t="shared" si="38"/>
        <v>0</v>
      </c>
      <c r="K318">
        <f t="shared" si="39"/>
        <v>0</v>
      </c>
      <c r="L318">
        <v>0</v>
      </c>
      <c r="M318">
        <v>32.204999999999998</v>
      </c>
      <c r="N318">
        <v>50</v>
      </c>
      <c r="O318">
        <v>8835.2649500000007</v>
      </c>
    </row>
    <row r="319" spans="1:15">
      <c r="A319" t="s">
        <v>9</v>
      </c>
      <c r="B319" t="s">
        <v>10</v>
      </c>
      <c r="C319" t="s">
        <v>13</v>
      </c>
      <c r="D319" t="str">
        <f t="shared" si="32"/>
        <v>Old</v>
      </c>
      <c r="E319" t="str">
        <f t="shared" si="33"/>
        <v>Obese</v>
      </c>
      <c r="F319" t="str">
        <f t="shared" si="34"/>
        <v>Moderately High</v>
      </c>
      <c r="G319">
        <f t="shared" si="35"/>
        <v>1</v>
      </c>
      <c r="H319">
        <f t="shared" si="36"/>
        <v>0</v>
      </c>
      <c r="I319">
        <f t="shared" si="37"/>
        <v>0</v>
      </c>
      <c r="J319">
        <f t="shared" si="38"/>
        <v>0</v>
      </c>
      <c r="K319">
        <f t="shared" si="39"/>
        <v>0</v>
      </c>
      <c r="L319">
        <v>0</v>
      </c>
      <c r="M319">
        <v>32.774999999999999</v>
      </c>
      <c r="N319">
        <v>54</v>
      </c>
      <c r="O319">
        <v>10435.06525</v>
      </c>
    </row>
    <row r="320" spans="1:15">
      <c r="A320" t="s">
        <v>6</v>
      </c>
      <c r="B320" t="s">
        <v>10</v>
      </c>
      <c r="C320" t="s">
        <v>12</v>
      </c>
      <c r="D320" t="str">
        <f t="shared" si="32"/>
        <v>Mid-Age</v>
      </c>
      <c r="E320" t="str">
        <f t="shared" si="33"/>
        <v>Over Weight Range</v>
      </c>
      <c r="F320" t="str">
        <f t="shared" si="34"/>
        <v>Moderate</v>
      </c>
      <c r="G320">
        <f t="shared" si="35"/>
        <v>0</v>
      </c>
      <c r="H320">
        <f t="shared" si="36"/>
        <v>1</v>
      </c>
      <c r="I320">
        <f t="shared" si="37"/>
        <v>0</v>
      </c>
      <c r="J320">
        <f t="shared" si="38"/>
        <v>0</v>
      </c>
      <c r="K320">
        <f t="shared" si="39"/>
        <v>0</v>
      </c>
      <c r="L320">
        <v>0</v>
      </c>
      <c r="M320">
        <v>27.645</v>
      </c>
      <c r="N320">
        <v>44</v>
      </c>
      <c r="O320">
        <v>7421.1945500000002</v>
      </c>
    </row>
    <row r="321" spans="1:15">
      <c r="A321" t="s">
        <v>9</v>
      </c>
      <c r="B321" t="s">
        <v>10</v>
      </c>
      <c r="C321" t="s">
        <v>13</v>
      </c>
      <c r="D321" t="str">
        <f t="shared" si="32"/>
        <v>Mature</v>
      </c>
      <c r="E321" t="str">
        <f t="shared" si="33"/>
        <v>Obese</v>
      </c>
      <c r="F321" t="str">
        <f t="shared" si="34"/>
        <v>Low</v>
      </c>
      <c r="G321">
        <f t="shared" si="35"/>
        <v>1</v>
      </c>
      <c r="H321">
        <f t="shared" si="36"/>
        <v>0</v>
      </c>
      <c r="I321">
        <f t="shared" si="37"/>
        <v>0</v>
      </c>
      <c r="J321">
        <f t="shared" si="38"/>
        <v>0</v>
      </c>
      <c r="K321">
        <f t="shared" si="39"/>
        <v>0</v>
      </c>
      <c r="L321">
        <v>1</v>
      </c>
      <c r="M321">
        <v>37.335000000000001</v>
      </c>
      <c r="N321">
        <v>32</v>
      </c>
      <c r="O321">
        <v>4667.6076499999999</v>
      </c>
    </row>
    <row r="322" spans="1:15">
      <c r="A322" t="s">
        <v>9</v>
      </c>
      <c r="B322" t="s">
        <v>10</v>
      </c>
      <c r="C322" t="s">
        <v>12</v>
      </c>
      <c r="D322" t="str">
        <f t="shared" ref="D322:D385" si="40">IF(AND(N322&lt;=25),"Young",IF(AND(N322&lt;=40),"Mature",IF(AND(N322&lt;=50),"Mid-Age","Old")))</f>
        <v>Mature</v>
      </c>
      <c r="E322" t="str">
        <f t="shared" ref="E322:E385" si="41">IF(AND(M322&lt;= 18.5),"Under Weight Range",IF(AND(M322&lt;=25),"Health Weight",IF(AND(M322&lt;=30),"Over Weight Range","Obese")))</f>
        <v>Over Weight Range</v>
      </c>
      <c r="F322" t="str">
        <f t="shared" ref="F322:F385" si="42">IF(AND(O322&lt;=2000),"Very Low",IF(AND(O322&lt;=5000),"Low",IF(AND(O322&lt;=10000),"Moderate",IF(AND(O322&lt;=15000),"Moderately High",IF(AND(O322&lt;=20000),"High",IF(AND(O322&lt;=30000),"Very High",IF(AND(O322&lt;=40000),"Highly Expensive","Most Highly Expensive")))))))</f>
        <v>Low</v>
      </c>
      <c r="G322">
        <f t="shared" ref="G322:G385" si="43">IF(A322="Male",1,0)</f>
        <v>1</v>
      </c>
      <c r="H322">
        <f t="shared" si="36"/>
        <v>1</v>
      </c>
      <c r="I322">
        <f t="shared" si="37"/>
        <v>0</v>
      </c>
      <c r="J322">
        <f t="shared" si="38"/>
        <v>0</v>
      </c>
      <c r="K322">
        <f t="shared" si="39"/>
        <v>0</v>
      </c>
      <c r="L322">
        <v>1</v>
      </c>
      <c r="M322">
        <v>25.27</v>
      </c>
      <c r="N322">
        <v>34</v>
      </c>
      <c r="O322">
        <v>4894.7533000000003</v>
      </c>
    </row>
    <row r="323" spans="1:15">
      <c r="A323" t="s">
        <v>6</v>
      </c>
      <c r="B323" t="s">
        <v>10</v>
      </c>
      <c r="C323" t="s">
        <v>13</v>
      </c>
      <c r="D323" t="str">
        <f t="shared" si="40"/>
        <v>Mature</v>
      </c>
      <c r="E323" t="str">
        <f t="shared" si="41"/>
        <v>Over Weight Range</v>
      </c>
      <c r="F323" t="str">
        <f t="shared" si="42"/>
        <v>Very High</v>
      </c>
      <c r="G323">
        <f t="shared" si="43"/>
        <v>0</v>
      </c>
      <c r="H323">
        <f t="shared" ref="H323:H386" si="44">IF(C323="Northwest",1,0)</f>
        <v>0</v>
      </c>
      <c r="I323">
        <f t="shared" ref="I323:I386" si="45">IF(C323="southeast",1,0)</f>
        <v>0</v>
      </c>
      <c r="J323">
        <f t="shared" ref="J323:J386" si="46">IF(C323="southwest",1,0)</f>
        <v>0</v>
      </c>
      <c r="K323">
        <f t="shared" ref="K323:K386" si="47">IF(B323="Yes",1,0)</f>
        <v>0</v>
      </c>
      <c r="L323">
        <v>4</v>
      </c>
      <c r="M323">
        <v>29.64</v>
      </c>
      <c r="N323">
        <v>26</v>
      </c>
      <c r="O323">
        <v>24671.663339999999</v>
      </c>
    </row>
    <row r="324" spans="1:15">
      <c r="A324" t="s">
        <v>9</v>
      </c>
      <c r="B324" t="s">
        <v>7</v>
      </c>
      <c r="C324" t="s">
        <v>8</v>
      </c>
      <c r="D324" t="str">
        <f t="shared" si="40"/>
        <v>Mature</v>
      </c>
      <c r="E324" t="str">
        <f t="shared" si="41"/>
        <v>Obese</v>
      </c>
      <c r="F324" t="str">
        <f t="shared" si="42"/>
        <v>Highly Expensive</v>
      </c>
      <c r="G324">
        <f t="shared" si="43"/>
        <v>1</v>
      </c>
      <c r="H324">
        <f t="shared" si="44"/>
        <v>0</v>
      </c>
      <c r="I324">
        <f t="shared" si="45"/>
        <v>0</v>
      </c>
      <c r="J324">
        <f t="shared" si="46"/>
        <v>1</v>
      </c>
      <c r="K324">
        <f t="shared" si="47"/>
        <v>1</v>
      </c>
      <c r="L324">
        <v>0</v>
      </c>
      <c r="M324">
        <v>30.8</v>
      </c>
      <c r="N324">
        <v>34</v>
      </c>
      <c r="O324">
        <v>35491.64</v>
      </c>
    </row>
    <row r="325" spans="1:15">
      <c r="A325" t="s">
        <v>9</v>
      </c>
      <c r="B325" t="s">
        <v>10</v>
      </c>
      <c r="C325" t="s">
        <v>13</v>
      </c>
      <c r="D325" t="str">
        <f t="shared" si="40"/>
        <v>Old</v>
      </c>
      <c r="E325" t="str">
        <f t="shared" si="41"/>
        <v>Obese</v>
      </c>
      <c r="F325" t="str">
        <f t="shared" si="42"/>
        <v>Moderately High</v>
      </c>
      <c r="G325">
        <f t="shared" si="43"/>
        <v>1</v>
      </c>
      <c r="H325">
        <f t="shared" si="44"/>
        <v>0</v>
      </c>
      <c r="I325">
        <f t="shared" si="45"/>
        <v>0</v>
      </c>
      <c r="J325">
        <f t="shared" si="46"/>
        <v>0</v>
      </c>
      <c r="K325">
        <f t="shared" si="47"/>
        <v>0</v>
      </c>
      <c r="L325">
        <v>0</v>
      </c>
      <c r="M325">
        <v>40.945</v>
      </c>
      <c r="N325">
        <v>57</v>
      </c>
      <c r="O325">
        <v>11566.30055</v>
      </c>
    </row>
    <row r="326" spans="1:15">
      <c r="A326" t="s">
        <v>9</v>
      </c>
      <c r="B326" t="s">
        <v>10</v>
      </c>
      <c r="C326" t="s">
        <v>8</v>
      </c>
      <c r="D326" t="str">
        <f t="shared" si="40"/>
        <v>Mature</v>
      </c>
      <c r="E326" t="str">
        <f t="shared" si="41"/>
        <v>Over Weight Range</v>
      </c>
      <c r="F326" t="str">
        <f t="shared" si="42"/>
        <v>Low</v>
      </c>
      <c r="G326">
        <f t="shared" si="43"/>
        <v>1</v>
      </c>
      <c r="H326">
        <f t="shared" si="44"/>
        <v>0</v>
      </c>
      <c r="I326">
        <f t="shared" si="45"/>
        <v>0</v>
      </c>
      <c r="J326">
        <f t="shared" si="46"/>
        <v>1</v>
      </c>
      <c r="K326">
        <f t="shared" si="47"/>
        <v>0</v>
      </c>
      <c r="L326">
        <v>0</v>
      </c>
      <c r="M326">
        <v>27.2</v>
      </c>
      <c r="N326">
        <v>29</v>
      </c>
      <c r="O326">
        <v>2866.0909999999999</v>
      </c>
    </row>
    <row r="327" spans="1:15">
      <c r="A327" t="s">
        <v>9</v>
      </c>
      <c r="B327" t="s">
        <v>10</v>
      </c>
      <c r="C327" t="s">
        <v>13</v>
      </c>
      <c r="D327" t="str">
        <f t="shared" si="40"/>
        <v>Mature</v>
      </c>
      <c r="E327" t="str">
        <f t="shared" si="41"/>
        <v>Obese</v>
      </c>
      <c r="F327" t="str">
        <f t="shared" si="42"/>
        <v>Moderate</v>
      </c>
      <c r="G327">
        <f t="shared" si="43"/>
        <v>1</v>
      </c>
      <c r="H327">
        <f t="shared" si="44"/>
        <v>0</v>
      </c>
      <c r="I327">
        <f t="shared" si="45"/>
        <v>0</v>
      </c>
      <c r="J327">
        <f t="shared" si="46"/>
        <v>0</v>
      </c>
      <c r="K327">
        <f t="shared" si="47"/>
        <v>0</v>
      </c>
      <c r="L327">
        <v>1</v>
      </c>
      <c r="M327">
        <v>34.104999999999997</v>
      </c>
      <c r="N327">
        <v>40</v>
      </c>
      <c r="O327">
        <v>6600.2059499999996</v>
      </c>
    </row>
    <row r="328" spans="1:15">
      <c r="A328" t="s">
        <v>6</v>
      </c>
      <c r="B328" t="s">
        <v>10</v>
      </c>
      <c r="C328" t="s">
        <v>11</v>
      </c>
      <c r="D328" t="str">
        <f t="shared" si="40"/>
        <v>Mature</v>
      </c>
      <c r="E328" t="str">
        <f t="shared" si="41"/>
        <v>Health Weight</v>
      </c>
      <c r="F328" t="str">
        <f t="shared" si="42"/>
        <v>Low</v>
      </c>
      <c r="G328">
        <f t="shared" si="43"/>
        <v>0</v>
      </c>
      <c r="H328">
        <f t="shared" si="44"/>
        <v>0</v>
      </c>
      <c r="I328">
        <f t="shared" si="45"/>
        <v>1</v>
      </c>
      <c r="J328">
        <f t="shared" si="46"/>
        <v>0</v>
      </c>
      <c r="K328">
        <f t="shared" si="47"/>
        <v>0</v>
      </c>
      <c r="L328">
        <v>1</v>
      </c>
      <c r="M328">
        <v>23.21</v>
      </c>
      <c r="N328">
        <v>27</v>
      </c>
      <c r="O328">
        <v>3561.8888999999999</v>
      </c>
    </row>
    <row r="329" spans="1:15">
      <c r="A329" t="s">
        <v>9</v>
      </c>
      <c r="B329" t="s">
        <v>7</v>
      </c>
      <c r="C329" t="s">
        <v>12</v>
      </c>
      <c r="D329" t="str">
        <f t="shared" si="40"/>
        <v>Mid-Age</v>
      </c>
      <c r="E329" t="str">
        <f t="shared" si="41"/>
        <v>Obese</v>
      </c>
      <c r="F329" t="str">
        <f t="shared" si="42"/>
        <v>Most Highly Expensive</v>
      </c>
      <c r="G329">
        <f t="shared" si="43"/>
        <v>1</v>
      </c>
      <c r="H329">
        <f t="shared" si="44"/>
        <v>1</v>
      </c>
      <c r="I329">
        <f t="shared" si="45"/>
        <v>0</v>
      </c>
      <c r="J329">
        <f t="shared" si="46"/>
        <v>0</v>
      </c>
      <c r="K329">
        <f t="shared" si="47"/>
        <v>1</v>
      </c>
      <c r="L329">
        <v>2</v>
      </c>
      <c r="M329">
        <v>36.479999999999997</v>
      </c>
      <c r="N329">
        <v>45</v>
      </c>
      <c r="O329">
        <v>42760.502200000003</v>
      </c>
    </row>
    <row r="330" spans="1:15">
      <c r="A330" t="s">
        <v>6</v>
      </c>
      <c r="B330" t="s">
        <v>7</v>
      </c>
      <c r="C330" t="s">
        <v>8</v>
      </c>
      <c r="D330" t="str">
        <f t="shared" si="40"/>
        <v>Old</v>
      </c>
      <c r="E330" t="str">
        <f t="shared" si="41"/>
        <v>Obese</v>
      </c>
      <c r="F330" t="str">
        <f t="shared" si="42"/>
        <v>Most Highly Expensive</v>
      </c>
      <c r="G330">
        <f t="shared" si="43"/>
        <v>0</v>
      </c>
      <c r="H330">
        <f t="shared" si="44"/>
        <v>0</v>
      </c>
      <c r="I330">
        <f t="shared" si="45"/>
        <v>0</v>
      </c>
      <c r="J330">
        <f t="shared" si="46"/>
        <v>1</v>
      </c>
      <c r="K330">
        <f t="shared" si="47"/>
        <v>1</v>
      </c>
      <c r="L330">
        <v>1</v>
      </c>
      <c r="M330">
        <v>33.799999999999997</v>
      </c>
      <c r="N330">
        <v>64</v>
      </c>
      <c r="O330">
        <v>47928.03</v>
      </c>
    </row>
    <row r="331" spans="1:15">
      <c r="A331" t="s">
        <v>9</v>
      </c>
      <c r="B331" t="s">
        <v>10</v>
      </c>
      <c r="C331" t="s">
        <v>8</v>
      </c>
      <c r="D331" t="str">
        <f t="shared" si="40"/>
        <v>Old</v>
      </c>
      <c r="E331" t="str">
        <f t="shared" si="41"/>
        <v>Obese</v>
      </c>
      <c r="F331" t="str">
        <f t="shared" si="42"/>
        <v>Moderate</v>
      </c>
      <c r="G331">
        <f t="shared" si="43"/>
        <v>1</v>
      </c>
      <c r="H331">
        <f t="shared" si="44"/>
        <v>0</v>
      </c>
      <c r="I331">
        <f t="shared" si="45"/>
        <v>0</v>
      </c>
      <c r="J331">
        <f t="shared" si="46"/>
        <v>1</v>
      </c>
      <c r="K331">
        <f t="shared" si="47"/>
        <v>0</v>
      </c>
      <c r="L331">
        <v>0</v>
      </c>
      <c r="M331">
        <v>36.700000000000003</v>
      </c>
      <c r="N331">
        <v>52</v>
      </c>
      <c r="O331">
        <v>9144.5650000000005</v>
      </c>
    </row>
    <row r="332" spans="1:15">
      <c r="A332" t="s">
        <v>6</v>
      </c>
      <c r="B332" t="s">
        <v>7</v>
      </c>
      <c r="C332" t="s">
        <v>13</v>
      </c>
      <c r="D332" t="str">
        <f t="shared" si="40"/>
        <v>Old</v>
      </c>
      <c r="E332" t="str">
        <f t="shared" si="41"/>
        <v>Obese</v>
      </c>
      <c r="F332" t="str">
        <f t="shared" si="42"/>
        <v>Most Highly Expensive</v>
      </c>
      <c r="G332">
        <f t="shared" si="43"/>
        <v>0</v>
      </c>
      <c r="H332">
        <f t="shared" si="44"/>
        <v>0</v>
      </c>
      <c r="I332">
        <f t="shared" si="45"/>
        <v>0</v>
      </c>
      <c r="J332">
        <f t="shared" si="46"/>
        <v>0</v>
      </c>
      <c r="K332">
        <f t="shared" si="47"/>
        <v>1</v>
      </c>
      <c r="L332">
        <v>1</v>
      </c>
      <c r="M332">
        <v>36.384999999999998</v>
      </c>
      <c r="N332">
        <v>61</v>
      </c>
      <c r="O332">
        <v>48517.563150000002</v>
      </c>
    </row>
    <row r="333" spans="1:15">
      <c r="A333" t="s">
        <v>9</v>
      </c>
      <c r="B333" t="s">
        <v>7</v>
      </c>
      <c r="C333" t="s">
        <v>12</v>
      </c>
      <c r="D333" t="str">
        <f t="shared" si="40"/>
        <v>Old</v>
      </c>
      <c r="E333" t="str">
        <f t="shared" si="41"/>
        <v>Over Weight Range</v>
      </c>
      <c r="F333" t="str">
        <f t="shared" si="42"/>
        <v>Very High</v>
      </c>
      <c r="G333">
        <f t="shared" si="43"/>
        <v>1</v>
      </c>
      <c r="H333">
        <f t="shared" si="44"/>
        <v>1</v>
      </c>
      <c r="I333">
        <f t="shared" si="45"/>
        <v>0</v>
      </c>
      <c r="J333">
        <f t="shared" si="46"/>
        <v>0</v>
      </c>
      <c r="K333">
        <f t="shared" si="47"/>
        <v>1</v>
      </c>
      <c r="L333">
        <v>0</v>
      </c>
      <c r="M333">
        <v>27.36</v>
      </c>
      <c r="N333">
        <v>52</v>
      </c>
      <c r="O333">
        <v>24393.6224</v>
      </c>
    </row>
    <row r="334" spans="1:15">
      <c r="A334" t="s">
        <v>6</v>
      </c>
      <c r="B334" t="s">
        <v>10</v>
      </c>
      <c r="C334" t="s">
        <v>12</v>
      </c>
      <c r="D334" t="str">
        <f t="shared" si="40"/>
        <v>Old</v>
      </c>
      <c r="E334" t="str">
        <f t="shared" si="41"/>
        <v>Obese</v>
      </c>
      <c r="F334" t="str">
        <f t="shared" si="42"/>
        <v>Moderately High</v>
      </c>
      <c r="G334">
        <f t="shared" si="43"/>
        <v>0</v>
      </c>
      <c r="H334">
        <f t="shared" si="44"/>
        <v>1</v>
      </c>
      <c r="I334">
        <f t="shared" si="45"/>
        <v>0</v>
      </c>
      <c r="J334">
        <f t="shared" si="46"/>
        <v>0</v>
      </c>
      <c r="K334">
        <f t="shared" si="47"/>
        <v>0</v>
      </c>
      <c r="L334">
        <v>0</v>
      </c>
      <c r="M334">
        <v>31.16</v>
      </c>
      <c r="N334">
        <v>61</v>
      </c>
      <c r="O334">
        <v>13429.035400000001</v>
      </c>
    </row>
    <row r="335" spans="1:15">
      <c r="A335" t="s">
        <v>6</v>
      </c>
      <c r="B335" t="s">
        <v>10</v>
      </c>
      <c r="C335" t="s">
        <v>13</v>
      </c>
      <c r="D335" t="str">
        <f t="shared" si="40"/>
        <v>Old</v>
      </c>
      <c r="E335" t="str">
        <f t="shared" si="41"/>
        <v>Over Weight Range</v>
      </c>
      <c r="F335" t="str">
        <f t="shared" si="42"/>
        <v>Moderately High</v>
      </c>
      <c r="G335">
        <f t="shared" si="43"/>
        <v>0</v>
      </c>
      <c r="H335">
        <f t="shared" si="44"/>
        <v>0</v>
      </c>
      <c r="I335">
        <f t="shared" si="45"/>
        <v>0</v>
      </c>
      <c r="J335">
        <f t="shared" si="46"/>
        <v>0</v>
      </c>
      <c r="K335">
        <f t="shared" si="47"/>
        <v>0</v>
      </c>
      <c r="L335">
        <v>0</v>
      </c>
      <c r="M335">
        <v>28.785</v>
      </c>
      <c r="N335">
        <v>56</v>
      </c>
      <c r="O335">
        <v>11658.379150000001</v>
      </c>
    </row>
    <row r="336" spans="1:15">
      <c r="A336" t="s">
        <v>6</v>
      </c>
      <c r="B336" t="s">
        <v>10</v>
      </c>
      <c r="C336" t="s">
        <v>13</v>
      </c>
      <c r="D336" t="str">
        <f t="shared" si="40"/>
        <v>Mid-Age</v>
      </c>
      <c r="E336" t="str">
        <f t="shared" si="41"/>
        <v>Obese</v>
      </c>
      <c r="F336" t="str">
        <f t="shared" si="42"/>
        <v>High</v>
      </c>
      <c r="G336">
        <f t="shared" si="43"/>
        <v>0</v>
      </c>
      <c r="H336">
        <f t="shared" si="44"/>
        <v>0</v>
      </c>
      <c r="I336">
        <f t="shared" si="45"/>
        <v>0</v>
      </c>
      <c r="J336">
        <f t="shared" si="46"/>
        <v>0</v>
      </c>
      <c r="K336">
        <f t="shared" si="47"/>
        <v>0</v>
      </c>
      <c r="L336">
        <v>2</v>
      </c>
      <c r="M336">
        <v>35.72</v>
      </c>
      <c r="N336">
        <v>43</v>
      </c>
      <c r="O336">
        <v>19144.576519999999</v>
      </c>
    </row>
    <row r="337" spans="1:15">
      <c r="A337" t="s">
        <v>9</v>
      </c>
      <c r="B337" t="s">
        <v>10</v>
      </c>
      <c r="C337" t="s">
        <v>8</v>
      </c>
      <c r="D337" t="str">
        <f t="shared" si="40"/>
        <v>Old</v>
      </c>
      <c r="E337" t="str">
        <f t="shared" si="41"/>
        <v>Obese</v>
      </c>
      <c r="F337" t="str">
        <f t="shared" si="42"/>
        <v>Moderately High</v>
      </c>
      <c r="G337">
        <f t="shared" si="43"/>
        <v>1</v>
      </c>
      <c r="H337">
        <f t="shared" si="44"/>
        <v>0</v>
      </c>
      <c r="I337">
        <f t="shared" si="45"/>
        <v>0</v>
      </c>
      <c r="J337">
        <f t="shared" si="46"/>
        <v>1</v>
      </c>
      <c r="K337">
        <f t="shared" si="47"/>
        <v>0</v>
      </c>
      <c r="L337">
        <v>0</v>
      </c>
      <c r="M337">
        <v>34.5</v>
      </c>
      <c r="N337">
        <v>64</v>
      </c>
      <c r="O337">
        <v>13822.803</v>
      </c>
    </row>
    <row r="338" spans="1:15">
      <c r="A338" t="s">
        <v>9</v>
      </c>
      <c r="B338" t="s">
        <v>10</v>
      </c>
      <c r="C338" t="s">
        <v>11</v>
      </c>
      <c r="D338" t="str">
        <f t="shared" si="40"/>
        <v>Old</v>
      </c>
      <c r="E338" t="str">
        <f t="shared" si="41"/>
        <v>Over Weight Range</v>
      </c>
      <c r="F338" t="str">
        <f t="shared" si="42"/>
        <v>Moderately High</v>
      </c>
      <c r="G338">
        <f t="shared" si="43"/>
        <v>1</v>
      </c>
      <c r="H338">
        <f t="shared" si="44"/>
        <v>0</v>
      </c>
      <c r="I338">
        <f t="shared" si="45"/>
        <v>1</v>
      </c>
      <c r="J338">
        <f t="shared" si="46"/>
        <v>0</v>
      </c>
      <c r="K338">
        <f t="shared" si="47"/>
        <v>0</v>
      </c>
      <c r="L338">
        <v>0</v>
      </c>
      <c r="M338">
        <v>25.74</v>
      </c>
      <c r="N338">
        <v>60</v>
      </c>
      <c r="O338">
        <v>12142.578600000001</v>
      </c>
    </row>
    <row r="339" spans="1:15">
      <c r="A339" t="s">
        <v>9</v>
      </c>
      <c r="B339" t="s">
        <v>10</v>
      </c>
      <c r="C339" t="s">
        <v>12</v>
      </c>
      <c r="D339" t="str">
        <f t="shared" si="40"/>
        <v>Old</v>
      </c>
      <c r="E339" t="str">
        <f t="shared" si="41"/>
        <v>Over Weight Range</v>
      </c>
      <c r="F339" t="str">
        <f t="shared" si="42"/>
        <v>Moderately High</v>
      </c>
      <c r="G339">
        <f t="shared" si="43"/>
        <v>1</v>
      </c>
      <c r="H339">
        <f t="shared" si="44"/>
        <v>1</v>
      </c>
      <c r="I339">
        <f t="shared" si="45"/>
        <v>0</v>
      </c>
      <c r="J339">
        <f t="shared" si="46"/>
        <v>0</v>
      </c>
      <c r="K339">
        <f t="shared" si="47"/>
        <v>0</v>
      </c>
      <c r="L339">
        <v>1</v>
      </c>
      <c r="M339">
        <v>27.55</v>
      </c>
      <c r="N339">
        <v>62</v>
      </c>
      <c r="O339">
        <v>13937.666499999999</v>
      </c>
    </row>
    <row r="340" spans="1:15">
      <c r="A340" t="s">
        <v>9</v>
      </c>
      <c r="B340" t="s">
        <v>7</v>
      </c>
      <c r="C340" t="s">
        <v>13</v>
      </c>
      <c r="D340" t="str">
        <f t="shared" si="40"/>
        <v>Mid-Age</v>
      </c>
      <c r="E340" t="str">
        <f t="shared" si="41"/>
        <v>Obese</v>
      </c>
      <c r="F340" t="str">
        <f t="shared" si="42"/>
        <v>Most Highly Expensive</v>
      </c>
      <c r="G340">
        <f t="shared" si="43"/>
        <v>1</v>
      </c>
      <c r="H340">
        <f t="shared" si="44"/>
        <v>0</v>
      </c>
      <c r="I340">
        <f t="shared" si="45"/>
        <v>0</v>
      </c>
      <c r="J340">
        <f t="shared" si="46"/>
        <v>0</v>
      </c>
      <c r="K340">
        <f t="shared" si="47"/>
        <v>1</v>
      </c>
      <c r="L340">
        <v>1</v>
      </c>
      <c r="M340">
        <v>32.299999999999997</v>
      </c>
      <c r="N340">
        <v>50</v>
      </c>
      <c r="O340">
        <v>41919.097000000002</v>
      </c>
    </row>
    <row r="341" spans="1:15">
      <c r="A341" t="s">
        <v>6</v>
      </c>
      <c r="B341" t="s">
        <v>10</v>
      </c>
      <c r="C341" t="s">
        <v>11</v>
      </c>
      <c r="D341" t="str">
        <f t="shared" si="40"/>
        <v>Mid-Age</v>
      </c>
      <c r="E341" t="str">
        <f t="shared" si="41"/>
        <v>Over Weight Range</v>
      </c>
      <c r="F341" t="str">
        <f t="shared" si="42"/>
        <v>Moderate</v>
      </c>
      <c r="G341">
        <f t="shared" si="43"/>
        <v>0</v>
      </c>
      <c r="H341">
        <f t="shared" si="44"/>
        <v>0</v>
      </c>
      <c r="I341">
        <f t="shared" si="45"/>
        <v>1</v>
      </c>
      <c r="J341">
        <f t="shared" si="46"/>
        <v>0</v>
      </c>
      <c r="K341">
        <f t="shared" si="47"/>
        <v>0</v>
      </c>
      <c r="L341">
        <v>1</v>
      </c>
      <c r="M341">
        <v>27.72</v>
      </c>
      <c r="N341">
        <v>46</v>
      </c>
      <c r="O341">
        <v>8232.6388000000006</v>
      </c>
    </row>
    <row r="342" spans="1:15">
      <c r="A342" t="s">
        <v>6</v>
      </c>
      <c r="B342" t="s">
        <v>10</v>
      </c>
      <c r="C342" t="s">
        <v>8</v>
      </c>
      <c r="D342" t="str">
        <f t="shared" si="40"/>
        <v>Young</v>
      </c>
      <c r="E342" t="str">
        <f t="shared" si="41"/>
        <v>Over Weight Range</v>
      </c>
      <c r="F342" t="str">
        <f t="shared" si="42"/>
        <v>High</v>
      </c>
      <c r="G342">
        <f t="shared" si="43"/>
        <v>0</v>
      </c>
      <c r="H342">
        <f t="shared" si="44"/>
        <v>0</v>
      </c>
      <c r="I342">
        <f t="shared" si="45"/>
        <v>0</v>
      </c>
      <c r="J342">
        <f t="shared" si="46"/>
        <v>1</v>
      </c>
      <c r="K342">
        <f t="shared" si="47"/>
        <v>0</v>
      </c>
      <c r="L342">
        <v>0</v>
      </c>
      <c r="M342">
        <v>27.6</v>
      </c>
      <c r="N342">
        <v>24</v>
      </c>
      <c r="O342">
        <v>18955.220170000001</v>
      </c>
    </row>
    <row r="343" spans="1:15">
      <c r="A343" t="s">
        <v>9</v>
      </c>
      <c r="B343" t="s">
        <v>10</v>
      </c>
      <c r="C343" t="s">
        <v>12</v>
      </c>
      <c r="D343" t="str">
        <f t="shared" si="40"/>
        <v>Old</v>
      </c>
      <c r="E343" t="str">
        <f t="shared" si="41"/>
        <v>Obese</v>
      </c>
      <c r="F343" t="str">
        <f t="shared" si="42"/>
        <v>Moderately High</v>
      </c>
      <c r="G343">
        <f t="shared" si="43"/>
        <v>1</v>
      </c>
      <c r="H343">
        <f t="shared" si="44"/>
        <v>1</v>
      </c>
      <c r="I343">
        <f t="shared" si="45"/>
        <v>0</v>
      </c>
      <c r="J343">
        <f t="shared" si="46"/>
        <v>0</v>
      </c>
      <c r="K343">
        <f t="shared" si="47"/>
        <v>0</v>
      </c>
      <c r="L343">
        <v>0</v>
      </c>
      <c r="M343">
        <v>30.02</v>
      </c>
      <c r="N343">
        <v>62</v>
      </c>
      <c r="O343">
        <v>13352.0998</v>
      </c>
    </row>
    <row r="344" spans="1:15">
      <c r="A344" t="s">
        <v>6</v>
      </c>
      <c r="B344" t="s">
        <v>10</v>
      </c>
      <c r="C344" t="s">
        <v>13</v>
      </c>
      <c r="D344" t="str">
        <f t="shared" si="40"/>
        <v>Old</v>
      </c>
      <c r="E344" t="str">
        <f t="shared" si="41"/>
        <v>Over Weight Range</v>
      </c>
      <c r="F344" t="str">
        <f t="shared" si="42"/>
        <v>Moderately High</v>
      </c>
      <c r="G344">
        <f t="shared" si="43"/>
        <v>0</v>
      </c>
      <c r="H344">
        <f t="shared" si="44"/>
        <v>0</v>
      </c>
      <c r="I344">
        <f t="shared" si="45"/>
        <v>0</v>
      </c>
      <c r="J344">
        <f t="shared" si="46"/>
        <v>0</v>
      </c>
      <c r="K344">
        <f t="shared" si="47"/>
        <v>0</v>
      </c>
      <c r="L344">
        <v>0</v>
      </c>
      <c r="M344">
        <v>27.55</v>
      </c>
      <c r="N344">
        <v>60</v>
      </c>
      <c r="O344">
        <v>13217.094499999999</v>
      </c>
    </row>
    <row r="345" spans="1:15">
      <c r="A345" t="s">
        <v>9</v>
      </c>
      <c r="B345" t="s">
        <v>10</v>
      </c>
      <c r="C345" t="s">
        <v>13</v>
      </c>
      <c r="D345" t="str">
        <f t="shared" si="40"/>
        <v>Old</v>
      </c>
      <c r="E345" t="str">
        <f t="shared" si="41"/>
        <v>Obese</v>
      </c>
      <c r="F345" t="str">
        <f t="shared" si="42"/>
        <v>Moderately High</v>
      </c>
      <c r="G345">
        <f t="shared" si="43"/>
        <v>1</v>
      </c>
      <c r="H345">
        <f t="shared" si="44"/>
        <v>0</v>
      </c>
      <c r="I345">
        <f t="shared" si="45"/>
        <v>0</v>
      </c>
      <c r="J345">
        <f t="shared" si="46"/>
        <v>0</v>
      </c>
      <c r="K345">
        <f t="shared" si="47"/>
        <v>0</v>
      </c>
      <c r="L345">
        <v>0</v>
      </c>
      <c r="M345">
        <v>36.765000000000001</v>
      </c>
      <c r="N345">
        <v>63</v>
      </c>
      <c r="O345">
        <v>13981.850350000001</v>
      </c>
    </row>
    <row r="346" spans="1:15">
      <c r="A346" t="s">
        <v>6</v>
      </c>
      <c r="B346" t="s">
        <v>10</v>
      </c>
      <c r="C346" t="s">
        <v>11</v>
      </c>
      <c r="D346" t="str">
        <f t="shared" si="40"/>
        <v>Mid-Age</v>
      </c>
      <c r="E346" t="str">
        <f t="shared" si="41"/>
        <v>Obese</v>
      </c>
      <c r="F346" t="str">
        <f t="shared" si="42"/>
        <v>Moderately High</v>
      </c>
      <c r="G346">
        <f t="shared" si="43"/>
        <v>0</v>
      </c>
      <c r="H346">
        <f t="shared" si="44"/>
        <v>0</v>
      </c>
      <c r="I346">
        <f t="shared" si="45"/>
        <v>1</v>
      </c>
      <c r="J346">
        <f t="shared" si="46"/>
        <v>0</v>
      </c>
      <c r="K346">
        <f t="shared" si="47"/>
        <v>0</v>
      </c>
      <c r="L346">
        <v>4</v>
      </c>
      <c r="M346">
        <v>41.47</v>
      </c>
      <c r="N346">
        <v>49</v>
      </c>
      <c r="O346">
        <v>10977.2063</v>
      </c>
    </row>
    <row r="347" spans="1:15">
      <c r="A347" t="s">
        <v>6</v>
      </c>
      <c r="B347" t="s">
        <v>10</v>
      </c>
      <c r="C347" t="s">
        <v>11</v>
      </c>
      <c r="D347" t="str">
        <f t="shared" si="40"/>
        <v>Mature</v>
      </c>
      <c r="E347" t="str">
        <f t="shared" si="41"/>
        <v>Over Weight Range</v>
      </c>
      <c r="F347" t="str">
        <f t="shared" si="42"/>
        <v>Moderate</v>
      </c>
      <c r="G347">
        <f t="shared" si="43"/>
        <v>0</v>
      </c>
      <c r="H347">
        <f t="shared" si="44"/>
        <v>0</v>
      </c>
      <c r="I347">
        <f t="shared" si="45"/>
        <v>1</v>
      </c>
      <c r="J347">
        <f t="shared" si="46"/>
        <v>0</v>
      </c>
      <c r="K347">
        <f t="shared" si="47"/>
        <v>0</v>
      </c>
      <c r="L347">
        <v>3</v>
      </c>
      <c r="M347">
        <v>29.26</v>
      </c>
      <c r="N347">
        <v>34</v>
      </c>
      <c r="O347">
        <v>6184.2993999999999</v>
      </c>
    </row>
    <row r="348" spans="1:15">
      <c r="A348" t="s">
        <v>9</v>
      </c>
      <c r="B348" t="s">
        <v>10</v>
      </c>
      <c r="C348" t="s">
        <v>11</v>
      </c>
      <c r="D348" t="str">
        <f t="shared" si="40"/>
        <v>Mature</v>
      </c>
      <c r="E348" t="str">
        <f t="shared" si="41"/>
        <v>Obese</v>
      </c>
      <c r="F348" t="str">
        <f t="shared" si="42"/>
        <v>Low</v>
      </c>
      <c r="G348">
        <f t="shared" si="43"/>
        <v>1</v>
      </c>
      <c r="H348">
        <f t="shared" si="44"/>
        <v>0</v>
      </c>
      <c r="I348">
        <f t="shared" si="45"/>
        <v>1</v>
      </c>
      <c r="J348">
        <f t="shared" si="46"/>
        <v>0</v>
      </c>
      <c r="K348">
        <f t="shared" si="47"/>
        <v>0</v>
      </c>
      <c r="L348">
        <v>2</v>
      </c>
      <c r="M348">
        <v>35.75</v>
      </c>
      <c r="N348">
        <v>33</v>
      </c>
      <c r="O348">
        <v>4889.9994999999999</v>
      </c>
    </row>
    <row r="349" spans="1:15">
      <c r="A349" t="s">
        <v>9</v>
      </c>
      <c r="B349" t="s">
        <v>10</v>
      </c>
      <c r="C349" t="s">
        <v>13</v>
      </c>
      <c r="D349" t="str">
        <f t="shared" si="40"/>
        <v>Mid-Age</v>
      </c>
      <c r="E349" t="str">
        <f t="shared" si="41"/>
        <v>Obese</v>
      </c>
      <c r="F349" t="str">
        <f t="shared" si="42"/>
        <v>Moderate</v>
      </c>
      <c r="G349">
        <f t="shared" si="43"/>
        <v>1</v>
      </c>
      <c r="H349">
        <f t="shared" si="44"/>
        <v>0</v>
      </c>
      <c r="I349">
        <f t="shared" si="45"/>
        <v>0</v>
      </c>
      <c r="J349">
        <f t="shared" si="46"/>
        <v>0</v>
      </c>
      <c r="K349">
        <f t="shared" si="47"/>
        <v>0</v>
      </c>
      <c r="L349">
        <v>1</v>
      </c>
      <c r="M349">
        <v>33.344999999999999</v>
      </c>
      <c r="N349">
        <v>46</v>
      </c>
      <c r="O349">
        <v>8334.4575499999992</v>
      </c>
    </row>
    <row r="350" spans="1:15">
      <c r="A350" t="s">
        <v>6</v>
      </c>
      <c r="B350" t="s">
        <v>10</v>
      </c>
      <c r="C350" t="s">
        <v>11</v>
      </c>
      <c r="D350" t="str">
        <f t="shared" si="40"/>
        <v>Mature</v>
      </c>
      <c r="E350" t="str">
        <f t="shared" si="41"/>
        <v>Over Weight Range</v>
      </c>
      <c r="F350" t="str">
        <f t="shared" si="42"/>
        <v>Moderate</v>
      </c>
      <c r="G350">
        <f t="shared" si="43"/>
        <v>0</v>
      </c>
      <c r="H350">
        <f t="shared" si="44"/>
        <v>0</v>
      </c>
      <c r="I350">
        <f t="shared" si="45"/>
        <v>1</v>
      </c>
      <c r="J350">
        <f t="shared" si="46"/>
        <v>0</v>
      </c>
      <c r="K350">
        <f t="shared" si="47"/>
        <v>0</v>
      </c>
      <c r="L350">
        <v>1</v>
      </c>
      <c r="M350">
        <v>29.92</v>
      </c>
      <c r="N350">
        <v>36</v>
      </c>
      <c r="O350">
        <v>5478.0367999999999</v>
      </c>
    </row>
    <row r="351" spans="1:15">
      <c r="A351" t="s">
        <v>9</v>
      </c>
      <c r="B351" t="s">
        <v>10</v>
      </c>
      <c r="C351" t="s">
        <v>12</v>
      </c>
      <c r="D351" t="str">
        <f t="shared" si="40"/>
        <v>Young</v>
      </c>
      <c r="E351" t="str">
        <f t="shared" si="41"/>
        <v>Over Weight Range</v>
      </c>
      <c r="F351" t="str">
        <f t="shared" si="42"/>
        <v>Very Low</v>
      </c>
      <c r="G351">
        <f t="shared" si="43"/>
        <v>1</v>
      </c>
      <c r="H351">
        <f t="shared" si="44"/>
        <v>1</v>
      </c>
      <c r="I351">
        <f t="shared" si="45"/>
        <v>0</v>
      </c>
      <c r="J351">
        <f t="shared" si="46"/>
        <v>0</v>
      </c>
      <c r="K351">
        <f t="shared" si="47"/>
        <v>0</v>
      </c>
      <c r="L351">
        <v>0</v>
      </c>
      <c r="M351">
        <v>27.835000000000001</v>
      </c>
      <c r="N351">
        <v>19</v>
      </c>
      <c r="O351">
        <v>1635.7336499999999</v>
      </c>
    </row>
    <row r="352" spans="1:15">
      <c r="A352" t="s">
        <v>6</v>
      </c>
      <c r="B352" t="s">
        <v>10</v>
      </c>
      <c r="C352" t="s">
        <v>12</v>
      </c>
      <c r="D352" t="str">
        <f t="shared" si="40"/>
        <v>Old</v>
      </c>
      <c r="E352" t="str">
        <f t="shared" si="41"/>
        <v>Health Weight</v>
      </c>
      <c r="F352" t="str">
        <f t="shared" si="42"/>
        <v>Moderately High</v>
      </c>
      <c r="G352">
        <f t="shared" si="43"/>
        <v>0</v>
      </c>
      <c r="H352">
        <f t="shared" si="44"/>
        <v>1</v>
      </c>
      <c r="I352">
        <f t="shared" si="45"/>
        <v>0</v>
      </c>
      <c r="J352">
        <f t="shared" si="46"/>
        <v>0</v>
      </c>
      <c r="K352">
        <f t="shared" si="47"/>
        <v>0</v>
      </c>
      <c r="L352">
        <v>0</v>
      </c>
      <c r="M352">
        <v>23.18</v>
      </c>
      <c r="N352">
        <v>57</v>
      </c>
      <c r="O352">
        <v>11830.6072</v>
      </c>
    </row>
    <row r="353" spans="1:15">
      <c r="A353" t="s">
        <v>6</v>
      </c>
      <c r="B353" t="s">
        <v>10</v>
      </c>
      <c r="C353" t="s">
        <v>8</v>
      </c>
      <c r="D353" t="str">
        <f t="shared" si="40"/>
        <v>Mid-Age</v>
      </c>
      <c r="E353" t="str">
        <f t="shared" si="41"/>
        <v>Over Weight Range</v>
      </c>
      <c r="F353" t="str">
        <f t="shared" si="42"/>
        <v>Moderate</v>
      </c>
      <c r="G353">
        <f t="shared" si="43"/>
        <v>0</v>
      </c>
      <c r="H353">
        <f t="shared" si="44"/>
        <v>0</v>
      </c>
      <c r="I353">
        <f t="shared" si="45"/>
        <v>0</v>
      </c>
      <c r="J353">
        <f t="shared" si="46"/>
        <v>1</v>
      </c>
      <c r="K353">
        <f t="shared" si="47"/>
        <v>0</v>
      </c>
      <c r="L353">
        <v>0</v>
      </c>
      <c r="M353">
        <v>25.6</v>
      </c>
      <c r="N353">
        <v>50</v>
      </c>
      <c r="O353">
        <v>8932.0840000000007</v>
      </c>
    </row>
    <row r="354" spans="1:15">
      <c r="A354" t="s">
        <v>6</v>
      </c>
      <c r="B354" t="s">
        <v>10</v>
      </c>
      <c r="C354" t="s">
        <v>8</v>
      </c>
      <c r="D354" t="str">
        <f t="shared" si="40"/>
        <v>Mature</v>
      </c>
      <c r="E354" t="str">
        <f t="shared" si="41"/>
        <v>Over Weight Range</v>
      </c>
      <c r="F354" t="str">
        <f t="shared" si="42"/>
        <v>Low</v>
      </c>
      <c r="G354">
        <f t="shared" si="43"/>
        <v>0</v>
      </c>
      <c r="H354">
        <f t="shared" si="44"/>
        <v>0</v>
      </c>
      <c r="I354">
        <f t="shared" si="45"/>
        <v>0</v>
      </c>
      <c r="J354">
        <f t="shared" si="46"/>
        <v>1</v>
      </c>
      <c r="K354">
        <f t="shared" si="47"/>
        <v>0</v>
      </c>
      <c r="L354">
        <v>0</v>
      </c>
      <c r="M354">
        <v>27.7</v>
      </c>
      <c r="N354">
        <v>30</v>
      </c>
      <c r="O354">
        <v>3554.203</v>
      </c>
    </row>
    <row r="355" spans="1:15">
      <c r="A355" t="s">
        <v>9</v>
      </c>
      <c r="B355" t="s">
        <v>10</v>
      </c>
      <c r="C355" t="s">
        <v>13</v>
      </c>
      <c r="D355" t="str">
        <f t="shared" si="40"/>
        <v>Mature</v>
      </c>
      <c r="E355" t="str">
        <f t="shared" si="41"/>
        <v>Obese</v>
      </c>
      <c r="F355" t="str">
        <f t="shared" si="42"/>
        <v>Moderately High</v>
      </c>
      <c r="G355">
        <f t="shared" si="43"/>
        <v>1</v>
      </c>
      <c r="H355">
        <f t="shared" si="44"/>
        <v>0</v>
      </c>
      <c r="I355">
        <f t="shared" si="45"/>
        <v>0</v>
      </c>
      <c r="J355">
        <f t="shared" si="46"/>
        <v>0</v>
      </c>
      <c r="K355">
        <f t="shared" si="47"/>
        <v>0</v>
      </c>
      <c r="L355">
        <v>0</v>
      </c>
      <c r="M355">
        <v>35.244999999999997</v>
      </c>
      <c r="N355">
        <v>33</v>
      </c>
      <c r="O355">
        <v>12404.8791</v>
      </c>
    </row>
    <row r="356" spans="1:15">
      <c r="A356" t="s">
        <v>6</v>
      </c>
      <c r="B356" t="s">
        <v>10</v>
      </c>
      <c r="C356" t="s">
        <v>11</v>
      </c>
      <c r="D356" t="str">
        <f t="shared" si="40"/>
        <v>Young</v>
      </c>
      <c r="E356" t="str">
        <f t="shared" si="41"/>
        <v>Obese</v>
      </c>
      <c r="F356" t="str">
        <f t="shared" si="42"/>
        <v>Moderately High</v>
      </c>
      <c r="G356">
        <f t="shared" si="43"/>
        <v>0</v>
      </c>
      <c r="H356">
        <f t="shared" si="44"/>
        <v>0</v>
      </c>
      <c r="I356">
        <f t="shared" si="45"/>
        <v>1</v>
      </c>
      <c r="J356">
        <f t="shared" si="46"/>
        <v>0</v>
      </c>
      <c r="K356">
        <f t="shared" si="47"/>
        <v>0</v>
      </c>
      <c r="L356">
        <v>0</v>
      </c>
      <c r="M356">
        <v>38.28</v>
      </c>
      <c r="N356">
        <v>18</v>
      </c>
      <c r="O356">
        <v>14133.03775</v>
      </c>
    </row>
    <row r="357" spans="1:15">
      <c r="A357" t="s">
        <v>9</v>
      </c>
      <c r="B357" t="s">
        <v>10</v>
      </c>
      <c r="C357" t="s">
        <v>8</v>
      </c>
      <c r="D357" t="str">
        <f t="shared" si="40"/>
        <v>Mid-Age</v>
      </c>
      <c r="E357" t="str">
        <f t="shared" si="41"/>
        <v>Over Weight Range</v>
      </c>
      <c r="F357" t="str">
        <f t="shared" si="42"/>
        <v>Very High</v>
      </c>
      <c r="G357">
        <f t="shared" si="43"/>
        <v>1</v>
      </c>
      <c r="H357">
        <f t="shared" si="44"/>
        <v>0</v>
      </c>
      <c r="I357">
        <f t="shared" si="45"/>
        <v>0</v>
      </c>
      <c r="J357">
        <f t="shared" si="46"/>
        <v>1</v>
      </c>
      <c r="K357">
        <f t="shared" si="47"/>
        <v>0</v>
      </c>
      <c r="L357">
        <v>0</v>
      </c>
      <c r="M357">
        <v>27.6</v>
      </c>
      <c r="N357">
        <v>46</v>
      </c>
      <c r="O357">
        <v>24603.04837</v>
      </c>
    </row>
    <row r="358" spans="1:15">
      <c r="A358" t="s">
        <v>9</v>
      </c>
      <c r="B358" t="s">
        <v>10</v>
      </c>
      <c r="C358" t="s">
        <v>11</v>
      </c>
      <c r="D358" t="str">
        <f t="shared" si="40"/>
        <v>Mid-Age</v>
      </c>
      <c r="E358" t="str">
        <f t="shared" si="41"/>
        <v>Obese</v>
      </c>
      <c r="F358" t="str">
        <f t="shared" si="42"/>
        <v>Moderate</v>
      </c>
      <c r="G358">
        <f t="shared" si="43"/>
        <v>1</v>
      </c>
      <c r="H358">
        <f t="shared" si="44"/>
        <v>0</v>
      </c>
      <c r="I358">
        <f t="shared" si="45"/>
        <v>1</v>
      </c>
      <c r="J358">
        <f t="shared" si="46"/>
        <v>0</v>
      </c>
      <c r="K358">
        <f t="shared" si="47"/>
        <v>0</v>
      </c>
      <c r="L358">
        <v>3</v>
      </c>
      <c r="M358">
        <v>43.89</v>
      </c>
      <c r="N358">
        <v>46</v>
      </c>
      <c r="O358">
        <v>8944.1151000000009</v>
      </c>
    </row>
    <row r="359" spans="1:15">
      <c r="A359" t="s">
        <v>9</v>
      </c>
      <c r="B359" t="s">
        <v>10</v>
      </c>
      <c r="C359" t="s">
        <v>12</v>
      </c>
      <c r="D359" t="str">
        <f t="shared" si="40"/>
        <v>Mid-Age</v>
      </c>
      <c r="E359" t="str">
        <f t="shared" si="41"/>
        <v>Over Weight Range</v>
      </c>
      <c r="F359" t="str">
        <f t="shared" si="42"/>
        <v>Moderate</v>
      </c>
      <c r="G359">
        <f t="shared" si="43"/>
        <v>1</v>
      </c>
      <c r="H359">
        <f t="shared" si="44"/>
        <v>1</v>
      </c>
      <c r="I359">
        <f t="shared" si="45"/>
        <v>0</v>
      </c>
      <c r="J359">
        <f t="shared" si="46"/>
        <v>0</v>
      </c>
      <c r="K359">
        <f t="shared" si="47"/>
        <v>0</v>
      </c>
      <c r="L359">
        <v>3</v>
      </c>
      <c r="M359">
        <v>29.83</v>
      </c>
      <c r="N359">
        <v>47</v>
      </c>
      <c r="O359">
        <v>9620.3307000000004</v>
      </c>
    </row>
    <row r="360" spans="1:15">
      <c r="A360" t="s">
        <v>9</v>
      </c>
      <c r="B360" t="s">
        <v>10</v>
      </c>
      <c r="C360" t="s">
        <v>11</v>
      </c>
      <c r="D360" t="str">
        <f t="shared" si="40"/>
        <v>Young</v>
      </c>
      <c r="E360" t="str">
        <f t="shared" si="41"/>
        <v>Obese</v>
      </c>
      <c r="F360" t="str">
        <f t="shared" si="42"/>
        <v>Very Low</v>
      </c>
      <c r="G360">
        <f t="shared" si="43"/>
        <v>1</v>
      </c>
      <c r="H360">
        <f t="shared" si="44"/>
        <v>0</v>
      </c>
      <c r="I360">
        <f t="shared" si="45"/>
        <v>1</v>
      </c>
      <c r="J360">
        <f t="shared" si="46"/>
        <v>0</v>
      </c>
      <c r="K360">
        <f t="shared" si="47"/>
        <v>0</v>
      </c>
      <c r="L360">
        <v>0</v>
      </c>
      <c r="M360">
        <v>41.91</v>
      </c>
      <c r="N360">
        <v>23</v>
      </c>
      <c r="O360">
        <v>1837.2819</v>
      </c>
    </row>
    <row r="361" spans="1:15">
      <c r="A361" t="s">
        <v>6</v>
      </c>
      <c r="B361" t="s">
        <v>10</v>
      </c>
      <c r="C361" t="s">
        <v>11</v>
      </c>
      <c r="D361" t="str">
        <f t="shared" si="40"/>
        <v>Young</v>
      </c>
      <c r="E361" t="str">
        <f t="shared" si="41"/>
        <v>Health Weight</v>
      </c>
      <c r="F361" t="str">
        <f t="shared" si="42"/>
        <v>Very Low</v>
      </c>
      <c r="G361">
        <f t="shared" si="43"/>
        <v>0</v>
      </c>
      <c r="H361">
        <f t="shared" si="44"/>
        <v>0</v>
      </c>
      <c r="I361">
        <f t="shared" si="45"/>
        <v>1</v>
      </c>
      <c r="J361">
        <f t="shared" si="46"/>
        <v>0</v>
      </c>
      <c r="K361">
        <f t="shared" si="47"/>
        <v>0</v>
      </c>
      <c r="L361">
        <v>0</v>
      </c>
      <c r="M361">
        <v>20.79</v>
      </c>
      <c r="N361">
        <v>18</v>
      </c>
      <c r="O361">
        <v>1607.5101</v>
      </c>
    </row>
    <row r="362" spans="1:15">
      <c r="A362" t="s">
        <v>6</v>
      </c>
      <c r="B362" t="s">
        <v>10</v>
      </c>
      <c r="C362" t="s">
        <v>13</v>
      </c>
      <c r="D362" t="str">
        <f t="shared" si="40"/>
        <v>Mid-Age</v>
      </c>
      <c r="E362" t="str">
        <f t="shared" si="41"/>
        <v>Obese</v>
      </c>
      <c r="F362" t="str">
        <f t="shared" si="42"/>
        <v>Moderately High</v>
      </c>
      <c r="G362">
        <f t="shared" si="43"/>
        <v>0</v>
      </c>
      <c r="H362">
        <f t="shared" si="44"/>
        <v>0</v>
      </c>
      <c r="I362">
        <f t="shared" si="45"/>
        <v>0</v>
      </c>
      <c r="J362">
        <f t="shared" si="46"/>
        <v>0</v>
      </c>
      <c r="K362">
        <f t="shared" si="47"/>
        <v>0</v>
      </c>
      <c r="L362">
        <v>2</v>
      </c>
      <c r="M362">
        <v>32.299999999999997</v>
      </c>
      <c r="N362">
        <v>48</v>
      </c>
      <c r="O362">
        <v>10043.249</v>
      </c>
    </row>
    <row r="363" spans="1:15">
      <c r="A363" t="s">
        <v>9</v>
      </c>
      <c r="B363" t="s">
        <v>10</v>
      </c>
      <c r="C363" t="s">
        <v>8</v>
      </c>
      <c r="D363" t="str">
        <f t="shared" si="40"/>
        <v>Mature</v>
      </c>
      <c r="E363" t="str">
        <f t="shared" si="41"/>
        <v>Obese</v>
      </c>
      <c r="F363" t="str">
        <f t="shared" si="42"/>
        <v>Low</v>
      </c>
      <c r="G363">
        <f t="shared" si="43"/>
        <v>1</v>
      </c>
      <c r="H363">
        <f t="shared" si="44"/>
        <v>0</v>
      </c>
      <c r="I363">
        <f t="shared" si="45"/>
        <v>0</v>
      </c>
      <c r="J363">
        <f t="shared" si="46"/>
        <v>1</v>
      </c>
      <c r="K363">
        <f t="shared" si="47"/>
        <v>0</v>
      </c>
      <c r="L363">
        <v>1</v>
      </c>
      <c r="M363">
        <v>30.5</v>
      </c>
      <c r="N363">
        <v>35</v>
      </c>
      <c r="O363">
        <v>4751.07</v>
      </c>
    </row>
    <row r="364" spans="1:15">
      <c r="A364" t="s">
        <v>6</v>
      </c>
      <c r="B364" t="s">
        <v>7</v>
      </c>
      <c r="C364" t="s">
        <v>8</v>
      </c>
      <c r="D364" t="str">
        <f t="shared" si="40"/>
        <v>Young</v>
      </c>
      <c r="E364" t="str">
        <f t="shared" si="41"/>
        <v>Health Weight</v>
      </c>
      <c r="F364" t="str">
        <f t="shared" si="42"/>
        <v>Moderately High</v>
      </c>
      <c r="G364">
        <f t="shared" si="43"/>
        <v>0</v>
      </c>
      <c r="H364">
        <f t="shared" si="44"/>
        <v>0</v>
      </c>
      <c r="I364">
        <f t="shared" si="45"/>
        <v>0</v>
      </c>
      <c r="J364">
        <f t="shared" si="46"/>
        <v>1</v>
      </c>
      <c r="K364">
        <f t="shared" si="47"/>
        <v>1</v>
      </c>
      <c r="L364">
        <v>0</v>
      </c>
      <c r="M364">
        <v>21.7</v>
      </c>
      <c r="N364">
        <v>19</v>
      </c>
      <c r="O364">
        <v>13844.505999999999</v>
      </c>
    </row>
    <row r="365" spans="1:15">
      <c r="A365" t="s">
        <v>6</v>
      </c>
      <c r="B365" t="s">
        <v>10</v>
      </c>
      <c r="C365" t="s">
        <v>8</v>
      </c>
      <c r="D365" t="str">
        <f t="shared" si="40"/>
        <v>Young</v>
      </c>
      <c r="E365" t="str">
        <f t="shared" si="41"/>
        <v>Over Weight Range</v>
      </c>
      <c r="F365" t="str">
        <f t="shared" si="42"/>
        <v>Low</v>
      </c>
      <c r="G365">
        <f t="shared" si="43"/>
        <v>0</v>
      </c>
      <c r="H365">
        <f t="shared" si="44"/>
        <v>0</v>
      </c>
      <c r="I365">
        <f t="shared" si="45"/>
        <v>0</v>
      </c>
      <c r="J365">
        <f t="shared" si="46"/>
        <v>1</v>
      </c>
      <c r="K365">
        <f t="shared" si="47"/>
        <v>0</v>
      </c>
      <c r="L365">
        <v>1</v>
      </c>
      <c r="M365">
        <v>26.4</v>
      </c>
      <c r="N365">
        <v>21</v>
      </c>
      <c r="O365">
        <v>2597.779</v>
      </c>
    </row>
    <row r="366" spans="1:15">
      <c r="A366" t="s">
        <v>6</v>
      </c>
      <c r="B366" t="s">
        <v>10</v>
      </c>
      <c r="C366" t="s">
        <v>11</v>
      </c>
      <c r="D366" t="str">
        <f t="shared" si="40"/>
        <v>Young</v>
      </c>
      <c r="E366" t="str">
        <f t="shared" si="41"/>
        <v>Health Weight</v>
      </c>
      <c r="F366" t="str">
        <f t="shared" si="42"/>
        <v>Low</v>
      </c>
      <c r="G366">
        <f t="shared" si="43"/>
        <v>0</v>
      </c>
      <c r="H366">
        <f t="shared" si="44"/>
        <v>0</v>
      </c>
      <c r="I366">
        <f t="shared" si="45"/>
        <v>1</v>
      </c>
      <c r="J366">
        <f t="shared" si="46"/>
        <v>0</v>
      </c>
      <c r="K366">
        <f t="shared" si="47"/>
        <v>0</v>
      </c>
      <c r="L366">
        <v>2</v>
      </c>
      <c r="M366">
        <v>21.89</v>
      </c>
      <c r="N366">
        <v>21</v>
      </c>
      <c r="O366">
        <v>3180.5101</v>
      </c>
    </row>
    <row r="367" spans="1:15">
      <c r="A367" t="s">
        <v>6</v>
      </c>
      <c r="B367" t="s">
        <v>10</v>
      </c>
      <c r="C367" t="s">
        <v>13</v>
      </c>
      <c r="D367" t="str">
        <f t="shared" si="40"/>
        <v>Mid-Age</v>
      </c>
      <c r="E367" t="str">
        <f t="shared" si="41"/>
        <v>Obese</v>
      </c>
      <c r="F367" t="str">
        <f t="shared" si="42"/>
        <v>Moderate</v>
      </c>
      <c r="G367">
        <f t="shared" si="43"/>
        <v>0</v>
      </c>
      <c r="H367">
        <f t="shared" si="44"/>
        <v>0</v>
      </c>
      <c r="I367">
        <f t="shared" si="45"/>
        <v>0</v>
      </c>
      <c r="J367">
        <f t="shared" si="46"/>
        <v>0</v>
      </c>
      <c r="K367">
        <f t="shared" si="47"/>
        <v>0</v>
      </c>
      <c r="L367">
        <v>1</v>
      </c>
      <c r="M367">
        <v>30.78</v>
      </c>
      <c r="N367">
        <v>49</v>
      </c>
      <c r="O367">
        <v>9778.3472000000002</v>
      </c>
    </row>
    <row r="368" spans="1:15">
      <c r="A368" t="s">
        <v>6</v>
      </c>
      <c r="B368" t="s">
        <v>10</v>
      </c>
      <c r="C368" t="s">
        <v>13</v>
      </c>
      <c r="D368" t="str">
        <f t="shared" si="40"/>
        <v>Old</v>
      </c>
      <c r="E368" t="str">
        <f t="shared" si="41"/>
        <v>Obese</v>
      </c>
      <c r="F368" t="str">
        <f t="shared" si="42"/>
        <v>Moderately High</v>
      </c>
      <c r="G368">
        <f t="shared" si="43"/>
        <v>0</v>
      </c>
      <c r="H368">
        <f t="shared" si="44"/>
        <v>0</v>
      </c>
      <c r="I368">
        <f t="shared" si="45"/>
        <v>0</v>
      </c>
      <c r="J368">
        <f t="shared" si="46"/>
        <v>0</v>
      </c>
      <c r="K368">
        <f t="shared" si="47"/>
        <v>0</v>
      </c>
      <c r="L368">
        <v>3</v>
      </c>
      <c r="M368">
        <v>32.299999999999997</v>
      </c>
      <c r="N368">
        <v>56</v>
      </c>
      <c r="O368">
        <v>13430.264999999999</v>
      </c>
    </row>
    <row r="369" spans="1:15">
      <c r="A369" t="s">
        <v>6</v>
      </c>
      <c r="B369" t="s">
        <v>10</v>
      </c>
      <c r="C369" t="s">
        <v>12</v>
      </c>
      <c r="D369" t="str">
        <f t="shared" si="40"/>
        <v>Mid-Age</v>
      </c>
      <c r="E369" t="str">
        <f t="shared" si="41"/>
        <v>Health Weight</v>
      </c>
      <c r="F369" t="str">
        <f t="shared" si="42"/>
        <v>Moderate</v>
      </c>
      <c r="G369">
        <f t="shared" si="43"/>
        <v>0</v>
      </c>
      <c r="H369">
        <f t="shared" si="44"/>
        <v>1</v>
      </c>
      <c r="I369">
        <f t="shared" si="45"/>
        <v>0</v>
      </c>
      <c r="J369">
        <f t="shared" si="46"/>
        <v>0</v>
      </c>
      <c r="K369">
        <f t="shared" si="47"/>
        <v>0</v>
      </c>
      <c r="L369">
        <v>2</v>
      </c>
      <c r="M369">
        <v>24.984999999999999</v>
      </c>
      <c r="N369">
        <v>42</v>
      </c>
      <c r="O369">
        <v>8017.0611500000005</v>
      </c>
    </row>
    <row r="370" spans="1:15">
      <c r="A370" t="s">
        <v>9</v>
      </c>
      <c r="B370" t="s">
        <v>10</v>
      </c>
      <c r="C370" t="s">
        <v>12</v>
      </c>
      <c r="D370" t="str">
        <f t="shared" si="40"/>
        <v>Mid-Age</v>
      </c>
      <c r="E370" t="str">
        <f t="shared" si="41"/>
        <v>Obese</v>
      </c>
      <c r="F370" t="str">
        <f t="shared" si="42"/>
        <v>Moderate</v>
      </c>
      <c r="G370">
        <f t="shared" si="43"/>
        <v>1</v>
      </c>
      <c r="H370">
        <f t="shared" si="44"/>
        <v>1</v>
      </c>
      <c r="I370">
        <f t="shared" si="45"/>
        <v>0</v>
      </c>
      <c r="J370">
        <f t="shared" si="46"/>
        <v>0</v>
      </c>
      <c r="K370">
        <f t="shared" si="47"/>
        <v>0</v>
      </c>
      <c r="L370">
        <v>2</v>
      </c>
      <c r="M370">
        <v>32.015000000000001</v>
      </c>
      <c r="N370">
        <v>44</v>
      </c>
      <c r="O370">
        <v>8116.2688500000004</v>
      </c>
    </row>
    <row r="371" spans="1:15">
      <c r="A371" t="s">
        <v>9</v>
      </c>
      <c r="B371" t="s">
        <v>10</v>
      </c>
      <c r="C371" t="s">
        <v>13</v>
      </c>
      <c r="D371" t="str">
        <f t="shared" si="40"/>
        <v>Young</v>
      </c>
      <c r="E371" t="str">
        <f t="shared" si="41"/>
        <v>Obese</v>
      </c>
      <c r="F371" t="str">
        <f t="shared" si="42"/>
        <v>Low</v>
      </c>
      <c r="G371">
        <f t="shared" si="43"/>
        <v>1</v>
      </c>
      <c r="H371">
        <f t="shared" si="44"/>
        <v>0</v>
      </c>
      <c r="I371">
        <f t="shared" si="45"/>
        <v>0</v>
      </c>
      <c r="J371">
        <f t="shared" si="46"/>
        <v>0</v>
      </c>
      <c r="K371">
        <f t="shared" si="47"/>
        <v>0</v>
      </c>
      <c r="L371">
        <v>3</v>
      </c>
      <c r="M371">
        <v>30.4</v>
      </c>
      <c r="N371">
        <v>18</v>
      </c>
      <c r="O371">
        <v>3481.8679999999999</v>
      </c>
    </row>
    <row r="372" spans="1:15">
      <c r="A372" t="s">
        <v>6</v>
      </c>
      <c r="B372" t="s">
        <v>10</v>
      </c>
      <c r="C372" t="s">
        <v>12</v>
      </c>
      <c r="D372" t="str">
        <f t="shared" si="40"/>
        <v>Old</v>
      </c>
      <c r="E372" t="str">
        <f t="shared" si="41"/>
        <v>Health Weight</v>
      </c>
      <c r="F372" t="str">
        <f t="shared" si="42"/>
        <v>Moderately High</v>
      </c>
      <c r="G372">
        <f t="shared" si="43"/>
        <v>0</v>
      </c>
      <c r="H372">
        <f t="shared" si="44"/>
        <v>1</v>
      </c>
      <c r="I372">
        <f t="shared" si="45"/>
        <v>0</v>
      </c>
      <c r="J372">
        <f t="shared" si="46"/>
        <v>0</v>
      </c>
      <c r="K372">
        <f t="shared" si="47"/>
        <v>0</v>
      </c>
      <c r="L372">
        <v>0</v>
      </c>
      <c r="M372">
        <v>21.09</v>
      </c>
      <c r="N372">
        <v>61</v>
      </c>
      <c r="O372">
        <v>13415.0381</v>
      </c>
    </row>
    <row r="373" spans="1:15">
      <c r="A373" t="s">
        <v>6</v>
      </c>
      <c r="B373" t="s">
        <v>10</v>
      </c>
      <c r="C373" t="s">
        <v>13</v>
      </c>
      <c r="D373" t="str">
        <f t="shared" si="40"/>
        <v>Old</v>
      </c>
      <c r="E373" t="str">
        <f t="shared" si="41"/>
        <v>Health Weight</v>
      </c>
      <c r="F373" t="str">
        <f t="shared" si="42"/>
        <v>Moderately High</v>
      </c>
      <c r="G373">
        <f t="shared" si="43"/>
        <v>0</v>
      </c>
      <c r="H373">
        <f t="shared" si="44"/>
        <v>0</v>
      </c>
      <c r="I373">
        <f t="shared" si="45"/>
        <v>0</v>
      </c>
      <c r="J373">
        <f t="shared" si="46"/>
        <v>0</v>
      </c>
      <c r="K373">
        <f t="shared" si="47"/>
        <v>0</v>
      </c>
      <c r="L373">
        <v>0</v>
      </c>
      <c r="M373">
        <v>22.23</v>
      </c>
      <c r="N373">
        <v>57</v>
      </c>
      <c r="O373">
        <v>12029.286700000001</v>
      </c>
    </row>
    <row r="374" spans="1:15">
      <c r="A374" t="s">
        <v>6</v>
      </c>
      <c r="B374" t="s">
        <v>10</v>
      </c>
      <c r="C374" t="s">
        <v>13</v>
      </c>
      <c r="D374" t="str">
        <f t="shared" si="40"/>
        <v>Mid-Age</v>
      </c>
      <c r="E374" t="str">
        <f t="shared" si="41"/>
        <v>Obese</v>
      </c>
      <c r="F374" t="str">
        <f t="shared" si="42"/>
        <v>Moderate</v>
      </c>
      <c r="G374">
        <f t="shared" si="43"/>
        <v>0</v>
      </c>
      <c r="H374">
        <f t="shared" si="44"/>
        <v>0</v>
      </c>
      <c r="I374">
        <f t="shared" si="45"/>
        <v>0</v>
      </c>
      <c r="J374">
        <f t="shared" si="46"/>
        <v>0</v>
      </c>
      <c r="K374">
        <f t="shared" si="47"/>
        <v>0</v>
      </c>
      <c r="L374">
        <v>1</v>
      </c>
      <c r="M374">
        <v>33.155000000000001</v>
      </c>
      <c r="N374">
        <v>42</v>
      </c>
      <c r="O374">
        <v>7639.4174499999999</v>
      </c>
    </row>
    <row r="375" spans="1:15">
      <c r="A375" t="s">
        <v>9</v>
      </c>
      <c r="B375" t="s">
        <v>7</v>
      </c>
      <c r="C375" t="s">
        <v>8</v>
      </c>
      <c r="D375" t="str">
        <f t="shared" si="40"/>
        <v>Mature</v>
      </c>
      <c r="E375" t="str">
        <f t="shared" si="41"/>
        <v>Obese</v>
      </c>
      <c r="F375" t="str">
        <f t="shared" si="42"/>
        <v>Highly Expensive</v>
      </c>
      <c r="G375">
        <f t="shared" si="43"/>
        <v>1</v>
      </c>
      <c r="H375">
        <f t="shared" si="44"/>
        <v>0</v>
      </c>
      <c r="I375">
        <f t="shared" si="45"/>
        <v>0</v>
      </c>
      <c r="J375">
        <f t="shared" si="46"/>
        <v>1</v>
      </c>
      <c r="K375">
        <f t="shared" si="47"/>
        <v>1</v>
      </c>
      <c r="L375">
        <v>2</v>
      </c>
      <c r="M375">
        <v>32.9</v>
      </c>
      <c r="N375">
        <v>26</v>
      </c>
      <c r="O375">
        <v>36085.218999999997</v>
      </c>
    </row>
    <row r="376" spans="1:15">
      <c r="A376" t="s">
        <v>9</v>
      </c>
      <c r="B376" t="s">
        <v>10</v>
      </c>
      <c r="C376" t="s">
        <v>11</v>
      </c>
      <c r="D376" t="str">
        <f t="shared" si="40"/>
        <v>Young</v>
      </c>
      <c r="E376" t="str">
        <f t="shared" si="41"/>
        <v>Obese</v>
      </c>
      <c r="F376" t="str">
        <f t="shared" si="42"/>
        <v>Very Low</v>
      </c>
      <c r="G376">
        <f t="shared" si="43"/>
        <v>1</v>
      </c>
      <c r="H376">
        <f t="shared" si="44"/>
        <v>0</v>
      </c>
      <c r="I376">
        <f t="shared" si="45"/>
        <v>1</v>
      </c>
      <c r="J376">
        <f t="shared" si="46"/>
        <v>0</v>
      </c>
      <c r="K376">
        <f t="shared" si="47"/>
        <v>0</v>
      </c>
      <c r="L376">
        <v>0</v>
      </c>
      <c r="M376">
        <v>33.33</v>
      </c>
      <c r="N376">
        <v>20</v>
      </c>
      <c r="O376">
        <v>1391.5287000000001</v>
      </c>
    </row>
    <row r="377" spans="1:15">
      <c r="A377" t="s">
        <v>6</v>
      </c>
      <c r="B377" t="s">
        <v>7</v>
      </c>
      <c r="C377" t="s">
        <v>12</v>
      </c>
      <c r="D377" t="str">
        <f t="shared" si="40"/>
        <v>Young</v>
      </c>
      <c r="E377" t="str">
        <f t="shared" si="41"/>
        <v>Over Weight Range</v>
      </c>
      <c r="F377" t="str">
        <f t="shared" si="42"/>
        <v>High</v>
      </c>
      <c r="G377">
        <f t="shared" si="43"/>
        <v>0</v>
      </c>
      <c r="H377">
        <f t="shared" si="44"/>
        <v>1</v>
      </c>
      <c r="I377">
        <f t="shared" si="45"/>
        <v>0</v>
      </c>
      <c r="J377">
        <f t="shared" si="46"/>
        <v>0</v>
      </c>
      <c r="K377">
        <f t="shared" si="47"/>
        <v>1</v>
      </c>
      <c r="L377">
        <v>0</v>
      </c>
      <c r="M377">
        <v>28.31</v>
      </c>
      <c r="N377">
        <v>23</v>
      </c>
      <c r="O377">
        <v>18033.9679</v>
      </c>
    </row>
    <row r="378" spans="1:15">
      <c r="A378" t="s">
        <v>6</v>
      </c>
      <c r="B378" t="s">
        <v>7</v>
      </c>
      <c r="C378" t="s">
        <v>13</v>
      </c>
      <c r="D378" t="str">
        <f t="shared" si="40"/>
        <v>Mature</v>
      </c>
      <c r="E378" t="str">
        <f t="shared" si="41"/>
        <v>Health Weight</v>
      </c>
      <c r="F378" t="str">
        <f t="shared" si="42"/>
        <v>Very High</v>
      </c>
      <c r="G378">
        <f t="shared" si="43"/>
        <v>0</v>
      </c>
      <c r="H378">
        <f t="shared" si="44"/>
        <v>0</v>
      </c>
      <c r="I378">
        <f t="shared" si="45"/>
        <v>0</v>
      </c>
      <c r="J378">
        <f t="shared" si="46"/>
        <v>0</v>
      </c>
      <c r="K378">
        <f t="shared" si="47"/>
        <v>1</v>
      </c>
      <c r="L378">
        <v>3</v>
      </c>
      <c r="M378">
        <v>24.89</v>
      </c>
      <c r="N378">
        <v>39</v>
      </c>
      <c r="O378">
        <v>21659.930100000001</v>
      </c>
    </row>
    <row r="379" spans="1:15">
      <c r="A379" t="s">
        <v>9</v>
      </c>
      <c r="B379" t="s">
        <v>7</v>
      </c>
      <c r="C379" t="s">
        <v>11</v>
      </c>
      <c r="D379" t="str">
        <f t="shared" si="40"/>
        <v>Young</v>
      </c>
      <c r="E379" t="str">
        <f t="shared" si="41"/>
        <v>Obese</v>
      </c>
      <c r="F379" t="str">
        <f t="shared" si="42"/>
        <v>Highly Expensive</v>
      </c>
      <c r="G379">
        <f t="shared" si="43"/>
        <v>1</v>
      </c>
      <c r="H379">
        <f t="shared" si="44"/>
        <v>0</v>
      </c>
      <c r="I379">
        <f t="shared" si="45"/>
        <v>1</v>
      </c>
      <c r="J379">
        <f t="shared" si="46"/>
        <v>0</v>
      </c>
      <c r="K379">
        <f t="shared" si="47"/>
        <v>1</v>
      </c>
      <c r="L379">
        <v>0</v>
      </c>
      <c r="M379">
        <v>40.15</v>
      </c>
      <c r="N379">
        <v>24</v>
      </c>
      <c r="O379">
        <v>38126.246500000001</v>
      </c>
    </row>
    <row r="380" spans="1:15">
      <c r="A380" t="s">
        <v>6</v>
      </c>
      <c r="B380" t="s">
        <v>10</v>
      </c>
      <c r="C380" t="s">
        <v>12</v>
      </c>
      <c r="D380" t="str">
        <f t="shared" si="40"/>
        <v>Old</v>
      </c>
      <c r="E380" t="str">
        <f t="shared" si="41"/>
        <v>Obese</v>
      </c>
      <c r="F380" t="str">
        <f t="shared" si="42"/>
        <v>High</v>
      </c>
      <c r="G380">
        <f t="shared" si="43"/>
        <v>0</v>
      </c>
      <c r="H380">
        <f t="shared" si="44"/>
        <v>1</v>
      </c>
      <c r="I380">
        <f t="shared" si="45"/>
        <v>0</v>
      </c>
      <c r="J380">
        <f t="shared" si="46"/>
        <v>0</v>
      </c>
      <c r="K380">
        <f t="shared" si="47"/>
        <v>0</v>
      </c>
      <c r="L380">
        <v>3</v>
      </c>
      <c r="M380">
        <v>30.114999999999998</v>
      </c>
      <c r="N380">
        <v>64</v>
      </c>
      <c r="O380">
        <v>16455.707849999999</v>
      </c>
    </row>
    <row r="381" spans="1:15">
      <c r="A381" t="s">
        <v>9</v>
      </c>
      <c r="B381" t="s">
        <v>10</v>
      </c>
      <c r="C381" t="s">
        <v>11</v>
      </c>
      <c r="D381" t="str">
        <f t="shared" si="40"/>
        <v>Old</v>
      </c>
      <c r="E381" t="str">
        <f t="shared" si="41"/>
        <v>Obese</v>
      </c>
      <c r="F381" t="str">
        <f t="shared" si="42"/>
        <v>Very High</v>
      </c>
      <c r="G381">
        <f t="shared" si="43"/>
        <v>1</v>
      </c>
      <c r="H381">
        <f t="shared" si="44"/>
        <v>0</v>
      </c>
      <c r="I381">
        <f t="shared" si="45"/>
        <v>1</v>
      </c>
      <c r="J381">
        <f t="shared" si="46"/>
        <v>0</v>
      </c>
      <c r="K381">
        <f t="shared" si="47"/>
        <v>0</v>
      </c>
      <c r="L381">
        <v>1</v>
      </c>
      <c r="M381">
        <v>31.46</v>
      </c>
      <c r="N381">
        <v>62</v>
      </c>
      <c r="O381">
        <v>27000.98473</v>
      </c>
    </row>
    <row r="382" spans="1:15">
      <c r="A382" t="s">
        <v>6</v>
      </c>
      <c r="B382" t="s">
        <v>7</v>
      </c>
      <c r="C382" t="s">
        <v>13</v>
      </c>
      <c r="D382" t="str">
        <f t="shared" si="40"/>
        <v>Mature</v>
      </c>
      <c r="E382" t="str">
        <f t="shared" si="41"/>
        <v>Under Weight Range</v>
      </c>
      <c r="F382" t="str">
        <f t="shared" si="42"/>
        <v>High</v>
      </c>
      <c r="G382">
        <f t="shared" si="43"/>
        <v>0</v>
      </c>
      <c r="H382">
        <f t="shared" si="44"/>
        <v>0</v>
      </c>
      <c r="I382">
        <f t="shared" si="45"/>
        <v>0</v>
      </c>
      <c r="J382">
        <f t="shared" si="46"/>
        <v>0</v>
      </c>
      <c r="K382">
        <f t="shared" si="47"/>
        <v>1</v>
      </c>
      <c r="L382">
        <v>2</v>
      </c>
      <c r="M382">
        <v>17.954999999999998</v>
      </c>
      <c r="N382">
        <v>27</v>
      </c>
      <c r="O382">
        <v>15006.579449999999</v>
      </c>
    </row>
    <row r="383" spans="1:15">
      <c r="A383" t="s">
        <v>9</v>
      </c>
      <c r="B383" t="s">
        <v>7</v>
      </c>
      <c r="C383" t="s">
        <v>13</v>
      </c>
      <c r="D383" t="str">
        <f t="shared" si="40"/>
        <v>Old</v>
      </c>
      <c r="E383" t="str">
        <f t="shared" si="41"/>
        <v>Obese</v>
      </c>
      <c r="F383" t="str">
        <f t="shared" si="42"/>
        <v>Most Highly Expensive</v>
      </c>
      <c r="G383">
        <f t="shared" si="43"/>
        <v>1</v>
      </c>
      <c r="H383">
        <f t="shared" si="44"/>
        <v>0</v>
      </c>
      <c r="I383">
        <f t="shared" si="45"/>
        <v>0</v>
      </c>
      <c r="J383">
        <f t="shared" si="46"/>
        <v>0</v>
      </c>
      <c r="K383">
        <f t="shared" si="47"/>
        <v>1</v>
      </c>
      <c r="L383">
        <v>0</v>
      </c>
      <c r="M383">
        <v>30.684999999999999</v>
      </c>
      <c r="N383">
        <v>55</v>
      </c>
      <c r="O383">
        <v>42303.692150000003</v>
      </c>
    </row>
    <row r="384" spans="1:15">
      <c r="A384" t="s">
        <v>9</v>
      </c>
      <c r="B384" t="s">
        <v>10</v>
      </c>
      <c r="C384" t="s">
        <v>11</v>
      </c>
      <c r="D384" t="str">
        <f t="shared" si="40"/>
        <v>Old</v>
      </c>
      <c r="E384" t="str">
        <f t="shared" si="41"/>
        <v>Obese</v>
      </c>
      <c r="F384" t="str">
        <f t="shared" si="42"/>
        <v>Very High</v>
      </c>
      <c r="G384">
        <f t="shared" si="43"/>
        <v>1</v>
      </c>
      <c r="H384">
        <f t="shared" si="44"/>
        <v>0</v>
      </c>
      <c r="I384">
        <f t="shared" si="45"/>
        <v>1</v>
      </c>
      <c r="J384">
        <f t="shared" si="46"/>
        <v>0</v>
      </c>
      <c r="K384">
        <f t="shared" si="47"/>
        <v>0</v>
      </c>
      <c r="L384">
        <v>0</v>
      </c>
      <c r="M384">
        <v>33</v>
      </c>
      <c r="N384">
        <v>55</v>
      </c>
      <c r="O384">
        <v>20781.48892</v>
      </c>
    </row>
    <row r="385" spans="1:15">
      <c r="A385" t="s">
        <v>6</v>
      </c>
      <c r="B385" t="s">
        <v>10</v>
      </c>
      <c r="C385" t="s">
        <v>11</v>
      </c>
      <c r="D385" t="str">
        <f t="shared" si="40"/>
        <v>Mature</v>
      </c>
      <c r="E385" t="str">
        <f t="shared" si="41"/>
        <v>Obese</v>
      </c>
      <c r="F385" t="str">
        <f t="shared" si="42"/>
        <v>Moderate</v>
      </c>
      <c r="G385">
        <f t="shared" si="43"/>
        <v>0</v>
      </c>
      <c r="H385">
        <f t="shared" si="44"/>
        <v>0</v>
      </c>
      <c r="I385">
        <f t="shared" si="45"/>
        <v>1</v>
      </c>
      <c r="J385">
        <f t="shared" si="46"/>
        <v>0</v>
      </c>
      <c r="K385">
        <f t="shared" si="47"/>
        <v>0</v>
      </c>
      <c r="L385">
        <v>2</v>
      </c>
      <c r="M385">
        <v>43.34</v>
      </c>
      <c r="N385">
        <v>35</v>
      </c>
      <c r="O385">
        <v>5846.9175999999998</v>
      </c>
    </row>
    <row r="386" spans="1:15">
      <c r="A386" t="s">
        <v>9</v>
      </c>
      <c r="B386" t="s">
        <v>10</v>
      </c>
      <c r="C386" t="s">
        <v>13</v>
      </c>
      <c r="D386" t="str">
        <f t="shared" ref="D386:D449" si="48">IF(AND(N386&lt;=25),"Young",IF(AND(N386&lt;=40),"Mature",IF(AND(N386&lt;=50),"Mid-Age","Old")))</f>
        <v>Mid-Age</v>
      </c>
      <c r="E386" t="str">
        <f t="shared" ref="E386:E449" si="49">IF(AND(M386&lt;= 18.5),"Under Weight Range",IF(AND(M386&lt;=25),"Health Weight",IF(AND(M386&lt;=30),"Over Weight Range","Obese")))</f>
        <v>Health Weight</v>
      </c>
      <c r="F386" t="str">
        <f t="shared" ref="F386:F449" si="50">IF(AND(O386&lt;=2000),"Very Low",IF(AND(O386&lt;=5000),"Low",IF(AND(O386&lt;=10000),"Moderate",IF(AND(O386&lt;=15000),"Moderately High",IF(AND(O386&lt;=20000),"High",IF(AND(O386&lt;=30000),"Very High",IF(AND(O386&lt;=40000),"Highly Expensive","Most Highly Expensive")))))))</f>
        <v>Moderate</v>
      </c>
      <c r="G386">
        <f t="shared" ref="G386:G449" si="51">IF(A386="Male",1,0)</f>
        <v>1</v>
      </c>
      <c r="H386">
        <f t="shared" si="44"/>
        <v>0</v>
      </c>
      <c r="I386">
        <f t="shared" si="45"/>
        <v>0</v>
      </c>
      <c r="J386">
        <f t="shared" si="46"/>
        <v>0</v>
      </c>
      <c r="K386">
        <f t="shared" si="47"/>
        <v>0</v>
      </c>
      <c r="L386">
        <v>2</v>
      </c>
      <c r="M386">
        <v>22.135000000000002</v>
      </c>
      <c r="N386">
        <v>44</v>
      </c>
      <c r="O386">
        <v>8302.5356499999998</v>
      </c>
    </row>
    <row r="387" spans="1:15">
      <c r="A387" t="s">
        <v>9</v>
      </c>
      <c r="B387" t="s">
        <v>10</v>
      </c>
      <c r="C387" t="s">
        <v>8</v>
      </c>
      <c r="D387" t="str">
        <f t="shared" si="48"/>
        <v>Young</v>
      </c>
      <c r="E387" t="str">
        <f t="shared" si="49"/>
        <v>Obese</v>
      </c>
      <c r="F387" t="str">
        <f t="shared" si="50"/>
        <v>Very Low</v>
      </c>
      <c r="G387">
        <f t="shared" si="51"/>
        <v>1</v>
      </c>
      <c r="H387">
        <f t="shared" ref="H387:H450" si="52">IF(C387="Northwest",1,0)</f>
        <v>0</v>
      </c>
      <c r="I387">
        <f t="shared" ref="I387:I450" si="53">IF(C387="southeast",1,0)</f>
        <v>0</v>
      </c>
      <c r="J387">
        <f t="shared" ref="J387:J450" si="54">IF(C387="southwest",1,0)</f>
        <v>1</v>
      </c>
      <c r="K387">
        <f t="shared" ref="K387:K450" si="55">IF(B387="Yes",1,0)</f>
        <v>0</v>
      </c>
      <c r="L387">
        <v>0</v>
      </c>
      <c r="M387">
        <v>34.4</v>
      </c>
      <c r="N387">
        <v>19</v>
      </c>
      <c r="O387">
        <v>1261.8589999999999</v>
      </c>
    </row>
    <row r="388" spans="1:15">
      <c r="A388" t="s">
        <v>6</v>
      </c>
      <c r="B388" t="s">
        <v>10</v>
      </c>
      <c r="C388" t="s">
        <v>11</v>
      </c>
      <c r="D388" t="str">
        <f t="shared" si="48"/>
        <v>Old</v>
      </c>
      <c r="E388" t="str">
        <f t="shared" si="49"/>
        <v>Obese</v>
      </c>
      <c r="F388" t="str">
        <f t="shared" si="50"/>
        <v>Moderately High</v>
      </c>
      <c r="G388">
        <f t="shared" si="51"/>
        <v>0</v>
      </c>
      <c r="H388">
        <f t="shared" si="52"/>
        <v>0</v>
      </c>
      <c r="I388">
        <f t="shared" si="53"/>
        <v>1</v>
      </c>
      <c r="J388">
        <f t="shared" si="54"/>
        <v>0</v>
      </c>
      <c r="K388">
        <f t="shared" si="55"/>
        <v>0</v>
      </c>
      <c r="L388">
        <v>0</v>
      </c>
      <c r="M388">
        <v>39.049999999999997</v>
      </c>
      <c r="N388">
        <v>58</v>
      </c>
      <c r="O388">
        <v>11856.4115</v>
      </c>
    </row>
    <row r="389" spans="1:15">
      <c r="A389" t="s">
        <v>9</v>
      </c>
      <c r="B389" t="s">
        <v>10</v>
      </c>
      <c r="C389" t="s">
        <v>12</v>
      </c>
      <c r="D389" t="str">
        <f t="shared" si="48"/>
        <v>Mid-Age</v>
      </c>
      <c r="E389" t="str">
        <f t="shared" si="49"/>
        <v>Over Weight Range</v>
      </c>
      <c r="F389" t="str">
        <f t="shared" si="50"/>
        <v>Highly Expensive</v>
      </c>
      <c r="G389">
        <f t="shared" si="51"/>
        <v>1</v>
      </c>
      <c r="H389">
        <f t="shared" si="52"/>
        <v>1</v>
      </c>
      <c r="I389">
        <f t="shared" si="53"/>
        <v>0</v>
      </c>
      <c r="J389">
        <f t="shared" si="54"/>
        <v>0</v>
      </c>
      <c r="K389">
        <f t="shared" si="55"/>
        <v>0</v>
      </c>
      <c r="L389">
        <v>2</v>
      </c>
      <c r="M389">
        <v>25.364999999999998</v>
      </c>
      <c r="N389">
        <v>50</v>
      </c>
      <c r="O389">
        <v>30284.642940000002</v>
      </c>
    </row>
    <row r="390" spans="1:15">
      <c r="A390" t="s">
        <v>6</v>
      </c>
      <c r="B390" t="s">
        <v>10</v>
      </c>
      <c r="C390" t="s">
        <v>12</v>
      </c>
      <c r="D390" t="str">
        <f t="shared" si="48"/>
        <v>Mature</v>
      </c>
      <c r="E390" t="str">
        <f t="shared" si="49"/>
        <v>Health Weight</v>
      </c>
      <c r="F390" t="str">
        <f t="shared" si="50"/>
        <v>Low</v>
      </c>
      <c r="G390">
        <f t="shared" si="51"/>
        <v>0</v>
      </c>
      <c r="H390">
        <f t="shared" si="52"/>
        <v>1</v>
      </c>
      <c r="I390">
        <f t="shared" si="53"/>
        <v>0</v>
      </c>
      <c r="J390">
        <f t="shared" si="54"/>
        <v>0</v>
      </c>
      <c r="K390">
        <f t="shared" si="55"/>
        <v>0</v>
      </c>
      <c r="L390">
        <v>0</v>
      </c>
      <c r="M390">
        <v>22.61</v>
      </c>
      <c r="N390">
        <v>26</v>
      </c>
      <c r="O390">
        <v>3176.8159000000001</v>
      </c>
    </row>
    <row r="391" spans="1:15">
      <c r="A391" t="s">
        <v>6</v>
      </c>
      <c r="B391" t="s">
        <v>10</v>
      </c>
      <c r="C391" t="s">
        <v>12</v>
      </c>
      <c r="D391" t="str">
        <f t="shared" si="48"/>
        <v>Young</v>
      </c>
      <c r="E391" t="str">
        <f t="shared" si="49"/>
        <v>Obese</v>
      </c>
      <c r="F391" t="str">
        <f t="shared" si="50"/>
        <v>Low</v>
      </c>
      <c r="G391">
        <f t="shared" si="51"/>
        <v>0</v>
      </c>
      <c r="H391">
        <f t="shared" si="52"/>
        <v>1</v>
      </c>
      <c r="I391">
        <f t="shared" si="53"/>
        <v>0</v>
      </c>
      <c r="J391">
        <f t="shared" si="54"/>
        <v>0</v>
      </c>
      <c r="K391">
        <f t="shared" si="55"/>
        <v>0</v>
      </c>
      <c r="L391">
        <v>3</v>
      </c>
      <c r="M391">
        <v>30.21</v>
      </c>
      <c r="N391">
        <v>24</v>
      </c>
      <c r="O391">
        <v>4618.0798999999997</v>
      </c>
    </row>
    <row r="392" spans="1:15">
      <c r="A392" t="s">
        <v>9</v>
      </c>
      <c r="B392" t="s">
        <v>10</v>
      </c>
      <c r="C392" t="s">
        <v>13</v>
      </c>
      <c r="D392" t="str">
        <f t="shared" si="48"/>
        <v>Mid-Age</v>
      </c>
      <c r="E392" t="str">
        <f t="shared" si="49"/>
        <v>Obese</v>
      </c>
      <c r="F392" t="str">
        <f t="shared" si="50"/>
        <v>Moderately High</v>
      </c>
      <c r="G392">
        <f t="shared" si="51"/>
        <v>1</v>
      </c>
      <c r="H392">
        <f t="shared" si="52"/>
        <v>0</v>
      </c>
      <c r="I392">
        <f t="shared" si="53"/>
        <v>0</v>
      </c>
      <c r="J392">
        <f t="shared" si="54"/>
        <v>0</v>
      </c>
      <c r="K392">
        <f t="shared" si="55"/>
        <v>0</v>
      </c>
      <c r="L392">
        <v>4</v>
      </c>
      <c r="M392">
        <v>35.625</v>
      </c>
      <c r="N392">
        <v>48</v>
      </c>
      <c r="O392">
        <v>10736.87075</v>
      </c>
    </row>
    <row r="393" spans="1:15">
      <c r="A393" t="s">
        <v>6</v>
      </c>
      <c r="B393" t="s">
        <v>10</v>
      </c>
      <c r="C393" t="s">
        <v>12</v>
      </c>
      <c r="D393" t="str">
        <f t="shared" si="48"/>
        <v>Young</v>
      </c>
      <c r="E393" t="str">
        <f t="shared" si="49"/>
        <v>Obese</v>
      </c>
      <c r="F393" t="str">
        <f t="shared" si="50"/>
        <v>Low</v>
      </c>
      <c r="G393">
        <f t="shared" si="51"/>
        <v>0</v>
      </c>
      <c r="H393">
        <f t="shared" si="52"/>
        <v>1</v>
      </c>
      <c r="I393">
        <f t="shared" si="53"/>
        <v>0</v>
      </c>
      <c r="J393">
        <f t="shared" si="54"/>
        <v>0</v>
      </c>
      <c r="K393">
        <f t="shared" si="55"/>
        <v>0</v>
      </c>
      <c r="L393">
        <v>0</v>
      </c>
      <c r="M393">
        <v>37.43</v>
      </c>
      <c r="N393">
        <v>19</v>
      </c>
      <c r="O393">
        <v>2138.0707000000002</v>
      </c>
    </row>
    <row r="394" spans="1:15">
      <c r="A394" t="s">
        <v>9</v>
      </c>
      <c r="B394" t="s">
        <v>10</v>
      </c>
      <c r="C394" t="s">
        <v>13</v>
      </c>
      <c r="D394" t="str">
        <f t="shared" si="48"/>
        <v>Mid-Age</v>
      </c>
      <c r="E394" t="str">
        <f t="shared" si="49"/>
        <v>Obese</v>
      </c>
      <c r="F394" t="str">
        <f t="shared" si="50"/>
        <v>Moderate</v>
      </c>
      <c r="G394">
        <f t="shared" si="51"/>
        <v>1</v>
      </c>
      <c r="H394">
        <f t="shared" si="52"/>
        <v>0</v>
      </c>
      <c r="I394">
        <f t="shared" si="53"/>
        <v>0</v>
      </c>
      <c r="J394">
        <f t="shared" si="54"/>
        <v>0</v>
      </c>
      <c r="K394">
        <f t="shared" si="55"/>
        <v>0</v>
      </c>
      <c r="L394">
        <v>1</v>
      </c>
      <c r="M394">
        <v>31.445</v>
      </c>
      <c r="N394">
        <v>48</v>
      </c>
      <c r="O394">
        <v>8964.0605500000001</v>
      </c>
    </row>
    <row r="395" spans="1:15">
      <c r="A395" t="s">
        <v>9</v>
      </c>
      <c r="B395" t="s">
        <v>10</v>
      </c>
      <c r="C395" t="s">
        <v>13</v>
      </c>
      <c r="D395" t="str">
        <f t="shared" si="48"/>
        <v>Mid-Age</v>
      </c>
      <c r="E395" t="str">
        <f t="shared" si="49"/>
        <v>Obese</v>
      </c>
      <c r="F395" t="str">
        <f t="shared" si="50"/>
        <v>Moderate</v>
      </c>
      <c r="G395">
        <f t="shared" si="51"/>
        <v>1</v>
      </c>
      <c r="H395">
        <f t="shared" si="52"/>
        <v>0</v>
      </c>
      <c r="I395">
        <f t="shared" si="53"/>
        <v>0</v>
      </c>
      <c r="J395">
        <f t="shared" si="54"/>
        <v>0</v>
      </c>
      <c r="K395">
        <f t="shared" si="55"/>
        <v>0</v>
      </c>
      <c r="L395">
        <v>1</v>
      </c>
      <c r="M395">
        <v>31.35</v>
      </c>
      <c r="N395">
        <v>49</v>
      </c>
      <c r="O395">
        <v>9290.1394999999993</v>
      </c>
    </row>
    <row r="396" spans="1:15">
      <c r="A396" t="s">
        <v>6</v>
      </c>
      <c r="B396" t="s">
        <v>10</v>
      </c>
      <c r="C396" t="s">
        <v>13</v>
      </c>
      <c r="D396" t="str">
        <f t="shared" si="48"/>
        <v>Mid-Age</v>
      </c>
      <c r="E396" t="str">
        <f t="shared" si="49"/>
        <v>Obese</v>
      </c>
      <c r="F396" t="str">
        <f t="shared" si="50"/>
        <v>Moderate</v>
      </c>
      <c r="G396">
        <f t="shared" si="51"/>
        <v>0</v>
      </c>
      <c r="H396">
        <f t="shared" si="52"/>
        <v>0</v>
      </c>
      <c r="I396">
        <f t="shared" si="53"/>
        <v>0</v>
      </c>
      <c r="J396">
        <f t="shared" si="54"/>
        <v>0</v>
      </c>
      <c r="K396">
        <f t="shared" si="55"/>
        <v>0</v>
      </c>
      <c r="L396">
        <v>2</v>
      </c>
      <c r="M396">
        <v>32.299999999999997</v>
      </c>
      <c r="N396">
        <v>46</v>
      </c>
      <c r="O396">
        <v>9411.0049999999992</v>
      </c>
    </row>
    <row r="397" spans="1:15">
      <c r="A397" t="s">
        <v>9</v>
      </c>
      <c r="B397" t="s">
        <v>10</v>
      </c>
      <c r="C397" t="s">
        <v>12</v>
      </c>
      <c r="D397" t="str">
        <f t="shared" si="48"/>
        <v>Mid-Age</v>
      </c>
      <c r="E397" t="str">
        <f t="shared" si="49"/>
        <v>Health Weight</v>
      </c>
      <c r="F397" t="str">
        <f t="shared" si="50"/>
        <v>Moderate</v>
      </c>
      <c r="G397">
        <f t="shared" si="51"/>
        <v>1</v>
      </c>
      <c r="H397">
        <f t="shared" si="52"/>
        <v>1</v>
      </c>
      <c r="I397">
        <f t="shared" si="53"/>
        <v>0</v>
      </c>
      <c r="J397">
        <f t="shared" si="54"/>
        <v>0</v>
      </c>
      <c r="K397">
        <f t="shared" si="55"/>
        <v>0</v>
      </c>
      <c r="L397">
        <v>0</v>
      </c>
      <c r="M397">
        <v>19.855</v>
      </c>
      <c r="N397">
        <v>46</v>
      </c>
      <c r="O397">
        <v>7526.7064499999997</v>
      </c>
    </row>
    <row r="398" spans="1:15">
      <c r="A398" t="s">
        <v>6</v>
      </c>
      <c r="B398" t="s">
        <v>10</v>
      </c>
      <c r="C398" t="s">
        <v>8</v>
      </c>
      <c r="D398" t="str">
        <f t="shared" si="48"/>
        <v>Mid-Age</v>
      </c>
      <c r="E398" t="str">
        <f t="shared" si="49"/>
        <v>Obese</v>
      </c>
      <c r="F398" t="str">
        <f t="shared" si="50"/>
        <v>Moderate</v>
      </c>
      <c r="G398">
        <f t="shared" si="51"/>
        <v>0</v>
      </c>
      <c r="H398">
        <f t="shared" si="52"/>
        <v>0</v>
      </c>
      <c r="I398">
        <f t="shared" si="53"/>
        <v>0</v>
      </c>
      <c r="J398">
        <f t="shared" si="54"/>
        <v>1</v>
      </c>
      <c r="K398">
        <f t="shared" si="55"/>
        <v>0</v>
      </c>
      <c r="L398">
        <v>3</v>
      </c>
      <c r="M398">
        <v>34.4</v>
      </c>
      <c r="N398">
        <v>43</v>
      </c>
      <c r="O398">
        <v>8522.0030000000006</v>
      </c>
    </row>
    <row r="399" spans="1:15">
      <c r="A399" t="s">
        <v>9</v>
      </c>
      <c r="B399" t="s">
        <v>10</v>
      </c>
      <c r="C399" t="s">
        <v>11</v>
      </c>
      <c r="D399" t="str">
        <f t="shared" si="48"/>
        <v>Young</v>
      </c>
      <c r="E399" t="str">
        <f t="shared" si="49"/>
        <v>Obese</v>
      </c>
      <c r="F399" t="str">
        <f t="shared" si="50"/>
        <v>High</v>
      </c>
      <c r="G399">
        <f t="shared" si="51"/>
        <v>1</v>
      </c>
      <c r="H399">
        <f t="shared" si="52"/>
        <v>0</v>
      </c>
      <c r="I399">
        <f t="shared" si="53"/>
        <v>1</v>
      </c>
      <c r="J399">
        <f t="shared" si="54"/>
        <v>0</v>
      </c>
      <c r="K399">
        <f t="shared" si="55"/>
        <v>0</v>
      </c>
      <c r="L399">
        <v>0</v>
      </c>
      <c r="M399">
        <v>31.02</v>
      </c>
      <c r="N399">
        <v>21</v>
      </c>
      <c r="O399">
        <v>16586.49771</v>
      </c>
    </row>
    <row r="400" spans="1:15">
      <c r="A400" t="s">
        <v>9</v>
      </c>
      <c r="B400" t="s">
        <v>10</v>
      </c>
      <c r="C400" t="s">
        <v>8</v>
      </c>
      <c r="D400" t="str">
        <f t="shared" si="48"/>
        <v>Old</v>
      </c>
      <c r="E400" t="str">
        <f t="shared" si="49"/>
        <v>Over Weight Range</v>
      </c>
      <c r="F400" t="str">
        <f t="shared" si="50"/>
        <v>Moderately High</v>
      </c>
      <c r="G400">
        <f t="shared" si="51"/>
        <v>1</v>
      </c>
      <c r="H400">
        <f t="shared" si="52"/>
        <v>0</v>
      </c>
      <c r="I400">
        <f t="shared" si="53"/>
        <v>0</v>
      </c>
      <c r="J400">
        <f t="shared" si="54"/>
        <v>1</v>
      </c>
      <c r="K400">
        <f t="shared" si="55"/>
        <v>0</v>
      </c>
      <c r="L400">
        <v>2</v>
      </c>
      <c r="M400">
        <v>25.6</v>
      </c>
      <c r="N400">
        <v>64</v>
      </c>
      <c r="O400">
        <v>14988.432000000001</v>
      </c>
    </row>
    <row r="401" spans="1:15">
      <c r="A401" t="s">
        <v>6</v>
      </c>
      <c r="B401" t="s">
        <v>10</v>
      </c>
      <c r="C401" t="s">
        <v>11</v>
      </c>
      <c r="D401" t="str">
        <f t="shared" si="48"/>
        <v>Young</v>
      </c>
      <c r="E401" t="str">
        <f t="shared" si="49"/>
        <v>Obese</v>
      </c>
      <c r="F401" t="str">
        <f t="shared" si="50"/>
        <v>Very Low</v>
      </c>
      <c r="G401">
        <f t="shared" si="51"/>
        <v>0</v>
      </c>
      <c r="H401">
        <f t="shared" si="52"/>
        <v>0</v>
      </c>
      <c r="I401">
        <f t="shared" si="53"/>
        <v>1</v>
      </c>
      <c r="J401">
        <f t="shared" si="54"/>
        <v>0</v>
      </c>
      <c r="K401">
        <f t="shared" si="55"/>
        <v>0</v>
      </c>
      <c r="L401">
        <v>0</v>
      </c>
      <c r="M401">
        <v>38.17</v>
      </c>
      <c r="N401">
        <v>18</v>
      </c>
      <c r="O401">
        <v>1631.6683</v>
      </c>
    </row>
    <row r="402" spans="1:15">
      <c r="A402" t="s">
        <v>6</v>
      </c>
      <c r="B402" t="s">
        <v>10</v>
      </c>
      <c r="C402" t="s">
        <v>8</v>
      </c>
      <c r="D402" t="str">
        <f t="shared" si="48"/>
        <v>Old</v>
      </c>
      <c r="E402" t="str">
        <f t="shared" si="49"/>
        <v>Health Weight</v>
      </c>
      <c r="F402" t="str">
        <f t="shared" si="50"/>
        <v>Moderate</v>
      </c>
      <c r="G402">
        <f t="shared" si="51"/>
        <v>0</v>
      </c>
      <c r="H402">
        <f t="shared" si="52"/>
        <v>0</v>
      </c>
      <c r="I402">
        <f t="shared" si="53"/>
        <v>0</v>
      </c>
      <c r="J402">
        <f t="shared" si="54"/>
        <v>1</v>
      </c>
      <c r="K402">
        <f t="shared" si="55"/>
        <v>0</v>
      </c>
      <c r="L402">
        <v>0</v>
      </c>
      <c r="M402">
        <v>20.6</v>
      </c>
      <c r="N402">
        <v>51</v>
      </c>
      <c r="O402">
        <v>9264.7970000000005</v>
      </c>
    </row>
    <row r="403" spans="1:15">
      <c r="A403" t="s">
        <v>9</v>
      </c>
      <c r="B403" t="s">
        <v>10</v>
      </c>
      <c r="C403" t="s">
        <v>11</v>
      </c>
      <c r="D403" t="str">
        <f t="shared" si="48"/>
        <v>Mid-Age</v>
      </c>
      <c r="E403" t="str">
        <f t="shared" si="49"/>
        <v>Obese</v>
      </c>
      <c r="F403" t="str">
        <f t="shared" si="50"/>
        <v>Moderate</v>
      </c>
      <c r="G403">
        <f t="shared" si="51"/>
        <v>1</v>
      </c>
      <c r="H403">
        <f t="shared" si="52"/>
        <v>0</v>
      </c>
      <c r="I403">
        <f t="shared" si="53"/>
        <v>1</v>
      </c>
      <c r="J403">
        <f t="shared" si="54"/>
        <v>0</v>
      </c>
      <c r="K403">
        <f t="shared" si="55"/>
        <v>0</v>
      </c>
      <c r="L403">
        <v>1</v>
      </c>
      <c r="M403">
        <v>47.52</v>
      </c>
      <c r="N403">
        <v>47</v>
      </c>
      <c r="O403">
        <v>8083.9197999999997</v>
      </c>
    </row>
    <row r="404" spans="1:15">
      <c r="A404" t="s">
        <v>6</v>
      </c>
      <c r="B404" t="s">
        <v>10</v>
      </c>
      <c r="C404" t="s">
        <v>12</v>
      </c>
      <c r="D404" t="str">
        <f t="shared" si="48"/>
        <v>Old</v>
      </c>
      <c r="E404" t="str">
        <f t="shared" si="49"/>
        <v>Obese</v>
      </c>
      <c r="F404" t="str">
        <f t="shared" si="50"/>
        <v>Moderately High</v>
      </c>
      <c r="G404">
        <f t="shared" si="51"/>
        <v>0</v>
      </c>
      <c r="H404">
        <f t="shared" si="52"/>
        <v>1</v>
      </c>
      <c r="I404">
        <f t="shared" si="53"/>
        <v>0</v>
      </c>
      <c r="J404">
        <f t="shared" si="54"/>
        <v>0</v>
      </c>
      <c r="K404">
        <f t="shared" si="55"/>
        <v>0</v>
      </c>
      <c r="L404">
        <v>0</v>
      </c>
      <c r="M404">
        <v>32.965000000000003</v>
      </c>
      <c r="N404">
        <v>64</v>
      </c>
      <c r="O404">
        <v>14692.66935</v>
      </c>
    </row>
    <row r="405" spans="1:15">
      <c r="A405" t="s">
        <v>9</v>
      </c>
      <c r="B405" t="s">
        <v>10</v>
      </c>
      <c r="C405" t="s">
        <v>12</v>
      </c>
      <c r="D405" t="str">
        <f t="shared" si="48"/>
        <v>Mid-Age</v>
      </c>
      <c r="E405" t="str">
        <f t="shared" si="49"/>
        <v>Obese</v>
      </c>
      <c r="F405" t="str">
        <f t="shared" si="50"/>
        <v>Moderately High</v>
      </c>
      <c r="G405">
        <f t="shared" si="51"/>
        <v>1</v>
      </c>
      <c r="H405">
        <f t="shared" si="52"/>
        <v>1</v>
      </c>
      <c r="I405">
        <f t="shared" si="53"/>
        <v>0</v>
      </c>
      <c r="J405">
        <f t="shared" si="54"/>
        <v>0</v>
      </c>
      <c r="K405">
        <f t="shared" si="55"/>
        <v>0</v>
      </c>
      <c r="L405">
        <v>3</v>
      </c>
      <c r="M405">
        <v>32.299999999999997</v>
      </c>
      <c r="N405">
        <v>49</v>
      </c>
      <c r="O405">
        <v>10269.459999999999</v>
      </c>
    </row>
    <row r="406" spans="1:15">
      <c r="A406" t="s">
        <v>9</v>
      </c>
      <c r="B406" t="s">
        <v>10</v>
      </c>
      <c r="C406" t="s">
        <v>8</v>
      </c>
      <c r="D406" t="str">
        <f t="shared" si="48"/>
        <v>Mature</v>
      </c>
      <c r="E406" t="str">
        <f t="shared" si="49"/>
        <v>Health Weight</v>
      </c>
      <c r="F406" t="str">
        <f t="shared" si="50"/>
        <v>Low</v>
      </c>
      <c r="G406">
        <f t="shared" si="51"/>
        <v>1</v>
      </c>
      <c r="H406">
        <f t="shared" si="52"/>
        <v>0</v>
      </c>
      <c r="I406">
        <f t="shared" si="53"/>
        <v>0</v>
      </c>
      <c r="J406">
        <f t="shared" si="54"/>
        <v>1</v>
      </c>
      <c r="K406">
        <f t="shared" si="55"/>
        <v>0</v>
      </c>
      <c r="L406">
        <v>0</v>
      </c>
      <c r="M406">
        <v>20.399999999999999</v>
      </c>
      <c r="N406">
        <v>31</v>
      </c>
      <c r="O406">
        <v>3260.1990000000001</v>
      </c>
    </row>
    <row r="407" spans="1:15">
      <c r="A407" t="s">
        <v>6</v>
      </c>
      <c r="B407" t="s">
        <v>10</v>
      </c>
      <c r="C407" t="s">
        <v>13</v>
      </c>
      <c r="D407" t="str">
        <f t="shared" si="48"/>
        <v>Old</v>
      </c>
      <c r="E407" t="str">
        <f t="shared" si="49"/>
        <v>Obese</v>
      </c>
      <c r="F407" t="str">
        <f t="shared" si="50"/>
        <v>Moderately High</v>
      </c>
      <c r="G407">
        <f t="shared" si="51"/>
        <v>0</v>
      </c>
      <c r="H407">
        <f t="shared" si="52"/>
        <v>0</v>
      </c>
      <c r="I407">
        <f t="shared" si="53"/>
        <v>0</v>
      </c>
      <c r="J407">
        <f t="shared" si="54"/>
        <v>0</v>
      </c>
      <c r="K407">
        <f t="shared" si="55"/>
        <v>0</v>
      </c>
      <c r="L407">
        <v>2</v>
      </c>
      <c r="M407">
        <v>38.380000000000003</v>
      </c>
      <c r="N407">
        <v>52</v>
      </c>
      <c r="O407">
        <v>11396.9002</v>
      </c>
    </row>
    <row r="408" spans="1:15">
      <c r="A408" t="s">
        <v>6</v>
      </c>
      <c r="B408" t="s">
        <v>10</v>
      </c>
      <c r="C408" t="s">
        <v>11</v>
      </c>
      <c r="D408" t="str">
        <f t="shared" si="48"/>
        <v>Mature</v>
      </c>
      <c r="E408" t="str">
        <f t="shared" si="49"/>
        <v>Health Weight</v>
      </c>
      <c r="F408" t="str">
        <f t="shared" si="50"/>
        <v>Low</v>
      </c>
      <c r="G408">
        <f t="shared" si="51"/>
        <v>0</v>
      </c>
      <c r="H408">
        <f t="shared" si="52"/>
        <v>0</v>
      </c>
      <c r="I408">
        <f t="shared" si="53"/>
        <v>1</v>
      </c>
      <c r="J408">
        <f t="shared" si="54"/>
        <v>0</v>
      </c>
      <c r="K408">
        <f t="shared" si="55"/>
        <v>0</v>
      </c>
      <c r="L408">
        <v>0</v>
      </c>
      <c r="M408">
        <v>24.31</v>
      </c>
      <c r="N408">
        <v>33</v>
      </c>
      <c r="O408">
        <v>4185.0978999999998</v>
      </c>
    </row>
    <row r="409" spans="1:15">
      <c r="A409" t="s">
        <v>6</v>
      </c>
      <c r="B409" t="s">
        <v>10</v>
      </c>
      <c r="C409" t="s">
        <v>8</v>
      </c>
      <c r="D409" t="str">
        <f t="shared" si="48"/>
        <v>Mid-Age</v>
      </c>
      <c r="E409" t="str">
        <f t="shared" si="49"/>
        <v>Health Weight</v>
      </c>
      <c r="F409" t="str">
        <f t="shared" si="50"/>
        <v>Moderate</v>
      </c>
      <c r="G409">
        <f t="shared" si="51"/>
        <v>0</v>
      </c>
      <c r="H409">
        <f t="shared" si="52"/>
        <v>0</v>
      </c>
      <c r="I409">
        <f t="shared" si="53"/>
        <v>0</v>
      </c>
      <c r="J409">
        <f t="shared" si="54"/>
        <v>1</v>
      </c>
      <c r="K409">
        <f t="shared" si="55"/>
        <v>0</v>
      </c>
      <c r="L409">
        <v>1</v>
      </c>
      <c r="M409">
        <v>23.6</v>
      </c>
      <c r="N409">
        <v>47</v>
      </c>
      <c r="O409">
        <v>8539.6710000000003</v>
      </c>
    </row>
    <row r="410" spans="1:15">
      <c r="A410" t="s">
        <v>9</v>
      </c>
      <c r="B410" t="s">
        <v>10</v>
      </c>
      <c r="C410" t="s">
        <v>11</v>
      </c>
      <c r="D410" t="str">
        <f t="shared" si="48"/>
        <v>Mature</v>
      </c>
      <c r="E410" t="str">
        <f t="shared" si="49"/>
        <v>Health Weight</v>
      </c>
      <c r="F410" t="str">
        <f t="shared" si="50"/>
        <v>Moderate</v>
      </c>
      <c r="G410">
        <f t="shared" si="51"/>
        <v>1</v>
      </c>
      <c r="H410">
        <f t="shared" si="52"/>
        <v>0</v>
      </c>
      <c r="I410">
        <f t="shared" si="53"/>
        <v>1</v>
      </c>
      <c r="J410">
        <f t="shared" si="54"/>
        <v>0</v>
      </c>
      <c r="K410">
        <f t="shared" si="55"/>
        <v>0</v>
      </c>
      <c r="L410">
        <v>3</v>
      </c>
      <c r="M410">
        <v>21.12</v>
      </c>
      <c r="N410">
        <v>38</v>
      </c>
      <c r="O410">
        <v>6652.5288</v>
      </c>
    </row>
    <row r="411" spans="1:15">
      <c r="A411" t="s">
        <v>9</v>
      </c>
      <c r="B411" t="s">
        <v>10</v>
      </c>
      <c r="C411" t="s">
        <v>11</v>
      </c>
      <c r="D411" t="str">
        <f t="shared" si="48"/>
        <v>Mature</v>
      </c>
      <c r="E411" t="str">
        <f t="shared" si="49"/>
        <v>Obese</v>
      </c>
      <c r="F411" t="str">
        <f t="shared" si="50"/>
        <v>Low</v>
      </c>
      <c r="G411">
        <f t="shared" si="51"/>
        <v>1</v>
      </c>
      <c r="H411">
        <f t="shared" si="52"/>
        <v>0</v>
      </c>
      <c r="I411">
        <f t="shared" si="53"/>
        <v>1</v>
      </c>
      <c r="J411">
        <f t="shared" si="54"/>
        <v>0</v>
      </c>
      <c r="K411">
        <f t="shared" si="55"/>
        <v>0</v>
      </c>
      <c r="L411">
        <v>1</v>
      </c>
      <c r="M411">
        <v>30.03</v>
      </c>
      <c r="N411">
        <v>32</v>
      </c>
      <c r="O411">
        <v>4074.4537</v>
      </c>
    </row>
    <row r="412" spans="1:15">
      <c r="A412" t="s">
        <v>9</v>
      </c>
      <c r="B412" t="s">
        <v>10</v>
      </c>
      <c r="C412" t="s">
        <v>12</v>
      </c>
      <c r="D412" t="str">
        <f t="shared" si="48"/>
        <v>Young</v>
      </c>
      <c r="E412" t="str">
        <f t="shared" si="49"/>
        <v>Under Weight Range</v>
      </c>
      <c r="F412" t="str">
        <f t="shared" si="50"/>
        <v>Very Low</v>
      </c>
      <c r="G412">
        <f t="shared" si="51"/>
        <v>1</v>
      </c>
      <c r="H412">
        <f t="shared" si="52"/>
        <v>1</v>
      </c>
      <c r="I412">
        <f t="shared" si="53"/>
        <v>0</v>
      </c>
      <c r="J412">
        <f t="shared" si="54"/>
        <v>0</v>
      </c>
      <c r="K412">
        <f t="shared" si="55"/>
        <v>0</v>
      </c>
      <c r="L412">
        <v>0</v>
      </c>
      <c r="M412">
        <v>17.48</v>
      </c>
      <c r="N412">
        <v>19</v>
      </c>
      <c r="O412">
        <v>1621.3402000000001</v>
      </c>
    </row>
    <row r="413" spans="1:15">
      <c r="A413" t="s">
        <v>6</v>
      </c>
      <c r="B413" t="s">
        <v>7</v>
      </c>
      <c r="C413" t="s">
        <v>13</v>
      </c>
      <c r="D413" t="str">
        <f t="shared" si="48"/>
        <v>Mid-Age</v>
      </c>
      <c r="E413" t="str">
        <f t="shared" si="49"/>
        <v>Health Weight</v>
      </c>
      <c r="F413" t="str">
        <f t="shared" si="50"/>
        <v>High</v>
      </c>
      <c r="G413">
        <f t="shared" si="51"/>
        <v>0</v>
      </c>
      <c r="H413">
        <f t="shared" si="52"/>
        <v>0</v>
      </c>
      <c r="I413">
        <f t="shared" si="53"/>
        <v>0</v>
      </c>
      <c r="J413">
        <f t="shared" si="54"/>
        <v>0</v>
      </c>
      <c r="K413">
        <f t="shared" si="55"/>
        <v>1</v>
      </c>
      <c r="L413">
        <v>1</v>
      </c>
      <c r="M413">
        <v>20.234999999999999</v>
      </c>
      <c r="N413">
        <v>44</v>
      </c>
      <c r="O413">
        <v>19594.809649999999</v>
      </c>
    </row>
    <row r="414" spans="1:15">
      <c r="A414" t="s">
        <v>6</v>
      </c>
      <c r="B414" t="s">
        <v>7</v>
      </c>
      <c r="C414" t="s">
        <v>13</v>
      </c>
      <c r="D414" t="str">
        <f t="shared" si="48"/>
        <v>Mature</v>
      </c>
      <c r="E414" t="str">
        <f t="shared" si="49"/>
        <v>Under Weight Range</v>
      </c>
      <c r="F414" t="str">
        <f t="shared" si="50"/>
        <v>Moderately High</v>
      </c>
      <c r="G414">
        <f t="shared" si="51"/>
        <v>0</v>
      </c>
      <c r="H414">
        <f t="shared" si="52"/>
        <v>0</v>
      </c>
      <c r="I414">
        <f t="shared" si="53"/>
        <v>0</v>
      </c>
      <c r="J414">
        <f t="shared" si="54"/>
        <v>0</v>
      </c>
      <c r="K414">
        <f t="shared" si="55"/>
        <v>1</v>
      </c>
      <c r="L414">
        <v>2</v>
      </c>
      <c r="M414">
        <v>17.195</v>
      </c>
      <c r="N414">
        <v>26</v>
      </c>
      <c r="O414">
        <v>14455.644050000001</v>
      </c>
    </row>
    <row r="415" spans="1:15">
      <c r="A415" t="s">
        <v>9</v>
      </c>
      <c r="B415" t="s">
        <v>10</v>
      </c>
      <c r="C415" t="s">
        <v>8</v>
      </c>
      <c r="D415" t="str">
        <f t="shared" si="48"/>
        <v>Young</v>
      </c>
      <c r="E415" t="str">
        <f t="shared" si="49"/>
        <v>Health Weight</v>
      </c>
      <c r="F415" t="str">
        <f t="shared" si="50"/>
        <v>Moderate</v>
      </c>
      <c r="G415">
        <f t="shared" si="51"/>
        <v>1</v>
      </c>
      <c r="H415">
        <f t="shared" si="52"/>
        <v>0</v>
      </c>
      <c r="I415">
        <f t="shared" si="53"/>
        <v>0</v>
      </c>
      <c r="J415">
        <f t="shared" si="54"/>
        <v>1</v>
      </c>
      <c r="K415">
        <f t="shared" si="55"/>
        <v>0</v>
      </c>
      <c r="L415">
        <v>5</v>
      </c>
      <c r="M415">
        <v>23.9</v>
      </c>
      <c r="N415">
        <v>25</v>
      </c>
      <c r="O415">
        <v>5080.0959999999995</v>
      </c>
    </row>
    <row r="416" spans="1:15">
      <c r="A416" t="s">
        <v>6</v>
      </c>
      <c r="B416" t="s">
        <v>10</v>
      </c>
      <c r="C416" t="s">
        <v>12</v>
      </c>
      <c r="D416" t="str">
        <f t="shared" si="48"/>
        <v>Young</v>
      </c>
      <c r="E416" t="str">
        <f t="shared" si="49"/>
        <v>Obese</v>
      </c>
      <c r="F416" t="str">
        <f t="shared" si="50"/>
        <v>Low</v>
      </c>
      <c r="G416">
        <f t="shared" si="51"/>
        <v>0</v>
      </c>
      <c r="H416">
        <f t="shared" si="52"/>
        <v>1</v>
      </c>
      <c r="I416">
        <f t="shared" si="53"/>
        <v>0</v>
      </c>
      <c r="J416">
        <f t="shared" si="54"/>
        <v>0</v>
      </c>
      <c r="K416">
        <f t="shared" si="55"/>
        <v>0</v>
      </c>
      <c r="L416">
        <v>0</v>
      </c>
      <c r="M416">
        <v>35.15</v>
      </c>
      <c r="N416">
        <v>19</v>
      </c>
      <c r="O416">
        <v>2134.9014999999999</v>
      </c>
    </row>
    <row r="417" spans="1:15">
      <c r="A417" t="s">
        <v>6</v>
      </c>
      <c r="B417" t="s">
        <v>10</v>
      </c>
      <c r="C417" t="s">
        <v>11</v>
      </c>
      <c r="D417" t="str">
        <f t="shared" si="48"/>
        <v>Mid-Age</v>
      </c>
      <c r="E417" t="str">
        <f t="shared" si="49"/>
        <v>Obese</v>
      </c>
      <c r="F417" t="str">
        <f t="shared" si="50"/>
        <v>Moderate</v>
      </c>
      <c r="G417">
        <f t="shared" si="51"/>
        <v>0</v>
      </c>
      <c r="H417">
        <f t="shared" si="52"/>
        <v>0</v>
      </c>
      <c r="I417">
        <f t="shared" si="53"/>
        <v>1</v>
      </c>
      <c r="J417">
        <f t="shared" si="54"/>
        <v>0</v>
      </c>
      <c r="K417">
        <f t="shared" si="55"/>
        <v>0</v>
      </c>
      <c r="L417">
        <v>1</v>
      </c>
      <c r="M417">
        <v>35.64</v>
      </c>
      <c r="N417">
        <v>43</v>
      </c>
      <c r="O417">
        <v>7345.7266</v>
      </c>
    </row>
    <row r="418" spans="1:15">
      <c r="A418" t="s">
        <v>9</v>
      </c>
      <c r="B418" t="s">
        <v>10</v>
      </c>
      <c r="C418" t="s">
        <v>11</v>
      </c>
      <c r="D418" t="str">
        <f t="shared" si="48"/>
        <v>Old</v>
      </c>
      <c r="E418" t="str">
        <f t="shared" si="49"/>
        <v>Obese</v>
      </c>
      <c r="F418" t="str">
        <f t="shared" si="50"/>
        <v>Moderate</v>
      </c>
      <c r="G418">
        <f t="shared" si="51"/>
        <v>1</v>
      </c>
      <c r="H418">
        <f t="shared" si="52"/>
        <v>0</v>
      </c>
      <c r="I418">
        <f t="shared" si="53"/>
        <v>1</v>
      </c>
      <c r="J418">
        <f t="shared" si="54"/>
        <v>0</v>
      </c>
      <c r="K418">
        <f t="shared" si="55"/>
        <v>0</v>
      </c>
      <c r="L418">
        <v>0</v>
      </c>
      <c r="M418">
        <v>34.1</v>
      </c>
      <c r="N418">
        <v>52</v>
      </c>
      <c r="O418">
        <v>9140.9509999999991</v>
      </c>
    </row>
    <row r="419" spans="1:15">
      <c r="A419" t="s">
        <v>6</v>
      </c>
      <c r="B419" t="s">
        <v>7</v>
      </c>
      <c r="C419" t="s">
        <v>8</v>
      </c>
      <c r="D419" t="str">
        <f t="shared" si="48"/>
        <v>Mature</v>
      </c>
      <c r="E419" t="str">
        <f t="shared" si="49"/>
        <v>Health Weight</v>
      </c>
      <c r="F419" t="str">
        <f t="shared" si="50"/>
        <v>High</v>
      </c>
      <c r="G419">
        <f t="shared" si="51"/>
        <v>0</v>
      </c>
      <c r="H419">
        <f t="shared" si="52"/>
        <v>0</v>
      </c>
      <c r="I419">
        <f t="shared" si="53"/>
        <v>0</v>
      </c>
      <c r="J419">
        <f t="shared" si="54"/>
        <v>1</v>
      </c>
      <c r="K419">
        <f t="shared" si="55"/>
        <v>1</v>
      </c>
      <c r="L419">
        <v>2</v>
      </c>
      <c r="M419">
        <v>22.6</v>
      </c>
      <c r="N419">
        <v>36</v>
      </c>
      <c r="O419">
        <v>18608.261999999999</v>
      </c>
    </row>
    <row r="420" spans="1:15">
      <c r="A420" t="s">
        <v>9</v>
      </c>
      <c r="B420" t="s">
        <v>10</v>
      </c>
      <c r="C420" t="s">
        <v>11</v>
      </c>
      <c r="D420" t="str">
        <f t="shared" si="48"/>
        <v>Old</v>
      </c>
      <c r="E420" t="str">
        <f t="shared" si="49"/>
        <v>Obese</v>
      </c>
      <c r="F420" t="str">
        <f t="shared" si="50"/>
        <v>Moderately High</v>
      </c>
      <c r="G420">
        <f t="shared" si="51"/>
        <v>1</v>
      </c>
      <c r="H420">
        <f t="shared" si="52"/>
        <v>0</v>
      </c>
      <c r="I420">
        <f t="shared" si="53"/>
        <v>1</v>
      </c>
      <c r="J420">
        <f t="shared" si="54"/>
        <v>0</v>
      </c>
      <c r="K420">
        <f t="shared" si="55"/>
        <v>0</v>
      </c>
      <c r="L420">
        <v>1</v>
      </c>
      <c r="M420">
        <v>39.159999999999997</v>
      </c>
      <c r="N420">
        <v>64</v>
      </c>
      <c r="O420">
        <v>14418.2804</v>
      </c>
    </row>
    <row r="421" spans="1:15">
      <c r="A421" t="s">
        <v>6</v>
      </c>
      <c r="B421" t="s">
        <v>7</v>
      </c>
      <c r="C421" t="s">
        <v>12</v>
      </c>
      <c r="D421" t="str">
        <f t="shared" si="48"/>
        <v>Old</v>
      </c>
      <c r="E421" t="str">
        <f t="shared" si="49"/>
        <v>Over Weight Range</v>
      </c>
      <c r="F421" t="str">
        <f t="shared" si="50"/>
        <v>Very High</v>
      </c>
      <c r="G421">
        <f t="shared" si="51"/>
        <v>0</v>
      </c>
      <c r="H421">
        <f t="shared" si="52"/>
        <v>1</v>
      </c>
      <c r="I421">
        <f t="shared" si="53"/>
        <v>0</v>
      </c>
      <c r="J421">
        <f t="shared" si="54"/>
        <v>0</v>
      </c>
      <c r="K421">
        <f t="shared" si="55"/>
        <v>1</v>
      </c>
      <c r="L421">
        <v>0</v>
      </c>
      <c r="M421">
        <v>26.98</v>
      </c>
      <c r="N421">
        <v>63</v>
      </c>
      <c r="O421">
        <v>28950.4692</v>
      </c>
    </row>
    <row r="422" spans="1:15">
      <c r="A422" t="s">
        <v>9</v>
      </c>
      <c r="B422" t="s">
        <v>7</v>
      </c>
      <c r="C422" t="s">
        <v>11</v>
      </c>
      <c r="D422" t="str">
        <f t="shared" si="48"/>
        <v>Old</v>
      </c>
      <c r="E422" t="str">
        <f t="shared" si="49"/>
        <v>Obese</v>
      </c>
      <c r="F422" t="str">
        <f t="shared" si="50"/>
        <v>Most Highly Expensive</v>
      </c>
      <c r="G422">
        <f t="shared" si="51"/>
        <v>1</v>
      </c>
      <c r="H422">
        <f t="shared" si="52"/>
        <v>0</v>
      </c>
      <c r="I422">
        <f t="shared" si="53"/>
        <v>1</v>
      </c>
      <c r="J422">
        <f t="shared" si="54"/>
        <v>0</v>
      </c>
      <c r="K422">
        <f t="shared" si="55"/>
        <v>1</v>
      </c>
      <c r="L422">
        <v>0</v>
      </c>
      <c r="M422">
        <v>33.880000000000003</v>
      </c>
      <c r="N422">
        <v>64</v>
      </c>
      <c r="O422">
        <v>46889.261200000001</v>
      </c>
    </row>
    <row r="423" spans="1:15">
      <c r="A423" t="s">
        <v>9</v>
      </c>
      <c r="B423" t="s">
        <v>7</v>
      </c>
      <c r="C423" t="s">
        <v>11</v>
      </c>
      <c r="D423" t="str">
        <f t="shared" si="48"/>
        <v>Old</v>
      </c>
      <c r="E423" t="str">
        <f t="shared" si="49"/>
        <v>Obese</v>
      </c>
      <c r="F423" t="str">
        <f t="shared" si="50"/>
        <v>Most Highly Expensive</v>
      </c>
      <c r="G423">
        <f t="shared" si="51"/>
        <v>1</v>
      </c>
      <c r="H423">
        <f t="shared" si="52"/>
        <v>0</v>
      </c>
      <c r="I423">
        <f t="shared" si="53"/>
        <v>1</v>
      </c>
      <c r="J423">
        <f t="shared" si="54"/>
        <v>0</v>
      </c>
      <c r="K423">
        <f t="shared" si="55"/>
        <v>1</v>
      </c>
      <c r="L423">
        <v>0</v>
      </c>
      <c r="M423">
        <v>35.86</v>
      </c>
      <c r="N423">
        <v>61</v>
      </c>
      <c r="O423">
        <v>46599.108399999997</v>
      </c>
    </row>
    <row r="424" spans="1:15">
      <c r="A424" t="s">
        <v>9</v>
      </c>
      <c r="B424" t="s">
        <v>7</v>
      </c>
      <c r="C424" t="s">
        <v>13</v>
      </c>
      <c r="D424" t="str">
        <f t="shared" si="48"/>
        <v>Mature</v>
      </c>
      <c r="E424" t="str">
        <f t="shared" si="49"/>
        <v>Obese</v>
      </c>
      <c r="F424" t="str">
        <f t="shared" si="50"/>
        <v>Highly Expensive</v>
      </c>
      <c r="G424">
        <f t="shared" si="51"/>
        <v>1</v>
      </c>
      <c r="H424">
        <f t="shared" si="52"/>
        <v>0</v>
      </c>
      <c r="I424">
        <f t="shared" si="53"/>
        <v>0</v>
      </c>
      <c r="J424">
        <f t="shared" si="54"/>
        <v>0</v>
      </c>
      <c r="K424">
        <f t="shared" si="55"/>
        <v>1</v>
      </c>
      <c r="L424">
        <v>1</v>
      </c>
      <c r="M424">
        <v>32.774999999999999</v>
      </c>
      <c r="N424">
        <v>40</v>
      </c>
      <c r="O424">
        <v>39125.332249999999</v>
      </c>
    </row>
    <row r="425" spans="1:15">
      <c r="A425" t="s">
        <v>9</v>
      </c>
      <c r="B425" t="s">
        <v>10</v>
      </c>
      <c r="C425" t="s">
        <v>13</v>
      </c>
      <c r="D425" t="str">
        <f t="shared" si="48"/>
        <v>Young</v>
      </c>
      <c r="E425" t="str">
        <f t="shared" si="49"/>
        <v>Obese</v>
      </c>
      <c r="F425" t="str">
        <f t="shared" si="50"/>
        <v>Low</v>
      </c>
      <c r="G425">
        <f t="shared" si="51"/>
        <v>1</v>
      </c>
      <c r="H425">
        <f t="shared" si="52"/>
        <v>0</v>
      </c>
      <c r="I425">
        <f t="shared" si="53"/>
        <v>0</v>
      </c>
      <c r="J425">
        <f t="shared" si="54"/>
        <v>0</v>
      </c>
      <c r="K425">
        <f t="shared" si="55"/>
        <v>0</v>
      </c>
      <c r="L425">
        <v>0</v>
      </c>
      <c r="M425">
        <v>30.59</v>
      </c>
      <c r="N425">
        <v>25</v>
      </c>
      <c r="O425">
        <v>2727.3951000000002</v>
      </c>
    </row>
    <row r="426" spans="1:15">
      <c r="A426" t="s">
        <v>9</v>
      </c>
      <c r="B426" t="s">
        <v>10</v>
      </c>
      <c r="C426" t="s">
        <v>8</v>
      </c>
      <c r="D426" t="str">
        <f t="shared" si="48"/>
        <v>Mid-Age</v>
      </c>
      <c r="E426" t="str">
        <f t="shared" si="49"/>
        <v>Obese</v>
      </c>
      <c r="F426" t="str">
        <f t="shared" si="50"/>
        <v>Moderate</v>
      </c>
      <c r="G426">
        <f t="shared" si="51"/>
        <v>1</v>
      </c>
      <c r="H426">
        <f t="shared" si="52"/>
        <v>0</v>
      </c>
      <c r="I426">
        <f t="shared" si="53"/>
        <v>0</v>
      </c>
      <c r="J426">
        <f t="shared" si="54"/>
        <v>1</v>
      </c>
      <c r="K426">
        <f t="shared" si="55"/>
        <v>0</v>
      </c>
      <c r="L426">
        <v>2</v>
      </c>
      <c r="M426">
        <v>30.2</v>
      </c>
      <c r="N426">
        <v>48</v>
      </c>
      <c r="O426">
        <v>8968.33</v>
      </c>
    </row>
    <row r="427" spans="1:15">
      <c r="A427" t="s">
        <v>9</v>
      </c>
      <c r="B427" t="s">
        <v>10</v>
      </c>
      <c r="C427" t="s">
        <v>11</v>
      </c>
      <c r="D427" t="str">
        <f t="shared" si="48"/>
        <v>Mid-Age</v>
      </c>
      <c r="E427" t="str">
        <f t="shared" si="49"/>
        <v>Health Weight</v>
      </c>
      <c r="F427" t="str">
        <f t="shared" si="50"/>
        <v>Moderate</v>
      </c>
      <c r="G427">
        <f t="shared" si="51"/>
        <v>1</v>
      </c>
      <c r="H427">
        <f t="shared" si="52"/>
        <v>0</v>
      </c>
      <c r="I427">
        <f t="shared" si="53"/>
        <v>1</v>
      </c>
      <c r="J427">
        <f t="shared" si="54"/>
        <v>0</v>
      </c>
      <c r="K427">
        <f t="shared" si="55"/>
        <v>0</v>
      </c>
      <c r="L427">
        <v>5</v>
      </c>
      <c r="M427">
        <v>24.31</v>
      </c>
      <c r="N427">
        <v>45</v>
      </c>
      <c r="O427">
        <v>9788.8659000000007</v>
      </c>
    </row>
    <row r="428" spans="1:15">
      <c r="A428" t="s">
        <v>6</v>
      </c>
      <c r="B428" t="s">
        <v>10</v>
      </c>
      <c r="C428" t="s">
        <v>13</v>
      </c>
      <c r="D428" t="str">
        <f t="shared" si="48"/>
        <v>Mature</v>
      </c>
      <c r="E428" t="str">
        <f t="shared" si="49"/>
        <v>Over Weight Range</v>
      </c>
      <c r="F428" t="str">
        <f t="shared" si="50"/>
        <v>Moderate</v>
      </c>
      <c r="G428">
        <f t="shared" si="51"/>
        <v>0</v>
      </c>
      <c r="H428">
        <f t="shared" si="52"/>
        <v>0</v>
      </c>
      <c r="I428">
        <f t="shared" si="53"/>
        <v>0</v>
      </c>
      <c r="J428">
        <f t="shared" si="54"/>
        <v>0</v>
      </c>
      <c r="K428">
        <f t="shared" si="55"/>
        <v>0</v>
      </c>
      <c r="L428">
        <v>1</v>
      </c>
      <c r="M428">
        <v>27.265000000000001</v>
      </c>
      <c r="N428">
        <v>38</v>
      </c>
      <c r="O428">
        <v>6555.07035</v>
      </c>
    </row>
    <row r="429" spans="1:15">
      <c r="A429" t="s">
        <v>6</v>
      </c>
      <c r="B429" t="s">
        <v>10</v>
      </c>
      <c r="C429" t="s">
        <v>13</v>
      </c>
      <c r="D429" t="str">
        <f t="shared" si="48"/>
        <v>Young</v>
      </c>
      <c r="E429" t="str">
        <f t="shared" si="49"/>
        <v>Over Weight Range</v>
      </c>
      <c r="F429" t="str">
        <f t="shared" si="50"/>
        <v>Moderate</v>
      </c>
      <c r="G429">
        <f t="shared" si="51"/>
        <v>0</v>
      </c>
      <c r="H429">
        <f t="shared" si="52"/>
        <v>0</v>
      </c>
      <c r="I429">
        <f t="shared" si="53"/>
        <v>0</v>
      </c>
      <c r="J429">
        <f t="shared" si="54"/>
        <v>0</v>
      </c>
      <c r="K429">
        <f t="shared" si="55"/>
        <v>0</v>
      </c>
      <c r="L429">
        <v>0</v>
      </c>
      <c r="M429">
        <v>29.164999999999999</v>
      </c>
      <c r="N429">
        <v>18</v>
      </c>
      <c r="O429">
        <v>7323.7348190000002</v>
      </c>
    </row>
    <row r="430" spans="1:15">
      <c r="A430" t="s">
        <v>6</v>
      </c>
      <c r="B430" t="s">
        <v>10</v>
      </c>
      <c r="C430" t="s">
        <v>13</v>
      </c>
      <c r="D430" t="str">
        <f t="shared" si="48"/>
        <v>Young</v>
      </c>
      <c r="E430" t="str">
        <f t="shared" si="49"/>
        <v>Under Weight Range</v>
      </c>
      <c r="F430" t="str">
        <f t="shared" si="50"/>
        <v>Low</v>
      </c>
      <c r="G430">
        <f t="shared" si="51"/>
        <v>0</v>
      </c>
      <c r="H430">
        <f t="shared" si="52"/>
        <v>0</v>
      </c>
      <c r="I430">
        <f t="shared" si="53"/>
        <v>0</v>
      </c>
      <c r="J430">
        <f t="shared" si="54"/>
        <v>0</v>
      </c>
      <c r="K430">
        <f t="shared" si="55"/>
        <v>0</v>
      </c>
      <c r="L430">
        <v>1</v>
      </c>
      <c r="M430">
        <v>16.815000000000001</v>
      </c>
      <c r="N430">
        <v>21</v>
      </c>
      <c r="O430">
        <v>3167.4558499999998</v>
      </c>
    </row>
    <row r="431" spans="1:15">
      <c r="A431" t="s">
        <v>6</v>
      </c>
      <c r="B431" t="s">
        <v>10</v>
      </c>
      <c r="C431" t="s">
        <v>12</v>
      </c>
      <c r="D431" t="str">
        <f t="shared" si="48"/>
        <v>Mature</v>
      </c>
      <c r="E431" t="str">
        <f t="shared" si="49"/>
        <v>Obese</v>
      </c>
      <c r="F431" t="str">
        <f t="shared" si="50"/>
        <v>High</v>
      </c>
      <c r="G431">
        <f t="shared" si="51"/>
        <v>0</v>
      </c>
      <c r="H431">
        <f t="shared" si="52"/>
        <v>1</v>
      </c>
      <c r="I431">
        <f t="shared" si="53"/>
        <v>0</v>
      </c>
      <c r="J431">
        <f t="shared" si="54"/>
        <v>0</v>
      </c>
      <c r="K431">
        <f t="shared" si="55"/>
        <v>0</v>
      </c>
      <c r="L431">
        <v>3</v>
      </c>
      <c r="M431">
        <v>30.4</v>
      </c>
      <c r="N431">
        <v>27</v>
      </c>
      <c r="O431">
        <v>18804.752400000001</v>
      </c>
    </row>
    <row r="432" spans="1:15">
      <c r="A432" t="s">
        <v>9</v>
      </c>
      <c r="B432" t="s">
        <v>10</v>
      </c>
      <c r="C432" t="s">
        <v>8</v>
      </c>
      <c r="D432" t="str">
        <f t="shared" si="48"/>
        <v>Young</v>
      </c>
      <c r="E432" t="str">
        <f t="shared" si="49"/>
        <v>Obese</v>
      </c>
      <c r="F432" t="str">
        <f t="shared" si="50"/>
        <v>Very High</v>
      </c>
      <c r="G432">
        <f t="shared" si="51"/>
        <v>1</v>
      </c>
      <c r="H432">
        <f t="shared" si="52"/>
        <v>0</v>
      </c>
      <c r="I432">
        <f t="shared" si="53"/>
        <v>0</v>
      </c>
      <c r="J432">
        <f t="shared" si="54"/>
        <v>1</v>
      </c>
      <c r="K432">
        <f t="shared" si="55"/>
        <v>0</v>
      </c>
      <c r="L432">
        <v>0</v>
      </c>
      <c r="M432">
        <v>33.1</v>
      </c>
      <c r="N432">
        <v>19</v>
      </c>
      <c r="O432">
        <v>23082.955330000001</v>
      </c>
    </row>
    <row r="433" spans="1:15">
      <c r="A433" t="s">
        <v>6</v>
      </c>
      <c r="B433" t="s">
        <v>10</v>
      </c>
      <c r="C433" t="s">
        <v>12</v>
      </c>
      <c r="D433" t="str">
        <f t="shared" si="48"/>
        <v>Mature</v>
      </c>
      <c r="E433" t="str">
        <f t="shared" si="49"/>
        <v>Health Weight</v>
      </c>
      <c r="F433" t="str">
        <f t="shared" si="50"/>
        <v>Low</v>
      </c>
      <c r="G433">
        <f t="shared" si="51"/>
        <v>0</v>
      </c>
      <c r="H433">
        <f t="shared" si="52"/>
        <v>1</v>
      </c>
      <c r="I433">
        <f t="shared" si="53"/>
        <v>0</v>
      </c>
      <c r="J433">
        <f t="shared" si="54"/>
        <v>0</v>
      </c>
      <c r="K433">
        <f t="shared" si="55"/>
        <v>0</v>
      </c>
      <c r="L433">
        <v>2</v>
      </c>
      <c r="M433">
        <v>20.234999999999999</v>
      </c>
      <c r="N433">
        <v>29</v>
      </c>
      <c r="O433">
        <v>4906.4096499999996</v>
      </c>
    </row>
    <row r="434" spans="1:15">
      <c r="A434" t="s">
        <v>9</v>
      </c>
      <c r="B434" t="s">
        <v>10</v>
      </c>
      <c r="C434" t="s">
        <v>8</v>
      </c>
      <c r="D434" t="str">
        <f t="shared" si="48"/>
        <v>Mid-Age</v>
      </c>
      <c r="E434" t="str">
        <f t="shared" si="49"/>
        <v>Over Weight Range</v>
      </c>
      <c r="F434" t="str">
        <f t="shared" si="50"/>
        <v>Moderate</v>
      </c>
      <c r="G434">
        <f t="shared" si="51"/>
        <v>1</v>
      </c>
      <c r="H434">
        <f t="shared" si="52"/>
        <v>0</v>
      </c>
      <c r="I434">
        <f t="shared" si="53"/>
        <v>0</v>
      </c>
      <c r="J434">
        <f t="shared" si="54"/>
        <v>1</v>
      </c>
      <c r="K434">
        <f t="shared" si="55"/>
        <v>0</v>
      </c>
      <c r="L434">
        <v>0</v>
      </c>
      <c r="M434">
        <v>26.9</v>
      </c>
      <c r="N434">
        <v>42</v>
      </c>
      <c r="O434">
        <v>5969.723</v>
      </c>
    </row>
    <row r="435" spans="1:15">
      <c r="A435" t="s">
        <v>6</v>
      </c>
      <c r="B435" t="s">
        <v>10</v>
      </c>
      <c r="C435" t="s">
        <v>8</v>
      </c>
      <c r="D435" t="str">
        <f t="shared" si="48"/>
        <v>Old</v>
      </c>
      <c r="E435" t="str">
        <f t="shared" si="49"/>
        <v>Obese</v>
      </c>
      <c r="F435" t="str">
        <f t="shared" si="50"/>
        <v>Moderately High</v>
      </c>
      <c r="G435">
        <f t="shared" si="51"/>
        <v>0</v>
      </c>
      <c r="H435">
        <f t="shared" si="52"/>
        <v>0</v>
      </c>
      <c r="I435">
        <f t="shared" si="53"/>
        <v>0</v>
      </c>
      <c r="J435">
        <f t="shared" si="54"/>
        <v>1</v>
      </c>
      <c r="K435">
        <f t="shared" si="55"/>
        <v>0</v>
      </c>
      <c r="L435">
        <v>0</v>
      </c>
      <c r="M435">
        <v>30.5</v>
      </c>
      <c r="N435">
        <v>60</v>
      </c>
      <c r="O435">
        <v>12638.195</v>
      </c>
    </row>
    <row r="436" spans="1:15">
      <c r="A436" t="s">
        <v>9</v>
      </c>
      <c r="B436" t="s">
        <v>10</v>
      </c>
      <c r="C436" t="s">
        <v>12</v>
      </c>
      <c r="D436" t="str">
        <f t="shared" si="48"/>
        <v>Mature</v>
      </c>
      <c r="E436" t="str">
        <f t="shared" si="49"/>
        <v>Over Weight Range</v>
      </c>
      <c r="F436" t="str">
        <f t="shared" si="50"/>
        <v>Low</v>
      </c>
      <c r="G436">
        <f t="shared" si="51"/>
        <v>1</v>
      </c>
      <c r="H436">
        <f t="shared" si="52"/>
        <v>1</v>
      </c>
      <c r="I436">
        <f t="shared" si="53"/>
        <v>0</v>
      </c>
      <c r="J436">
        <f t="shared" si="54"/>
        <v>0</v>
      </c>
      <c r="K436">
        <f t="shared" si="55"/>
        <v>0</v>
      </c>
      <c r="L436">
        <v>1</v>
      </c>
      <c r="M436">
        <v>28.594999999999999</v>
      </c>
      <c r="N436">
        <v>31</v>
      </c>
      <c r="O436">
        <v>4243.5900499999998</v>
      </c>
    </row>
    <row r="437" spans="1:15">
      <c r="A437" t="s">
        <v>9</v>
      </c>
      <c r="B437" t="s">
        <v>10</v>
      </c>
      <c r="C437" t="s">
        <v>11</v>
      </c>
      <c r="D437" t="str">
        <f t="shared" si="48"/>
        <v>Old</v>
      </c>
      <c r="E437" t="str">
        <f t="shared" si="49"/>
        <v>Obese</v>
      </c>
      <c r="F437" t="str">
        <f t="shared" si="50"/>
        <v>Moderately High</v>
      </c>
      <c r="G437">
        <f t="shared" si="51"/>
        <v>1</v>
      </c>
      <c r="H437">
        <f t="shared" si="52"/>
        <v>0</v>
      </c>
      <c r="I437">
        <f t="shared" si="53"/>
        <v>1</v>
      </c>
      <c r="J437">
        <f t="shared" si="54"/>
        <v>0</v>
      </c>
      <c r="K437">
        <f t="shared" si="55"/>
        <v>0</v>
      </c>
      <c r="L437">
        <v>3</v>
      </c>
      <c r="M437">
        <v>33.11</v>
      </c>
      <c r="N437">
        <v>60</v>
      </c>
      <c r="O437">
        <v>13919.822899999999</v>
      </c>
    </row>
    <row r="438" spans="1:15">
      <c r="A438" t="s">
        <v>9</v>
      </c>
      <c r="B438" t="s">
        <v>10</v>
      </c>
      <c r="C438" t="s">
        <v>13</v>
      </c>
      <c r="D438" t="str">
        <f t="shared" si="48"/>
        <v>Young</v>
      </c>
      <c r="E438" t="str">
        <f t="shared" si="49"/>
        <v>Obese</v>
      </c>
      <c r="F438" t="str">
        <f t="shared" si="50"/>
        <v>Low</v>
      </c>
      <c r="G438">
        <f t="shared" si="51"/>
        <v>1</v>
      </c>
      <c r="H438">
        <f t="shared" si="52"/>
        <v>0</v>
      </c>
      <c r="I438">
        <f t="shared" si="53"/>
        <v>0</v>
      </c>
      <c r="J438">
        <f t="shared" si="54"/>
        <v>0</v>
      </c>
      <c r="K438">
        <f t="shared" si="55"/>
        <v>0</v>
      </c>
      <c r="L438">
        <v>0</v>
      </c>
      <c r="M438">
        <v>31.73</v>
      </c>
      <c r="N438">
        <v>22</v>
      </c>
      <c r="O438">
        <v>2254.7966999999999</v>
      </c>
    </row>
    <row r="439" spans="1:15">
      <c r="A439" t="s">
        <v>9</v>
      </c>
      <c r="B439" t="s">
        <v>10</v>
      </c>
      <c r="C439" t="s">
        <v>8</v>
      </c>
      <c r="D439" t="str">
        <f t="shared" si="48"/>
        <v>Mature</v>
      </c>
      <c r="E439" t="str">
        <f t="shared" si="49"/>
        <v>Over Weight Range</v>
      </c>
      <c r="F439" t="str">
        <f t="shared" si="50"/>
        <v>Moderate</v>
      </c>
      <c r="G439">
        <f t="shared" si="51"/>
        <v>1</v>
      </c>
      <c r="H439">
        <f t="shared" si="52"/>
        <v>0</v>
      </c>
      <c r="I439">
        <f t="shared" si="53"/>
        <v>0</v>
      </c>
      <c r="J439">
        <f t="shared" si="54"/>
        <v>1</v>
      </c>
      <c r="K439">
        <f t="shared" si="55"/>
        <v>0</v>
      </c>
      <c r="L439">
        <v>3</v>
      </c>
      <c r="M439">
        <v>28.9</v>
      </c>
      <c r="N439">
        <v>35</v>
      </c>
      <c r="O439">
        <v>5926.8459999999995</v>
      </c>
    </row>
    <row r="440" spans="1:15">
      <c r="A440" t="s">
        <v>6</v>
      </c>
      <c r="B440" t="s">
        <v>10</v>
      </c>
      <c r="C440" t="s">
        <v>11</v>
      </c>
      <c r="D440" t="str">
        <f t="shared" si="48"/>
        <v>Old</v>
      </c>
      <c r="E440" t="str">
        <f t="shared" si="49"/>
        <v>Obese</v>
      </c>
      <c r="F440" t="str">
        <f t="shared" si="50"/>
        <v>Moderately High</v>
      </c>
      <c r="G440">
        <f t="shared" si="51"/>
        <v>0</v>
      </c>
      <c r="H440">
        <f t="shared" si="52"/>
        <v>0</v>
      </c>
      <c r="I440">
        <f t="shared" si="53"/>
        <v>1</v>
      </c>
      <c r="J440">
        <f t="shared" si="54"/>
        <v>0</v>
      </c>
      <c r="K440">
        <f t="shared" si="55"/>
        <v>0</v>
      </c>
      <c r="L440">
        <v>5</v>
      </c>
      <c r="M440">
        <v>46.75</v>
      </c>
      <c r="N440">
        <v>52</v>
      </c>
      <c r="O440">
        <v>12592.5345</v>
      </c>
    </row>
    <row r="441" spans="1:15">
      <c r="A441" t="s">
        <v>9</v>
      </c>
      <c r="B441" t="s">
        <v>10</v>
      </c>
      <c r="C441" t="s">
        <v>13</v>
      </c>
      <c r="D441" t="str">
        <f t="shared" si="48"/>
        <v>Mature</v>
      </c>
      <c r="E441" t="str">
        <f t="shared" si="49"/>
        <v>Over Weight Range</v>
      </c>
      <c r="F441" t="str">
        <f t="shared" si="50"/>
        <v>Low</v>
      </c>
      <c r="G441">
        <f t="shared" si="51"/>
        <v>1</v>
      </c>
      <c r="H441">
        <f t="shared" si="52"/>
        <v>0</v>
      </c>
      <c r="I441">
        <f t="shared" si="53"/>
        <v>0</v>
      </c>
      <c r="J441">
        <f t="shared" si="54"/>
        <v>0</v>
      </c>
      <c r="K441">
        <f t="shared" si="55"/>
        <v>0</v>
      </c>
      <c r="L441">
        <v>0</v>
      </c>
      <c r="M441">
        <v>29.45</v>
      </c>
      <c r="N441">
        <v>26</v>
      </c>
      <c r="O441">
        <v>2897.3235</v>
      </c>
    </row>
    <row r="442" spans="1:15">
      <c r="A442" t="s">
        <v>6</v>
      </c>
      <c r="B442" t="s">
        <v>10</v>
      </c>
      <c r="C442" t="s">
        <v>12</v>
      </c>
      <c r="D442" t="str">
        <f t="shared" si="48"/>
        <v>Mature</v>
      </c>
      <c r="E442" t="str">
        <f t="shared" si="49"/>
        <v>Obese</v>
      </c>
      <c r="F442" t="str">
        <f t="shared" si="50"/>
        <v>Low</v>
      </c>
      <c r="G442">
        <f t="shared" si="51"/>
        <v>0</v>
      </c>
      <c r="H442">
        <f t="shared" si="52"/>
        <v>1</v>
      </c>
      <c r="I442">
        <f t="shared" si="53"/>
        <v>0</v>
      </c>
      <c r="J442">
        <f t="shared" si="54"/>
        <v>0</v>
      </c>
      <c r="K442">
        <f t="shared" si="55"/>
        <v>0</v>
      </c>
      <c r="L442">
        <v>1</v>
      </c>
      <c r="M442">
        <v>32.68</v>
      </c>
      <c r="N442">
        <v>31</v>
      </c>
      <c r="O442">
        <v>4738.2682000000004</v>
      </c>
    </row>
    <row r="443" spans="1:15">
      <c r="A443" t="s">
        <v>6</v>
      </c>
      <c r="B443" t="s">
        <v>7</v>
      </c>
      <c r="C443" t="s">
        <v>8</v>
      </c>
      <c r="D443" t="str">
        <f t="shared" si="48"/>
        <v>Mature</v>
      </c>
      <c r="E443" t="str">
        <f t="shared" si="49"/>
        <v>Obese</v>
      </c>
      <c r="F443" t="str">
        <f t="shared" si="50"/>
        <v>Highly Expensive</v>
      </c>
      <c r="G443">
        <f t="shared" si="51"/>
        <v>0</v>
      </c>
      <c r="H443">
        <f t="shared" si="52"/>
        <v>0</v>
      </c>
      <c r="I443">
        <f t="shared" si="53"/>
        <v>0</v>
      </c>
      <c r="J443">
        <f t="shared" si="54"/>
        <v>1</v>
      </c>
      <c r="K443">
        <f t="shared" si="55"/>
        <v>1</v>
      </c>
      <c r="L443">
        <v>0</v>
      </c>
      <c r="M443">
        <v>33.5</v>
      </c>
      <c r="N443">
        <v>33</v>
      </c>
      <c r="O443">
        <v>37079.372000000003</v>
      </c>
    </row>
    <row r="444" spans="1:15">
      <c r="A444" t="s">
        <v>9</v>
      </c>
      <c r="B444" t="s">
        <v>10</v>
      </c>
      <c r="C444" t="s">
        <v>11</v>
      </c>
      <c r="D444" t="str">
        <f t="shared" si="48"/>
        <v>Young</v>
      </c>
      <c r="E444" t="str">
        <f t="shared" si="49"/>
        <v>Obese</v>
      </c>
      <c r="F444" t="str">
        <f t="shared" si="50"/>
        <v>Very Low</v>
      </c>
      <c r="G444">
        <f t="shared" si="51"/>
        <v>1</v>
      </c>
      <c r="H444">
        <f t="shared" si="52"/>
        <v>0</v>
      </c>
      <c r="I444">
        <f t="shared" si="53"/>
        <v>1</v>
      </c>
      <c r="J444">
        <f t="shared" si="54"/>
        <v>0</v>
      </c>
      <c r="K444">
        <f t="shared" si="55"/>
        <v>0</v>
      </c>
      <c r="L444">
        <v>0</v>
      </c>
      <c r="M444">
        <v>43.01</v>
      </c>
      <c r="N444">
        <v>18</v>
      </c>
      <c r="O444">
        <v>1149.3959</v>
      </c>
    </row>
    <row r="445" spans="1:15">
      <c r="A445" t="s">
        <v>6</v>
      </c>
      <c r="B445" t="s">
        <v>10</v>
      </c>
      <c r="C445" t="s">
        <v>11</v>
      </c>
      <c r="D445" t="str">
        <f t="shared" si="48"/>
        <v>Old</v>
      </c>
      <c r="E445" t="str">
        <f t="shared" si="49"/>
        <v>Obese</v>
      </c>
      <c r="F445" t="str">
        <f t="shared" si="50"/>
        <v>Very High</v>
      </c>
      <c r="G445">
        <f t="shared" si="51"/>
        <v>0</v>
      </c>
      <c r="H445">
        <f t="shared" si="52"/>
        <v>0</v>
      </c>
      <c r="I445">
        <f t="shared" si="53"/>
        <v>1</v>
      </c>
      <c r="J445">
        <f t="shared" si="54"/>
        <v>0</v>
      </c>
      <c r="K445">
        <f t="shared" si="55"/>
        <v>0</v>
      </c>
      <c r="L445">
        <v>1</v>
      </c>
      <c r="M445">
        <v>36.520000000000003</v>
      </c>
      <c r="N445">
        <v>59</v>
      </c>
      <c r="O445">
        <v>28287.897659999999</v>
      </c>
    </row>
    <row r="446" spans="1:15">
      <c r="A446" t="s">
        <v>9</v>
      </c>
      <c r="B446" t="s">
        <v>7</v>
      </c>
      <c r="C446" t="s">
        <v>12</v>
      </c>
      <c r="D446" t="str">
        <f t="shared" si="48"/>
        <v>Old</v>
      </c>
      <c r="E446" t="str">
        <f t="shared" si="49"/>
        <v>Over Weight Range</v>
      </c>
      <c r="F446" t="str">
        <f t="shared" si="50"/>
        <v>Very High</v>
      </c>
      <c r="G446">
        <f t="shared" si="51"/>
        <v>1</v>
      </c>
      <c r="H446">
        <f t="shared" si="52"/>
        <v>1</v>
      </c>
      <c r="I446">
        <f t="shared" si="53"/>
        <v>0</v>
      </c>
      <c r="J446">
        <f t="shared" si="54"/>
        <v>0</v>
      </c>
      <c r="K446">
        <f t="shared" si="55"/>
        <v>1</v>
      </c>
      <c r="L446">
        <v>1</v>
      </c>
      <c r="M446">
        <v>26.695</v>
      </c>
      <c r="N446">
        <v>56</v>
      </c>
      <c r="O446">
        <v>26109.32905</v>
      </c>
    </row>
    <row r="447" spans="1:15">
      <c r="A447" t="s">
        <v>6</v>
      </c>
      <c r="B447" t="s">
        <v>10</v>
      </c>
      <c r="C447" t="s">
        <v>8</v>
      </c>
      <c r="D447" t="str">
        <f t="shared" si="48"/>
        <v>Mid-Age</v>
      </c>
      <c r="E447" t="str">
        <f t="shared" si="49"/>
        <v>Obese</v>
      </c>
      <c r="F447" t="str">
        <f t="shared" si="50"/>
        <v>Moderate</v>
      </c>
      <c r="G447">
        <f t="shared" si="51"/>
        <v>0</v>
      </c>
      <c r="H447">
        <f t="shared" si="52"/>
        <v>0</v>
      </c>
      <c r="I447">
        <f t="shared" si="53"/>
        <v>0</v>
      </c>
      <c r="J447">
        <f t="shared" si="54"/>
        <v>1</v>
      </c>
      <c r="K447">
        <f t="shared" si="55"/>
        <v>0</v>
      </c>
      <c r="L447">
        <v>0</v>
      </c>
      <c r="M447">
        <v>33.1</v>
      </c>
      <c r="N447">
        <v>45</v>
      </c>
      <c r="O447">
        <v>7345.0839999999998</v>
      </c>
    </row>
    <row r="448" spans="1:15">
      <c r="A448" t="s">
        <v>9</v>
      </c>
      <c r="B448" t="s">
        <v>10</v>
      </c>
      <c r="C448" t="s">
        <v>13</v>
      </c>
      <c r="D448" t="str">
        <f t="shared" si="48"/>
        <v>Old</v>
      </c>
      <c r="E448" t="str">
        <f t="shared" si="49"/>
        <v>Over Weight Range</v>
      </c>
      <c r="F448" t="str">
        <f t="shared" si="50"/>
        <v>Moderately High</v>
      </c>
      <c r="G448">
        <f t="shared" si="51"/>
        <v>1</v>
      </c>
      <c r="H448">
        <f t="shared" si="52"/>
        <v>0</v>
      </c>
      <c r="I448">
        <f t="shared" si="53"/>
        <v>0</v>
      </c>
      <c r="J448">
        <f t="shared" si="54"/>
        <v>0</v>
      </c>
      <c r="K448">
        <f t="shared" si="55"/>
        <v>0</v>
      </c>
      <c r="L448">
        <v>0</v>
      </c>
      <c r="M448">
        <v>29.64</v>
      </c>
      <c r="N448">
        <v>60</v>
      </c>
      <c r="O448">
        <v>12730.999599999999</v>
      </c>
    </row>
    <row r="449" spans="1:15">
      <c r="A449" t="s">
        <v>6</v>
      </c>
      <c r="B449" t="s">
        <v>10</v>
      </c>
      <c r="C449" t="s">
        <v>12</v>
      </c>
      <c r="D449" t="str">
        <f t="shared" si="48"/>
        <v>Old</v>
      </c>
      <c r="E449" t="str">
        <f t="shared" si="49"/>
        <v>Over Weight Range</v>
      </c>
      <c r="F449" t="str">
        <f t="shared" si="50"/>
        <v>Moderately High</v>
      </c>
      <c r="G449">
        <f t="shared" si="51"/>
        <v>0</v>
      </c>
      <c r="H449">
        <f t="shared" si="52"/>
        <v>1</v>
      </c>
      <c r="I449">
        <f t="shared" si="53"/>
        <v>0</v>
      </c>
      <c r="J449">
        <f t="shared" si="54"/>
        <v>0</v>
      </c>
      <c r="K449">
        <f t="shared" si="55"/>
        <v>0</v>
      </c>
      <c r="L449">
        <v>0</v>
      </c>
      <c r="M449">
        <v>25.65</v>
      </c>
      <c r="N449">
        <v>56</v>
      </c>
      <c r="O449">
        <v>11454.021500000001</v>
      </c>
    </row>
    <row r="450" spans="1:15">
      <c r="A450" t="s">
        <v>6</v>
      </c>
      <c r="B450" t="s">
        <v>10</v>
      </c>
      <c r="C450" t="s">
        <v>8</v>
      </c>
      <c r="D450" t="str">
        <f t="shared" ref="D450:D513" si="56">IF(AND(N450&lt;=25),"Young",IF(AND(N450&lt;=40),"Mature",IF(AND(N450&lt;=50),"Mid-Age","Old")))</f>
        <v>Mature</v>
      </c>
      <c r="E450" t="str">
        <f t="shared" ref="E450:E513" si="57">IF(AND(M450&lt;= 18.5),"Under Weight Range",IF(AND(M450&lt;=25),"Health Weight",IF(AND(M450&lt;=30),"Over Weight Range","Obese")))</f>
        <v>Over Weight Range</v>
      </c>
      <c r="F450" t="str">
        <f t="shared" ref="F450:F513" si="58">IF(AND(O450&lt;=2000),"Very Low",IF(AND(O450&lt;=5000),"Low",IF(AND(O450&lt;=10000),"Moderate",IF(AND(O450&lt;=15000),"Moderately High",IF(AND(O450&lt;=20000),"High",IF(AND(O450&lt;=30000),"Very High",IF(AND(O450&lt;=40000),"Highly Expensive","Most Highly Expensive")))))))</f>
        <v>Moderate</v>
      </c>
      <c r="G450">
        <f t="shared" ref="G450:G513" si="59">IF(A450="Male",1,0)</f>
        <v>0</v>
      </c>
      <c r="H450">
        <f t="shared" si="52"/>
        <v>0</v>
      </c>
      <c r="I450">
        <f t="shared" si="53"/>
        <v>0</v>
      </c>
      <c r="J450">
        <f t="shared" si="54"/>
        <v>1</v>
      </c>
      <c r="K450">
        <f t="shared" si="55"/>
        <v>0</v>
      </c>
      <c r="L450">
        <v>0</v>
      </c>
      <c r="M450">
        <v>29.6</v>
      </c>
      <c r="N450">
        <v>40</v>
      </c>
      <c r="O450">
        <v>5910.9440000000004</v>
      </c>
    </row>
    <row r="451" spans="1:15">
      <c r="A451" t="s">
        <v>9</v>
      </c>
      <c r="B451" t="s">
        <v>10</v>
      </c>
      <c r="C451" t="s">
        <v>8</v>
      </c>
      <c r="D451" t="str">
        <f t="shared" si="56"/>
        <v>Mature</v>
      </c>
      <c r="E451" t="str">
        <f t="shared" si="57"/>
        <v>Obese</v>
      </c>
      <c r="F451" t="str">
        <f t="shared" si="58"/>
        <v>Low</v>
      </c>
      <c r="G451">
        <f t="shared" si="59"/>
        <v>1</v>
      </c>
      <c r="H451">
        <f t="shared" ref="H451:H514" si="60">IF(C451="Northwest",1,0)</f>
        <v>0</v>
      </c>
      <c r="I451">
        <f t="shared" ref="I451:I514" si="61">IF(C451="southeast",1,0)</f>
        <v>0</v>
      </c>
      <c r="J451">
        <f t="shared" ref="J451:J514" si="62">IF(C451="southwest",1,0)</f>
        <v>1</v>
      </c>
      <c r="K451">
        <f t="shared" ref="K451:K514" si="63">IF(B451="Yes",1,0)</f>
        <v>0</v>
      </c>
      <c r="L451">
        <v>1</v>
      </c>
      <c r="M451">
        <v>38.6</v>
      </c>
      <c r="N451">
        <v>35</v>
      </c>
      <c r="O451">
        <v>4762.3289999999997</v>
      </c>
    </row>
    <row r="452" spans="1:15">
      <c r="A452" t="s">
        <v>9</v>
      </c>
      <c r="B452" t="s">
        <v>10</v>
      </c>
      <c r="C452" t="s">
        <v>8</v>
      </c>
      <c r="D452" t="str">
        <f t="shared" si="56"/>
        <v>Mature</v>
      </c>
      <c r="E452" t="str">
        <f t="shared" si="57"/>
        <v>Over Weight Range</v>
      </c>
      <c r="F452" t="str">
        <f t="shared" si="58"/>
        <v>Moderate</v>
      </c>
      <c r="G452">
        <f t="shared" si="59"/>
        <v>1</v>
      </c>
      <c r="H452">
        <f t="shared" si="60"/>
        <v>0</v>
      </c>
      <c r="I452">
        <f t="shared" si="61"/>
        <v>0</v>
      </c>
      <c r="J452">
        <f t="shared" si="62"/>
        <v>1</v>
      </c>
      <c r="K452">
        <f t="shared" si="63"/>
        <v>0</v>
      </c>
      <c r="L452">
        <v>4</v>
      </c>
      <c r="M452">
        <v>29.6</v>
      </c>
      <c r="N452">
        <v>39</v>
      </c>
      <c r="O452">
        <v>7512.2669999999998</v>
      </c>
    </row>
    <row r="453" spans="1:15">
      <c r="A453" t="s">
        <v>9</v>
      </c>
      <c r="B453" t="s">
        <v>10</v>
      </c>
      <c r="C453" t="s">
        <v>12</v>
      </c>
      <c r="D453" t="str">
        <f t="shared" si="56"/>
        <v>Mature</v>
      </c>
      <c r="E453" t="str">
        <f t="shared" si="57"/>
        <v>Health Weight</v>
      </c>
      <c r="F453" t="str">
        <f t="shared" si="58"/>
        <v>Low</v>
      </c>
      <c r="G453">
        <f t="shared" si="59"/>
        <v>1</v>
      </c>
      <c r="H453">
        <f t="shared" si="60"/>
        <v>1</v>
      </c>
      <c r="I453">
        <f t="shared" si="61"/>
        <v>0</v>
      </c>
      <c r="J453">
        <f t="shared" si="62"/>
        <v>0</v>
      </c>
      <c r="K453">
        <f t="shared" si="63"/>
        <v>0</v>
      </c>
      <c r="L453">
        <v>1</v>
      </c>
      <c r="M453">
        <v>24.13</v>
      </c>
      <c r="N453">
        <v>30</v>
      </c>
      <c r="O453">
        <v>4032.2406999999998</v>
      </c>
    </row>
    <row r="454" spans="1:15">
      <c r="A454" t="s">
        <v>9</v>
      </c>
      <c r="B454" t="s">
        <v>10</v>
      </c>
      <c r="C454" t="s">
        <v>8</v>
      </c>
      <c r="D454" t="str">
        <f t="shared" si="56"/>
        <v>Young</v>
      </c>
      <c r="E454" t="str">
        <f t="shared" si="57"/>
        <v>Health Weight</v>
      </c>
      <c r="F454" t="str">
        <f t="shared" si="58"/>
        <v>Very Low</v>
      </c>
      <c r="G454">
        <f t="shared" si="59"/>
        <v>1</v>
      </c>
      <c r="H454">
        <f t="shared" si="60"/>
        <v>0</v>
      </c>
      <c r="I454">
        <f t="shared" si="61"/>
        <v>0</v>
      </c>
      <c r="J454">
        <f t="shared" si="62"/>
        <v>1</v>
      </c>
      <c r="K454">
        <f t="shared" si="63"/>
        <v>0</v>
      </c>
      <c r="L454">
        <v>0</v>
      </c>
      <c r="M454">
        <v>23.4</v>
      </c>
      <c r="N454">
        <v>24</v>
      </c>
      <c r="O454">
        <v>1969.614</v>
      </c>
    </row>
    <row r="455" spans="1:15">
      <c r="A455" t="s">
        <v>9</v>
      </c>
      <c r="B455" t="s">
        <v>10</v>
      </c>
      <c r="C455" t="s">
        <v>12</v>
      </c>
      <c r="D455" t="str">
        <f t="shared" si="56"/>
        <v>Young</v>
      </c>
      <c r="E455" t="str">
        <f t="shared" si="57"/>
        <v>Over Weight Range</v>
      </c>
      <c r="F455" t="str">
        <f t="shared" si="58"/>
        <v>Very Low</v>
      </c>
      <c r="G455">
        <f t="shared" si="59"/>
        <v>1</v>
      </c>
      <c r="H455">
        <f t="shared" si="60"/>
        <v>1</v>
      </c>
      <c r="I455">
        <f t="shared" si="61"/>
        <v>0</v>
      </c>
      <c r="J455">
        <f t="shared" si="62"/>
        <v>0</v>
      </c>
      <c r="K455">
        <f t="shared" si="63"/>
        <v>0</v>
      </c>
      <c r="L455">
        <v>0</v>
      </c>
      <c r="M455">
        <v>29.734999999999999</v>
      </c>
      <c r="N455">
        <v>20</v>
      </c>
      <c r="O455">
        <v>1769.5316499999999</v>
      </c>
    </row>
    <row r="456" spans="1:15">
      <c r="A456" t="s">
        <v>9</v>
      </c>
      <c r="B456" t="s">
        <v>10</v>
      </c>
      <c r="C456" t="s">
        <v>11</v>
      </c>
      <c r="D456" t="str">
        <f t="shared" si="56"/>
        <v>Mature</v>
      </c>
      <c r="E456" t="str">
        <f t="shared" si="57"/>
        <v>Obese</v>
      </c>
      <c r="F456" t="str">
        <f t="shared" si="58"/>
        <v>Low</v>
      </c>
      <c r="G456">
        <f t="shared" si="59"/>
        <v>1</v>
      </c>
      <c r="H456">
        <f t="shared" si="60"/>
        <v>0</v>
      </c>
      <c r="I456">
        <f t="shared" si="61"/>
        <v>1</v>
      </c>
      <c r="J456">
        <f t="shared" si="62"/>
        <v>0</v>
      </c>
      <c r="K456">
        <f t="shared" si="63"/>
        <v>0</v>
      </c>
      <c r="L456">
        <v>2</v>
      </c>
      <c r="M456">
        <v>46.53</v>
      </c>
      <c r="N456">
        <v>32</v>
      </c>
      <c r="O456">
        <v>4686.3887000000004</v>
      </c>
    </row>
    <row r="457" spans="1:15">
      <c r="A457" t="s">
        <v>9</v>
      </c>
      <c r="B457" t="s">
        <v>10</v>
      </c>
      <c r="C457" t="s">
        <v>8</v>
      </c>
      <c r="D457" t="str">
        <f t="shared" si="56"/>
        <v>Old</v>
      </c>
      <c r="E457" t="str">
        <f t="shared" si="57"/>
        <v>Obese</v>
      </c>
      <c r="F457" t="str">
        <f t="shared" si="58"/>
        <v>Very High</v>
      </c>
      <c r="G457">
        <f t="shared" si="59"/>
        <v>1</v>
      </c>
      <c r="H457">
        <f t="shared" si="60"/>
        <v>0</v>
      </c>
      <c r="I457">
        <f t="shared" si="61"/>
        <v>0</v>
      </c>
      <c r="J457">
        <f t="shared" si="62"/>
        <v>1</v>
      </c>
      <c r="K457">
        <f t="shared" si="63"/>
        <v>0</v>
      </c>
      <c r="L457">
        <v>0</v>
      </c>
      <c r="M457">
        <v>37.4</v>
      </c>
      <c r="N457">
        <v>59</v>
      </c>
      <c r="O457">
        <v>21797.000400000001</v>
      </c>
    </row>
    <row r="458" spans="1:15">
      <c r="A458" t="s">
        <v>6</v>
      </c>
      <c r="B458" t="s">
        <v>10</v>
      </c>
      <c r="C458" t="s">
        <v>11</v>
      </c>
      <c r="D458" t="str">
        <f t="shared" si="56"/>
        <v>Old</v>
      </c>
      <c r="E458" t="str">
        <f t="shared" si="57"/>
        <v>Obese</v>
      </c>
      <c r="F458" t="str">
        <f t="shared" si="58"/>
        <v>Moderately High</v>
      </c>
      <c r="G458">
        <f t="shared" si="59"/>
        <v>0</v>
      </c>
      <c r="H458">
        <f t="shared" si="60"/>
        <v>0</v>
      </c>
      <c r="I458">
        <f t="shared" si="61"/>
        <v>1</v>
      </c>
      <c r="J458">
        <f t="shared" si="62"/>
        <v>0</v>
      </c>
      <c r="K458">
        <f t="shared" si="63"/>
        <v>0</v>
      </c>
      <c r="L458">
        <v>2</v>
      </c>
      <c r="M458">
        <v>30.14</v>
      </c>
      <c r="N458">
        <v>55</v>
      </c>
      <c r="O458">
        <v>11881.9696</v>
      </c>
    </row>
    <row r="459" spans="1:15">
      <c r="A459" t="s">
        <v>6</v>
      </c>
      <c r="B459" t="s">
        <v>10</v>
      </c>
      <c r="C459" t="s">
        <v>12</v>
      </c>
      <c r="D459" t="str">
        <f t="shared" si="56"/>
        <v>Old</v>
      </c>
      <c r="E459" t="str">
        <f t="shared" si="57"/>
        <v>Obese</v>
      </c>
      <c r="F459" t="str">
        <f t="shared" si="58"/>
        <v>Moderately High</v>
      </c>
      <c r="G459">
        <f t="shared" si="59"/>
        <v>0</v>
      </c>
      <c r="H459">
        <f t="shared" si="60"/>
        <v>1</v>
      </c>
      <c r="I459">
        <f t="shared" si="61"/>
        <v>0</v>
      </c>
      <c r="J459">
        <f t="shared" si="62"/>
        <v>0</v>
      </c>
      <c r="K459">
        <f t="shared" si="63"/>
        <v>0</v>
      </c>
      <c r="L459">
        <v>0</v>
      </c>
      <c r="M459">
        <v>30.495000000000001</v>
      </c>
      <c r="N459">
        <v>57</v>
      </c>
      <c r="O459">
        <v>11840.77505</v>
      </c>
    </row>
    <row r="460" spans="1:15">
      <c r="A460" t="s">
        <v>9</v>
      </c>
      <c r="B460" t="s">
        <v>10</v>
      </c>
      <c r="C460" t="s">
        <v>8</v>
      </c>
      <c r="D460" t="str">
        <f t="shared" si="56"/>
        <v>Old</v>
      </c>
      <c r="E460" t="str">
        <f t="shared" si="57"/>
        <v>Obese</v>
      </c>
      <c r="F460" t="str">
        <f t="shared" si="58"/>
        <v>Moderately High</v>
      </c>
      <c r="G460">
        <f t="shared" si="59"/>
        <v>1</v>
      </c>
      <c r="H460">
        <f t="shared" si="60"/>
        <v>0</v>
      </c>
      <c r="I460">
        <f t="shared" si="61"/>
        <v>0</v>
      </c>
      <c r="J460">
        <f t="shared" si="62"/>
        <v>1</v>
      </c>
      <c r="K460">
        <f t="shared" si="63"/>
        <v>0</v>
      </c>
      <c r="L460">
        <v>0</v>
      </c>
      <c r="M460">
        <v>39.6</v>
      </c>
      <c r="N460">
        <v>56</v>
      </c>
      <c r="O460">
        <v>10601.412</v>
      </c>
    </row>
    <row r="461" spans="1:15">
      <c r="A461" t="s">
        <v>6</v>
      </c>
      <c r="B461" t="s">
        <v>10</v>
      </c>
      <c r="C461" t="s">
        <v>11</v>
      </c>
      <c r="D461" t="str">
        <f t="shared" si="56"/>
        <v>Mature</v>
      </c>
      <c r="E461" t="str">
        <f t="shared" si="57"/>
        <v>Obese</v>
      </c>
      <c r="F461" t="str">
        <f t="shared" si="58"/>
        <v>Moderate</v>
      </c>
      <c r="G461">
        <f t="shared" si="59"/>
        <v>0</v>
      </c>
      <c r="H461">
        <f t="shared" si="60"/>
        <v>0</v>
      </c>
      <c r="I461">
        <f t="shared" si="61"/>
        <v>1</v>
      </c>
      <c r="J461">
        <f t="shared" si="62"/>
        <v>0</v>
      </c>
      <c r="K461">
        <f t="shared" si="63"/>
        <v>0</v>
      </c>
      <c r="L461">
        <v>3</v>
      </c>
      <c r="M461">
        <v>33</v>
      </c>
      <c r="N461">
        <v>40</v>
      </c>
      <c r="O461">
        <v>7682.67</v>
      </c>
    </row>
    <row r="462" spans="1:15">
      <c r="A462" t="s">
        <v>6</v>
      </c>
      <c r="B462" t="s">
        <v>10</v>
      </c>
      <c r="C462" t="s">
        <v>11</v>
      </c>
      <c r="D462" t="str">
        <f t="shared" si="56"/>
        <v>Mid-Age</v>
      </c>
      <c r="E462" t="str">
        <f t="shared" si="57"/>
        <v>Obese</v>
      </c>
      <c r="F462" t="str">
        <f t="shared" si="58"/>
        <v>Moderately High</v>
      </c>
      <c r="G462">
        <f t="shared" si="59"/>
        <v>0</v>
      </c>
      <c r="H462">
        <f t="shared" si="60"/>
        <v>0</v>
      </c>
      <c r="I462">
        <f t="shared" si="61"/>
        <v>1</v>
      </c>
      <c r="J462">
        <f t="shared" si="62"/>
        <v>0</v>
      </c>
      <c r="K462">
        <f t="shared" si="63"/>
        <v>0</v>
      </c>
      <c r="L462">
        <v>3</v>
      </c>
      <c r="M462">
        <v>36.630000000000003</v>
      </c>
      <c r="N462">
        <v>49</v>
      </c>
      <c r="O462">
        <v>10381.4787</v>
      </c>
    </row>
    <row r="463" spans="1:15">
      <c r="A463" t="s">
        <v>9</v>
      </c>
      <c r="B463" t="s">
        <v>7</v>
      </c>
      <c r="C463" t="s">
        <v>8</v>
      </c>
      <c r="D463" t="str">
        <f t="shared" si="56"/>
        <v>Mid-Age</v>
      </c>
      <c r="E463" t="str">
        <f t="shared" si="57"/>
        <v>Over Weight Range</v>
      </c>
      <c r="F463" t="str">
        <f t="shared" si="58"/>
        <v>Very High</v>
      </c>
      <c r="G463">
        <f t="shared" si="59"/>
        <v>1</v>
      </c>
      <c r="H463">
        <f t="shared" si="60"/>
        <v>0</v>
      </c>
      <c r="I463">
        <f t="shared" si="61"/>
        <v>0</v>
      </c>
      <c r="J463">
        <f t="shared" si="62"/>
        <v>1</v>
      </c>
      <c r="K463">
        <f t="shared" si="63"/>
        <v>1</v>
      </c>
      <c r="L463">
        <v>0</v>
      </c>
      <c r="M463">
        <v>30</v>
      </c>
      <c r="N463">
        <v>42</v>
      </c>
      <c r="O463">
        <v>22144.031999999999</v>
      </c>
    </row>
    <row r="464" spans="1:15">
      <c r="A464" t="s">
        <v>6</v>
      </c>
      <c r="B464" t="s">
        <v>10</v>
      </c>
      <c r="C464" t="s">
        <v>13</v>
      </c>
      <c r="D464" t="str">
        <f t="shared" si="56"/>
        <v>Old</v>
      </c>
      <c r="E464" t="str">
        <f t="shared" si="57"/>
        <v>Obese</v>
      </c>
      <c r="F464" t="str">
        <f t="shared" si="58"/>
        <v>High</v>
      </c>
      <c r="G464">
        <f t="shared" si="59"/>
        <v>0</v>
      </c>
      <c r="H464">
        <f t="shared" si="60"/>
        <v>0</v>
      </c>
      <c r="I464">
        <f t="shared" si="61"/>
        <v>0</v>
      </c>
      <c r="J464">
        <f t="shared" si="62"/>
        <v>0</v>
      </c>
      <c r="K464">
        <f t="shared" si="63"/>
        <v>0</v>
      </c>
      <c r="L464">
        <v>2</v>
      </c>
      <c r="M464">
        <v>38.094999999999999</v>
      </c>
      <c r="N464">
        <v>62</v>
      </c>
      <c r="O464">
        <v>15230.324049999999</v>
      </c>
    </row>
    <row r="465" spans="1:15">
      <c r="A465" t="s">
        <v>9</v>
      </c>
      <c r="B465" t="s">
        <v>10</v>
      </c>
      <c r="C465" t="s">
        <v>13</v>
      </c>
      <c r="D465" t="str">
        <f t="shared" si="56"/>
        <v>Old</v>
      </c>
      <c r="E465" t="str">
        <f t="shared" si="57"/>
        <v>Over Weight Range</v>
      </c>
      <c r="F465" t="str">
        <f t="shared" si="58"/>
        <v>Moderately High</v>
      </c>
      <c r="G465">
        <f t="shared" si="59"/>
        <v>1</v>
      </c>
      <c r="H465">
        <f t="shared" si="60"/>
        <v>0</v>
      </c>
      <c r="I465">
        <f t="shared" si="61"/>
        <v>0</v>
      </c>
      <c r="J465">
        <f t="shared" si="62"/>
        <v>0</v>
      </c>
      <c r="K465">
        <f t="shared" si="63"/>
        <v>0</v>
      </c>
      <c r="L465">
        <v>0</v>
      </c>
      <c r="M465">
        <v>25.934999999999999</v>
      </c>
      <c r="N465">
        <v>56</v>
      </c>
      <c r="O465">
        <v>11165.417649999999</v>
      </c>
    </row>
    <row r="466" spans="1:15">
      <c r="A466" t="s">
        <v>9</v>
      </c>
      <c r="B466" t="s">
        <v>10</v>
      </c>
      <c r="C466" t="s">
        <v>12</v>
      </c>
      <c r="D466" t="str">
        <f t="shared" si="56"/>
        <v>Young</v>
      </c>
      <c r="E466" t="str">
        <f t="shared" si="57"/>
        <v>Over Weight Range</v>
      </c>
      <c r="F466" t="str">
        <f t="shared" si="58"/>
        <v>Very Low</v>
      </c>
      <c r="G466">
        <f t="shared" si="59"/>
        <v>1</v>
      </c>
      <c r="H466">
        <f t="shared" si="60"/>
        <v>1</v>
      </c>
      <c r="I466">
        <f t="shared" si="61"/>
        <v>0</v>
      </c>
      <c r="J466">
        <f t="shared" si="62"/>
        <v>0</v>
      </c>
      <c r="K466">
        <f t="shared" si="63"/>
        <v>0</v>
      </c>
      <c r="L466">
        <v>0</v>
      </c>
      <c r="M466">
        <v>25.175000000000001</v>
      </c>
      <c r="N466">
        <v>19</v>
      </c>
      <c r="O466">
        <v>1632.0362500000001</v>
      </c>
    </row>
    <row r="467" spans="1:15">
      <c r="A467" t="s">
        <v>6</v>
      </c>
      <c r="B467" t="s">
        <v>7</v>
      </c>
      <c r="C467" t="s">
        <v>11</v>
      </c>
      <c r="D467" t="str">
        <f t="shared" si="56"/>
        <v>Mature</v>
      </c>
      <c r="E467" t="str">
        <f t="shared" si="57"/>
        <v>Over Weight Range</v>
      </c>
      <c r="F467" t="str">
        <f t="shared" si="58"/>
        <v>High</v>
      </c>
      <c r="G467">
        <f t="shared" si="59"/>
        <v>0</v>
      </c>
      <c r="H467">
        <f t="shared" si="60"/>
        <v>0</v>
      </c>
      <c r="I467">
        <f t="shared" si="61"/>
        <v>1</v>
      </c>
      <c r="J467">
        <f t="shared" si="62"/>
        <v>0</v>
      </c>
      <c r="K467">
        <f t="shared" si="63"/>
        <v>1</v>
      </c>
      <c r="L467">
        <v>1</v>
      </c>
      <c r="M467">
        <v>28.38</v>
      </c>
      <c r="N467">
        <v>30</v>
      </c>
      <c r="O467">
        <v>19521.968199999999</v>
      </c>
    </row>
    <row r="468" spans="1:15">
      <c r="A468" t="s">
        <v>6</v>
      </c>
      <c r="B468" t="s">
        <v>10</v>
      </c>
      <c r="C468" t="s">
        <v>8</v>
      </c>
      <c r="D468" t="str">
        <f t="shared" si="56"/>
        <v>Old</v>
      </c>
      <c r="E468" t="str">
        <f t="shared" si="57"/>
        <v>Over Weight Range</v>
      </c>
      <c r="F468" t="str">
        <f t="shared" si="58"/>
        <v>Moderately High</v>
      </c>
      <c r="G468">
        <f t="shared" si="59"/>
        <v>0</v>
      </c>
      <c r="H468">
        <f t="shared" si="60"/>
        <v>0</v>
      </c>
      <c r="I468">
        <f t="shared" si="61"/>
        <v>0</v>
      </c>
      <c r="J468">
        <f t="shared" si="62"/>
        <v>1</v>
      </c>
      <c r="K468">
        <f t="shared" si="63"/>
        <v>0</v>
      </c>
      <c r="L468">
        <v>1</v>
      </c>
      <c r="M468">
        <v>28.7</v>
      </c>
      <c r="N468">
        <v>60</v>
      </c>
      <c r="O468">
        <v>13224.692999999999</v>
      </c>
    </row>
    <row r="469" spans="1:15">
      <c r="A469" t="s">
        <v>6</v>
      </c>
      <c r="B469" t="s">
        <v>10</v>
      </c>
      <c r="C469" t="s">
        <v>12</v>
      </c>
      <c r="D469" t="str">
        <f t="shared" si="56"/>
        <v>Old</v>
      </c>
      <c r="E469" t="str">
        <f t="shared" si="57"/>
        <v>Obese</v>
      </c>
      <c r="F469" t="str">
        <f t="shared" si="58"/>
        <v>Moderately High</v>
      </c>
      <c r="G469">
        <f t="shared" si="59"/>
        <v>0</v>
      </c>
      <c r="H469">
        <f t="shared" si="60"/>
        <v>1</v>
      </c>
      <c r="I469">
        <f t="shared" si="61"/>
        <v>0</v>
      </c>
      <c r="J469">
        <f t="shared" si="62"/>
        <v>0</v>
      </c>
      <c r="K469">
        <f t="shared" si="63"/>
        <v>0</v>
      </c>
      <c r="L469">
        <v>2</v>
      </c>
      <c r="M469">
        <v>33.82</v>
      </c>
      <c r="N469">
        <v>56</v>
      </c>
      <c r="O469">
        <v>12643.3778</v>
      </c>
    </row>
    <row r="470" spans="1:15">
      <c r="A470" t="s">
        <v>6</v>
      </c>
      <c r="B470" t="s">
        <v>10</v>
      </c>
      <c r="C470" t="s">
        <v>13</v>
      </c>
      <c r="D470" t="str">
        <f t="shared" si="56"/>
        <v>Mature</v>
      </c>
      <c r="E470" t="str">
        <f t="shared" si="57"/>
        <v>Health Weight</v>
      </c>
      <c r="F470" t="str">
        <f t="shared" si="58"/>
        <v>Very High</v>
      </c>
      <c r="G470">
        <f t="shared" si="59"/>
        <v>0</v>
      </c>
      <c r="H470">
        <f t="shared" si="60"/>
        <v>0</v>
      </c>
      <c r="I470">
        <f t="shared" si="61"/>
        <v>0</v>
      </c>
      <c r="J470">
        <f t="shared" si="62"/>
        <v>0</v>
      </c>
      <c r="K470">
        <f t="shared" si="63"/>
        <v>0</v>
      </c>
      <c r="L470">
        <v>1</v>
      </c>
      <c r="M470">
        <v>24.32</v>
      </c>
      <c r="N470">
        <v>28</v>
      </c>
      <c r="O470">
        <v>23288.928400000001</v>
      </c>
    </row>
    <row r="471" spans="1:15">
      <c r="A471" t="s">
        <v>6</v>
      </c>
      <c r="B471" t="s">
        <v>10</v>
      </c>
      <c r="C471" t="s">
        <v>11</v>
      </c>
      <c r="D471" t="str">
        <f t="shared" si="56"/>
        <v>Young</v>
      </c>
      <c r="E471" t="str">
        <f t="shared" si="57"/>
        <v>Health Weight</v>
      </c>
      <c r="F471" t="str">
        <f t="shared" si="58"/>
        <v>Low</v>
      </c>
      <c r="G471">
        <f t="shared" si="59"/>
        <v>0</v>
      </c>
      <c r="H471">
        <f t="shared" si="60"/>
        <v>0</v>
      </c>
      <c r="I471">
        <f t="shared" si="61"/>
        <v>1</v>
      </c>
      <c r="J471">
        <f t="shared" si="62"/>
        <v>0</v>
      </c>
      <c r="K471">
        <f t="shared" si="63"/>
        <v>0</v>
      </c>
      <c r="L471">
        <v>1</v>
      </c>
      <c r="M471">
        <v>24.09</v>
      </c>
      <c r="N471">
        <v>18</v>
      </c>
      <c r="O471">
        <v>2201.0971</v>
      </c>
    </row>
    <row r="472" spans="1:15">
      <c r="A472" t="s">
        <v>9</v>
      </c>
      <c r="B472" t="s">
        <v>10</v>
      </c>
      <c r="C472" t="s">
        <v>11</v>
      </c>
      <c r="D472" t="str">
        <f t="shared" si="56"/>
        <v>Mature</v>
      </c>
      <c r="E472" t="str">
        <f t="shared" si="57"/>
        <v>Obese</v>
      </c>
      <c r="F472" t="str">
        <f t="shared" si="58"/>
        <v>Low</v>
      </c>
      <c r="G472">
        <f t="shared" si="59"/>
        <v>1</v>
      </c>
      <c r="H472">
        <f t="shared" si="60"/>
        <v>0</v>
      </c>
      <c r="I472">
        <f t="shared" si="61"/>
        <v>1</v>
      </c>
      <c r="J472">
        <f t="shared" si="62"/>
        <v>0</v>
      </c>
      <c r="K472">
        <f t="shared" si="63"/>
        <v>0</v>
      </c>
      <c r="L472">
        <v>0</v>
      </c>
      <c r="M472">
        <v>32.67</v>
      </c>
      <c r="N472">
        <v>27</v>
      </c>
      <c r="O472">
        <v>2497.0383000000002</v>
      </c>
    </row>
    <row r="473" spans="1:15">
      <c r="A473" t="s">
        <v>6</v>
      </c>
      <c r="B473" t="s">
        <v>10</v>
      </c>
      <c r="C473" t="s">
        <v>13</v>
      </c>
      <c r="D473" t="str">
        <f t="shared" si="56"/>
        <v>Young</v>
      </c>
      <c r="E473" t="str">
        <f t="shared" si="57"/>
        <v>Obese</v>
      </c>
      <c r="F473" t="str">
        <f t="shared" si="58"/>
        <v>Low</v>
      </c>
      <c r="G473">
        <f t="shared" si="59"/>
        <v>0</v>
      </c>
      <c r="H473">
        <f t="shared" si="60"/>
        <v>0</v>
      </c>
      <c r="I473">
        <f t="shared" si="61"/>
        <v>0</v>
      </c>
      <c r="J473">
        <f t="shared" si="62"/>
        <v>0</v>
      </c>
      <c r="K473">
        <f t="shared" si="63"/>
        <v>0</v>
      </c>
      <c r="L473">
        <v>0</v>
      </c>
      <c r="M473">
        <v>30.114999999999998</v>
      </c>
      <c r="N473">
        <v>18</v>
      </c>
      <c r="O473">
        <v>2203.4718499999999</v>
      </c>
    </row>
    <row r="474" spans="1:15">
      <c r="A474" t="s">
        <v>6</v>
      </c>
      <c r="B474" t="s">
        <v>10</v>
      </c>
      <c r="C474" t="s">
        <v>8</v>
      </c>
      <c r="D474" t="str">
        <f t="shared" si="56"/>
        <v>Young</v>
      </c>
      <c r="E474" t="str">
        <f t="shared" si="57"/>
        <v>Over Weight Range</v>
      </c>
      <c r="F474" t="str">
        <f t="shared" si="58"/>
        <v>Very Low</v>
      </c>
      <c r="G474">
        <f t="shared" si="59"/>
        <v>0</v>
      </c>
      <c r="H474">
        <f t="shared" si="60"/>
        <v>0</v>
      </c>
      <c r="I474">
        <f t="shared" si="61"/>
        <v>0</v>
      </c>
      <c r="J474">
        <f t="shared" si="62"/>
        <v>1</v>
      </c>
      <c r="K474">
        <f t="shared" si="63"/>
        <v>0</v>
      </c>
      <c r="L474">
        <v>0</v>
      </c>
      <c r="M474">
        <v>29.8</v>
      </c>
      <c r="N474">
        <v>19</v>
      </c>
      <c r="O474">
        <v>1744.4649999999999</v>
      </c>
    </row>
    <row r="475" spans="1:15">
      <c r="A475" t="s">
        <v>6</v>
      </c>
      <c r="B475" t="s">
        <v>10</v>
      </c>
      <c r="C475" t="s">
        <v>13</v>
      </c>
      <c r="D475" t="str">
        <f t="shared" si="56"/>
        <v>Mid-Age</v>
      </c>
      <c r="E475" t="str">
        <f t="shared" si="57"/>
        <v>Obese</v>
      </c>
      <c r="F475" t="str">
        <f t="shared" si="58"/>
        <v>Very High</v>
      </c>
      <c r="G475">
        <f t="shared" si="59"/>
        <v>0</v>
      </c>
      <c r="H475">
        <f t="shared" si="60"/>
        <v>0</v>
      </c>
      <c r="I475">
        <f t="shared" si="61"/>
        <v>0</v>
      </c>
      <c r="J475">
        <f t="shared" si="62"/>
        <v>0</v>
      </c>
      <c r="K475">
        <f t="shared" si="63"/>
        <v>0</v>
      </c>
      <c r="L475">
        <v>0</v>
      </c>
      <c r="M475">
        <v>33.344999999999999</v>
      </c>
      <c r="N475">
        <v>47</v>
      </c>
      <c r="O475">
        <v>20878.78443</v>
      </c>
    </row>
    <row r="476" spans="1:15">
      <c r="A476" t="s">
        <v>9</v>
      </c>
      <c r="B476" t="s">
        <v>7</v>
      </c>
      <c r="C476" t="s">
        <v>8</v>
      </c>
      <c r="D476" t="str">
        <f t="shared" si="56"/>
        <v>Old</v>
      </c>
      <c r="E476" t="str">
        <f t="shared" si="57"/>
        <v>Over Weight Range</v>
      </c>
      <c r="F476" t="str">
        <f t="shared" si="58"/>
        <v>Very High</v>
      </c>
      <c r="G476">
        <f t="shared" si="59"/>
        <v>1</v>
      </c>
      <c r="H476">
        <f t="shared" si="60"/>
        <v>0</v>
      </c>
      <c r="I476">
        <f t="shared" si="61"/>
        <v>0</v>
      </c>
      <c r="J476">
        <f t="shared" si="62"/>
        <v>1</v>
      </c>
      <c r="K476">
        <f t="shared" si="63"/>
        <v>1</v>
      </c>
      <c r="L476">
        <v>3</v>
      </c>
      <c r="M476">
        <v>25.1</v>
      </c>
      <c r="N476">
        <v>54</v>
      </c>
      <c r="O476">
        <v>25382.296999999999</v>
      </c>
    </row>
    <row r="477" spans="1:15">
      <c r="A477" t="s">
        <v>9</v>
      </c>
      <c r="B477" t="s">
        <v>7</v>
      </c>
      <c r="C477" t="s">
        <v>12</v>
      </c>
      <c r="D477" t="str">
        <f t="shared" si="56"/>
        <v>Old</v>
      </c>
      <c r="E477" t="str">
        <f t="shared" si="57"/>
        <v>Over Weight Range</v>
      </c>
      <c r="F477" t="str">
        <f t="shared" si="58"/>
        <v>Very High</v>
      </c>
      <c r="G477">
        <f t="shared" si="59"/>
        <v>1</v>
      </c>
      <c r="H477">
        <f t="shared" si="60"/>
        <v>1</v>
      </c>
      <c r="I477">
        <f t="shared" si="61"/>
        <v>0</v>
      </c>
      <c r="J477">
        <f t="shared" si="62"/>
        <v>0</v>
      </c>
      <c r="K477">
        <f t="shared" si="63"/>
        <v>1</v>
      </c>
      <c r="L477">
        <v>1</v>
      </c>
      <c r="M477">
        <v>28.31</v>
      </c>
      <c r="N477">
        <v>61</v>
      </c>
      <c r="O477">
        <v>28868.6639</v>
      </c>
    </row>
    <row r="478" spans="1:15">
      <c r="A478" t="s">
        <v>9</v>
      </c>
      <c r="B478" t="s">
        <v>7</v>
      </c>
      <c r="C478" t="s">
        <v>13</v>
      </c>
      <c r="D478" t="str">
        <f t="shared" si="56"/>
        <v>Young</v>
      </c>
      <c r="E478" t="str">
        <f t="shared" si="57"/>
        <v>Over Weight Range</v>
      </c>
      <c r="F478" t="str">
        <f t="shared" si="58"/>
        <v>Highly Expensive</v>
      </c>
      <c r="G478">
        <f t="shared" si="59"/>
        <v>1</v>
      </c>
      <c r="H478">
        <f t="shared" si="60"/>
        <v>0</v>
      </c>
      <c r="I478">
        <f t="shared" si="61"/>
        <v>0</v>
      </c>
      <c r="J478">
        <f t="shared" si="62"/>
        <v>0</v>
      </c>
      <c r="K478">
        <f t="shared" si="63"/>
        <v>1</v>
      </c>
      <c r="L478">
        <v>0</v>
      </c>
      <c r="M478">
        <v>28.5</v>
      </c>
      <c r="N478">
        <v>24</v>
      </c>
      <c r="O478">
        <v>35147.528480000001</v>
      </c>
    </row>
    <row r="479" spans="1:15">
      <c r="A479" t="s">
        <v>9</v>
      </c>
      <c r="B479" t="s">
        <v>10</v>
      </c>
      <c r="C479" t="s">
        <v>12</v>
      </c>
      <c r="D479" t="str">
        <f t="shared" si="56"/>
        <v>Young</v>
      </c>
      <c r="E479" t="str">
        <f t="shared" si="57"/>
        <v>Obese</v>
      </c>
      <c r="F479" t="str">
        <f t="shared" si="58"/>
        <v>Low</v>
      </c>
      <c r="G479">
        <f t="shared" si="59"/>
        <v>1</v>
      </c>
      <c r="H479">
        <f t="shared" si="60"/>
        <v>1</v>
      </c>
      <c r="I479">
        <f t="shared" si="61"/>
        <v>0</v>
      </c>
      <c r="J479">
        <f t="shared" si="62"/>
        <v>0</v>
      </c>
      <c r="K479">
        <f t="shared" si="63"/>
        <v>0</v>
      </c>
      <c r="L479">
        <v>0</v>
      </c>
      <c r="M479">
        <v>35.625</v>
      </c>
      <c r="N479">
        <v>25</v>
      </c>
      <c r="O479">
        <v>2534.3937500000002</v>
      </c>
    </row>
    <row r="480" spans="1:15">
      <c r="A480" t="s">
        <v>9</v>
      </c>
      <c r="B480" t="s">
        <v>10</v>
      </c>
      <c r="C480" t="s">
        <v>11</v>
      </c>
      <c r="D480" t="str">
        <f t="shared" si="56"/>
        <v>Young</v>
      </c>
      <c r="E480" t="str">
        <f t="shared" si="57"/>
        <v>Obese</v>
      </c>
      <c r="F480" t="str">
        <f t="shared" si="58"/>
        <v>Very Low</v>
      </c>
      <c r="G480">
        <f t="shared" si="59"/>
        <v>1</v>
      </c>
      <c r="H480">
        <f t="shared" si="60"/>
        <v>0</v>
      </c>
      <c r="I480">
        <f t="shared" si="61"/>
        <v>1</v>
      </c>
      <c r="J480">
        <f t="shared" si="62"/>
        <v>0</v>
      </c>
      <c r="K480">
        <f t="shared" si="63"/>
        <v>0</v>
      </c>
      <c r="L480">
        <v>0</v>
      </c>
      <c r="M480">
        <v>36.85</v>
      </c>
      <c r="N480">
        <v>21</v>
      </c>
      <c r="O480">
        <v>1534.3045</v>
      </c>
    </row>
    <row r="481" spans="1:15">
      <c r="A481" t="s">
        <v>9</v>
      </c>
      <c r="B481" t="s">
        <v>10</v>
      </c>
      <c r="C481" t="s">
        <v>11</v>
      </c>
      <c r="D481" t="str">
        <f t="shared" si="56"/>
        <v>Young</v>
      </c>
      <c r="E481" t="str">
        <f t="shared" si="57"/>
        <v>Obese</v>
      </c>
      <c r="F481" t="str">
        <f t="shared" si="58"/>
        <v>Very Low</v>
      </c>
      <c r="G481">
        <f t="shared" si="59"/>
        <v>1</v>
      </c>
      <c r="H481">
        <f t="shared" si="60"/>
        <v>0</v>
      </c>
      <c r="I481">
        <f t="shared" si="61"/>
        <v>1</v>
      </c>
      <c r="J481">
        <f t="shared" si="62"/>
        <v>0</v>
      </c>
      <c r="K481">
        <f t="shared" si="63"/>
        <v>0</v>
      </c>
      <c r="L481">
        <v>0</v>
      </c>
      <c r="M481">
        <v>32.56</v>
      </c>
      <c r="N481">
        <v>23</v>
      </c>
      <c r="O481">
        <v>1824.2854</v>
      </c>
    </row>
    <row r="482" spans="1:15">
      <c r="A482" t="s">
        <v>9</v>
      </c>
      <c r="B482" t="s">
        <v>10</v>
      </c>
      <c r="C482" t="s">
        <v>12</v>
      </c>
      <c r="D482" t="str">
        <f t="shared" si="56"/>
        <v>Old</v>
      </c>
      <c r="E482" t="str">
        <f t="shared" si="57"/>
        <v>Obese</v>
      </c>
      <c r="F482" t="str">
        <f t="shared" si="58"/>
        <v>High</v>
      </c>
      <c r="G482">
        <f t="shared" si="59"/>
        <v>1</v>
      </c>
      <c r="H482">
        <f t="shared" si="60"/>
        <v>1</v>
      </c>
      <c r="I482">
        <f t="shared" si="61"/>
        <v>0</v>
      </c>
      <c r="J482">
        <f t="shared" si="62"/>
        <v>0</v>
      </c>
      <c r="K482">
        <f t="shared" si="63"/>
        <v>0</v>
      </c>
      <c r="L482">
        <v>3</v>
      </c>
      <c r="M482">
        <v>41.325000000000003</v>
      </c>
      <c r="N482">
        <v>63</v>
      </c>
      <c r="O482">
        <v>15555.188749999999</v>
      </c>
    </row>
    <row r="483" spans="1:15">
      <c r="A483" t="s">
        <v>9</v>
      </c>
      <c r="B483" t="s">
        <v>10</v>
      </c>
      <c r="C483" t="s">
        <v>11</v>
      </c>
      <c r="D483" t="str">
        <f t="shared" si="56"/>
        <v>Mid-Age</v>
      </c>
      <c r="E483" t="str">
        <f t="shared" si="57"/>
        <v>Obese</v>
      </c>
      <c r="F483" t="str">
        <f t="shared" si="58"/>
        <v>Moderate</v>
      </c>
      <c r="G483">
        <f t="shared" si="59"/>
        <v>1</v>
      </c>
      <c r="H483">
        <f t="shared" si="60"/>
        <v>0</v>
      </c>
      <c r="I483">
        <f t="shared" si="61"/>
        <v>1</v>
      </c>
      <c r="J483">
        <f t="shared" si="62"/>
        <v>0</v>
      </c>
      <c r="K483">
        <f t="shared" si="63"/>
        <v>0</v>
      </c>
      <c r="L483">
        <v>2</v>
      </c>
      <c r="M483">
        <v>37.51</v>
      </c>
      <c r="N483">
        <v>49</v>
      </c>
      <c r="O483">
        <v>9304.7019</v>
      </c>
    </row>
    <row r="484" spans="1:15">
      <c r="A484" t="s">
        <v>6</v>
      </c>
      <c r="B484" t="s">
        <v>10</v>
      </c>
      <c r="C484" t="s">
        <v>11</v>
      </c>
      <c r="D484" t="str">
        <f t="shared" si="56"/>
        <v>Young</v>
      </c>
      <c r="E484" t="str">
        <f t="shared" si="57"/>
        <v>Obese</v>
      </c>
      <c r="F484" t="str">
        <f t="shared" si="58"/>
        <v>Very Low</v>
      </c>
      <c r="G484">
        <f t="shared" si="59"/>
        <v>0</v>
      </c>
      <c r="H484">
        <f t="shared" si="60"/>
        <v>0</v>
      </c>
      <c r="I484">
        <f t="shared" si="61"/>
        <v>1</v>
      </c>
      <c r="J484">
        <f t="shared" si="62"/>
        <v>0</v>
      </c>
      <c r="K484">
        <f t="shared" si="63"/>
        <v>0</v>
      </c>
      <c r="L484">
        <v>0</v>
      </c>
      <c r="M484">
        <v>31.35</v>
      </c>
      <c r="N484">
        <v>18</v>
      </c>
      <c r="O484">
        <v>1622.1885</v>
      </c>
    </row>
    <row r="485" spans="1:15">
      <c r="A485" t="s">
        <v>6</v>
      </c>
      <c r="B485" t="s">
        <v>10</v>
      </c>
      <c r="C485" t="s">
        <v>8</v>
      </c>
      <c r="D485" t="str">
        <f t="shared" si="56"/>
        <v>Old</v>
      </c>
      <c r="E485" t="str">
        <f t="shared" si="57"/>
        <v>Obese</v>
      </c>
      <c r="F485" t="str">
        <f t="shared" si="58"/>
        <v>Moderate</v>
      </c>
      <c r="G485">
        <f t="shared" si="59"/>
        <v>0</v>
      </c>
      <c r="H485">
        <f t="shared" si="60"/>
        <v>0</v>
      </c>
      <c r="I485">
        <f t="shared" si="61"/>
        <v>0</v>
      </c>
      <c r="J485">
        <f t="shared" si="62"/>
        <v>1</v>
      </c>
      <c r="K485">
        <f t="shared" si="63"/>
        <v>0</v>
      </c>
      <c r="L485">
        <v>1</v>
      </c>
      <c r="M485">
        <v>39.5</v>
      </c>
      <c r="N485">
        <v>51</v>
      </c>
      <c r="O485">
        <v>9880.0679999999993</v>
      </c>
    </row>
    <row r="486" spans="1:15">
      <c r="A486" t="s">
        <v>9</v>
      </c>
      <c r="B486" t="s">
        <v>10</v>
      </c>
      <c r="C486" t="s">
        <v>8</v>
      </c>
      <c r="D486" t="str">
        <f t="shared" si="56"/>
        <v>Mid-Age</v>
      </c>
      <c r="E486" t="str">
        <f t="shared" si="57"/>
        <v>Obese</v>
      </c>
      <c r="F486" t="str">
        <f t="shared" si="58"/>
        <v>Moderate</v>
      </c>
      <c r="G486">
        <f t="shared" si="59"/>
        <v>1</v>
      </c>
      <c r="H486">
        <f t="shared" si="60"/>
        <v>0</v>
      </c>
      <c r="I486">
        <f t="shared" si="61"/>
        <v>0</v>
      </c>
      <c r="J486">
        <f t="shared" si="62"/>
        <v>1</v>
      </c>
      <c r="K486">
        <f t="shared" si="63"/>
        <v>0</v>
      </c>
      <c r="L486">
        <v>3</v>
      </c>
      <c r="M486">
        <v>34.299999999999997</v>
      </c>
      <c r="N486">
        <v>48</v>
      </c>
      <c r="O486">
        <v>9563.0290000000005</v>
      </c>
    </row>
    <row r="487" spans="1:15">
      <c r="A487" t="s">
        <v>6</v>
      </c>
      <c r="B487" t="s">
        <v>10</v>
      </c>
      <c r="C487" t="s">
        <v>13</v>
      </c>
      <c r="D487" t="str">
        <f t="shared" si="56"/>
        <v>Mature</v>
      </c>
      <c r="E487" t="str">
        <f t="shared" si="57"/>
        <v>Obese</v>
      </c>
      <c r="F487" t="str">
        <f t="shared" si="58"/>
        <v>Low</v>
      </c>
      <c r="G487">
        <f t="shared" si="59"/>
        <v>0</v>
      </c>
      <c r="H487">
        <f t="shared" si="60"/>
        <v>0</v>
      </c>
      <c r="I487">
        <f t="shared" si="61"/>
        <v>0</v>
      </c>
      <c r="J487">
        <f t="shared" si="62"/>
        <v>0</v>
      </c>
      <c r="K487">
        <f t="shared" si="63"/>
        <v>0</v>
      </c>
      <c r="L487">
        <v>0</v>
      </c>
      <c r="M487">
        <v>31.065000000000001</v>
      </c>
      <c r="N487">
        <v>31</v>
      </c>
      <c r="O487">
        <v>4347.0233500000004</v>
      </c>
    </row>
    <row r="488" spans="1:15">
      <c r="A488" t="s">
        <v>6</v>
      </c>
      <c r="B488" t="s">
        <v>10</v>
      </c>
      <c r="C488" t="s">
        <v>12</v>
      </c>
      <c r="D488" t="str">
        <f t="shared" si="56"/>
        <v>Old</v>
      </c>
      <c r="E488" t="str">
        <f t="shared" si="57"/>
        <v>Health Weight</v>
      </c>
      <c r="F488" t="str">
        <f t="shared" si="58"/>
        <v>Moderately High</v>
      </c>
      <c r="G488">
        <f t="shared" si="59"/>
        <v>0</v>
      </c>
      <c r="H488">
        <f t="shared" si="60"/>
        <v>1</v>
      </c>
      <c r="I488">
        <f t="shared" si="61"/>
        <v>0</v>
      </c>
      <c r="J488">
        <f t="shared" si="62"/>
        <v>0</v>
      </c>
      <c r="K488">
        <f t="shared" si="63"/>
        <v>0</v>
      </c>
      <c r="L488">
        <v>3</v>
      </c>
      <c r="M488">
        <v>21.47</v>
      </c>
      <c r="N488">
        <v>54</v>
      </c>
      <c r="O488">
        <v>12475.3513</v>
      </c>
    </row>
    <row r="489" spans="1:15">
      <c r="A489" t="s">
        <v>9</v>
      </c>
      <c r="B489" t="s">
        <v>10</v>
      </c>
      <c r="C489" t="s">
        <v>8</v>
      </c>
      <c r="D489" t="str">
        <f t="shared" si="56"/>
        <v>Young</v>
      </c>
      <c r="E489" t="str">
        <f t="shared" si="57"/>
        <v>Over Weight Range</v>
      </c>
      <c r="F489" t="str">
        <f t="shared" si="58"/>
        <v>Very Low</v>
      </c>
      <c r="G489">
        <f t="shared" si="59"/>
        <v>1</v>
      </c>
      <c r="H489">
        <f t="shared" si="60"/>
        <v>0</v>
      </c>
      <c r="I489">
        <f t="shared" si="61"/>
        <v>0</v>
      </c>
      <c r="J489">
        <f t="shared" si="62"/>
        <v>1</v>
      </c>
      <c r="K489">
        <f t="shared" si="63"/>
        <v>0</v>
      </c>
      <c r="L489">
        <v>0</v>
      </c>
      <c r="M489">
        <v>28.7</v>
      </c>
      <c r="N489">
        <v>19</v>
      </c>
      <c r="O489">
        <v>1253.9359999999999</v>
      </c>
    </row>
    <row r="490" spans="1:15">
      <c r="A490" t="s">
        <v>6</v>
      </c>
      <c r="B490" t="s">
        <v>7</v>
      </c>
      <c r="C490" t="s">
        <v>11</v>
      </c>
      <c r="D490" t="str">
        <f t="shared" si="56"/>
        <v>Mid-Age</v>
      </c>
      <c r="E490" t="str">
        <f t="shared" si="57"/>
        <v>Obese</v>
      </c>
      <c r="F490" t="str">
        <f t="shared" si="58"/>
        <v>Most Highly Expensive</v>
      </c>
      <c r="G490">
        <f t="shared" si="59"/>
        <v>0</v>
      </c>
      <c r="H490">
        <f t="shared" si="60"/>
        <v>0</v>
      </c>
      <c r="I490">
        <f t="shared" si="61"/>
        <v>1</v>
      </c>
      <c r="J490">
        <f t="shared" si="62"/>
        <v>0</v>
      </c>
      <c r="K490">
        <f t="shared" si="63"/>
        <v>1</v>
      </c>
      <c r="L490">
        <v>0</v>
      </c>
      <c r="M490">
        <v>38.06</v>
      </c>
      <c r="N490">
        <v>44</v>
      </c>
      <c r="O490">
        <v>48885.135609999998</v>
      </c>
    </row>
    <row r="491" spans="1:15">
      <c r="A491" t="s">
        <v>9</v>
      </c>
      <c r="B491" t="s">
        <v>10</v>
      </c>
      <c r="C491" t="s">
        <v>12</v>
      </c>
      <c r="D491" t="str">
        <f t="shared" si="56"/>
        <v>Old</v>
      </c>
      <c r="E491" t="str">
        <f t="shared" si="57"/>
        <v>Obese</v>
      </c>
      <c r="F491" t="str">
        <f t="shared" si="58"/>
        <v>Moderately High</v>
      </c>
      <c r="G491">
        <f t="shared" si="59"/>
        <v>1</v>
      </c>
      <c r="H491">
        <f t="shared" si="60"/>
        <v>1</v>
      </c>
      <c r="I491">
        <f t="shared" si="61"/>
        <v>0</v>
      </c>
      <c r="J491">
        <f t="shared" si="62"/>
        <v>0</v>
      </c>
      <c r="K491">
        <f t="shared" si="63"/>
        <v>0</v>
      </c>
      <c r="L491">
        <v>1</v>
      </c>
      <c r="M491">
        <v>31.16</v>
      </c>
      <c r="N491">
        <v>53</v>
      </c>
      <c r="O491">
        <v>10461.9794</v>
      </c>
    </row>
    <row r="492" spans="1:15">
      <c r="A492" t="s">
        <v>6</v>
      </c>
      <c r="B492" t="s">
        <v>10</v>
      </c>
      <c r="C492" t="s">
        <v>8</v>
      </c>
      <c r="D492" t="str">
        <f t="shared" si="56"/>
        <v>Young</v>
      </c>
      <c r="E492" t="str">
        <f t="shared" si="57"/>
        <v>Obese</v>
      </c>
      <c r="F492" t="str">
        <f t="shared" si="58"/>
        <v>Very Low</v>
      </c>
      <c r="G492">
        <f t="shared" si="59"/>
        <v>0</v>
      </c>
      <c r="H492">
        <f t="shared" si="60"/>
        <v>0</v>
      </c>
      <c r="I492">
        <f t="shared" si="61"/>
        <v>0</v>
      </c>
      <c r="J492">
        <f t="shared" si="62"/>
        <v>1</v>
      </c>
      <c r="K492">
        <f t="shared" si="63"/>
        <v>0</v>
      </c>
      <c r="L492">
        <v>0</v>
      </c>
      <c r="M492">
        <v>32.9</v>
      </c>
      <c r="N492">
        <v>19</v>
      </c>
      <c r="O492">
        <v>1748.7739999999999</v>
      </c>
    </row>
    <row r="493" spans="1:15">
      <c r="A493" t="s">
        <v>6</v>
      </c>
      <c r="B493" t="s">
        <v>10</v>
      </c>
      <c r="C493" t="s">
        <v>11</v>
      </c>
      <c r="D493" t="str">
        <f t="shared" si="56"/>
        <v>Old</v>
      </c>
      <c r="E493" t="str">
        <f t="shared" si="57"/>
        <v>Over Weight Range</v>
      </c>
      <c r="F493" t="str">
        <f t="shared" si="58"/>
        <v>Very High</v>
      </c>
      <c r="G493">
        <f t="shared" si="59"/>
        <v>0</v>
      </c>
      <c r="H493">
        <f t="shared" si="60"/>
        <v>0</v>
      </c>
      <c r="I493">
        <f t="shared" si="61"/>
        <v>1</v>
      </c>
      <c r="J493">
        <f t="shared" si="62"/>
        <v>0</v>
      </c>
      <c r="K493">
        <f t="shared" si="63"/>
        <v>0</v>
      </c>
      <c r="L493">
        <v>0</v>
      </c>
      <c r="M493">
        <v>25.08</v>
      </c>
      <c r="N493">
        <v>61</v>
      </c>
      <c r="O493">
        <v>24513.091260000001</v>
      </c>
    </row>
    <row r="494" spans="1:15">
      <c r="A494" t="s">
        <v>6</v>
      </c>
      <c r="B494" t="s">
        <v>10</v>
      </c>
      <c r="C494" t="s">
        <v>13</v>
      </c>
      <c r="D494" t="str">
        <f t="shared" si="56"/>
        <v>Young</v>
      </c>
      <c r="E494" t="str">
        <f t="shared" si="57"/>
        <v>Over Weight Range</v>
      </c>
      <c r="F494" t="str">
        <f t="shared" si="58"/>
        <v>Low</v>
      </c>
      <c r="G494">
        <f t="shared" si="59"/>
        <v>0</v>
      </c>
      <c r="H494">
        <f t="shared" si="60"/>
        <v>0</v>
      </c>
      <c r="I494">
        <f t="shared" si="61"/>
        <v>0</v>
      </c>
      <c r="J494">
        <f t="shared" si="62"/>
        <v>0</v>
      </c>
      <c r="K494">
        <f t="shared" si="63"/>
        <v>0</v>
      </c>
      <c r="L494">
        <v>0</v>
      </c>
      <c r="M494">
        <v>25.08</v>
      </c>
      <c r="N494">
        <v>18</v>
      </c>
      <c r="O494">
        <v>2196.4731999999999</v>
      </c>
    </row>
    <row r="495" spans="1:15">
      <c r="A495" t="s">
        <v>9</v>
      </c>
      <c r="B495" t="s">
        <v>10</v>
      </c>
      <c r="C495" t="s">
        <v>8</v>
      </c>
      <c r="D495" t="str">
        <f t="shared" si="56"/>
        <v>Old</v>
      </c>
      <c r="E495" t="str">
        <f t="shared" si="57"/>
        <v>Obese</v>
      </c>
      <c r="F495" t="str">
        <f t="shared" si="58"/>
        <v>Moderately High</v>
      </c>
      <c r="G495">
        <f t="shared" si="59"/>
        <v>1</v>
      </c>
      <c r="H495">
        <f t="shared" si="60"/>
        <v>0</v>
      </c>
      <c r="I495">
        <f t="shared" si="61"/>
        <v>0</v>
      </c>
      <c r="J495">
        <f t="shared" si="62"/>
        <v>1</v>
      </c>
      <c r="K495">
        <f t="shared" si="63"/>
        <v>0</v>
      </c>
      <c r="L495">
        <v>0</v>
      </c>
      <c r="M495">
        <v>43.4</v>
      </c>
      <c r="N495">
        <v>61</v>
      </c>
      <c r="O495">
        <v>12574.049000000001</v>
      </c>
    </row>
    <row r="496" spans="1:15">
      <c r="A496" t="s">
        <v>9</v>
      </c>
      <c r="B496" t="s">
        <v>7</v>
      </c>
      <c r="C496" t="s">
        <v>8</v>
      </c>
      <c r="D496" t="str">
        <f t="shared" si="56"/>
        <v>Young</v>
      </c>
      <c r="E496" t="str">
        <f t="shared" si="57"/>
        <v>Over Weight Range</v>
      </c>
      <c r="F496" t="str">
        <f t="shared" si="58"/>
        <v>High</v>
      </c>
      <c r="G496">
        <f t="shared" si="59"/>
        <v>1</v>
      </c>
      <c r="H496">
        <f t="shared" si="60"/>
        <v>0</v>
      </c>
      <c r="I496">
        <f t="shared" si="61"/>
        <v>0</v>
      </c>
      <c r="J496">
        <f t="shared" si="62"/>
        <v>1</v>
      </c>
      <c r="K496">
        <f t="shared" si="63"/>
        <v>1</v>
      </c>
      <c r="L496">
        <v>4</v>
      </c>
      <c r="M496">
        <v>25.7</v>
      </c>
      <c r="N496">
        <v>21</v>
      </c>
      <c r="O496">
        <v>17942.106</v>
      </c>
    </row>
    <row r="497" spans="1:15">
      <c r="A497" t="s">
        <v>9</v>
      </c>
      <c r="B497" t="s">
        <v>10</v>
      </c>
      <c r="C497" t="s">
        <v>13</v>
      </c>
      <c r="D497" t="str">
        <f t="shared" si="56"/>
        <v>Young</v>
      </c>
      <c r="E497" t="str">
        <f t="shared" si="57"/>
        <v>Over Weight Range</v>
      </c>
      <c r="F497" t="str">
        <f t="shared" si="58"/>
        <v>Very Low</v>
      </c>
      <c r="G497">
        <f t="shared" si="59"/>
        <v>1</v>
      </c>
      <c r="H497">
        <f t="shared" si="60"/>
        <v>0</v>
      </c>
      <c r="I497">
        <f t="shared" si="61"/>
        <v>0</v>
      </c>
      <c r="J497">
        <f t="shared" si="62"/>
        <v>0</v>
      </c>
      <c r="K497">
        <f t="shared" si="63"/>
        <v>0</v>
      </c>
      <c r="L497">
        <v>0</v>
      </c>
      <c r="M497">
        <v>27.93</v>
      </c>
      <c r="N497">
        <v>20</v>
      </c>
      <c r="O497">
        <v>1967.0227</v>
      </c>
    </row>
    <row r="498" spans="1:15">
      <c r="A498" t="s">
        <v>6</v>
      </c>
      <c r="B498" t="s">
        <v>10</v>
      </c>
      <c r="C498" t="s">
        <v>8</v>
      </c>
      <c r="D498" t="str">
        <f t="shared" si="56"/>
        <v>Mature</v>
      </c>
      <c r="E498" t="str">
        <f t="shared" si="57"/>
        <v>Health Weight</v>
      </c>
      <c r="F498" t="str">
        <f t="shared" si="58"/>
        <v>Low</v>
      </c>
      <c r="G498">
        <f t="shared" si="59"/>
        <v>0</v>
      </c>
      <c r="H498">
        <f t="shared" si="60"/>
        <v>0</v>
      </c>
      <c r="I498">
        <f t="shared" si="61"/>
        <v>0</v>
      </c>
      <c r="J498">
        <f t="shared" si="62"/>
        <v>1</v>
      </c>
      <c r="K498">
        <f t="shared" si="63"/>
        <v>0</v>
      </c>
      <c r="L498">
        <v>2</v>
      </c>
      <c r="M498">
        <v>23.6</v>
      </c>
      <c r="N498">
        <v>31</v>
      </c>
      <c r="O498">
        <v>4931.6469999999999</v>
      </c>
    </row>
    <row r="499" spans="1:15">
      <c r="A499" t="s">
        <v>9</v>
      </c>
      <c r="B499" t="s">
        <v>10</v>
      </c>
      <c r="C499" t="s">
        <v>8</v>
      </c>
      <c r="D499" t="str">
        <f t="shared" si="56"/>
        <v>Mid-Age</v>
      </c>
      <c r="E499" t="str">
        <f t="shared" si="57"/>
        <v>Over Weight Range</v>
      </c>
      <c r="F499" t="str">
        <f t="shared" si="58"/>
        <v>Moderate</v>
      </c>
      <c r="G499">
        <f t="shared" si="59"/>
        <v>1</v>
      </c>
      <c r="H499">
        <f t="shared" si="60"/>
        <v>0</v>
      </c>
      <c r="I499">
        <f t="shared" si="61"/>
        <v>0</v>
      </c>
      <c r="J499">
        <f t="shared" si="62"/>
        <v>1</v>
      </c>
      <c r="K499">
        <f t="shared" si="63"/>
        <v>0</v>
      </c>
      <c r="L499">
        <v>2</v>
      </c>
      <c r="M499">
        <v>28.7</v>
      </c>
      <c r="N499">
        <v>45</v>
      </c>
      <c r="O499">
        <v>8027.9679999999998</v>
      </c>
    </row>
    <row r="500" spans="1:15">
      <c r="A500" t="s">
        <v>6</v>
      </c>
      <c r="B500" t="s">
        <v>10</v>
      </c>
      <c r="C500" t="s">
        <v>11</v>
      </c>
      <c r="D500" t="str">
        <f t="shared" si="56"/>
        <v>Mid-Age</v>
      </c>
      <c r="E500" t="str">
        <f t="shared" si="57"/>
        <v>Health Weight</v>
      </c>
      <c r="F500" t="str">
        <f t="shared" si="58"/>
        <v>Moderate</v>
      </c>
      <c r="G500">
        <f t="shared" si="59"/>
        <v>0</v>
      </c>
      <c r="H500">
        <f t="shared" si="60"/>
        <v>0</v>
      </c>
      <c r="I500">
        <f t="shared" si="61"/>
        <v>1</v>
      </c>
      <c r="J500">
        <f t="shared" si="62"/>
        <v>0</v>
      </c>
      <c r="K500">
        <f t="shared" si="63"/>
        <v>0</v>
      </c>
      <c r="L500">
        <v>2</v>
      </c>
      <c r="M500">
        <v>23.98</v>
      </c>
      <c r="N500">
        <v>44</v>
      </c>
      <c r="O500">
        <v>8211.1002000000008</v>
      </c>
    </row>
    <row r="501" spans="1:15">
      <c r="A501" t="s">
        <v>6</v>
      </c>
      <c r="B501" t="s">
        <v>10</v>
      </c>
      <c r="C501" t="s">
        <v>8</v>
      </c>
      <c r="D501" t="str">
        <f t="shared" si="56"/>
        <v>Old</v>
      </c>
      <c r="E501" t="str">
        <f t="shared" si="57"/>
        <v>Obese</v>
      </c>
      <c r="F501" t="str">
        <f t="shared" si="58"/>
        <v>Moderately High</v>
      </c>
      <c r="G501">
        <f t="shared" si="59"/>
        <v>0</v>
      </c>
      <c r="H501">
        <f t="shared" si="60"/>
        <v>0</v>
      </c>
      <c r="I501">
        <f t="shared" si="61"/>
        <v>0</v>
      </c>
      <c r="J501">
        <f t="shared" si="62"/>
        <v>1</v>
      </c>
      <c r="K501">
        <f t="shared" si="63"/>
        <v>0</v>
      </c>
      <c r="L501">
        <v>0</v>
      </c>
      <c r="M501">
        <v>39.200000000000003</v>
      </c>
      <c r="N501">
        <v>62</v>
      </c>
      <c r="O501">
        <v>13470.86</v>
      </c>
    </row>
    <row r="502" spans="1:15">
      <c r="A502" t="s">
        <v>9</v>
      </c>
      <c r="B502" t="s">
        <v>7</v>
      </c>
      <c r="C502" t="s">
        <v>8</v>
      </c>
      <c r="D502" t="str">
        <f t="shared" si="56"/>
        <v>Mature</v>
      </c>
      <c r="E502" t="str">
        <f t="shared" si="57"/>
        <v>Obese</v>
      </c>
      <c r="F502" t="str">
        <f t="shared" si="58"/>
        <v>Highly Expensive</v>
      </c>
      <c r="G502">
        <f t="shared" si="59"/>
        <v>1</v>
      </c>
      <c r="H502">
        <f t="shared" si="60"/>
        <v>0</v>
      </c>
      <c r="I502">
        <f t="shared" si="61"/>
        <v>0</v>
      </c>
      <c r="J502">
        <f t="shared" si="62"/>
        <v>1</v>
      </c>
      <c r="K502">
        <f t="shared" si="63"/>
        <v>1</v>
      </c>
      <c r="L502">
        <v>0</v>
      </c>
      <c r="M502">
        <v>34.4</v>
      </c>
      <c r="N502">
        <v>29</v>
      </c>
      <c r="O502">
        <v>36197.699000000001</v>
      </c>
    </row>
    <row r="503" spans="1:15">
      <c r="A503" t="s">
        <v>9</v>
      </c>
      <c r="B503" t="s">
        <v>10</v>
      </c>
      <c r="C503" t="s">
        <v>13</v>
      </c>
      <c r="D503" t="str">
        <f t="shared" si="56"/>
        <v>Mid-Age</v>
      </c>
      <c r="E503" t="str">
        <f t="shared" si="57"/>
        <v>Over Weight Range</v>
      </c>
      <c r="F503" t="str">
        <f t="shared" si="58"/>
        <v>Moderate</v>
      </c>
      <c r="G503">
        <f t="shared" si="59"/>
        <v>1</v>
      </c>
      <c r="H503">
        <f t="shared" si="60"/>
        <v>0</v>
      </c>
      <c r="I503">
        <f t="shared" si="61"/>
        <v>0</v>
      </c>
      <c r="J503">
        <f t="shared" si="62"/>
        <v>0</v>
      </c>
      <c r="K503">
        <f t="shared" si="63"/>
        <v>0</v>
      </c>
      <c r="L503">
        <v>0</v>
      </c>
      <c r="M503">
        <v>26.03</v>
      </c>
      <c r="N503">
        <v>43</v>
      </c>
      <c r="O503">
        <v>6837.3687</v>
      </c>
    </row>
    <row r="504" spans="1:15">
      <c r="A504" t="s">
        <v>9</v>
      </c>
      <c r="B504" t="s">
        <v>7</v>
      </c>
      <c r="C504" t="s">
        <v>11</v>
      </c>
      <c r="D504" t="str">
        <f t="shared" si="56"/>
        <v>Old</v>
      </c>
      <c r="E504" t="str">
        <f t="shared" si="57"/>
        <v>Health Weight</v>
      </c>
      <c r="F504" t="str">
        <f t="shared" si="58"/>
        <v>Very High</v>
      </c>
      <c r="G504">
        <f t="shared" si="59"/>
        <v>1</v>
      </c>
      <c r="H504">
        <f t="shared" si="60"/>
        <v>0</v>
      </c>
      <c r="I504">
        <f t="shared" si="61"/>
        <v>1</v>
      </c>
      <c r="J504">
        <f t="shared" si="62"/>
        <v>0</v>
      </c>
      <c r="K504">
        <f t="shared" si="63"/>
        <v>1</v>
      </c>
      <c r="L504">
        <v>1</v>
      </c>
      <c r="M504">
        <v>23.21</v>
      </c>
      <c r="N504">
        <v>51</v>
      </c>
      <c r="O504">
        <v>22218.1149</v>
      </c>
    </row>
    <row r="505" spans="1:15">
      <c r="A505" t="s">
        <v>9</v>
      </c>
      <c r="B505" t="s">
        <v>7</v>
      </c>
      <c r="C505" t="s">
        <v>11</v>
      </c>
      <c r="D505" t="str">
        <f t="shared" si="56"/>
        <v>Young</v>
      </c>
      <c r="E505" t="str">
        <f t="shared" si="57"/>
        <v>Obese</v>
      </c>
      <c r="F505" t="str">
        <f t="shared" si="58"/>
        <v>Highly Expensive</v>
      </c>
      <c r="G505">
        <f t="shared" si="59"/>
        <v>1</v>
      </c>
      <c r="H505">
        <f t="shared" si="60"/>
        <v>0</v>
      </c>
      <c r="I505">
        <f t="shared" si="61"/>
        <v>1</v>
      </c>
      <c r="J505">
        <f t="shared" si="62"/>
        <v>0</v>
      </c>
      <c r="K505">
        <f t="shared" si="63"/>
        <v>1</v>
      </c>
      <c r="L505">
        <v>0</v>
      </c>
      <c r="M505">
        <v>30.25</v>
      </c>
      <c r="N505">
        <v>19</v>
      </c>
      <c r="O505">
        <v>32548.340499999998</v>
      </c>
    </row>
    <row r="506" spans="1:15">
      <c r="A506" t="s">
        <v>6</v>
      </c>
      <c r="B506" t="s">
        <v>10</v>
      </c>
      <c r="C506" t="s">
        <v>11</v>
      </c>
      <c r="D506" t="str">
        <f t="shared" si="56"/>
        <v>Mature</v>
      </c>
      <c r="E506" t="str">
        <f t="shared" si="57"/>
        <v>Over Weight Range</v>
      </c>
      <c r="F506" t="str">
        <f t="shared" si="58"/>
        <v>Moderate</v>
      </c>
      <c r="G506">
        <f t="shared" si="59"/>
        <v>0</v>
      </c>
      <c r="H506">
        <f t="shared" si="60"/>
        <v>0</v>
      </c>
      <c r="I506">
        <f t="shared" si="61"/>
        <v>1</v>
      </c>
      <c r="J506">
        <f t="shared" si="62"/>
        <v>0</v>
      </c>
      <c r="K506">
        <f t="shared" si="63"/>
        <v>0</v>
      </c>
      <c r="L506">
        <v>1</v>
      </c>
      <c r="M506">
        <v>28.93</v>
      </c>
      <c r="N506">
        <v>38</v>
      </c>
      <c r="O506">
        <v>5974.3846999999996</v>
      </c>
    </row>
    <row r="507" spans="1:15">
      <c r="A507" t="s">
        <v>9</v>
      </c>
      <c r="B507" t="s">
        <v>10</v>
      </c>
      <c r="C507" t="s">
        <v>12</v>
      </c>
      <c r="D507" t="str">
        <f t="shared" si="56"/>
        <v>Mature</v>
      </c>
      <c r="E507" t="str">
        <f t="shared" si="57"/>
        <v>Obese</v>
      </c>
      <c r="F507" t="str">
        <f t="shared" si="58"/>
        <v>Moderate</v>
      </c>
      <c r="G507">
        <f t="shared" si="59"/>
        <v>1</v>
      </c>
      <c r="H507">
        <f t="shared" si="60"/>
        <v>1</v>
      </c>
      <c r="I507">
        <f t="shared" si="61"/>
        <v>0</v>
      </c>
      <c r="J507">
        <f t="shared" si="62"/>
        <v>0</v>
      </c>
      <c r="K507">
        <f t="shared" si="63"/>
        <v>0</v>
      </c>
      <c r="L507">
        <v>3</v>
      </c>
      <c r="M507">
        <v>30.875</v>
      </c>
      <c r="N507">
        <v>37</v>
      </c>
      <c r="O507">
        <v>6796.8632500000003</v>
      </c>
    </row>
    <row r="508" spans="1:15">
      <c r="A508" t="s">
        <v>9</v>
      </c>
      <c r="B508" t="s">
        <v>10</v>
      </c>
      <c r="C508" t="s">
        <v>12</v>
      </c>
      <c r="D508" t="str">
        <f t="shared" si="56"/>
        <v>Young</v>
      </c>
      <c r="E508" t="str">
        <f t="shared" si="57"/>
        <v>Obese</v>
      </c>
      <c r="F508" t="str">
        <f t="shared" si="58"/>
        <v>Low</v>
      </c>
      <c r="G508">
        <f t="shared" si="59"/>
        <v>1</v>
      </c>
      <c r="H508">
        <f t="shared" si="60"/>
        <v>1</v>
      </c>
      <c r="I508">
        <f t="shared" si="61"/>
        <v>0</v>
      </c>
      <c r="J508">
        <f t="shared" si="62"/>
        <v>0</v>
      </c>
      <c r="K508">
        <f t="shared" si="63"/>
        <v>0</v>
      </c>
      <c r="L508">
        <v>1</v>
      </c>
      <c r="M508">
        <v>31.35</v>
      </c>
      <c r="N508">
        <v>22</v>
      </c>
      <c r="O508">
        <v>2643.2685000000001</v>
      </c>
    </row>
    <row r="509" spans="1:15">
      <c r="A509" t="s">
        <v>9</v>
      </c>
      <c r="B509" t="s">
        <v>10</v>
      </c>
      <c r="C509" t="s">
        <v>12</v>
      </c>
      <c r="D509" t="str">
        <f t="shared" si="56"/>
        <v>Young</v>
      </c>
      <c r="E509" t="str">
        <f t="shared" si="57"/>
        <v>Health Weight</v>
      </c>
      <c r="F509" t="str">
        <f t="shared" si="58"/>
        <v>Low</v>
      </c>
      <c r="G509">
        <f t="shared" si="59"/>
        <v>1</v>
      </c>
      <c r="H509">
        <f t="shared" si="60"/>
        <v>1</v>
      </c>
      <c r="I509">
        <f t="shared" si="61"/>
        <v>0</v>
      </c>
      <c r="J509">
        <f t="shared" si="62"/>
        <v>0</v>
      </c>
      <c r="K509">
        <f t="shared" si="63"/>
        <v>0</v>
      </c>
      <c r="L509">
        <v>2</v>
      </c>
      <c r="M509">
        <v>23.75</v>
      </c>
      <c r="N509">
        <v>21</v>
      </c>
      <c r="O509">
        <v>3077.0954999999999</v>
      </c>
    </row>
    <row r="510" spans="1:15">
      <c r="A510" t="s">
        <v>6</v>
      </c>
      <c r="B510" t="s">
        <v>10</v>
      </c>
      <c r="C510" t="s">
        <v>13</v>
      </c>
      <c r="D510" t="str">
        <f t="shared" si="56"/>
        <v>Young</v>
      </c>
      <c r="E510" t="str">
        <f t="shared" si="57"/>
        <v>Over Weight Range</v>
      </c>
      <c r="F510" t="str">
        <f t="shared" si="58"/>
        <v>Low</v>
      </c>
      <c r="G510">
        <f t="shared" si="59"/>
        <v>0</v>
      </c>
      <c r="H510">
        <f t="shared" si="60"/>
        <v>0</v>
      </c>
      <c r="I510">
        <f t="shared" si="61"/>
        <v>0</v>
      </c>
      <c r="J510">
        <f t="shared" si="62"/>
        <v>0</v>
      </c>
      <c r="K510">
        <f t="shared" si="63"/>
        <v>0</v>
      </c>
      <c r="L510">
        <v>0</v>
      </c>
      <c r="M510">
        <v>25.27</v>
      </c>
      <c r="N510">
        <v>24</v>
      </c>
      <c r="O510">
        <v>3044.2132999999999</v>
      </c>
    </row>
    <row r="511" spans="1:15">
      <c r="A511" t="s">
        <v>6</v>
      </c>
      <c r="B511" t="s">
        <v>10</v>
      </c>
      <c r="C511" t="s">
        <v>8</v>
      </c>
      <c r="D511" t="str">
        <f t="shared" si="56"/>
        <v>Old</v>
      </c>
      <c r="E511" t="str">
        <f t="shared" si="57"/>
        <v>Over Weight Range</v>
      </c>
      <c r="F511" t="str">
        <f t="shared" si="58"/>
        <v>Moderately High</v>
      </c>
      <c r="G511">
        <f t="shared" si="59"/>
        <v>0</v>
      </c>
      <c r="H511">
        <f t="shared" si="60"/>
        <v>0</v>
      </c>
      <c r="I511">
        <f t="shared" si="61"/>
        <v>0</v>
      </c>
      <c r="J511">
        <f t="shared" si="62"/>
        <v>1</v>
      </c>
      <c r="K511">
        <f t="shared" si="63"/>
        <v>0</v>
      </c>
      <c r="L511">
        <v>0</v>
      </c>
      <c r="M511">
        <v>28.7</v>
      </c>
      <c r="N511">
        <v>57</v>
      </c>
      <c r="O511">
        <v>11455.28</v>
      </c>
    </row>
    <row r="512" spans="1:15">
      <c r="A512" t="s">
        <v>9</v>
      </c>
      <c r="B512" t="s">
        <v>10</v>
      </c>
      <c r="C512" t="s">
        <v>13</v>
      </c>
      <c r="D512" t="str">
        <f t="shared" si="56"/>
        <v>Old</v>
      </c>
      <c r="E512" t="str">
        <f t="shared" si="57"/>
        <v>Obese</v>
      </c>
      <c r="F512" t="str">
        <f t="shared" si="58"/>
        <v>Moderately High</v>
      </c>
      <c r="G512">
        <f t="shared" si="59"/>
        <v>1</v>
      </c>
      <c r="H512">
        <f t="shared" si="60"/>
        <v>0</v>
      </c>
      <c r="I512">
        <f t="shared" si="61"/>
        <v>0</v>
      </c>
      <c r="J512">
        <f t="shared" si="62"/>
        <v>0</v>
      </c>
      <c r="K512">
        <f t="shared" si="63"/>
        <v>0</v>
      </c>
      <c r="L512">
        <v>1</v>
      </c>
      <c r="M512">
        <v>32.11</v>
      </c>
      <c r="N512">
        <v>56</v>
      </c>
      <c r="O512">
        <v>11763.000899999999</v>
      </c>
    </row>
    <row r="513" spans="1:15">
      <c r="A513" t="s">
        <v>9</v>
      </c>
      <c r="B513" t="s">
        <v>10</v>
      </c>
      <c r="C513" t="s">
        <v>11</v>
      </c>
      <c r="D513" t="str">
        <f t="shared" si="56"/>
        <v>Mature</v>
      </c>
      <c r="E513" t="str">
        <f t="shared" si="57"/>
        <v>Obese</v>
      </c>
      <c r="F513" t="str">
        <f t="shared" si="58"/>
        <v>Low</v>
      </c>
      <c r="G513">
        <f t="shared" si="59"/>
        <v>1</v>
      </c>
      <c r="H513">
        <f t="shared" si="60"/>
        <v>0</v>
      </c>
      <c r="I513">
        <f t="shared" si="61"/>
        <v>1</v>
      </c>
      <c r="J513">
        <f t="shared" si="62"/>
        <v>0</v>
      </c>
      <c r="K513">
        <f t="shared" si="63"/>
        <v>0</v>
      </c>
      <c r="L513">
        <v>0</v>
      </c>
      <c r="M513">
        <v>33.659999999999997</v>
      </c>
      <c r="N513">
        <v>27</v>
      </c>
      <c r="O513">
        <v>2498.4144000000001</v>
      </c>
    </row>
    <row r="514" spans="1:15">
      <c r="A514" t="s">
        <v>9</v>
      </c>
      <c r="B514" t="s">
        <v>10</v>
      </c>
      <c r="C514" t="s">
        <v>13</v>
      </c>
      <c r="D514" t="str">
        <f t="shared" ref="D514:D577" si="64">IF(AND(N514&lt;=25),"Young",IF(AND(N514&lt;=40),"Mature",IF(AND(N514&lt;=50),"Mid-Age","Old")))</f>
        <v>Old</v>
      </c>
      <c r="E514" t="str">
        <f t="shared" ref="E514:E577" si="65">IF(AND(M514&lt;= 18.5),"Under Weight Range",IF(AND(M514&lt;=25),"Health Weight",IF(AND(M514&lt;=30),"Over Weight Range","Obese")))</f>
        <v>Health Weight</v>
      </c>
      <c r="F514" t="str">
        <f t="shared" ref="F514:F577" si="66">IF(AND(O514&lt;=2000),"Very Low",IF(AND(O514&lt;=5000),"Low",IF(AND(O514&lt;=10000),"Moderate",IF(AND(O514&lt;=15000),"Moderately High",IF(AND(O514&lt;=20000),"High",IF(AND(O514&lt;=30000),"Very High",IF(AND(O514&lt;=40000),"Highly Expensive","Most Highly Expensive")))))))</f>
        <v>Moderate</v>
      </c>
      <c r="G514">
        <f t="shared" ref="G514:G577" si="67">IF(A514="Male",1,0)</f>
        <v>1</v>
      </c>
      <c r="H514">
        <f t="shared" si="60"/>
        <v>0</v>
      </c>
      <c r="I514">
        <f t="shared" si="61"/>
        <v>0</v>
      </c>
      <c r="J514">
        <f t="shared" si="62"/>
        <v>0</v>
      </c>
      <c r="K514">
        <f t="shared" si="63"/>
        <v>0</v>
      </c>
      <c r="L514">
        <v>0</v>
      </c>
      <c r="M514">
        <v>22.42</v>
      </c>
      <c r="N514">
        <v>51</v>
      </c>
      <c r="O514">
        <v>9361.3268000000007</v>
      </c>
    </row>
    <row r="515" spans="1:15">
      <c r="A515" t="s">
        <v>9</v>
      </c>
      <c r="B515" t="s">
        <v>10</v>
      </c>
      <c r="C515" t="s">
        <v>8</v>
      </c>
      <c r="D515" t="str">
        <f t="shared" si="64"/>
        <v>Young</v>
      </c>
      <c r="E515" t="str">
        <f t="shared" si="65"/>
        <v>Obese</v>
      </c>
      <c r="F515" t="str">
        <f t="shared" si="66"/>
        <v>Very Low</v>
      </c>
      <c r="G515">
        <f t="shared" si="67"/>
        <v>1</v>
      </c>
      <c r="H515">
        <f t="shared" ref="H515:H578" si="68">IF(C515="Northwest",1,0)</f>
        <v>0</v>
      </c>
      <c r="I515">
        <f t="shared" ref="I515:I578" si="69">IF(C515="southeast",1,0)</f>
        <v>0</v>
      </c>
      <c r="J515">
        <f t="shared" ref="J515:J578" si="70">IF(C515="southwest",1,0)</f>
        <v>1</v>
      </c>
      <c r="K515">
        <f t="shared" ref="K515:K578" si="71">IF(B515="Yes",1,0)</f>
        <v>0</v>
      </c>
      <c r="L515">
        <v>0</v>
      </c>
      <c r="M515">
        <v>30.4</v>
      </c>
      <c r="N515">
        <v>19</v>
      </c>
      <c r="O515">
        <v>1256.299</v>
      </c>
    </row>
    <row r="516" spans="1:15">
      <c r="A516" t="s">
        <v>9</v>
      </c>
      <c r="B516" t="s">
        <v>7</v>
      </c>
      <c r="C516" t="s">
        <v>8</v>
      </c>
      <c r="D516" t="str">
        <f t="shared" si="64"/>
        <v>Mature</v>
      </c>
      <c r="E516" t="str">
        <f t="shared" si="65"/>
        <v>Over Weight Range</v>
      </c>
      <c r="F516" t="str">
        <f t="shared" si="66"/>
        <v>Very High</v>
      </c>
      <c r="G516">
        <f t="shared" si="67"/>
        <v>1</v>
      </c>
      <c r="H516">
        <f t="shared" si="68"/>
        <v>0</v>
      </c>
      <c r="I516">
        <f t="shared" si="69"/>
        <v>0</v>
      </c>
      <c r="J516">
        <f t="shared" si="70"/>
        <v>1</v>
      </c>
      <c r="K516">
        <f t="shared" si="71"/>
        <v>1</v>
      </c>
      <c r="L516">
        <v>1</v>
      </c>
      <c r="M516">
        <v>28.3</v>
      </c>
      <c r="N516">
        <v>39</v>
      </c>
      <c r="O516">
        <v>21082.16</v>
      </c>
    </row>
    <row r="517" spans="1:15">
      <c r="A517" t="s">
        <v>9</v>
      </c>
      <c r="B517" t="s">
        <v>10</v>
      </c>
      <c r="C517" t="s">
        <v>8</v>
      </c>
      <c r="D517" t="str">
        <f t="shared" si="64"/>
        <v>Old</v>
      </c>
      <c r="E517" t="str">
        <f t="shared" si="65"/>
        <v>Obese</v>
      </c>
      <c r="F517" t="str">
        <f t="shared" si="66"/>
        <v>Moderately High</v>
      </c>
      <c r="G517">
        <f t="shared" si="67"/>
        <v>1</v>
      </c>
      <c r="H517">
        <f t="shared" si="68"/>
        <v>0</v>
      </c>
      <c r="I517">
        <f t="shared" si="69"/>
        <v>0</v>
      </c>
      <c r="J517">
        <f t="shared" si="70"/>
        <v>1</v>
      </c>
      <c r="K517">
        <f t="shared" si="71"/>
        <v>0</v>
      </c>
      <c r="L517">
        <v>0</v>
      </c>
      <c r="M517">
        <v>35.700000000000003</v>
      </c>
      <c r="N517">
        <v>58</v>
      </c>
      <c r="O517">
        <v>11362.754999999999</v>
      </c>
    </row>
    <row r="518" spans="1:15">
      <c r="A518" t="s">
        <v>9</v>
      </c>
      <c r="B518" t="s">
        <v>10</v>
      </c>
      <c r="C518" t="s">
        <v>11</v>
      </c>
      <c r="D518" t="str">
        <f t="shared" si="64"/>
        <v>Young</v>
      </c>
      <c r="E518" t="str">
        <f t="shared" si="65"/>
        <v>Obese</v>
      </c>
      <c r="F518" t="str">
        <f t="shared" si="66"/>
        <v>Very High</v>
      </c>
      <c r="G518">
        <f t="shared" si="67"/>
        <v>1</v>
      </c>
      <c r="H518">
        <f t="shared" si="68"/>
        <v>0</v>
      </c>
      <c r="I518">
        <f t="shared" si="69"/>
        <v>1</v>
      </c>
      <c r="J518">
        <f t="shared" si="70"/>
        <v>0</v>
      </c>
      <c r="K518">
        <f t="shared" si="71"/>
        <v>0</v>
      </c>
      <c r="L518">
        <v>1</v>
      </c>
      <c r="M518">
        <v>35.31</v>
      </c>
      <c r="N518">
        <v>20</v>
      </c>
      <c r="O518">
        <v>27724.28875</v>
      </c>
    </row>
    <row r="519" spans="1:15">
      <c r="A519" t="s">
        <v>9</v>
      </c>
      <c r="B519" t="s">
        <v>10</v>
      </c>
      <c r="C519" t="s">
        <v>12</v>
      </c>
      <c r="D519" t="str">
        <f t="shared" si="64"/>
        <v>Mid-Age</v>
      </c>
      <c r="E519" t="str">
        <f t="shared" si="65"/>
        <v>Obese</v>
      </c>
      <c r="F519" t="str">
        <f t="shared" si="66"/>
        <v>Moderate</v>
      </c>
      <c r="G519">
        <f t="shared" si="67"/>
        <v>1</v>
      </c>
      <c r="H519">
        <f t="shared" si="68"/>
        <v>1</v>
      </c>
      <c r="I519">
        <f t="shared" si="69"/>
        <v>0</v>
      </c>
      <c r="J519">
        <f t="shared" si="70"/>
        <v>0</v>
      </c>
      <c r="K519">
        <f t="shared" si="71"/>
        <v>0</v>
      </c>
      <c r="L519">
        <v>2</v>
      </c>
      <c r="M519">
        <v>30.495000000000001</v>
      </c>
      <c r="N519">
        <v>45</v>
      </c>
      <c r="O519">
        <v>8413.4630500000003</v>
      </c>
    </row>
    <row r="520" spans="1:15">
      <c r="A520" t="s">
        <v>6</v>
      </c>
      <c r="B520" t="s">
        <v>10</v>
      </c>
      <c r="C520" t="s">
        <v>8</v>
      </c>
      <c r="D520" t="str">
        <f t="shared" si="64"/>
        <v>Mature</v>
      </c>
      <c r="E520" t="str">
        <f t="shared" si="65"/>
        <v>Obese</v>
      </c>
      <c r="F520" t="str">
        <f t="shared" si="66"/>
        <v>Moderate</v>
      </c>
      <c r="G520">
        <f t="shared" si="67"/>
        <v>0</v>
      </c>
      <c r="H520">
        <f t="shared" si="68"/>
        <v>0</v>
      </c>
      <c r="I520">
        <f t="shared" si="69"/>
        <v>0</v>
      </c>
      <c r="J520">
        <f t="shared" si="70"/>
        <v>1</v>
      </c>
      <c r="K520">
        <f t="shared" si="71"/>
        <v>0</v>
      </c>
      <c r="L520">
        <v>1</v>
      </c>
      <c r="M520">
        <v>31</v>
      </c>
      <c r="N520">
        <v>35</v>
      </c>
      <c r="O520">
        <v>5240.7650000000003</v>
      </c>
    </row>
    <row r="521" spans="1:15">
      <c r="A521" t="s">
        <v>9</v>
      </c>
      <c r="B521" t="s">
        <v>10</v>
      </c>
      <c r="C521" t="s">
        <v>13</v>
      </c>
      <c r="D521" t="str">
        <f t="shared" si="64"/>
        <v>Mature</v>
      </c>
      <c r="E521" t="str">
        <f t="shared" si="65"/>
        <v>Obese</v>
      </c>
      <c r="F521" t="str">
        <f t="shared" si="66"/>
        <v>Low</v>
      </c>
      <c r="G521">
        <f t="shared" si="67"/>
        <v>1</v>
      </c>
      <c r="H521">
        <f t="shared" si="68"/>
        <v>0</v>
      </c>
      <c r="I521">
        <f t="shared" si="69"/>
        <v>0</v>
      </c>
      <c r="J521">
        <f t="shared" si="70"/>
        <v>0</v>
      </c>
      <c r="K521">
        <f t="shared" si="71"/>
        <v>0</v>
      </c>
      <c r="L521">
        <v>0</v>
      </c>
      <c r="M521">
        <v>30.875</v>
      </c>
      <c r="N521">
        <v>31</v>
      </c>
      <c r="O521">
        <v>3857.7592500000001</v>
      </c>
    </row>
    <row r="522" spans="1:15">
      <c r="A522" t="s">
        <v>6</v>
      </c>
      <c r="B522" t="s">
        <v>10</v>
      </c>
      <c r="C522" t="s">
        <v>13</v>
      </c>
      <c r="D522" t="str">
        <f t="shared" si="64"/>
        <v>Mid-Age</v>
      </c>
      <c r="E522" t="str">
        <f t="shared" si="65"/>
        <v>Over Weight Range</v>
      </c>
      <c r="F522" t="str">
        <f t="shared" si="66"/>
        <v>Very High</v>
      </c>
      <c r="G522">
        <f t="shared" si="67"/>
        <v>0</v>
      </c>
      <c r="H522">
        <f t="shared" si="68"/>
        <v>0</v>
      </c>
      <c r="I522">
        <f t="shared" si="69"/>
        <v>0</v>
      </c>
      <c r="J522">
        <f t="shared" si="70"/>
        <v>0</v>
      </c>
      <c r="K522">
        <f t="shared" si="71"/>
        <v>0</v>
      </c>
      <c r="L522">
        <v>0</v>
      </c>
      <c r="M522">
        <v>27.36</v>
      </c>
      <c r="N522">
        <v>50</v>
      </c>
      <c r="O522">
        <v>25656.575260000001</v>
      </c>
    </row>
    <row r="523" spans="1:15">
      <c r="A523" t="s">
        <v>6</v>
      </c>
      <c r="B523" t="s">
        <v>10</v>
      </c>
      <c r="C523" t="s">
        <v>11</v>
      </c>
      <c r="D523" t="str">
        <f t="shared" si="64"/>
        <v>Mature</v>
      </c>
      <c r="E523" t="str">
        <f t="shared" si="65"/>
        <v>Obese</v>
      </c>
      <c r="F523" t="str">
        <f t="shared" si="66"/>
        <v>Low</v>
      </c>
      <c r="G523">
        <f t="shared" si="67"/>
        <v>0</v>
      </c>
      <c r="H523">
        <f t="shared" si="68"/>
        <v>0</v>
      </c>
      <c r="I523">
        <f t="shared" si="69"/>
        <v>1</v>
      </c>
      <c r="J523">
        <f t="shared" si="70"/>
        <v>0</v>
      </c>
      <c r="K523">
        <f t="shared" si="71"/>
        <v>0</v>
      </c>
      <c r="L523">
        <v>0</v>
      </c>
      <c r="M523">
        <v>44.22</v>
      </c>
      <c r="N523">
        <v>32</v>
      </c>
      <c r="O523">
        <v>3994.1777999999999</v>
      </c>
    </row>
    <row r="524" spans="1:15">
      <c r="A524" t="s">
        <v>6</v>
      </c>
      <c r="B524" t="s">
        <v>10</v>
      </c>
      <c r="C524" t="s">
        <v>13</v>
      </c>
      <c r="D524" t="str">
        <f t="shared" si="64"/>
        <v>Old</v>
      </c>
      <c r="E524" t="str">
        <f t="shared" si="65"/>
        <v>Obese</v>
      </c>
      <c r="F524" t="str">
        <f t="shared" si="66"/>
        <v>Moderate</v>
      </c>
      <c r="G524">
        <f t="shared" si="67"/>
        <v>0</v>
      </c>
      <c r="H524">
        <f t="shared" si="68"/>
        <v>0</v>
      </c>
      <c r="I524">
        <f t="shared" si="69"/>
        <v>0</v>
      </c>
      <c r="J524">
        <f t="shared" si="70"/>
        <v>0</v>
      </c>
      <c r="K524">
        <f t="shared" si="71"/>
        <v>0</v>
      </c>
      <c r="L524">
        <v>0</v>
      </c>
      <c r="M524">
        <v>33.914999999999999</v>
      </c>
      <c r="N524">
        <v>51</v>
      </c>
      <c r="O524">
        <v>9866.3048500000004</v>
      </c>
    </row>
    <row r="525" spans="1:15">
      <c r="A525" t="s">
        <v>6</v>
      </c>
      <c r="B525" t="s">
        <v>10</v>
      </c>
      <c r="C525" t="s">
        <v>11</v>
      </c>
      <c r="D525" t="str">
        <f t="shared" si="64"/>
        <v>Mature</v>
      </c>
      <c r="E525" t="str">
        <f t="shared" si="65"/>
        <v>Obese</v>
      </c>
      <c r="F525" t="str">
        <f t="shared" si="66"/>
        <v>Moderate</v>
      </c>
      <c r="G525">
        <f t="shared" si="67"/>
        <v>0</v>
      </c>
      <c r="H525">
        <f t="shared" si="68"/>
        <v>0</v>
      </c>
      <c r="I525">
        <f t="shared" si="69"/>
        <v>1</v>
      </c>
      <c r="J525">
        <f t="shared" si="70"/>
        <v>0</v>
      </c>
      <c r="K525">
        <f t="shared" si="71"/>
        <v>0</v>
      </c>
      <c r="L525">
        <v>0</v>
      </c>
      <c r="M525">
        <v>37.729999999999997</v>
      </c>
      <c r="N525">
        <v>38</v>
      </c>
      <c r="O525">
        <v>5397.6166999999996</v>
      </c>
    </row>
    <row r="526" spans="1:15">
      <c r="A526" t="s">
        <v>9</v>
      </c>
      <c r="B526" t="s">
        <v>7</v>
      </c>
      <c r="C526" t="s">
        <v>11</v>
      </c>
      <c r="D526" t="str">
        <f t="shared" si="64"/>
        <v>Mid-Age</v>
      </c>
      <c r="E526" t="str">
        <f t="shared" si="65"/>
        <v>Over Weight Range</v>
      </c>
      <c r="F526" t="str">
        <f t="shared" si="66"/>
        <v>Highly Expensive</v>
      </c>
      <c r="G526">
        <f t="shared" si="67"/>
        <v>1</v>
      </c>
      <c r="H526">
        <f t="shared" si="68"/>
        <v>0</v>
      </c>
      <c r="I526">
        <f t="shared" si="69"/>
        <v>1</v>
      </c>
      <c r="J526">
        <f t="shared" si="70"/>
        <v>0</v>
      </c>
      <c r="K526">
        <f t="shared" si="71"/>
        <v>1</v>
      </c>
      <c r="L526">
        <v>1</v>
      </c>
      <c r="M526">
        <v>26.07</v>
      </c>
      <c r="N526">
        <v>42</v>
      </c>
      <c r="O526">
        <v>38245.593269999998</v>
      </c>
    </row>
    <row r="527" spans="1:15">
      <c r="A527" t="s">
        <v>6</v>
      </c>
      <c r="B527" t="s">
        <v>10</v>
      </c>
      <c r="C527" t="s">
        <v>11</v>
      </c>
      <c r="D527" t="str">
        <f t="shared" si="64"/>
        <v>Young</v>
      </c>
      <c r="E527" t="str">
        <f t="shared" si="65"/>
        <v>Obese</v>
      </c>
      <c r="F527" t="str">
        <f t="shared" si="66"/>
        <v>Moderately High</v>
      </c>
      <c r="G527">
        <f t="shared" si="67"/>
        <v>0</v>
      </c>
      <c r="H527">
        <f t="shared" si="68"/>
        <v>0</v>
      </c>
      <c r="I527">
        <f t="shared" si="69"/>
        <v>1</v>
      </c>
      <c r="J527">
        <f t="shared" si="70"/>
        <v>0</v>
      </c>
      <c r="K527">
        <f t="shared" si="71"/>
        <v>0</v>
      </c>
      <c r="L527">
        <v>0</v>
      </c>
      <c r="M527">
        <v>33.880000000000003</v>
      </c>
      <c r="N527">
        <v>18</v>
      </c>
      <c r="O527">
        <v>11482.63485</v>
      </c>
    </row>
    <row r="528" spans="1:15">
      <c r="A528" t="s">
        <v>6</v>
      </c>
      <c r="B528" t="s">
        <v>10</v>
      </c>
      <c r="C528" t="s">
        <v>12</v>
      </c>
      <c r="D528" t="str">
        <f t="shared" si="64"/>
        <v>Young</v>
      </c>
      <c r="E528" t="str">
        <f t="shared" si="65"/>
        <v>Obese</v>
      </c>
      <c r="F528" t="str">
        <f t="shared" si="66"/>
        <v>Very High</v>
      </c>
      <c r="G528">
        <f t="shared" si="67"/>
        <v>0</v>
      </c>
      <c r="H528">
        <f t="shared" si="68"/>
        <v>1</v>
      </c>
      <c r="I528">
        <f t="shared" si="69"/>
        <v>0</v>
      </c>
      <c r="J528">
        <f t="shared" si="70"/>
        <v>0</v>
      </c>
      <c r="K528">
        <f t="shared" si="71"/>
        <v>0</v>
      </c>
      <c r="L528">
        <v>2</v>
      </c>
      <c r="M528">
        <v>30.59</v>
      </c>
      <c r="N528">
        <v>19</v>
      </c>
      <c r="O528">
        <v>24059.680189999999</v>
      </c>
    </row>
    <row r="529" spans="1:15">
      <c r="A529" t="s">
        <v>6</v>
      </c>
      <c r="B529" t="s">
        <v>10</v>
      </c>
      <c r="C529" t="s">
        <v>8</v>
      </c>
      <c r="D529" t="str">
        <f t="shared" si="64"/>
        <v>Old</v>
      </c>
      <c r="E529" t="str">
        <f t="shared" si="65"/>
        <v>Over Weight Range</v>
      </c>
      <c r="F529" t="str">
        <f t="shared" si="66"/>
        <v>Moderate</v>
      </c>
      <c r="G529">
        <f t="shared" si="67"/>
        <v>0</v>
      </c>
      <c r="H529">
        <f t="shared" si="68"/>
        <v>0</v>
      </c>
      <c r="I529">
        <f t="shared" si="69"/>
        <v>0</v>
      </c>
      <c r="J529">
        <f t="shared" si="70"/>
        <v>1</v>
      </c>
      <c r="K529">
        <f t="shared" si="71"/>
        <v>0</v>
      </c>
      <c r="L529">
        <v>1</v>
      </c>
      <c r="M529">
        <v>25.8</v>
      </c>
      <c r="N529">
        <v>51</v>
      </c>
      <c r="O529">
        <v>9861.0249999999996</v>
      </c>
    </row>
    <row r="530" spans="1:15">
      <c r="A530" t="s">
        <v>9</v>
      </c>
      <c r="B530" t="s">
        <v>10</v>
      </c>
      <c r="C530" t="s">
        <v>13</v>
      </c>
      <c r="D530" t="str">
        <f t="shared" si="64"/>
        <v>Mid-Age</v>
      </c>
      <c r="E530" t="str">
        <f t="shared" si="65"/>
        <v>Obese</v>
      </c>
      <c r="F530" t="str">
        <f t="shared" si="66"/>
        <v>Moderate</v>
      </c>
      <c r="G530">
        <f t="shared" si="67"/>
        <v>1</v>
      </c>
      <c r="H530">
        <f t="shared" si="68"/>
        <v>0</v>
      </c>
      <c r="I530">
        <f t="shared" si="69"/>
        <v>0</v>
      </c>
      <c r="J530">
        <f t="shared" si="70"/>
        <v>0</v>
      </c>
      <c r="K530">
        <f t="shared" si="71"/>
        <v>0</v>
      </c>
      <c r="L530">
        <v>1</v>
      </c>
      <c r="M530">
        <v>39.424999999999997</v>
      </c>
      <c r="N530">
        <v>46</v>
      </c>
      <c r="O530">
        <v>8342.9087500000005</v>
      </c>
    </row>
    <row r="531" spans="1:15">
      <c r="A531" t="s">
        <v>9</v>
      </c>
      <c r="B531" t="s">
        <v>10</v>
      </c>
      <c r="C531" t="s">
        <v>13</v>
      </c>
      <c r="D531" t="str">
        <f t="shared" si="64"/>
        <v>Young</v>
      </c>
      <c r="E531" t="str">
        <f t="shared" si="65"/>
        <v>Over Weight Range</v>
      </c>
      <c r="F531" t="str">
        <f t="shared" si="66"/>
        <v>Very Low</v>
      </c>
      <c r="G531">
        <f t="shared" si="67"/>
        <v>1</v>
      </c>
      <c r="H531">
        <f t="shared" si="68"/>
        <v>0</v>
      </c>
      <c r="I531">
        <f t="shared" si="69"/>
        <v>0</v>
      </c>
      <c r="J531">
        <f t="shared" si="70"/>
        <v>0</v>
      </c>
      <c r="K531">
        <f t="shared" si="71"/>
        <v>0</v>
      </c>
      <c r="L531">
        <v>0</v>
      </c>
      <c r="M531">
        <v>25.46</v>
      </c>
      <c r="N531">
        <v>18</v>
      </c>
      <c r="O531">
        <v>1708.0014000000001</v>
      </c>
    </row>
    <row r="532" spans="1:15">
      <c r="A532" t="s">
        <v>9</v>
      </c>
      <c r="B532" t="s">
        <v>7</v>
      </c>
      <c r="C532" t="s">
        <v>11</v>
      </c>
      <c r="D532" t="str">
        <f t="shared" si="64"/>
        <v>Old</v>
      </c>
      <c r="E532" t="str">
        <f t="shared" si="65"/>
        <v>Obese</v>
      </c>
      <c r="F532" t="str">
        <f t="shared" si="66"/>
        <v>Most Highly Expensive</v>
      </c>
      <c r="G532">
        <f t="shared" si="67"/>
        <v>1</v>
      </c>
      <c r="H532">
        <f t="shared" si="68"/>
        <v>0</v>
      </c>
      <c r="I532">
        <f t="shared" si="69"/>
        <v>1</v>
      </c>
      <c r="J532">
        <f t="shared" si="70"/>
        <v>0</v>
      </c>
      <c r="K532">
        <f t="shared" si="71"/>
        <v>1</v>
      </c>
      <c r="L532">
        <v>1</v>
      </c>
      <c r="M532">
        <v>42.13</v>
      </c>
      <c r="N532">
        <v>57</v>
      </c>
      <c r="O532">
        <v>48675.517699999997</v>
      </c>
    </row>
    <row r="533" spans="1:15">
      <c r="A533" t="s">
        <v>6</v>
      </c>
      <c r="B533" t="s">
        <v>10</v>
      </c>
      <c r="C533" t="s">
        <v>13</v>
      </c>
      <c r="D533" t="str">
        <f t="shared" si="64"/>
        <v>Old</v>
      </c>
      <c r="E533" t="str">
        <f t="shared" si="65"/>
        <v>Obese</v>
      </c>
      <c r="F533" t="str">
        <f t="shared" si="66"/>
        <v>Moderately High</v>
      </c>
      <c r="G533">
        <f t="shared" si="67"/>
        <v>0</v>
      </c>
      <c r="H533">
        <f t="shared" si="68"/>
        <v>0</v>
      </c>
      <c r="I533">
        <f t="shared" si="69"/>
        <v>0</v>
      </c>
      <c r="J533">
        <f t="shared" si="70"/>
        <v>0</v>
      </c>
      <c r="K533">
        <f t="shared" si="71"/>
        <v>0</v>
      </c>
      <c r="L533">
        <v>0</v>
      </c>
      <c r="M533">
        <v>31.73</v>
      </c>
      <c r="N533">
        <v>62</v>
      </c>
      <c r="O533">
        <v>14043.476699999999</v>
      </c>
    </row>
    <row r="534" spans="1:15">
      <c r="A534" t="s">
        <v>9</v>
      </c>
      <c r="B534" t="s">
        <v>10</v>
      </c>
      <c r="C534" t="s">
        <v>11</v>
      </c>
      <c r="D534" t="str">
        <f t="shared" si="64"/>
        <v>Old</v>
      </c>
      <c r="E534" t="str">
        <f t="shared" si="65"/>
        <v>Over Weight Range</v>
      </c>
      <c r="F534" t="str">
        <f t="shared" si="66"/>
        <v>Moderately High</v>
      </c>
      <c r="G534">
        <f t="shared" si="67"/>
        <v>1</v>
      </c>
      <c r="H534">
        <f t="shared" si="68"/>
        <v>0</v>
      </c>
      <c r="I534">
        <f t="shared" si="69"/>
        <v>1</v>
      </c>
      <c r="J534">
        <f t="shared" si="70"/>
        <v>0</v>
      </c>
      <c r="K534">
        <f t="shared" si="71"/>
        <v>0</v>
      </c>
      <c r="L534">
        <v>2</v>
      </c>
      <c r="M534">
        <v>29.7</v>
      </c>
      <c r="N534">
        <v>59</v>
      </c>
      <c r="O534">
        <v>12925.886</v>
      </c>
    </row>
    <row r="535" spans="1:15">
      <c r="A535" t="s">
        <v>9</v>
      </c>
      <c r="B535" t="s">
        <v>10</v>
      </c>
      <c r="C535" t="s">
        <v>11</v>
      </c>
      <c r="D535" t="str">
        <f t="shared" si="64"/>
        <v>Mature</v>
      </c>
      <c r="E535" t="str">
        <f t="shared" si="65"/>
        <v>Obese</v>
      </c>
      <c r="F535" t="str">
        <f t="shared" si="66"/>
        <v>High</v>
      </c>
      <c r="G535">
        <f t="shared" si="67"/>
        <v>1</v>
      </c>
      <c r="H535">
        <f t="shared" si="68"/>
        <v>0</v>
      </c>
      <c r="I535">
        <f t="shared" si="69"/>
        <v>1</v>
      </c>
      <c r="J535">
        <f t="shared" si="70"/>
        <v>0</v>
      </c>
      <c r="K535">
        <f t="shared" si="71"/>
        <v>0</v>
      </c>
      <c r="L535">
        <v>0</v>
      </c>
      <c r="M535">
        <v>36.19</v>
      </c>
      <c r="N535">
        <v>37</v>
      </c>
      <c r="O535">
        <v>19214.705529999999</v>
      </c>
    </row>
    <row r="536" spans="1:15">
      <c r="A536" t="s">
        <v>9</v>
      </c>
      <c r="B536" t="s">
        <v>10</v>
      </c>
      <c r="C536" t="s">
        <v>11</v>
      </c>
      <c r="D536" t="str">
        <f t="shared" si="64"/>
        <v>Old</v>
      </c>
      <c r="E536" t="str">
        <f t="shared" si="65"/>
        <v>Obese</v>
      </c>
      <c r="F536" t="str">
        <f t="shared" si="66"/>
        <v>Moderately High</v>
      </c>
      <c r="G536">
        <f t="shared" si="67"/>
        <v>1</v>
      </c>
      <c r="H536">
        <f t="shared" si="68"/>
        <v>0</v>
      </c>
      <c r="I536">
        <f t="shared" si="69"/>
        <v>1</v>
      </c>
      <c r="J536">
        <f t="shared" si="70"/>
        <v>0</v>
      </c>
      <c r="K536">
        <f t="shared" si="71"/>
        <v>0</v>
      </c>
      <c r="L536">
        <v>0</v>
      </c>
      <c r="M536">
        <v>40.479999999999997</v>
      </c>
      <c r="N536">
        <v>64</v>
      </c>
      <c r="O536">
        <v>13831.1152</v>
      </c>
    </row>
    <row r="537" spans="1:15">
      <c r="A537" t="s">
        <v>9</v>
      </c>
      <c r="B537" t="s">
        <v>10</v>
      </c>
      <c r="C537" t="s">
        <v>13</v>
      </c>
      <c r="D537" t="str">
        <f t="shared" si="64"/>
        <v>Mature</v>
      </c>
      <c r="E537" t="str">
        <f t="shared" si="65"/>
        <v>Over Weight Range</v>
      </c>
      <c r="F537" t="str">
        <f t="shared" si="66"/>
        <v>Moderate</v>
      </c>
      <c r="G537">
        <f t="shared" si="67"/>
        <v>1</v>
      </c>
      <c r="H537">
        <f t="shared" si="68"/>
        <v>0</v>
      </c>
      <c r="I537">
        <f t="shared" si="69"/>
        <v>0</v>
      </c>
      <c r="J537">
        <f t="shared" si="70"/>
        <v>0</v>
      </c>
      <c r="K537">
        <f t="shared" si="71"/>
        <v>0</v>
      </c>
      <c r="L537">
        <v>1</v>
      </c>
      <c r="M537">
        <v>28.024999999999999</v>
      </c>
      <c r="N537">
        <v>38</v>
      </c>
      <c r="O537">
        <v>6067.1267500000004</v>
      </c>
    </row>
    <row r="538" spans="1:15">
      <c r="A538" t="s">
        <v>6</v>
      </c>
      <c r="B538" t="s">
        <v>10</v>
      </c>
      <c r="C538" t="s">
        <v>8</v>
      </c>
      <c r="D538" t="str">
        <f t="shared" si="64"/>
        <v>Mature</v>
      </c>
      <c r="E538" t="str">
        <f t="shared" si="65"/>
        <v>Obese</v>
      </c>
      <c r="F538" t="str">
        <f t="shared" si="66"/>
        <v>Moderate</v>
      </c>
      <c r="G538">
        <f t="shared" si="67"/>
        <v>0</v>
      </c>
      <c r="H538">
        <f t="shared" si="68"/>
        <v>0</v>
      </c>
      <c r="I538">
        <f t="shared" si="69"/>
        <v>0</v>
      </c>
      <c r="J538">
        <f t="shared" si="70"/>
        <v>1</v>
      </c>
      <c r="K538">
        <f t="shared" si="71"/>
        <v>0</v>
      </c>
      <c r="L538">
        <v>3</v>
      </c>
      <c r="M538">
        <v>38.9</v>
      </c>
      <c r="N538">
        <v>33</v>
      </c>
      <c r="O538">
        <v>5972.3779999999997</v>
      </c>
    </row>
    <row r="539" spans="1:15">
      <c r="A539" t="s">
        <v>6</v>
      </c>
      <c r="B539" t="s">
        <v>10</v>
      </c>
      <c r="C539" t="s">
        <v>8</v>
      </c>
      <c r="D539" t="str">
        <f t="shared" si="64"/>
        <v>Mid-Age</v>
      </c>
      <c r="E539" t="str">
        <f t="shared" si="65"/>
        <v>Obese</v>
      </c>
      <c r="F539" t="str">
        <f t="shared" si="66"/>
        <v>Moderate</v>
      </c>
      <c r="G539">
        <f t="shared" si="67"/>
        <v>0</v>
      </c>
      <c r="H539">
        <f t="shared" si="68"/>
        <v>0</v>
      </c>
      <c r="I539">
        <f t="shared" si="69"/>
        <v>0</v>
      </c>
      <c r="J539">
        <f t="shared" si="70"/>
        <v>1</v>
      </c>
      <c r="K539">
        <f t="shared" si="71"/>
        <v>0</v>
      </c>
      <c r="L539">
        <v>2</v>
      </c>
      <c r="M539">
        <v>30.2</v>
      </c>
      <c r="N539">
        <v>46</v>
      </c>
      <c r="O539">
        <v>8825.0859999999993</v>
      </c>
    </row>
    <row r="540" spans="1:15">
      <c r="A540" t="s">
        <v>6</v>
      </c>
      <c r="B540" t="s">
        <v>10</v>
      </c>
      <c r="C540" t="s">
        <v>11</v>
      </c>
      <c r="D540" t="str">
        <f t="shared" si="64"/>
        <v>Mid-Age</v>
      </c>
      <c r="E540" t="str">
        <f t="shared" si="65"/>
        <v>Over Weight Range</v>
      </c>
      <c r="F540" t="str">
        <f t="shared" si="66"/>
        <v>Moderate</v>
      </c>
      <c r="G540">
        <f t="shared" si="67"/>
        <v>0</v>
      </c>
      <c r="H540">
        <f t="shared" si="68"/>
        <v>0</v>
      </c>
      <c r="I540">
        <f t="shared" si="69"/>
        <v>1</v>
      </c>
      <c r="J540">
        <f t="shared" si="70"/>
        <v>0</v>
      </c>
      <c r="K540">
        <f t="shared" si="71"/>
        <v>0</v>
      </c>
      <c r="L540">
        <v>1</v>
      </c>
      <c r="M540">
        <v>28.05</v>
      </c>
      <c r="N540">
        <v>46</v>
      </c>
      <c r="O540">
        <v>8233.0974999999999</v>
      </c>
    </row>
    <row r="541" spans="1:15">
      <c r="A541" t="s">
        <v>9</v>
      </c>
      <c r="B541" t="s">
        <v>10</v>
      </c>
      <c r="C541" t="s">
        <v>11</v>
      </c>
      <c r="D541" t="str">
        <f t="shared" si="64"/>
        <v>Old</v>
      </c>
      <c r="E541" t="str">
        <f t="shared" si="65"/>
        <v>Obese</v>
      </c>
      <c r="F541" t="str">
        <f t="shared" si="66"/>
        <v>Very High</v>
      </c>
      <c r="G541">
        <f t="shared" si="67"/>
        <v>1</v>
      </c>
      <c r="H541">
        <f t="shared" si="68"/>
        <v>0</v>
      </c>
      <c r="I541">
        <f t="shared" si="69"/>
        <v>1</v>
      </c>
      <c r="J541">
        <f t="shared" si="70"/>
        <v>0</v>
      </c>
      <c r="K541">
        <f t="shared" si="71"/>
        <v>0</v>
      </c>
      <c r="L541">
        <v>0</v>
      </c>
      <c r="M541">
        <v>31.35</v>
      </c>
      <c r="N541">
        <v>53</v>
      </c>
      <c r="O541">
        <v>27346.04207</v>
      </c>
    </row>
    <row r="542" spans="1:15">
      <c r="A542" t="s">
        <v>6</v>
      </c>
      <c r="B542" t="s">
        <v>10</v>
      </c>
      <c r="C542" t="s">
        <v>8</v>
      </c>
      <c r="D542" t="str">
        <f t="shared" si="64"/>
        <v>Mature</v>
      </c>
      <c r="E542" t="str">
        <f t="shared" si="65"/>
        <v>Obese</v>
      </c>
      <c r="F542" t="str">
        <f t="shared" si="66"/>
        <v>Moderate</v>
      </c>
      <c r="G542">
        <f t="shared" si="67"/>
        <v>0</v>
      </c>
      <c r="H542">
        <f t="shared" si="68"/>
        <v>0</v>
      </c>
      <c r="I542">
        <f t="shared" si="69"/>
        <v>0</v>
      </c>
      <c r="J542">
        <f t="shared" si="70"/>
        <v>1</v>
      </c>
      <c r="K542">
        <f t="shared" si="71"/>
        <v>0</v>
      </c>
      <c r="L542">
        <v>3</v>
      </c>
      <c r="M542">
        <v>38</v>
      </c>
      <c r="N542">
        <v>34</v>
      </c>
      <c r="O542">
        <v>6196.4480000000003</v>
      </c>
    </row>
    <row r="543" spans="1:15">
      <c r="A543" t="s">
        <v>6</v>
      </c>
      <c r="B543" t="s">
        <v>10</v>
      </c>
      <c r="C543" t="s">
        <v>11</v>
      </c>
      <c r="D543" t="str">
        <f t="shared" si="64"/>
        <v>Young</v>
      </c>
      <c r="E543" t="str">
        <f t="shared" si="65"/>
        <v>Obese</v>
      </c>
      <c r="F543" t="str">
        <f t="shared" si="66"/>
        <v>Low</v>
      </c>
      <c r="G543">
        <f t="shared" si="67"/>
        <v>0</v>
      </c>
      <c r="H543">
        <f t="shared" si="68"/>
        <v>0</v>
      </c>
      <c r="I543">
        <f t="shared" si="69"/>
        <v>1</v>
      </c>
      <c r="J543">
        <f t="shared" si="70"/>
        <v>0</v>
      </c>
      <c r="K543">
        <f t="shared" si="71"/>
        <v>0</v>
      </c>
      <c r="L543">
        <v>2</v>
      </c>
      <c r="M543">
        <v>31.79</v>
      </c>
      <c r="N543">
        <v>20</v>
      </c>
      <c r="O543">
        <v>3056.3881000000001</v>
      </c>
    </row>
    <row r="544" spans="1:15">
      <c r="A544" t="s">
        <v>6</v>
      </c>
      <c r="B544" t="s">
        <v>10</v>
      </c>
      <c r="C544" t="s">
        <v>11</v>
      </c>
      <c r="D544" t="str">
        <f t="shared" si="64"/>
        <v>Old</v>
      </c>
      <c r="E544" t="str">
        <f t="shared" si="65"/>
        <v>Obese</v>
      </c>
      <c r="F544" t="str">
        <f t="shared" si="66"/>
        <v>Moderately High</v>
      </c>
      <c r="G544">
        <f t="shared" si="67"/>
        <v>0</v>
      </c>
      <c r="H544">
        <f t="shared" si="68"/>
        <v>0</v>
      </c>
      <c r="I544">
        <f t="shared" si="69"/>
        <v>1</v>
      </c>
      <c r="J544">
        <f t="shared" si="70"/>
        <v>0</v>
      </c>
      <c r="K544">
        <f t="shared" si="71"/>
        <v>0</v>
      </c>
      <c r="L544">
        <v>0</v>
      </c>
      <c r="M544">
        <v>36.299999999999997</v>
      </c>
      <c r="N544">
        <v>63</v>
      </c>
      <c r="O544">
        <v>13887.204</v>
      </c>
    </row>
    <row r="545" spans="1:15">
      <c r="A545" t="s">
        <v>6</v>
      </c>
      <c r="B545" t="s">
        <v>7</v>
      </c>
      <c r="C545" t="s">
        <v>11</v>
      </c>
      <c r="D545" t="str">
        <f t="shared" si="64"/>
        <v>Old</v>
      </c>
      <c r="E545" t="str">
        <f t="shared" si="65"/>
        <v>Obese</v>
      </c>
      <c r="F545" t="str">
        <f t="shared" si="66"/>
        <v>Most Highly Expensive</v>
      </c>
      <c r="G545">
        <f t="shared" si="67"/>
        <v>0</v>
      </c>
      <c r="H545">
        <f t="shared" si="68"/>
        <v>0</v>
      </c>
      <c r="I545">
        <f t="shared" si="69"/>
        <v>1</v>
      </c>
      <c r="J545">
        <f t="shared" si="70"/>
        <v>0</v>
      </c>
      <c r="K545">
        <f t="shared" si="71"/>
        <v>1</v>
      </c>
      <c r="L545">
        <v>0</v>
      </c>
      <c r="M545">
        <v>47.41</v>
      </c>
      <c r="N545">
        <v>54</v>
      </c>
      <c r="O545">
        <v>63770.428010000003</v>
      </c>
    </row>
    <row r="546" spans="1:15">
      <c r="A546" t="s">
        <v>9</v>
      </c>
      <c r="B546" t="s">
        <v>10</v>
      </c>
      <c r="C546" t="s">
        <v>12</v>
      </c>
      <c r="D546" t="str">
        <f t="shared" si="64"/>
        <v>Old</v>
      </c>
      <c r="E546" t="str">
        <f t="shared" si="65"/>
        <v>Obese</v>
      </c>
      <c r="F546" t="str">
        <f t="shared" si="66"/>
        <v>Moderately High</v>
      </c>
      <c r="G546">
        <f t="shared" si="67"/>
        <v>1</v>
      </c>
      <c r="H546">
        <f t="shared" si="68"/>
        <v>1</v>
      </c>
      <c r="I546">
        <f t="shared" si="69"/>
        <v>0</v>
      </c>
      <c r="J546">
        <f t="shared" si="70"/>
        <v>0</v>
      </c>
      <c r="K546">
        <f t="shared" si="71"/>
        <v>0</v>
      </c>
      <c r="L546">
        <v>0</v>
      </c>
      <c r="M546">
        <v>30.21</v>
      </c>
      <c r="N546">
        <v>54</v>
      </c>
      <c r="O546">
        <v>10231.499900000001</v>
      </c>
    </row>
    <row r="547" spans="1:15">
      <c r="A547" t="s">
        <v>9</v>
      </c>
      <c r="B547" t="s">
        <v>7</v>
      </c>
      <c r="C547" t="s">
        <v>12</v>
      </c>
      <c r="D547" t="str">
        <f t="shared" si="64"/>
        <v>Mid-Age</v>
      </c>
      <c r="E547" t="str">
        <f t="shared" si="65"/>
        <v>Over Weight Range</v>
      </c>
      <c r="F547" t="str">
        <f t="shared" si="66"/>
        <v>Very High</v>
      </c>
      <c r="G547">
        <f t="shared" si="67"/>
        <v>1</v>
      </c>
      <c r="H547">
        <f t="shared" si="68"/>
        <v>1</v>
      </c>
      <c r="I547">
        <f t="shared" si="69"/>
        <v>0</v>
      </c>
      <c r="J547">
        <f t="shared" si="70"/>
        <v>0</v>
      </c>
      <c r="K547">
        <f t="shared" si="71"/>
        <v>1</v>
      </c>
      <c r="L547">
        <v>2</v>
      </c>
      <c r="M547">
        <v>25.84</v>
      </c>
      <c r="N547">
        <v>49</v>
      </c>
      <c r="O547">
        <v>23807.240600000001</v>
      </c>
    </row>
    <row r="548" spans="1:15">
      <c r="A548" t="s">
        <v>9</v>
      </c>
      <c r="B548" t="s">
        <v>10</v>
      </c>
      <c r="C548" t="s">
        <v>13</v>
      </c>
      <c r="D548" t="str">
        <f t="shared" si="64"/>
        <v>Mature</v>
      </c>
      <c r="E548" t="str">
        <f t="shared" si="65"/>
        <v>Obese</v>
      </c>
      <c r="F548" t="str">
        <f t="shared" si="66"/>
        <v>Low</v>
      </c>
      <c r="G548">
        <f t="shared" si="67"/>
        <v>1</v>
      </c>
      <c r="H548">
        <f t="shared" si="68"/>
        <v>0</v>
      </c>
      <c r="I548">
        <f t="shared" si="69"/>
        <v>0</v>
      </c>
      <c r="J548">
        <f t="shared" si="70"/>
        <v>0</v>
      </c>
      <c r="K548">
        <f t="shared" si="71"/>
        <v>0</v>
      </c>
      <c r="L548">
        <v>0</v>
      </c>
      <c r="M548">
        <v>35.435000000000002</v>
      </c>
      <c r="N548">
        <v>28</v>
      </c>
      <c r="O548">
        <v>3268.84665</v>
      </c>
    </row>
    <row r="549" spans="1:15">
      <c r="A549" t="s">
        <v>6</v>
      </c>
      <c r="B549" t="s">
        <v>10</v>
      </c>
      <c r="C549" t="s">
        <v>8</v>
      </c>
      <c r="D549" t="str">
        <f t="shared" si="64"/>
        <v>Old</v>
      </c>
      <c r="E549" t="str">
        <f t="shared" si="65"/>
        <v>Obese</v>
      </c>
      <c r="F549" t="str">
        <f t="shared" si="66"/>
        <v>Moderately High</v>
      </c>
      <c r="G549">
        <f t="shared" si="67"/>
        <v>0</v>
      </c>
      <c r="H549">
        <f t="shared" si="68"/>
        <v>0</v>
      </c>
      <c r="I549">
        <f t="shared" si="69"/>
        <v>0</v>
      </c>
      <c r="J549">
        <f t="shared" si="70"/>
        <v>1</v>
      </c>
      <c r="K549">
        <f t="shared" si="71"/>
        <v>0</v>
      </c>
      <c r="L549">
        <v>2</v>
      </c>
      <c r="M549">
        <v>46.7</v>
      </c>
      <c r="N549">
        <v>54</v>
      </c>
      <c r="O549">
        <v>11538.421</v>
      </c>
    </row>
    <row r="550" spans="1:15">
      <c r="A550" t="s">
        <v>6</v>
      </c>
      <c r="B550" t="s">
        <v>10</v>
      </c>
      <c r="C550" t="s">
        <v>13</v>
      </c>
      <c r="D550" t="str">
        <f t="shared" si="64"/>
        <v>Young</v>
      </c>
      <c r="E550" t="str">
        <f t="shared" si="65"/>
        <v>Over Weight Range</v>
      </c>
      <c r="F550" t="str">
        <f t="shared" si="66"/>
        <v>Low</v>
      </c>
      <c r="G550">
        <f t="shared" si="67"/>
        <v>0</v>
      </c>
      <c r="H550">
        <f t="shared" si="68"/>
        <v>0</v>
      </c>
      <c r="I550">
        <f t="shared" si="69"/>
        <v>0</v>
      </c>
      <c r="J550">
        <f t="shared" si="70"/>
        <v>0</v>
      </c>
      <c r="K550">
        <f t="shared" si="71"/>
        <v>0</v>
      </c>
      <c r="L550">
        <v>0</v>
      </c>
      <c r="M550">
        <v>28.594999999999999</v>
      </c>
      <c r="N550">
        <v>25</v>
      </c>
      <c r="O550">
        <v>3213.6220499999999</v>
      </c>
    </row>
    <row r="551" spans="1:15">
      <c r="A551" t="s">
        <v>6</v>
      </c>
      <c r="B551" t="s">
        <v>7</v>
      </c>
      <c r="C551" t="s">
        <v>11</v>
      </c>
      <c r="D551" t="str">
        <f t="shared" si="64"/>
        <v>Mid-Age</v>
      </c>
      <c r="E551" t="str">
        <f t="shared" si="65"/>
        <v>Obese</v>
      </c>
      <c r="F551" t="str">
        <f t="shared" si="66"/>
        <v>Most Highly Expensive</v>
      </c>
      <c r="G551">
        <f t="shared" si="67"/>
        <v>0</v>
      </c>
      <c r="H551">
        <f t="shared" si="68"/>
        <v>0</v>
      </c>
      <c r="I551">
        <f t="shared" si="69"/>
        <v>1</v>
      </c>
      <c r="J551">
        <f t="shared" si="70"/>
        <v>0</v>
      </c>
      <c r="K551">
        <f t="shared" si="71"/>
        <v>1</v>
      </c>
      <c r="L551">
        <v>0</v>
      </c>
      <c r="M551">
        <v>46.2</v>
      </c>
      <c r="N551">
        <v>43</v>
      </c>
      <c r="O551">
        <v>45863.205000000002</v>
      </c>
    </row>
    <row r="552" spans="1:15">
      <c r="A552" t="s">
        <v>9</v>
      </c>
      <c r="B552" t="s">
        <v>10</v>
      </c>
      <c r="C552" t="s">
        <v>8</v>
      </c>
      <c r="D552" t="str">
        <f t="shared" si="64"/>
        <v>Old</v>
      </c>
      <c r="E552" t="str">
        <f t="shared" si="65"/>
        <v>Obese</v>
      </c>
      <c r="F552" t="str">
        <f t="shared" si="66"/>
        <v>Moderately High</v>
      </c>
      <c r="G552">
        <f t="shared" si="67"/>
        <v>1</v>
      </c>
      <c r="H552">
        <f t="shared" si="68"/>
        <v>0</v>
      </c>
      <c r="I552">
        <f t="shared" si="69"/>
        <v>0</v>
      </c>
      <c r="J552">
        <f t="shared" si="70"/>
        <v>1</v>
      </c>
      <c r="K552">
        <f t="shared" si="71"/>
        <v>0</v>
      </c>
      <c r="L552">
        <v>0</v>
      </c>
      <c r="M552">
        <v>30.8</v>
      </c>
      <c r="N552">
        <v>63</v>
      </c>
      <c r="O552">
        <v>13390.558999999999</v>
      </c>
    </row>
    <row r="553" spans="1:15">
      <c r="A553" t="s">
        <v>6</v>
      </c>
      <c r="B553" t="s">
        <v>10</v>
      </c>
      <c r="C553" t="s">
        <v>11</v>
      </c>
      <c r="D553" t="str">
        <f t="shared" si="64"/>
        <v>Mature</v>
      </c>
      <c r="E553" t="str">
        <f t="shared" si="65"/>
        <v>Over Weight Range</v>
      </c>
      <c r="F553" t="str">
        <f t="shared" si="66"/>
        <v>Low</v>
      </c>
      <c r="G553">
        <f t="shared" si="67"/>
        <v>0</v>
      </c>
      <c r="H553">
        <f t="shared" si="68"/>
        <v>0</v>
      </c>
      <c r="I553">
        <f t="shared" si="69"/>
        <v>1</v>
      </c>
      <c r="J553">
        <f t="shared" si="70"/>
        <v>0</v>
      </c>
      <c r="K553">
        <f t="shared" si="71"/>
        <v>0</v>
      </c>
      <c r="L553">
        <v>0</v>
      </c>
      <c r="M553">
        <v>28.93</v>
      </c>
      <c r="N553">
        <v>32</v>
      </c>
      <c r="O553">
        <v>3972.9247</v>
      </c>
    </row>
    <row r="554" spans="1:15">
      <c r="A554" t="s">
        <v>9</v>
      </c>
      <c r="B554" t="s">
        <v>10</v>
      </c>
      <c r="C554" t="s">
        <v>8</v>
      </c>
      <c r="D554" t="str">
        <f t="shared" si="64"/>
        <v>Old</v>
      </c>
      <c r="E554" t="str">
        <f t="shared" si="65"/>
        <v>Health Weight</v>
      </c>
      <c r="F554" t="str">
        <f t="shared" si="66"/>
        <v>Moderately High</v>
      </c>
      <c r="G554">
        <f t="shared" si="67"/>
        <v>1</v>
      </c>
      <c r="H554">
        <f t="shared" si="68"/>
        <v>0</v>
      </c>
      <c r="I554">
        <f t="shared" si="69"/>
        <v>0</v>
      </c>
      <c r="J554">
        <f t="shared" si="70"/>
        <v>1</v>
      </c>
      <c r="K554">
        <f t="shared" si="71"/>
        <v>0</v>
      </c>
      <c r="L554">
        <v>0</v>
      </c>
      <c r="M554">
        <v>21.4</v>
      </c>
      <c r="N554">
        <v>62</v>
      </c>
      <c r="O554">
        <v>12957.118</v>
      </c>
    </row>
    <row r="555" spans="1:15">
      <c r="A555" t="s">
        <v>6</v>
      </c>
      <c r="B555" t="s">
        <v>10</v>
      </c>
      <c r="C555" t="s">
        <v>12</v>
      </c>
      <c r="D555" t="str">
        <f t="shared" si="64"/>
        <v>Old</v>
      </c>
      <c r="E555" t="str">
        <f t="shared" si="65"/>
        <v>Obese</v>
      </c>
      <c r="F555" t="str">
        <f t="shared" si="66"/>
        <v>Moderately High</v>
      </c>
      <c r="G555">
        <f t="shared" si="67"/>
        <v>0</v>
      </c>
      <c r="H555">
        <f t="shared" si="68"/>
        <v>1</v>
      </c>
      <c r="I555">
        <f t="shared" si="69"/>
        <v>0</v>
      </c>
      <c r="J555">
        <f t="shared" si="70"/>
        <v>0</v>
      </c>
      <c r="K555">
        <f t="shared" si="71"/>
        <v>0</v>
      </c>
      <c r="L555">
        <v>2</v>
      </c>
      <c r="M555">
        <v>31.73</v>
      </c>
      <c r="N555">
        <v>52</v>
      </c>
      <c r="O555">
        <v>11187.6567</v>
      </c>
    </row>
    <row r="556" spans="1:15">
      <c r="A556" t="s">
        <v>6</v>
      </c>
      <c r="B556" t="s">
        <v>10</v>
      </c>
      <c r="C556" t="s">
        <v>13</v>
      </c>
      <c r="D556" t="str">
        <f t="shared" si="64"/>
        <v>Young</v>
      </c>
      <c r="E556" t="str">
        <f t="shared" si="65"/>
        <v>Obese</v>
      </c>
      <c r="F556" t="str">
        <f t="shared" si="66"/>
        <v>High</v>
      </c>
      <c r="G556">
        <f t="shared" si="67"/>
        <v>0</v>
      </c>
      <c r="H556">
        <f t="shared" si="68"/>
        <v>0</v>
      </c>
      <c r="I556">
        <f t="shared" si="69"/>
        <v>0</v>
      </c>
      <c r="J556">
        <f t="shared" si="70"/>
        <v>0</v>
      </c>
      <c r="K556">
        <f t="shared" si="71"/>
        <v>0</v>
      </c>
      <c r="L556">
        <v>0</v>
      </c>
      <c r="M556">
        <v>41.325000000000003</v>
      </c>
      <c r="N556">
        <v>25</v>
      </c>
      <c r="O556">
        <v>17878.900679999999</v>
      </c>
    </row>
    <row r="557" spans="1:15">
      <c r="A557" t="s">
        <v>9</v>
      </c>
      <c r="B557" t="s">
        <v>10</v>
      </c>
      <c r="C557" t="s">
        <v>8</v>
      </c>
      <c r="D557" t="str">
        <f t="shared" si="64"/>
        <v>Mature</v>
      </c>
      <c r="E557" t="str">
        <f t="shared" si="65"/>
        <v>Health Weight</v>
      </c>
      <c r="F557" t="str">
        <f t="shared" si="66"/>
        <v>Low</v>
      </c>
      <c r="G557">
        <f t="shared" si="67"/>
        <v>1</v>
      </c>
      <c r="H557">
        <f t="shared" si="68"/>
        <v>0</v>
      </c>
      <c r="I557">
        <f t="shared" si="69"/>
        <v>0</v>
      </c>
      <c r="J557">
        <f t="shared" si="70"/>
        <v>1</v>
      </c>
      <c r="K557">
        <f t="shared" si="71"/>
        <v>0</v>
      </c>
      <c r="L557">
        <v>2</v>
      </c>
      <c r="M557">
        <v>23.8</v>
      </c>
      <c r="N557">
        <v>28</v>
      </c>
      <c r="O557">
        <v>3847.674</v>
      </c>
    </row>
    <row r="558" spans="1:15">
      <c r="A558" t="s">
        <v>9</v>
      </c>
      <c r="B558" t="s">
        <v>10</v>
      </c>
      <c r="C558" t="s">
        <v>13</v>
      </c>
      <c r="D558" t="str">
        <f t="shared" si="64"/>
        <v>Mid-Age</v>
      </c>
      <c r="E558" t="str">
        <f t="shared" si="65"/>
        <v>Obese</v>
      </c>
      <c r="F558" t="str">
        <f t="shared" si="66"/>
        <v>Moderate</v>
      </c>
      <c r="G558">
        <f t="shared" si="67"/>
        <v>1</v>
      </c>
      <c r="H558">
        <f t="shared" si="68"/>
        <v>0</v>
      </c>
      <c r="I558">
        <f t="shared" si="69"/>
        <v>0</v>
      </c>
      <c r="J558">
        <f t="shared" si="70"/>
        <v>0</v>
      </c>
      <c r="K558">
        <f t="shared" si="71"/>
        <v>0</v>
      </c>
      <c r="L558">
        <v>1</v>
      </c>
      <c r="M558">
        <v>33.44</v>
      </c>
      <c r="N558">
        <v>46</v>
      </c>
      <c r="O558">
        <v>8334.5895999999993</v>
      </c>
    </row>
    <row r="559" spans="1:15">
      <c r="A559" t="s">
        <v>9</v>
      </c>
      <c r="B559" t="s">
        <v>10</v>
      </c>
      <c r="C559" t="s">
        <v>11</v>
      </c>
      <c r="D559" t="str">
        <f t="shared" si="64"/>
        <v>Mature</v>
      </c>
      <c r="E559" t="str">
        <f t="shared" si="65"/>
        <v>Obese</v>
      </c>
      <c r="F559" t="str">
        <f t="shared" si="66"/>
        <v>Low</v>
      </c>
      <c r="G559">
        <f t="shared" si="67"/>
        <v>1</v>
      </c>
      <c r="H559">
        <f t="shared" si="68"/>
        <v>0</v>
      </c>
      <c r="I559">
        <f t="shared" si="69"/>
        <v>1</v>
      </c>
      <c r="J559">
        <f t="shared" si="70"/>
        <v>0</v>
      </c>
      <c r="K559">
        <f t="shared" si="71"/>
        <v>0</v>
      </c>
      <c r="L559">
        <v>0</v>
      </c>
      <c r="M559">
        <v>34.21</v>
      </c>
      <c r="N559">
        <v>34</v>
      </c>
      <c r="O559">
        <v>3935.1799000000001</v>
      </c>
    </row>
    <row r="560" spans="1:15">
      <c r="A560" t="s">
        <v>6</v>
      </c>
      <c r="B560" t="s">
        <v>7</v>
      </c>
      <c r="C560" t="s">
        <v>12</v>
      </c>
      <c r="D560" t="str">
        <f t="shared" si="64"/>
        <v>Mature</v>
      </c>
      <c r="E560" t="str">
        <f t="shared" si="65"/>
        <v>Obese</v>
      </c>
      <c r="F560" t="str">
        <f t="shared" si="66"/>
        <v>Highly Expensive</v>
      </c>
      <c r="G560">
        <f t="shared" si="67"/>
        <v>0</v>
      </c>
      <c r="H560">
        <f t="shared" si="68"/>
        <v>1</v>
      </c>
      <c r="I560">
        <f t="shared" si="69"/>
        <v>0</v>
      </c>
      <c r="J560">
        <f t="shared" si="70"/>
        <v>0</v>
      </c>
      <c r="K560">
        <f t="shared" si="71"/>
        <v>1</v>
      </c>
      <c r="L560">
        <v>3</v>
      </c>
      <c r="M560">
        <v>34.104999999999997</v>
      </c>
      <c r="N560">
        <v>35</v>
      </c>
      <c r="O560">
        <v>39983.425949999997</v>
      </c>
    </row>
    <row r="561" spans="1:15">
      <c r="A561" t="s">
        <v>9</v>
      </c>
      <c r="B561" t="s">
        <v>10</v>
      </c>
      <c r="C561" t="s">
        <v>12</v>
      </c>
      <c r="D561" t="str">
        <f t="shared" si="64"/>
        <v>Young</v>
      </c>
      <c r="E561" t="str">
        <f t="shared" si="65"/>
        <v>Obese</v>
      </c>
      <c r="F561" t="str">
        <f t="shared" si="66"/>
        <v>Very Low</v>
      </c>
      <c r="G561">
        <f t="shared" si="67"/>
        <v>1</v>
      </c>
      <c r="H561">
        <f t="shared" si="68"/>
        <v>1</v>
      </c>
      <c r="I561">
        <f t="shared" si="69"/>
        <v>0</v>
      </c>
      <c r="J561">
        <f t="shared" si="70"/>
        <v>0</v>
      </c>
      <c r="K561">
        <f t="shared" si="71"/>
        <v>0</v>
      </c>
      <c r="L561">
        <v>0</v>
      </c>
      <c r="M561">
        <v>35.53</v>
      </c>
      <c r="N561">
        <v>19</v>
      </c>
      <c r="O561">
        <v>1646.4296999999999</v>
      </c>
    </row>
    <row r="562" spans="1:15">
      <c r="A562" t="s">
        <v>6</v>
      </c>
      <c r="B562" t="s">
        <v>10</v>
      </c>
      <c r="C562" t="s">
        <v>12</v>
      </c>
      <c r="D562" t="str">
        <f t="shared" si="64"/>
        <v>Mid-Age</v>
      </c>
      <c r="E562" t="str">
        <f t="shared" si="65"/>
        <v>Health Weight</v>
      </c>
      <c r="F562" t="str">
        <f t="shared" si="66"/>
        <v>Moderate</v>
      </c>
      <c r="G562">
        <f t="shared" si="67"/>
        <v>0</v>
      </c>
      <c r="H562">
        <f t="shared" si="68"/>
        <v>1</v>
      </c>
      <c r="I562">
        <f t="shared" si="69"/>
        <v>0</v>
      </c>
      <c r="J562">
        <f t="shared" si="70"/>
        <v>0</v>
      </c>
      <c r="K562">
        <f t="shared" si="71"/>
        <v>0</v>
      </c>
      <c r="L562">
        <v>2</v>
      </c>
      <c r="M562">
        <v>19.95</v>
      </c>
      <c r="N562">
        <v>46</v>
      </c>
      <c r="O562">
        <v>9193.8384999999998</v>
      </c>
    </row>
    <row r="563" spans="1:15">
      <c r="A563" t="s">
        <v>6</v>
      </c>
      <c r="B563" t="s">
        <v>10</v>
      </c>
      <c r="C563" t="s">
        <v>13</v>
      </c>
      <c r="D563" t="str">
        <f t="shared" si="64"/>
        <v>Old</v>
      </c>
      <c r="E563" t="str">
        <f t="shared" si="65"/>
        <v>Obese</v>
      </c>
      <c r="F563" t="str">
        <f t="shared" si="66"/>
        <v>Moderately High</v>
      </c>
      <c r="G563">
        <f t="shared" si="67"/>
        <v>0</v>
      </c>
      <c r="H563">
        <f t="shared" si="68"/>
        <v>0</v>
      </c>
      <c r="I563">
        <f t="shared" si="69"/>
        <v>0</v>
      </c>
      <c r="J563">
        <f t="shared" si="70"/>
        <v>0</v>
      </c>
      <c r="K563">
        <f t="shared" si="71"/>
        <v>0</v>
      </c>
      <c r="L563">
        <v>0</v>
      </c>
      <c r="M563">
        <v>32.68</v>
      </c>
      <c r="N563">
        <v>54</v>
      </c>
      <c r="O563">
        <v>10923.933199999999</v>
      </c>
    </row>
    <row r="564" spans="1:15">
      <c r="A564" t="s">
        <v>9</v>
      </c>
      <c r="B564" t="s">
        <v>10</v>
      </c>
      <c r="C564" t="s">
        <v>8</v>
      </c>
      <c r="D564" t="str">
        <f t="shared" si="64"/>
        <v>Mature</v>
      </c>
      <c r="E564" t="str">
        <f t="shared" si="65"/>
        <v>Obese</v>
      </c>
      <c r="F564" t="str">
        <f t="shared" si="66"/>
        <v>Low</v>
      </c>
      <c r="G564">
        <f t="shared" si="67"/>
        <v>1</v>
      </c>
      <c r="H564">
        <f t="shared" si="68"/>
        <v>0</v>
      </c>
      <c r="I564">
        <f t="shared" si="69"/>
        <v>0</v>
      </c>
      <c r="J564">
        <f t="shared" si="70"/>
        <v>1</v>
      </c>
      <c r="K564">
        <f t="shared" si="71"/>
        <v>0</v>
      </c>
      <c r="L564">
        <v>0</v>
      </c>
      <c r="M564">
        <v>30.5</v>
      </c>
      <c r="N564">
        <v>27</v>
      </c>
      <c r="O564">
        <v>2494.0219999999999</v>
      </c>
    </row>
    <row r="565" spans="1:15">
      <c r="A565" t="s">
        <v>9</v>
      </c>
      <c r="B565" t="s">
        <v>10</v>
      </c>
      <c r="C565" t="s">
        <v>11</v>
      </c>
      <c r="D565" t="str">
        <f t="shared" si="64"/>
        <v>Mid-Age</v>
      </c>
      <c r="E565" t="str">
        <f t="shared" si="65"/>
        <v>Obese</v>
      </c>
      <c r="F565" t="str">
        <f t="shared" si="66"/>
        <v>Moderate</v>
      </c>
      <c r="G565">
        <f t="shared" si="67"/>
        <v>1</v>
      </c>
      <c r="H565">
        <f t="shared" si="68"/>
        <v>0</v>
      </c>
      <c r="I565">
        <f t="shared" si="69"/>
        <v>1</v>
      </c>
      <c r="J565">
        <f t="shared" si="70"/>
        <v>0</v>
      </c>
      <c r="K565">
        <f t="shared" si="71"/>
        <v>0</v>
      </c>
      <c r="L565">
        <v>1</v>
      </c>
      <c r="M565">
        <v>44.77</v>
      </c>
      <c r="N565">
        <v>50</v>
      </c>
      <c r="O565">
        <v>9058.7302999999993</v>
      </c>
    </row>
    <row r="566" spans="1:15">
      <c r="A566" t="s">
        <v>6</v>
      </c>
      <c r="B566" t="s">
        <v>10</v>
      </c>
      <c r="C566" t="s">
        <v>11</v>
      </c>
      <c r="D566" t="str">
        <f t="shared" si="64"/>
        <v>Young</v>
      </c>
      <c r="E566" t="str">
        <f t="shared" si="65"/>
        <v>Obese</v>
      </c>
      <c r="F566" t="str">
        <f t="shared" si="66"/>
        <v>Low</v>
      </c>
      <c r="G566">
        <f t="shared" si="67"/>
        <v>0</v>
      </c>
      <c r="H566">
        <f t="shared" si="68"/>
        <v>0</v>
      </c>
      <c r="I566">
        <f t="shared" si="69"/>
        <v>1</v>
      </c>
      <c r="J566">
        <f t="shared" si="70"/>
        <v>0</v>
      </c>
      <c r="K566">
        <f t="shared" si="71"/>
        <v>0</v>
      </c>
      <c r="L566">
        <v>2</v>
      </c>
      <c r="M566">
        <v>32.119999999999997</v>
      </c>
      <c r="N566">
        <v>18</v>
      </c>
      <c r="O566">
        <v>2801.2588000000001</v>
      </c>
    </row>
    <row r="567" spans="1:15">
      <c r="A567" t="s">
        <v>6</v>
      </c>
      <c r="B567" t="s">
        <v>10</v>
      </c>
      <c r="C567" t="s">
        <v>12</v>
      </c>
      <c r="D567" t="str">
        <f t="shared" si="64"/>
        <v>Young</v>
      </c>
      <c r="E567" t="str">
        <f t="shared" si="65"/>
        <v>Obese</v>
      </c>
      <c r="F567" t="str">
        <f t="shared" si="66"/>
        <v>Low</v>
      </c>
      <c r="G567">
        <f t="shared" si="67"/>
        <v>0</v>
      </c>
      <c r="H567">
        <f t="shared" si="68"/>
        <v>1</v>
      </c>
      <c r="I567">
        <f t="shared" si="69"/>
        <v>0</v>
      </c>
      <c r="J567">
        <f t="shared" si="70"/>
        <v>0</v>
      </c>
      <c r="K567">
        <f t="shared" si="71"/>
        <v>0</v>
      </c>
      <c r="L567">
        <v>0</v>
      </c>
      <c r="M567">
        <v>30.495000000000001</v>
      </c>
      <c r="N567">
        <v>19</v>
      </c>
      <c r="O567">
        <v>2128.4310500000001</v>
      </c>
    </row>
    <row r="568" spans="1:15">
      <c r="A568" t="s">
        <v>6</v>
      </c>
      <c r="B568" t="s">
        <v>10</v>
      </c>
      <c r="C568" t="s">
        <v>12</v>
      </c>
      <c r="D568" t="str">
        <f t="shared" si="64"/>
        <v>Mature</v>
      </c>
      <c r="E568" t="str">
        <f t="shared" si="65"/>
        <v>Obese</v>
      </c>
      <c r="F568" t="str">
        <f t="shared" si="66"/>
        <v>Moderate</v>
      </c>
      <c r="G568">
        <f t="shared" si="67"/>
        <v>0</v>
      </c>
      <c r="H568">
        <f t="shared" si="68"/>
        <v>1</v>
      </c>
      <c r="I568">
        <f t="shared" si="69"/>
        <v>0</v>
      </c>
      <c r="J568">
        <f t="shared" si="70"/>
        <v>0</v>
      </c>
      <c r="K568">
        <f t="shared" si="71"/>
        <v>0</v>
      </c>
      <c r="L568">
        <v>1</v>
      </c>
      <c r="M568">
        <v>40.564999999999998</v>
      </c>
      <c r="N568">
        <v>38</v>
      </c>
      <c r="O568">
        <v>6373.55735</v>
      </c>
    </row>
    <row r="569" spans="1:15">
      <c r="A569" t="s">
        <v>9</v>
      </c>
      <c r="B569" t="s">
        <v>10</v>
      </c>
      <c r="C569" t="s">
        <v>12</v>
      </c>
      <c r="D569" t="str">
        <f t="shared" si="64"/>
        <v>Mid-Age</v>
      </c>
      <c r="E569" t="str">
        <f t="shared" si="65"/>
        <v>Obese</v>
      </c>
      <c r="F569" t="str">
        <f t="shared" si="66"/>
        <v>Moderate</v>
      </c>
      <c r="G569">
        <f t="shared" si="67"/>
        <v>1</v>
      </c>
      <c r="H569">
        <f t="shared" si="68"/>
        <v>1</v>
      </c>
      <c r="I569">
        <f t="shared" si="69"/>
        <v>0</v>
      </c>
      <c r="J569">
        <f t="shared" si="70"/>
        <v>0</v>
      </c>
      <c r="K569">
        <f t="shared" si="71"/>
        <v>0</v>
      </c>
      <c r="L569">
        <v>2</v>
      </c>
      <c r="M569">
        <v>30.59</v>
      </c>
      <c r="N569">
        <v>41</v>
      </c>
      <c r="O569">
        <v>7256.7231000000002</v>
      </c>
    </row>
    <row r="570" spans="1:15">
      <c r="A570" t="s">
        <v>6</v>
      </c>
      <c r="B570" t="s">
        <v>10</v>
      </c>
      <c r="C570" t="s">
        <v>8</v>
      </c>
      <c r="D570" t="str">
        <f t="shared" si="64"/>
        <v>Mid-Age</v>
      </c>
      <c r="E570" t="str">
        <f t="shared" si="65"/>
        <v>Obese</v>
      </c>
      <c r="F570" t="str">
        <f t="shared" si="66"/>
        <v>Moderately High</v>
      </c>
      <c r="G570">
        <f t="shared" si="67"/>
        <v>0</v>
      </c>
      <c r="H570">
        <f t="shared" si="68"/>
        <v>0</v>
      </c>
      <c r="I570">
        <f t="shared" si="69"/>
        <v>0</v>
      </c>
      <c r="J570">
        <f t="shared" si="70"/>
        <v>1</v>
      </c>
      <c r="K570">
        <f t="shared" si="71"/>
        <v>0</v>
      </c>
      <c r="L570">
        <v>5</v>
      </c>
      <c r="M570">
        <v>31.9</v>
      </c>
      <c r="N570">
        <v>49</v>
      </c>
      <c r="O570">
        <v>11552.904</v>
      </c>
    </row>
    <row r="571" spans="1:15">
      <c r="A571" t="s">
        <v>9</v>
      </c>
      <c r="B571" t="s">
        <v>7</v>
      </c>
      <c r="C571" t="s">
        <v>12</v>
      </c>
      <c r="D571" t="str">
        <f t="shared" si="64"/>
        <v>Mid-Age</v>
      </c>
      <c r="E571" t="str">
        <f t="shared" si="65"/>
        <v>Obese</v>
      </c>
      <c r="F571" t="str">
        <f t="shared" si="66"/>
        <v>Most Highly Expensive</v>
      </c>
      <c r="G571">
        <f t="shared" si="67"/>
        <v>1</v>
      </c>
      <c r="H571">
        <f t="shared" si="68"/>
        <v>1</v>
      </c>
      <c r="I571">
        <f t="shared" si="69"/>
        <v>0</v>
      </c>
      <c r="J571">
        <f t="shared" si="70"/>
        <v>0</v>
      </c>
      <c r="K571">
        <f t="shared" si="71"/>
        <v>1</v>
      </c>
      <c r="L571">
        <v>2</v>
      </c>
      <c r="M571">
        <v>40.564999999999998</v>
      </c>
      <c r="N571">
        <v>48</v>
      </c>
      <c r="O571">
        <v>45702.022349999999</v>
      </c>
    </row>
    <row r="572" spans="1:15">
      <c r="A572" t="s">
        <v>6</v>
      </c>
      <c r="B572" t="s">
        <v>10</v>
      </c>
      <c r="C572" t="s">
        <v>8</v>
      </c>
      <c r="D572" t="str">
        <f t="shared" si="64"/>
        <v>Mature</v>
      </c>
      <c r="E572" t="str">
        <f t="shared" si="65"/>
        <v>Over Weight Range</v>
      </c>
      <c r="F572" t="str">
        <f t="shared" si="66"/>
        <v>Low</v>
      </c>
      <c r="G572">
        <f t="shared" si="67"/>
        <v>0</v>
      </c>
      <c r="H572">
        <f t="shared" si="68"/>
        <v>0</v>
      </c>
      <c r="I572">
        <f t="shared" si="69"/>
        <v>0</v>
      </c>
      <c r="J572">
        <f t="shared" si="70"/>
        <v>1</v>
      </c>
      <c r="K572">
        <f t="shared" si="71"/>
        <v>0</v>
      </c>
      <c r="L572">
        <v>0</v>
      </c>
      <c r="M572">
        <v>29.1</v>
      </c>
      <c r="N572">
        <v>31</v>
      </c>
      <c r="O572">
        <v>3761.2919999999999</v>
      </c>
    </row>
    <row r="573" spans="1:15">
      <c r="A573" t="s">
        <v>6</v>
      </c>
      <c r="B573" t="s">
        <v>10</v>
      </c>
      <c r="C573" t="s">
        <v>11</v>
      </c>
      <c r="D573" t="str">
        <f t="shared" si="64"/>
        <v>Young</v>
      </c>
      <c r="E573" t="str">
        <f t="shared" si="65"/>
        <v>Obese</v>
      </c>
      <c r="F573" t="str">
        <f t="shared" si="66"/>
        <v>Low</v>
      </c>
      <c r="G573">
        <f t="shared" si="67"/>
        <v>0</v>
      </c>
      <c r="H573">
        <f t="shared" si="68"/>
        <v>0</v>
      </c>
      <c r="I573">
        <f t="shared" si="69"/>
        <v>1</v>
      </c>
      <c r="J573">
        <f t="shared" si="70"/>
        <v>0</v>
      </c>
      <c r="K573">
        <f t="shared" si="71"/>
        <v>0</v>
      </c>
      <c r="L573">
        <v>1</v>
      </c>
      <c r="M573">
        <v>37.29</v>
      </c>
      <c r="N573">
        <v>18</v>
      </c>
      <c r="O573">
        <v>2219.4450999999999</v>
      </c>
    </row>
    <row r="574" spans="1:15">
      <c r="A574" t="s">
        <v>6</v>
      </c>
      <c r="B574" t="s">
        <v>10</v>
      </c>
      <c r="C574" t="s">
        <v>11</v>
      </c>
      <c r="D574" t="str">
        <f t="shared" si="64"/>
        <v>Mature</v>
      </c>
      <c r="E574" t="str">
        <f t="shared" si="65"/>
        <v>Obese</v>
      </c>
      <c r="F574" t="str">
        <f t="shared" si="66"/>
        <v>Low</v>
      </c>
      <c r="G574">
        <f t="shared" si="67"/>
        <v>0</v>
      </c>
      <c r="H574">
        <f t="shared" si="68"/>
        <v>0</v>
      </c>
      <c r="I574">
        <f t="shared" si="69"/>
        <v>1</v>
      </c>
      <c r="J574">
        <f t="shared" si="70"/>
        <v>0</v>
      </c>
      <c r="K574">
        <f t="shared" si="71"/>
        <v>0</v>
      </c>
      <c r="L574">
        <v>2</v>
      </c>
      <c r="M574">
        <v>43.12</v>
      </c>
      <c r="N574">
        <v>30</v>
      </c>
      <c r="O574">
        <v>4753.6368000000002</v>
      </c>
    </row>
    <row r="575" spans="1:15">
      <c r="A575" t="s">
        <v>6</v>
      </c>
      <c r="B575" t="s">
        <v>10</v>
      </c>
      <c r="C575" t="s">
        <v>13</v>
      </c>
      <c r="D575" t="str">
        <f t="shared" si="64"/>
        <v>Old</v>
      </c>
      <c r="E575" t="str">
        <f t="shared" si="65"/>
        <v>Obese</v>
      </c>
      <c r="F575" t="str">
        <f t="shared" si="66"/>
        <v>Highly Expensive</v>
      </c>
      <c r="G575">
        <f t="shared" si="67"/>
        <v>0</v>
      </c>
      <c r="H575">
        <f t="shared" si="68"/>
        <v>0</v>
      </c>
      <c r="I575">
        <f t="shared" si="69"/>
        <v>0</v>
      </c>
      <c r="J575">
        <f t="shared" si="70"/>
        <v>0</v>
      </c>
      <c r="K575">
        <f t="shared" si="71"/>
        <v>0</v>
      </c>
      <c r="L575">
        <v>1</v>
      </c>
      <c r="M575">
        <v>36.86</v>
      </c>
      <c r="N575">
        <v>62</v>
      </c>
      <c r="O575">
        <v>31620.001059999999</v>
      </c>
    </row>
    <row r="576" spans="1:15">
      <c r="A576" t="s">
        <v>6</v>
      </c>
      <c r="B576" t="s">
        <v>10</v>
      </c>
      <c r="C576" t="s">
        <v>13</v>
      </c>
      <c r="D576" t="str">
        <f t="shared" si="64"/>
        <v>Old</v>
      </c>
      <c r="E576" t="str">
        <f t="shared" si="65"/>
        <v>Obese</v>
      </c>
      <c r="F576" t="str">
        <f t="shared" si="66"/>
        <v>Moderately High</v>
      </c>
      <c r="G576">
        <f t="shared" si="67"/>
        <v>0</v>
      </c>
      <c r="H576">
        <f t="shared" si="68"/>
        <v>0</v>
      </c>
      <c r="I576">
        <f t="shared" si="69"/>
        <v>0</v>
      </c>
      <c r="J576">
        <f t="shared" si="70"/>
        <v>0</v>
      </c>
      <c r="K576">
        <f t="shared" si="71"/>
        <v>0</v>
      </c>
      <c r="L576">
        <v>2</v>
      </c>
      <c r="M576">
        <v>34.295000000000002</v>
      </c>
      <c r="N576">
        <v>57</v>
      </c>
      <c r="O576">
        <v>13224.057049999999</v>
      </c>
    </row>
    <row r="577" spans="1:15">
      <c r="A577" t="s">
        <v>6</v>
      </c>
      <c r="B577" t="s">
        <v>10</v>
      </c>
      <c r="C577" t="s">
        <v>12</v>
      </c>
      <c r="D577" t="str">
        <f t="shared" si="64"/>
        <v>Old</v>
      </c>
      <c r="E577" t="str">
        <f t="shared" si="65"/>
        <v>Over Weight Range</v>
      </c>
      <c r="F577" t="str">
        <f t="shared" si="66"/>
        <v>Moderately High</v>
      </c>
      <c r="G577">
        <f t="shared" si="67"/>
        <v>0</v>
      </c>
      <c r="H577">
        <f t="shared" si="68"/>
        <v>1</v>
      </c>
      <c r="I577">
        <f t="shared" si="69"/>
        <v>0</v>
      </c>
      <c r="J577">
        <f t="shared" si="70"/>
        <v>0</v>
      </c>
      <c r="K577">
        <f t="shared" si="71"/>
        <v>0</v>
      </c>
      <c r="L577">
        <v>0</v>
      </c>
      <c r="M577">
        <v>27.17</v>
      </c>
      <c r="N577">
        <v>58</v>
      </c>
      <c r="O577">
        <v>12222.898300000001</v>
      </c>
    </row>
    <row r="578" spans="1:15">
      <c r="A578" t="s">
        <v>9</v>
      </c>
      <c r="B578" t="s">
        <v>10</v>
      </c>
      <c r="C578" t="s">
        <v>11</v>
      </c>
      <c r="D578" t="str">
        <f t="shared" ref="D578:D641" si="72">IF(AND(N578&lt;=25),"Young",IF(AND(N578&lt;=40),"Mature",IF(AND(N578&lt;=50),"Mid-Age","Old")))</f>
        <v>Young</v>
      </c>
      <c r="E578" t="str">
        <f t="shared" ref="E578:E641" si="73">IF(AND(M578&lt;= 18.5),"Under Weight Range",IF(AND(M578&lt;=25),"Health Weight",IF(AND(M578&lt;=30),"Over Weight Range","Obese")))</f>
        <v>Over Weight Range</v>
      </c>
      <c r="F578" t="str">
        <f t="shared" ref="F578:F641" si="74">IF(AND(O578&lt;=2000),"Very Low",IF(AND(O578&lt;=5000),"Low",IF(AND(O578&lt;=10000),"Moderate",IF(AND(O578&lt;=15000),"Moderately High",IF(AND(O578&lt;=20000),"High",IF(AND(O578&lt;=30000),"Very High",IF(AND(O578&lt;=40000),"Highly Expensive","Most Highly Expensive")))))))</f>
        <v>Very Low</v>
      </c>
      <c r="G578">
        <f t="shared" ref="G578:G641" si="75">IF(A578="Male",1,0)</f>
        <v>1</v>
      </c>
      <c r="H578">
        <f t="shared" si="68"/>
        <v>0</v>
      </c>
      <c r="I578">
        <f t="shared" si="69"/>
        <v>1</v>
      </c>
      <c r="J578">
        <f t="shared" si="70"/>
        <v>0</v>
      </c>
      <c r="K578">
        <f t="shared" si="71"/>
        <v>0</v>
      </c>
      <c r="L578">
        <v>0</v>
      </c>
      <c r="M578">
        <v>26.84</v>
      </c>
      <c r="N578">
        <v>22</v>
      </c>
      <c r="O578">
        <v>1664.9996000000001</v>
      </c>
    </row>
    <row r="579" spans="1:15">
      <c r="A579" t="s">
        <v>6</v>
      </c>
      <c r="B579" t="s">
        <v>7</v>
      </c>
      <c r="C579" t="s">
        <v>13</v>
      </c>
      <c r="D579" t="str">
        <f t="shared" si="72"/>
        <v>Mature</v>
      </c>
      <c r="E579" t="str">
        <f t="shared" si="73"/>
        <v>Obese</v>
      </c>
      <c r="F579" t="str">
        <f t="shared" si="74"/>
        <v>Most Highly Expensive</v>
      </c>
      <c r="G579">
        <f t="shared" si="75"/>
        <v>0</v>
      </c>
      <c r="H579">
        <f t="shared" ref="H579:H642" si="76">IF(C579="Northwest",1,0)</f>
        <v>0</v>
      </c>
      <c r="I579">
        <f t="shared" ref="I579:I642" si="77">IF(C579="southeast",1,0)</f>
        <v>0</v>
      </c>
      <c r="J579">
        <f t="shared" ref="J579:J642" si="78">IF(C579="southwest",1,0)</f>
        <v>0</v>
      </c>
      <c r="K579">
        <f t="shared" ref="K579:K642" si="79">IF(B579="Yes",1,0)</f>
        <v>1</v>
      </c>
      <c r="L579">
        <v>1</v>
      </c>
      <c r="M579">
        <v>38.094999999999999</v>
      </c>
      <c r="N579">
        <v>31</v>
      </c>
      <c r="O579">
        <v>58571.074480000003</v>
      </c>
    </row>
    <row r="580" spans="1:15">
      <c r="A580" t="s">
        <v>9</v>
      </c>
      <c r="B580" t="s">
        <v>10</v>
      </c>
      <c r="C580" t="s">
        <v>8</v>
      </c>
      <c r="D580" t="str">
        <f t="shared" si="72"/>
        <v>Old</v>
      </c>
      <c r="E580" t="str">
        <f t="shared" si="73"/>
        <v>Obese</v>
      </c>
      <c r="F580" t="str">
        <f t="shared" si="74"/>
        <v>Moderate</v>
      </c>
      <c r="G580">
        <f t="shared" si="75"/>
        <v>1</v>
      </c>
      <c r="H580">
        <f t="shared" si="76"/>
        <v>0</v>
      </c>
      <c r="I580">
        <f t="shared" si="77"/>
        <v>0</v>
      </c>
      <c r="J580">
        <f t="shared" si="78"/>
        <v>1</v>
      </c>
      <c r="K580">
        <f t="shared" si="79"/>
        <v>0</v>
      </c>
      <c r="L580">
        <v>1</v>
      </c>
      <c r="M580">
        <v>30.2</v>
      </c>
      <c r="N580">
        <v>52</v>
      </c>
      <c r="O580">
        <v>9724.5300000000007</v>
      </c>
    </row>
    <row r="581" spans="1:15">
      <c r="A581" t="s">
        <v>6</v>
      </c>
      <c r="B581" t="s">
        <v>10</v>
      </c>
      <c r="C581" t="s">
        <v>13</v>
      </c>
      <c r="D581" t="str">
        <f t="shared" si="72"/>
        <v>Young</v>
      </c>
      <c r="E581" t="str">
        <f t="shared" si="73"/>
        <v>Health Weight</v>
      </c>
      <c r="F581" t="str">
        <f t="shared" si="74"/>
        <v>Low</v>
      </c>
      <c r="G581">
        <f t="shared" si="75"/>
        <v>0</v>
      </c>
      <c r="H581">
        <f t="shared" si="76"/>
        <v>0</v>
      </c>
      <c r="I581">
        <f t="shared" si="77"/>
        <v>0</v>
      </c>
      <c r="J581">
        <f t="shared" si="78"/>
        <v>0</v>
      </c>
      <c r="K581">
        <f t="shared" si="79"/>
        <v>0</v>
      </c>
      <c r="L581">
        <v>0</v>
      </c>
      <c r="M581">
        <v>23.465</v>
      </c>
      <c r="N581">
        <v>25</v>
      </c>
      <c r="O581">
        <v>3206.4913499999998</v>
      </c>
    </row>
    <row r="582" spans="1:15">
      <c r="A582" t="s">
        <v>9</v>
      </c>
      <c r="B582" t="s">
        <v>10</v>
      </c>
      <c r="C582" t="s">
        <v>13</v>
      </c>
      <c r="D582" t="str">
        <f t="shared" si="72"/>
        <v>Old</v>
      </c>
      <c r="E582" t="str">
        <f t="shared" si="73"/>
        <v>Over Weight Range</v>
      </c>
      <c r="F582" t="str">
        <f t="shared" si="74"/>
        <v>Moderately High</v>
      </c>
      <c r="G582">
        <f t="shared" si="75"/>
        <v>1</v>
      </c>
      <c r="H582">
        <f t="shared" si="76"/>
        <v>0</v>
      </c>
      <c r="I582">
        <f t="shared" si="77"/>
        <v>0</v>
      </c>
      <c r="J582">
        <f t="shared" si="78"/>
        <v>0</v>
      </c>
      <c r="K582">
        <f t="shared" si="79"/>
        <v>0</v>
      </c>
      <c r="L582">
        <v>1</v>
      </c>
      <c r="M582">
        <v>25.46</v>
      </c>
      <c r="N582">
        <v>59</v>
      </c>
      <c r="O582">
        <v>12913.992399999999</v>
      </c>
    </row>
    <row r="583" spans="1:15">
      <c r="A583" t="s">
        <v>9</v>
      </c>
      <c r="B583" t="s">
        <v>10</v>
      </c>
      <c r="C583" t="s">
        <v>12</v>
      </c>
      <c r="D583" t="str">
        <f t="shared" si="72"/>
        <v>Young</v>
      </c>
      <c r="E583" t="str">
        <f t="shared" si="73"/>
        <v>Obese</v>
      </c>
      <c r="F583" t="str">
        <f t="shared" si="74"/>
        <v>Very Low</v>
      </c>
      <c r="G583">
        <f t="shared" si="75"/>
        <v>1</v>
      </c>
      <c r="H583">
        <f t="shared" si="76"/>
        <v>1</v>
      </c>
      <c r="I583">
        <f t="shared" si="77"/>
        <v>0</v>
      </c>
      <c r="J583">
        <f t="shared" si="78"/>
        <v>0</v>
      </c>
      <c r="K583">
        <f t="shared" si="79"/>
        <v>0</v>
      </c>
      <c r="L583">
        <v>0</v>
      </c>
      <c r="M583">
        <v>30.59</v>
      </c>
      <c r="N583">
        <v>19</v>
      </c>
      <c r="O583">
        <v>1639.5631000000001</v>
      </c>
    </row>
    <row r="584" spans="1:15">
      <c r="A584" t="s">
        <v>9</v>
      </c>
      <c r="B584" t="s">
        <v>10</v>
      </c>
      <c r="C584" t="s">
        <v>11</v>
      </c>
      <c r="D584" t="str">
        <f t="shared" si="72"/>
        <v>Mature</v>
      </c>
      <c r="E584" t="str">
        <f t="shared" si="73"/>
        <v>Obese</v>
      </c>
      <c r="F584" t="str">
        <f t="shared" si="74"/>
        <v>Moderate</v>
      </c>
      <c r="G584">
        <f t="shared" si="75"/>
        <v>1</v>
      </c>
      <c r="H584">
        <f t="shared" si="76"/>
        <v>0</v>
      </c>
      <c r="I584">
        <f t="shared" si="77"/>
        <v>1</v>
      </c>
      <c r="J584">
        <f t="shared" si="78"/>
        <v>0</v>
      </c>
      <c r="K584">
        <f t="shared" si="79"/>
        <v>0</v>
      </c>
      <c r="L584">
        <v>2</v>
      </c>
      <c r="M584">
        <v>45.43</v>
      </c>
      <c r="N584">
        <v>39</v>
      </c>
      <c r="O584">
        <v>6356.2707</v>
      </c>
    </row>
    <row r="585" spans="1:15">
      <c r="A585" t="s">
        <v>6</v>
      </c>
      <c r="B585" t="s">
        <v>10</v>
      </c>
      <c r="C585" t="s">
        <v>11</v>
      </c>
      <c r="D585" t="str">
        <f t="shared" si="72"/>
        <v>Mature</v>
      </c>
      <c r="E585" t="str">
        <f t="shared" si="73"/>
        <v>Health Weight</v>
      </c>
      <c r="F585" t="str">
        <f t="shared" si="74"/>
        <v>High</v>
      </c>
      <c r="G585">
        <f t="shared" si="75"/>
        <v>0</v>
      </c>
      <c r="H585">
        <f t="shared" si="76"/>
        <v>0</v>
      </c>
      <c r="I585">
        <f t="shared" si="77"/>
        <v>1</v>
      </c>
      <c r="J585">
        <f t="shared" si="78"/>
        <v>0</v>
      </c>
      <c r="K585">
        <f t="shared" si="79"/>
        <v>0</v>
      </c>
      <c r="L585">
        <v>1</v>
      </c>
      <c r="M585">
        <v>23.65</v>
      </c>
      <c r="N585">
        <v>32</v>
      </c>
      <c r="O585">
        <v>17626.239509999999</v>
      </c>
    </row>
    <row r="586" spans="1:15">
      <c r="A586" t="s">
        <v>9</v>
      </c>
      <c r="B586" t="s">
        <v>10</v>
      </c>
      <c r="C586" t="s">
        <v>8</v>
      </c>
      <c r="D586" t="str">
        <f t="shared" si="72"/>
        <v>Young</v>
      </c>
      <c r="E586" t="str">
        <f t="shared" si="73"/>
        <v>Health Weight</v>
      </c>
      <c r="F586" t="str">
        <f t="shared" si="74"/>
        <v>Very Low</v>
      </c>
      <c r="G586">
        <f t="shared" si="75"/>
        <v>1</v>
      </c>
      <c r="H586">
        <f t="shared" si="76"/>
        <v>0</v>
      </c>
      <c r="I586">
        <f t="shared" si="77"/>
        <v>0</v>
      </c>
      <c r="J586">
        <f t="shared" si="78"/>
        <v>1</v>
      </c>
      <c r="K586">
        <f t="shared" si="79"/>
        <v>0</v>
      </c>
      <c r="L586">
        <v>0</v>
      </c>
      <c r="M586">
        <v>20.7</v>
      </c>
      <c r="N586">
        <v>19</v>
      </c>
      <c r="O586">
        <v>1242.816</v>
      </c>
    </row>
    <row r="587" spans="1:15">
      <c r="A587" t="s">
        <v>6</v>
      </c>
      <c r="B587" t="s">
        <v>10</v>
      </c>
      <c r="C587" t="s">
        <v>11</v>
      </c>
      <c r="D587" t="str">
        <f t="shared" si="72"/>
        <v>Mature</v>
      </c>
      <c r="E587" t="str">
        <f t="shared" si="73"/>
        <v>Over Weight Range</v>
      </c>
      <c r="F587" t="str">
        <f t="shared" si="74"/>
        <v>Low</v>
      </c>
      <c r="G587">
        <f t="shared" si="75"/>
        <v>0</v>
      </c>
      <c r="H587">
        <f t="shared" si="76"/>
        <v>0</v>
      </c>
      <c r="I587">
        <f t="shared" si="77"/>
        <v>1</v>
      </c>
      <c r="J587">
        <f t="shared" si="78"/>
        <v>0</v>
      </c>
      <c r="K587">
        <f t="shared" si="79"/>
        <v>0</v>
      </c>
      <c r="L587">
        <v>1</v>
      </c>
      <c r="M587">
        <v>28.27</v>
      </c>
      <c r="N587">
        <v>33</v>
      </c>
      <c r="O587">
        <v>4779.6022999999996</v>
      </c>
    </row>
    <row r="588" spans="1:15">
      <c r="A588" t="s">
        <v>9</v>
      </c>
      <c r="B588" t="s">
        <v>10</v>
      </c>
      <c r="C588" t="s">
        <v>13</v>
      </c>
      <c r="D588" t="str">
        <f t="shared" si="72"/>
        <v>Young</v>
      </c>
      <c r="E588" t="str">
        <f t="shared" si="73"/>
        <v>Health Weight</v>
      </c>
      <c r="F588" t="str">
        <f t="shared" si="74"/>
        <v>Low</v>
      </c>
      <c r="G588">
        <f t="shared" si="75"/>
        <v>1</v>
      </c>
      <c r="H588">
        <f t="shared" si="76"/>
        <v>0</v>
      </c>
      <c r="I588">
        <f t="shared" si="77"/>
        <v>0</v>
      </c>
      <c r="J588">
        <f t="shared" si="78"/>
        <v>0</v>
      </c>
      <c r="K588">
        <f t="shared" si="79"/>
        <v>0</v>
      </c>
      <c r="L588">
        <v>3</v>
      </c>
      <c r="M588">
        <v>20.234999999999999</v>
      </c>
      <c r="N588">
        <v>21</v>
      </c>
      <c r="O588">
        <v>3861.2096499999998</v>
      </c>
    </row>
    <row r="589" spans="1:15">
      <c r="A589" t="s">
        <v>6</v>
      </c>
      <c r="B589" t="s">
        <v>7</v>
      </c>
      <c r="C589" t="s">
        <v>12</v>
      </c>
      <c r="D589" t="str">
        <f t="shared" si="72"/>
        <v>Mature</v>
      </c>
      <c r="E589" t="str">
        <f t="shared" si="73"/>
        <v>Obese</v>
      </c>
      <c r="F589" t="str">
        <f t="shared" si="74"/>
        <v>Most Highly Expensive</v>
      </c>
      <c r="G589">
        <f t="shared" si="75"/>
        <v>0</v>
      </c>
      <c r="H589">
        <f t="shared" si="76"/>
        <v>1</v>
      </c>
      <c r="I589">
        <f t="shared" si="77"/>
        <v>0</v>
      </c>
      <c r="J589">
        <f t="shared" si="78"/>
        <v>0</v>
      </c>
      <c r="K589">
        <f t="shared" si="79"/>
        <v>1</v>
      </c>
      <c r="L589">
        <v>1</v>
      </c>
      <c r="M589">
        <v>30.21</v>
      </c>
      <c r="N589">
        <v>34</v>
      </c>
      <c r="O589">
        <v>43943.876100000001</v>
      </c>
    </row>
    <row r="590" spans="1:15">
      <c r="A590" t="s">
        <v>6</v>
      </c>
      <c r="B590" t="s">
        <v>10</v>
      </c>
      <c r="C590" t="s">
        <v>13</v>
      </c>
      <c r="D590" t="str">
        <f t="shared" si="72"/>
        <v>Old</v>
      </c>
      <c r="E590" t="str">
        <f t="shared" si="73"/>
        <v>Obese</v>
      </c>
      <c r="F590" t="str">
        <f t="shared" si="74"/>
        <v>Moderately High</v>
      </c>
      <c r="G590">
        <f t="shared" si="75"/>
        <v>0</v>
      </c>
      <c r="H590">
        <f t="shared" si="76"/>
        <v>0</v>
      </c>
      <c r="I590">
        <f t="shared" si="77"/>
        <v>0</v>
      </c>
      <c r="J590">
        <f t="shared" si="78"/>
        <v>0</v>
      </c>
      <c r="K590">
        <f t="shared" si="79"/>
        <v>0</v>
      </c>
      <c r="L590">
        <v>0</v>
      </c>
      <c r="M590">
        <v>35.909999999999997</v>
      </c>
      <c r="N590">
        <v>61</v>
      </c>
      <c r="O590">
        <v>13635.6379</v>
      </c>
    </row>
    <row r="591" spans="1:15">
      <c r="A591" t="s">
        <v>6</v>
      </c>
      <c r="B591" t="s">
        <v>10</v>
      </c>
      <c r="C591" t="s">
        <v>11</v>
      </c>
      <c r="D591" t="str">
        <f t="shared" si="72"/>
        <v>Mature</v>
      </c>
      <c r="E591" t="str">
        <f t="shared" si="73"/>
        <v>Obese</v>
      </c>
      <c r="F591" t="str">
        <f t="shared" si="74"/>
        <v>Moderate</v>
      </c>
      <c r="G591">
        <f t="shared" si="75"/>
        <v>0</v>
      </c>
      <c r="H591">
        <f t="shared" si="76"/>
        <v>0</v>
      </c>
      <c r="I591">
        <f t="shared" si="77"/>
        <v>1</v>
      </c>
      <c r="J591">
        <f t="shared" si="78"/>
        <v>0</v>
      </c>
      <c r="K591">
        <f t="shared" si="79"/>
        <v>0</v>
      </c>
      <c r="L591">
        <v>1</v>
      </c>
      <c r="M591">
        <v>30.69</v>
      </c>
      <c r="N591">
        <v>38</v>
      </c>
      <c r="O591">
        <v>5976.8311000000003</v>
      </c>
    </row>
    <row r="592" spans="1:15">
      <c r="A592" t="s">
        <v>6</v>
      </c>
      <c r="B592" t="s">
        <v>10</v>
      </c>
      <c r="C592" t="s">
        <v>8</v>
      </c>
      <c r="D592" t="str">
        <f t="shared" si="72"/>
        <v>Old</v>
      </c>
      <c r="E592" t="str">
        <f t="shared" si="73"/>
        <v>Over Weight Range</v>
      </c>
      <c r="F592" t="str">
        <f t="shared" si="74"/>
        <v>Moderately High</v>
      </c>
      <c r="G592">
        <f t="shared" si="75"/>
        <v>0</v>
      </c>
      <c r="H592">
        <f t="shared" si="76"/>
        <v>0</v>
      </c>
      <c r="I592">
        <f t="shared" si="77"/>
        <v>0</v>
      </c>
      <c r="J592">
        <f t="shared" si="78"/>
        <v>1</v>
      </c>
      <c r="K592">
        <f t="shared" si="79"/>
        <v>0</v>
      </c>
      <c r="L592">
        <v>0</v>
      </c>
      <c r="M592">
        <v>29</v>
      </c>
      <c r="N592">
        <v>58</v>
      </c>
      <c r="O592">
        <v>11842.441999999999</v>
      </c>
    </row>
    <row r="593" spans="1:15">
      <c r="A593" t="s">
        <v>9</v>
      </c>
      <c r="B593" t="s">
        <v>10</v>
      </c>
      <c r="C593" t="s">
        <v>12</v>
      </c>
      <c r="D593" t="str">
        <f t="shared" si="72"/>
        <v>Mid-Age</v>
      </c>
      <c r="E593" t="str">
        <f t="shared" si="73"/>
        <v>Health Weight</v>
      </c>
      <c r="F593" t="str">
        <f t="shared" si="74"/>
        <v>Moderate</v>
      </c>
      <c r="G593">
        <f t="shared" si="75"/>
        <v>1</v>
      </c>
      <c r="H593">
        <f t="shared" si="76"/>
        <v>1</v>
      </c>
      <c r="I593">
        <f t="shared" si="77"/>
        <v>0</v>
      </c>
      <c r="J593">
        <f t="shared" si="78"/>
        <v>0</v>
      </c>
      <c r="K593">
        <f t="shared" si="79"/>
        <v>0</v>
      </c>
      <c r="L593">
        <v>1</v>
      </c>
      <c r="M593">
        <v>19.57</v>
      </c>
      <c r="N593">
        <v>47</v>
      </c>
      <c r="O593">
        <v>8428.0692999999992</v>
      </c>
    </row>
    <row r="594" spans="1:15">
      <c r="A594" t="s">
        <v>9</v>
      </c>
      <c r="B594" t="s">
        <v>10</v>
      </c>
      <c r="C594" t="s">
        <v>11</v>
      </c>
      <c r="D594" t="str">
        <f t="shared" si="72"/>
        <v>Young</v>
      </c>
      <c r="E594" t="str">
        <f t="shared" si="73"/>
        <v>Obese</v>
      </c>
      <c r="F594" t="str">
        <f t="shared" si="74"/>
        <v>Low</v>
      </c>
      <c r="G594">
        <f t="shared" si="75"/>
        <v>1</v>
      </c>
      <c r="H594">
        <f t="shared" si="76"/>
        <v>0</v>
      </c>
      <c r="I594">
        <f t="shared" si="77"/>
        <v>1</v>
      </c>
      <c r="J594">
        <f t="shared" si="78"/>
        <v>0</v>
      </c>
      <c r="K594">
        <f t="shared" si="79"/>
        <v>0</v>
      </c>
      <c r="L594">
        <v>2</v>
      </c>
      <c r="M594">
        <v>31.13</v>
      </c>
      <c r="N594">
        <v>20</v>
      </c>
      <c r="O594">
        <v>2566.4706999999999</v>
      </c>
    </row>
    <row r="595" spans="1:15">
      <c r="A595" t="s">
        <v>6</v>
      </c>
      <c r="B595" t="s">
        <v>7</v>
      </c>
      <c r="C595" t="s">
        <v>13</v>
      </c>
      <c r="D595" t="str">
        <f t="shared" si="72"/>
        <v>Young</v>
      </c>
      <c r="E595" t="str">
        <f t="shared" si="73"/>
        <v>Health Weight</v>
      </c>
      <c r="F595" t="str">
        <f t="shared" si="74"/>
        <v>High</v>
      </c>
      <c r="G595">
        <f t="shared" si="75"/>
        <v>0</v>
      </c>
      <c r="H595">
        <f t="shared" si="76"/>
        <v>0</v>
      </c>
      <c r="I595">
        <f t="shared" si="77"/>
        <v>0</v>
      </c>
      <c r="J595">
        <f t="shared" si="78"/>
        <v>0</v>
      </c>
      <c r="K595">
        <f t="shared" si="79"/>
        <v>1</v>
      </c>
      <c r="L595">
        <v>1</v>
      </c>
      <c r="M595">
        <v>21.85</v>
      </c>
      <c r="N595">
        <v>21</v>
      </c>
      <c r="O595">
        <v>15359.104499999999</v>
      </c>
    </row>
    <row r="596" spans="1:15">
      <c r="A596" t="s">
        <v>9</v>
      </c>
      <c r="B596" t="s">
        <v>10</v>
      </c>
      <c r="C596" t="s">
        <v>11</v>
      </c>
      <c r="D596" t="str">
        <f t="shared" si="72"/>
        <v>Mid-Age</v>
      </c>
      <c r="E596" t="str">
        <f t="shared" si="73"/>
        <v>Obese</v>
      </c>
      <c r="F596" t="str">
        <f t="shared" si="74"/>
        <v>Moderate</v>
      </c>
      <c r="G596">
        <f t="shared" si="75"/>
        <v>1</v>
      </c>
      <c r="H596">
        <f t="shared" si="76"/>
        <v>0</v>
      </c>
      <c r="I596">
        <f t="shared" si="77"/>
        <v>1</v>
      </c>
      <c r="J596">
        <f t="shared" si="78"/>
        <v>0</v>
      </c>
      <c r="K596">
        <f t="shared" si="79"/>
        <v>0</v>
      </c>
      <c r="L596">
        <v>0</v>
      </c>
      <c r="M596">
        <v>40.26</v>
      </c>
      <c r="N596">
        <v>41</v>
      </c>
      <c r="O596">
        <v>5709.1643999999997</v>
      </c>
    </row>
    <row r="597" spans="1:15">
      <c r="A597" t="s">
        <v>6</v>
      </c>
      <c r="B597" t="s">
        <v>10</v>
      </c>
      <c r="C597" t="s">
        <v>13</v>
      </c>
      <c r="D597" t="str">
        <f t="shared" si="72"/>
        <v>Mid-Age</v>
      </c>
      <c r="E597" t="str">
        <f t="shared" si="73"/>
        <v>Obese</v>
      </c>
      <c r="F597" t="str">
        <f t="shared" si="74"/>
        <v>Moderate</v>
      </c>
      <c r="G597">
        <f t="shared" si="75"/>
        <v>0</v>
      </c>
      <c r="H597">
        <f t="shared" si="76"/>
        <v>0</v>
      </c>
      <c r="I597">
        <f t="shared" si="77"/>
        <v>0</v>
      </c>
      <c r="J597">
        <f t="shared" si="78"/>
        <v>0</v>
      </c>
      <c r="K597">
        <f t="shared" si="79"/>
        <v>0</v>
      </c>
      <c r="L597">
        <v>1</v>
      </c>
      <c r="M597">
        <v>33.725000000000001</v>
      </c>
      <c r="N597">
        <v>46</v>
      </c>
      <c r="O597">
        <v>8823.9857499999998</v>
      </c>
    </row>
    <row r="598" spans="1:15">
      <c r="A598" t="s">
        <v>6</v>
      </c>
      <c r="B598" t="s">
        <v>10</v>
      </c>
      <c r="C598" t="s">
        <v>11</v>
      </c>
      <c r="D598" t="str">
        <f t="shared" si="72"/>
        <v>Mid-Age</v>
      </c>
      <c r="E598" t="str">
        <f t="shared" si="73"/>
        <v>Over Weight Range</v>
      </c>
      <c r="F598" t="str">
        <f t="shared" si="74"/>
        <v>Moderate</v>
      </c>
      <c r="G598">
        <f t="shared" si="75"/>
        <v>0</v>
      </c>
      <c r="H598">
        <f t="shared" si="76"/>
        <v>0</v>
      </c>
      <c r="I598">
        <f t="shared" si="77"/>
        <v>1</v>
      </c>
      <c r="J598">
        <f t="shared" si="78"/>
        <v>0</v>
      </c>
      <c r="K598">
        <f t="shared" si="79"/>
        <v>0</v>
      </c>
      <c r="L598">
        <v>2</v>
      </c>
      <c r="M598">
        <v>29.48</v>
      </c>
      <c r="N598">
        <v>42</v>
      </c>
      <c r="O598">
        <v>7640.3091999999997</v>
      </c>
    </row>
    <row r="599" spans="1:15">
      <c r="A599" t="s">
        <v>6</v>
      </c>
      <c r="B599" t="s">
        <v>10</v>
      </c>
      <c r="C599" t="s">
        <v>13</v>
      </c>
      <c r="D599" t="str">
        <f t="shared" si="72"/>
        <v>Mature</v>
      </c>
      <c r="E599" t="str">
        <f t="shared" si="73"/>
        <v>Obese</v>
      </c>
      <c r="F599" t="str">
        <f t="shared" si="74"/>
        <v>Moderate</v>
      </c>
      <c r="G599">
        <f t="shared" si="75"/>
        <v>0</v>
      </c>
      <c r="H599">
        <f t="shared" si="76"/>
        <v>0</v>
      </c>
      <c r="I599">
        <f t="shared" si="77"/>
        <v>0</v>
      </c>
      <c r="J599">
        <f t="shared" si="78"/>
        <v>0</v>
      </c>
      <c r="K599">
        <f t="shared" si="79"/>
        <v>0</v>
      </c>
      <c r="L599">
        <v>1</v>
      </c>
      <c r="M599">
        <v>33.25</v>
      </c>
      <c r="N599">
        <v>34</v>
      </c>
      <c r="O599">
        <v>5594.8455000000004</v>
      </c>
    </row>
    <row r="600" spans="1:15">
      <c r="A600" t="s">
        <v>9</v>
      </c>
      <c r="B600" t="s">
        <v>10</v>
      </c>
      <c r="C600" t="s">
        <v>8</v>
      </c>
      <c r="D600" t="str">
        <f t="shared" si="72"/>
        <v>Mid-Age</v>
      </c>
      <c r="E600" t="str">
        <f t="shared" si="73"/>
        <v>Obese</v>
      </c>
      <c r="F600" t="str">
        <f t="shared" si="74"/>
        <v>Moderate</v>
      </c>
      <c r="G600">
        <f t="shared" si="75"/>
        <v>1</v>
      </c>
      <c r="H600">
        <f t="shared" si="76"/>
        <v>0</v>
      </c>
      <c r="I600">
        <f t="shared" si="77"/>
        <v>0</v>
      </c>
      <c r="J600">
        <f t="shared" si="78"/>
        <v>1</v>
      </c>
      <c r="K600">
        <f t="shared" si="79"/>
        <v>0</v>
      </c>
      <c r="L600">
        <v>2</v>
      </c>
      <c r="M600">
        <v>32.6</v>
      </c>
      <c r="N600">
        <v>43</v>
      </c>
      <c r="O600">
        <v>7441.5010000000002</v>
      </c>
    </row>
    <row r="601" spans="1:15">
      <c r="A601" t="s">
        <v>6</v>
      </c>
      <c r="B601" t="s">
        <v>10</v>
      </c>
      <c r="C601" t="s">
        <v>12</v>
      </c>
      <c r="D601" t="str">
        <f t="shared" si="72"/>
        <v>Old</v>
      </c>
      <c r="E601" t="str">
        <f t="shared" si="73"/>
        <v>Obese</v>
      </c>
      <c r="F601" t="str">
        <f t="shared" si="74"/>
        <v>Highly Expensive</v>
      </c>
      <c r="G601">
        <f t="shared" si="75"/>
        <v>0</v>
      </c>
      <c r="H601">
        <f t="shared" si="76"/>
        <v>1</v>
      </c>
      <c r="I601">
        <f t="shared" si="77"/>
        <v>0</v>
      </c>
      <c r="J601">
        <f t="shared" si="78"/>
        <v>0</v>
      </c>
      <c r="K601">
        <f t="shared" si="79"/>
        <v>0</v>
      </c>
      <c r="L601">
        <v>2</v>
      </c>
      <c r="M601">
        <v>37.524999999999999</v>
      </c>
      <c r="N601">
        <v>52</v>
      </c>
      <c r="O601">
        <v>33471.971890000001</v>
      </c>
    </row>
    <row r="602" spans="1:15">
      <c r="A602" t="s">
        <v>6</v>
      </c>
      <c r="B602" t="s">
        <v>10</v>
      </c>
      <c r="C602" t="s">
        <v>11</v>
      </c>
      <c r="D602" t="str">
        <f t="shared" si="72"/>
        <v>Young</v>
      </c>
      <c r="E602" t="str">
        <f t="shared" si="73"/>
        <v>Obese</v>
      </c>
      <c r="F602" t="str">
        <f t="shared" si="74"/>
        <v>Very Low</v>
      </c>
      <c r="G602">
        <f t="shared" si="75"/>
        <v>0</v>
      </c>
      <c r="H602">
        <f t="shared" si="76"/>
        <v>0</v>
      </c>
      <c r="I602">
        <f t="shared" si="77"/>
        <v>1</v>
      </c>
      <c r="J602">
        <f t="shared" si="78"/>
        <v>0</v>
      </c>
      <c r="K602">
        <f t="shared" si="79"/>
        <v>0</v>
      </c>
      <c r="L602">
        <v>0</v>
      </c>
      <c r="M602">
        <v>39.159999999999997</v>
      </c>
      <c r="N602">
        <v>18</v>
      </c>
      <c r="O602">
        <v>1633.0444</v>
      </c>
    </row>
    <row r="603" spans="1:15">
      <c r="A603" t="s">
        <v>9</v>
      </c>
      <c r="B603" t="s">
        <v>10</v>
      </c>
      <c r="C603" t="s">
        <v>12</v>
      </c>
      <c r="D603" t="str">
        <f t="shared" si="72"/>
        <v>Old</v>
      </c>
      <c r="E603" t="str">
        <f t="shared" si="73"/>
        <v>Obese</v>
      </c>
      <c r="F603" t="str">
        <f t="shared" si="74"/>
        <v>Moderate</v>
      </c>
      <c r="G603">
        <f t="shared" si="75"/>
        <v>1</v>
      </c>
      <c r="H603">
        <f t="shared" si="76"/>
        <v>1</v>
      </c>
      <c r="I603">
        <f t="shared" si="77"/>
        <v>0</v>
      </c>
      <c r="J603">
        <f t="shared" si="78"/>
        <v>0</v>
      </c>
      <c r="K603">
        <f t="shared" si="79"/>
        <v>0</v>
      </c>
      <c r="L603">
        <v>0</v>
      </c>
      <c r="M603">
        <v>31.635000000000002</v>
      </c>
      <c r="N603">
        <v>51</v>
      </c>
      <c r="O603">
        <v>9174.1356500000002</v>
      </c>
    </row>
    <row r="604" spans="1:15">
      <c r="A604" t="s">
        <v>6</v>
      </c>
      <c r="B604" t="s">
        <v>10</v>
      </c>
      <c r="C604" t="s">
        <v>8</v>
      </c>
      <c r="D604" t="str">
        <f t="shared" si="72"/>
        <v>Old</v>
      </c>
      <c r="E604" t="str">
        <f t="shared" si="73"/>
        <v>Over Weight Range</v>
      </c>
      <c r="F604" t="str">
        <f t="shared" si="74"/>
        <v>Moderately High</v>
      </c>
      <c r="G604">
        <f t="shared" si="75"/>
        <v>0</v>
      </c>
      <c r="H604">
        <f t="shared" si="76"/>
        <v>0</v>
      </c>
      <c r="I604">
        <f t="shared" si="77"/>
        <v>0</v>
      </c>
      <c r="J604">
        <f t="shared" si="78"/>
        <v>1</v>
      </c>
      <c r="K604">
        <f t="shared" si="79"/>
        <v>0</v>
      </c>
      <c r="L604">
        <v>0</v>
      </c>
      <c r="M604">
        <v>25.3</v>
      </c>
      <c r="N604">
        <v>56</v>
      </c>
      <c r="O604">
        <v>11070.535</v>
      </c>
    </row>
    <row r="605" spans="1:15">
      <c r="A605" t="s">
        <v>6</v>
      </c>
      <c r="B605" t="s">
        <v>10</v>
      </c>
      <c r="C605" t="s">
        <v>11</v>
      </c>
      <c r="D605" t="str">
        <f t="shared" si="72"/>
        <v>Old</v>
      </c>
      <c r="E605" t="str">
        <f t="shared" si="73"/>
        <v>Obese</v>
      </c>
      <c r="F605" t="str">
        <f t="shared" si="74"/>
        <v>High</v>
      </c>
      <c r="G605">
        <f t="shared" si="75"/>
        <v>0</v>
      </c>
      <c r="H605">
        <f t="shared" si="76"/>
        <v>0</v>
      </c>
      <c r="I605">
        <f t="shared" si="77"/>
        <v>1</v>
      </c>
      <c r="J605">
        <f t="shared" si="78"/>
        <v>0</v>
      </c>
      <c r="K605">
        <f t="shared" si="79"/>
        <v>0</v>
      </c>
      <c r="L605">
        <v>3</v>
      </c>
      <c r="M605">
        <v>39.049999999999997</v>
      </c>
      <c r="N605">
        <v>64</v>
      </c>
      <c r="O605">
        <v>16085.127500000001</v>
      </c>
    </row>
    <row r="606" spans="1:15">
      <c r="A606" t="s">
        <v>6</v>
      </c>
      <c r="B606" t="s">
        <v>7</v>
      </c>
      <c r="C606" t="s">
        <v>12</v>
      </c>
      <c r="D606" t="str">
        <f t="shared" si="72"/>
        <v>Young</v>
      </c>
      <c r="E606" t="str">
        <f t="shared" si="73"/>
        <v>Over Weight Range</v>
      </c>
      <c r="F606" t="str">
        <f t="shared" si="74"/>
        <v>High</v>
      </c>
      <c r="G606">
        <f t="shared" si="75"/>
        <v>0</v>
      </c>
      <c r="H606">
        <f t="shared" si="76"/>
        <v>1</v>
      </c>
      <c r="I606">
        <f t="shared" si="77"/>
        <v>0</v>
      </c>
      <c r="J606">
        <f t="shared" si="78"/>
        <v>0</v>
      </c>
      <c r="K606">
        <f t="shared" si="79"/>
        <v>1</v>
      </c>
      <c r="L606">
        <v>0</v>
      </c>
      <c r="M606">
        <v>28.31</v>
      </c>
      <c r="N606">
        <v>19</v>
      </c>
      <c r="O606">
        <v>17468.983899999999</v>
      </c>
    </row>
    <row r="607" spans="1:15">
      <c r="A607" t="s">
        <v>6</v>
      </c>
      <c r="B607" t="s">
        <v>10</v>
      </c>
      <c r="C607" t="s">
        <v>11</v>
      </c>
      <c r="D607" t="str">
        <f t="shared" si="72"/>
        <v>Old</v>
      </c>
      <c r="E607" t="str">
        <f t="shared" si="73"/>
        <v>Obese</v>
      </c>
      <c r="F607" t="str">
        <f t="shared" si="74"/>
        <v>Moderate</v>
      </c>
      <c r="G607">
        <f t="shared" si="75"/>
        <v>0</v>
      </c>
      <c r="H607">
        <f t="shared" si="76"/>
        <v>0</v>
      </c>
      <c r="I607">
        <f t="shared" si="77"/>
        <v>1</v>
      </c>
      <c r="J607">
        <f t="shared" si="78"/>
        <v>0</v>
      </c>
      <c r="K607">
        <f t="shared" si="79"/>
        <v>0</v>
      </c>
      <c r="L607">
        <v>0</v>
      </c>
      <c r="M607">
        <v>34.1</v>
      </c>
      <c r="N607">
        <v>51</v>
      </c>
      <c r="O607">
        <v>9283.5619999999999</v>
      </c>
    </row>
    <row r="608" spans="1:15">
      <c r="A608" t="s">
        <v>6</v>
      </c>
      <c r="B608" t="s">
        <v>10</v>
      </c>
      <c r="C608" t="s">
        <v>13</v>
      </c>
      <c r="D608" t="str">
        <f t="shared" si="72"/>
        <v>Mature</v>
      </c>
      <c r="E608" t="str">
        <f t="shared" si="73"/>
        <v>Over Weight Range</v>
      </c>
      <c r="F608" t="str">
        <f t="shared" si="74"/>
        <v>Low</v>
      </c>
      <c r="G608">
        <f t="shared" si="75"/>
        <v>0</v>
      </c>
      <c r="H608">
        <f t="shared" si="76"/>
        <v>0</v>
      </c>
      <c r="I608">
        <f t="shared" si="77"/>
        <v>0</v>
      </c>
      <c r="J608">
        <f t="shared" si="78"/>
        <v>0</v>
      </c>
      <c r="K608">
        <f t="shared" si="79"/>
        <v>0</v>
      </c>
      <c r="L608">
        <v>0</v>
      </c>
      <c r="M608">
        <v>25.175000000000001</v>
      </c>
      <c r="N608">
        <v>27</v>
      </c>
      <c r="O608">
        <v>3558.6202499999999</v>
      </c>
    </row>
    <row r="609" spans="1:15">
      <c r="A609" t="s">
        <v>6</v>
      </c>
      <c r="B609" t="s">
        <v>7</v>
      </c>
      <c r="C609" t="s">
        <v>12</v>
      </c>
      <c r="D609" t="str">
        <f t="shared" si="72"/>
        <v>Old</v>
      </c>
      <c r="E609" t="str">
        <f t="shared" si="73"/>
        <v>Health Weight</v>
      </c>
      <c r="F609" t="str">
        <f t="shared" si="74"/>
        <v>Very High</v>
      </c>
      <c r="G609">
        <f t="shared" si="75"/>
        <v>0</v>
      </c>
      <c r="H609">
        <f t="shared" si="76"/>
        <v>1</v>
      </c>
      <c r="I609">
        <f t="shared" si="77"/>
        <v>0</v>
      </c>
      <c r="J609">
        <f t="shared" si="78"/>
        <v>0</v>
      </c>
      <c r="K609">
        <f t="shared" si="79"/>
        <v>1</v>
      </c>
      <c r="L609">
        <v>0</v>
      </c>
      <c r="M609">
        <v>23.655000000000001</v>
      </c>
      <c r="N609">
        <v>59</v>
      </c>
      <c r="O609">
        <v>25678.778450000002</v>
      </c>
    </row>
    <row r="610" spans="1:15">
      <c r="A610" t="s">
        <v>9</v>
      </c>
      <c r="B610" t="s">
        <v>10</v>
      </c>
      <c r="C610" t="s">
        <v>13</v>
      </c>
      <c r="D610" t="str">
        <f t="shared" si="72"/>
        <v>Mature</v>
      </c>
      <c r="E610" t="str">
        <f t="shared" si="73"/>
        <v>Over Weight Range</v>
      </c>
      <c r="F610" t="str">
        <f t="shared" si="74"/>
        <v>Low</v>
      </c>
      <c r="G610">
        <f t="shared" si="75"/>
        <v>1</v>
      </c>
      <c r="H610">
        <f t="shared" si="76"/>
        <v>0</v>
      </c>
      <c r="I610">
        <f t="shared" si="77"/>
        <v>0</v>
      </c>
      <c r="J610">
        <f t="shared" si="78"/>
        <v>0</v>
      </c>
      <c r="K610">
        <f t="shared" si="79"/>
        <v>0</v>
      </c>
      <c r="L610">
        <v>2</v>
      </c>
      <c r="M610">
        <v>26.98</v>
      </c>
      <c r="N610">
        <v>28</v>
      </c>
      <c r="O610">
        <v>4435.0941999999995</v>
      </c>
    </row>
    <row r="611" spans="1:15">
      <c r="A611" t="s">
        <v>9</v>
      </c>
      <c r="B611" t="s">
        <v>7</v>
      </c>
      <c r="C611" t="s">
        <v>8</v>
      </c>
      <c r="D611" t="str">
        <f t="shared" si="72"/>
        <v>Mature</v>
      </c>
      <c r="E611" t="str">
        <f t="shared" si="73"/>
        <v>Obese</v>
      </c>
      <c r="F611" t="str">
        <f t="shared" si="74"/>
        <v>Highly Expensive</v>
      </c>
      <c r="G611">
        <f t="shared" si="75"/>
        <v>1</v>
      </c>
      <c r="H611">
        <f t="shared" si="76"/>
        <v>0</v>
      </c>
      <c r="I611">
        <f t="shared" si="77"/>
        <v>0</v>
      </c>
      <c r="J611">
        <f t="shared" si="78"/>
        <v>1</v>
      </c>
      <c r="K611">
        <f t="shared" si="79"/>
        <v>1</v>
      </c>
      <c r="L611">
        <v>2</v>
      </c>
      <c r="M611">
        <v>37.799999999999997</v>
      </c>
      <c r="N611">
        <v>30</v>
      </c>
      <c r="O611">
        <v>39241.442000000003</v>
      </c>
    </row>
    <row r="612" spans="1:15">
      <c r="A612" t="s">
        <v>6</v>
      </c>
      <c r="B612" t="s">
        <v>10</v>
      </c>
      <c r="C612" t="s">
        <v>11</v>
      </c>
      <c r="D612" t="str">
        <f t="shared" si="72"/>
        <v>Mid-Age</v>
      </c>
      <c r="E612" t="str">
        <f t="shared" si="73"/>
        <v>Over Weight Range</v>
      </c>
      <c r="F612" t="str">
        <f t="shared" si="74"/>
        <v>Moderate</v>
      </c>
      <c r="G612">
        <f t="shared" si="75"/>
        <v>0</v>
      </c>
      <c r="H612">
        <f t="shared" si="76"/>
        <v>0</v>
      </c>
      <c r="I612">
        <f t="shared" si="77"/>
        <v>1</v>
      </c>
      <c r="J612">
        <f t="shared" si="78"/>
        <v>0</v>
      </c>
      <c r="K612">
        <f t="shared" si="79"/>
        <v>0</v>
      </c>
      <c r="L612">
        <v>1</v>
      </c>
      <c r="M612">
        <v>29.37</v>
      </c>
      <c r="N612">
        <v>47</v>
      </c>
      <c r="O612">
        <v>8547.6913000000004</v>
      </c>
    </row>
    <row r="613" spans="1:15">
      <c r="A613" t="s">
        <v>6</v>
      </c>
      <c r="B613" t="s">
        <v>10</v>
      </c>
      <c r="C613" t="s">
        <v>8</v>
      </c>
      <c r="D613" t="str">
        <f t="shared" si="72"/>
        <v>Mature</v>
      </c>
      <c r="E613" t="str">
        <f t="shared" si="73"/>
        <v>Obese</v>
      </c>
      <c r="F613" t="str">
        <f t="shared" si="74"/>
        <v>Moderate</v>
      </c>
      <c r="G613">
        <f t="shared" si="75"/>
        <v>0</v>
      </c>
      <c r="H613">
        <f t="shared" si="76"/>
        <v>0</v>
      </c>
      <c r="I613">
        <f t="shared" si="77"/>
        <v>0</v>
      </c>
      <c r="J613">
        <f t="shared" si="78"/>
        <v>1</v>
      </c>
      <c r="K613">
        <f t="shared" si="79"/>
        <v>0</v>
      </c>
      <c r="L613">
        <v>2</v>
      </c>
      <c r="M613">
        <v>34.799999999999997</v>
      </c>
      <c r="N613">
        <v>38</v>
      </c>
      <c r="O613">
        <v>6571.5439999999999</v>
      </c>
    </row>
    <row r="614" spans="1:15">
      <c r="A614" t="s">
        <v>6</v>
      </c>
      <c r="B614" t="s">
        <v>10</v>
      </c>
      <c r="C614" t="s">
        <v>13</v>
      </c>
      <c r="D614" t="str">
        <f t="shared" si="72"/>
        <v>Young</v>
      </c>
      <c r="E614" t="str">
        <f t="shared" si="73"/>
        <v>Obese</v>
      </c>
      <c r="F614" t="str">
        <f t="shared" si="74"/>
        <v>Low</v>
      </c>
      <c r="G614">
        <f t="shared" si="75"/>
        <v>0</v>
      </c>
      <c r="H614">
        <f t="shared" si="76"/>
        <v>0</v>
      </c>
      <c r="I614">
        <f t="shared" si="77"/>
        <v>0</v>
      </c>
      <c r="J614">
        <f t="shared" si="78"/>
        <v>0</v>
      </c>
      <c r="K614">
        <f t="shared" si="79"/>
        <v>0</v>
      </c>
      <c r="L614">
        <v>0</v>
      </c>
      <c r="M614">
        <v>33.155000000000001</v>
      </c>
      <c r="N614">
        <v>18</v>
      </c>
      <c r="O614">
        <v>2207.6974500000001</v>
      </c>
    </row>
    <row r="615" spans="1:15">
      <c r="A615" t="s">
        <v>6</v>
      </c>
      <c r="B615" t="s">
        <v>10</v>
      </c>
      <c r="C615" t="s">
        <v>13</v>
      </c>
      <c r="D615" t="str">
        <f t="shared" si="72"/>
        <v>Mature</v>
      </c>
      <c r="E615" t="str">
        <f t="shared" si="73"/>
        <v>Health Weight</v>
      </c>
      <c r="F615" t="str">
        <f t="shared" si="74"/>
        <v>Moderate</v>
      </c>
      <c r="G615">
        <f t="shared" si="75"/>
        <v>0</v>
      </c>
      <c r="H615">
        <f t="shared" si="76"/>
        <v>0</v>
      </c>
      <c r="I615">
        <f t="shared" si="77"/>
        <v>0</v>
      </c>
      <c r="J615">
        <f t="shared" si="78"/>
        <v>0</v>
      </c>
      <c r="K615">
        <f t="shared" si="79"/>
        <v>0</v>
      </c>
      <c r="L615">
        <v>3</v>
      </c>
      <c r="M615">
        <v>19</v>
      </c>
      <c r="N615">
        <v>34</v>
      </c>
      <c r="O615">
        <v>6753.0379999999996</v>
      </c>
    </row>
    <row r="616" spans="1:15">
      <c r="A616" t="s">
        <v>6</v>
      </c>
      <c r="B616" t="s">
        <v>10</v>
      </c>
      <c r="C616" t="s">
        <v>11</v>
      </c>
      <c r="D616" t="str">
        <f t="shared" si="72"/>
        <v>Young</v>
      </c>
      <c r="E616" t="str">
        <f t="shared" si="73"/>
        <v>Obese</v>
      </c>
      <c r="F616" t="str">
        <f t="shared" si="74"/>
        <v>Very Low</v>
      </c>
      <c r="G616">
        <f t="shared" si="75"/>
        <v>0</v>
      </c>
      <c r="H616">
        <f t="shared" si="76"/>
        <v>0</v>
      </c>
      <c r="I616">
        <f t="shared" si="77"/>
        <v>1</v>
      </c>
      <c r="J616">
        <f t="shared" si="78"/>
        <v>0</v>
      </c>
      <c r="K616">
        <f t="shared" si="79"/>
        <v>0</v>
      </c>
      <c r="L616">
        <v>0</v>
      </c>
      <c r="M616">
        <v>33</v>
      </c>
      <c r="N616">
        <v>20</v>
      </c>
      <c r="O616">
        <v>1880.07</v>
      </c>
    </row>
    <row r="617" spans="1:15">
      <c r="A617" t="s">
        <v>6</v>
      </c>
      <c r="B617" t="s">
        <v>7</v>
      </c>
      <c r="C617" t="s">
        <v>11</v>
      </c>
      <c r="D617" t="str">
        <f t="shared" si="72"/>
        <v>Mid-Age</v>
      </c>
      <c r="E617" t="str">
        <f t="shared" si="73"/>
        <v>Obese</v>
      </c>
      <c r="F617" t="str">
        <f t="shared" si="74"/>
        <v>Most Highly Expensive</v>
      </c>
      <c r="G617">
        <f t="shared" si="75"/>
        <v>0</v>
      </c>
      <c r="H617">
        <f t="shared" si="76"/>
        <v>0</v>
      </c>
      <c r="I617">
        <f t="shared" si="77"/>
        <v>1</v>
      </c>
      <c r="J617">
        <f t="shared" si="78"/>
        <v>0</v>
      </c>
      <c r="K617">
        <f t="shared" si="79"/>
        <v>1</v>
      </c>
      <c r="L617">
        <v>1</v>
      </c>
      <c r="M617">
        <v>36.630000000000003</v>
      </c>
      <c r="N617">
        <v>47</v>
      </c>
      <c r="O617">
        <v>42969.852700000003</v>
      </c>
    </row>
    <row r="618" spans="1:15">
      <c r="A618" t="s">
        <v>6</v>
      </c>
      <c r="B618" t="s">
        <v>10</v>
      </c>
      <c r="C618" t="s">
        <v>13</v>
      </c>
      <c r="D618" t="str">
        <f t="shared" si="72"/>
        <v>Old</v>
      </c>
      <c r="E618" t="str">
        <f t="shared" si="73"/>
        <v>Over Weight Range</v>
      </c>
      <c r="F618" t="str">
        <f t="shared" si="74"/>
        <v>Moderately High</v>
      </c>
      <c r="G618">
        <f t="shared" si="75"/>
        <v>0</v>
      </c>
      <c r="H618">
        <f t="shared" si="76"/>
        <v>0</v>
      </c>
      <c r="I618">
        <f t="shared" si="77"/>
        <v>0</v>
      </c>
      <c r="J618">
        <f t="shared" si="78"/>
        <v>0</v>
      </c>
      <c r="K618">
        <f t="shared" si="79"/>
        <v>0</v>
      </c>
      <c r="L618">
        <v>0</v>
      </c>
      <c r="M618">
        <v>28.594999999999999</v>
      </c>
      <c r="N618">
        <v>56</v>
      </c>
      <c r="O618">
        <v>11658.11505</v>
      </c>
    </row>
    <row r="619" spans="1:15">
      <c r="A619" t="s">
        <v>9</v>
      </c>
      <c r="B619" t="s">
        <v>7</v>
      </c>
      <c r="C619" t="s">
        <v>8</v>
      </c>
      <c r="D619" t="str">
        <f t="shared" si="72"/>
        <v>Mid-Age</v>
      </c>
      <c r="E619" t="str">
        <f t="shared" si="73"/>
        <v>Over Weight Range</v>
      </c>
      <c r="F619" t="str">
        <f t="shared" si="74"/>
        <v>Very High</v>
      </c>
      <c r="G619">
        <f t="shared" si="75"/>
        <v>1</v>
      </c>
      <c r="H619">
        <f t="shared" si="76"/>
        <v>0</v>
      </c>
      <c r="I619">
        <f t="shared" si="77"/>
        <v>0</v>
      </c>
      <c r="J619">
        <f t="shared" si="78"/>
        <v>1</v>
      </c>
      <c r="K619">
        <f t="shared" si="79"/>
        <v>1</v>
      </c>
      <c r="L619">
        <v>2</v>
      </c>
      <c r="M619">
        <v>25.6</v>
      </c>
      <c r="N619">
        <v>49</v>
      </c>
      <c r="O619">
        <v>23306.546999999999</v>
      </c>
    </row>
    <row r="620" spans="1:15">
      <c r="A620" t="s">
        <v>6</v>
      </c>
      <c r="B620" t="s">
        <v>7</v>
      </c>
      <c r="C620" t="s">
        <v>11</v>
      </c>
      <c r="D620" t="str">
        <f t="shared" si="72"/>
        <v>Young</v>
      </c>
      <c r="E620" t="str">
        <f t="shared" si="73"/>
        <v>Obese</v>
      </c>
      <c r="F620" t="str">
        <f t="shared" si="74"/>
        <v>Highly Expensive</v>
      </c>
      <c r="G620">
        <f t="shared" si="75"/>
        <v>0</v>
      </c>
      <c r="H620">
        <f t="shared" si="76"/>
        <v>0</v>
      </c>
      <c r="I620">
        <f t="shared" si="77"/>
        <v>1</v>
      </c>
      <c r="J620">
        <f t="shared" si="78"/>
        <v>0</v>
      </c>
      <c r="K620">
        <f t="shared" si="79"/>
        <v>1</v>
      </c>
      <c r="L620">
        <v>0</v>
      </c>
      <c r="M620">
        <v>33.11</v>
      </c>
      <c r="N620">
        <v>19</v>
      </c>
      <c r="O620">
        <v>34439.855900000002</v>
      </c>
    </row>
    <row r="621" spans="1:15">
      <c r="A621" t="s">
        <v>6</v>
      </c>
      <c r="B621" t="s">
        <v>10</v>
      </c>
      <c r="C621" t="s">
        <v>8</v>
      </c>
      <c r="D621" t="str">
        <f t="shared" si="72"/>
        <v>Old</v>
      </c>
      <c r="E621" t="str">
        <f t="shared" si="73"/>
        <v>Obese</v>
      </c>
      <c r="F621" t="str">
        <f t="shared" si="74"/>
        <v>Moderately High</v>
      </c>
      <c r="G621">
        <f t="shared" si="75"/>
        <v>0</v>
      </c>
      <c r="H621">
        <f t="shared" si="76"/>
        <v>0</v>
      </c>
      <c r="I621">
        <f t="shared" si="77"/>
        <v>0</v>
      </c>
      <c r="J621">
        <f t="shared" si="78"/>
        <v>1</v>
      </c>
      <c r="K621">
        <f t="shared" si="79"/>
        <v>0</v>
      </c>
      <c r="L621">
        <v>0</v>
      </c>
      <c r="M621">
        <v>37.1</v>
      </c>
      <c r="N621">
        <v>55</v>
      </c>
      <c r="O621">
        <v>10713.644</v>
      </c>
    </row>
    <row r="622" spans="1:15">
      <c r="A622" t="s">
        <v>9</v>
      </c>
      <c r="B622" t="s">
        <v>10</v>
      </c>
      <c r="C622" t="s">
        <v>8</v>
      </c>
      <c r="D622" t="str">
        <f t="shared" si="72"/>
        <v>Mature</v>
      </c>
      <c r="E622" t="str">
        <f t="shared" si="73"/>
        <v>Obese</v>
      </c>
      <c r="F622" t="str">
        <f t="shared" si="74"/>
        <v>Low</v>
      </c>
      <c r="G622">
        <f t="shared" si="75"/>
        <v>1</v>
      </c>
      <c r="H622">
        <f t="shared" si="76"/>
        <v>0</v>
      </c>
      <c r="I622">
        <f t="shared" si="77"/>
        <v>0</v>
      </c>
      <c r="J622">
        <f t="shared" si="78"/>
        <v>1</v>
      </c>
      <c r="K622">
        <f t="shared" si="79"/>
        <v>0</v>
      </c>
      <c r="L622">
        <v>1</v>
      </c>
      <c r="M622">
        <v>31.4</v>
      </c>
      <c r="N622">
        <v>30</v>
      </c>
      <c r="O622">
        <v>3659.346</v>
      </c>
    </row>
    <row r="623" spans="1:15">
      <c r="A623" t="s">
        <v>9</v>
      </c>
      <c r="B623" t="s">
        <v>7</v>
      </c>
      <c r="C623" t="s">
        <v>8</v>
      </c>
      <c r="D623" t="str">
        <f t="shared" si="72"/>
        <v>Mature</v>
      </c>
      <c r="E623" t="str">
        <f t="shared" si="73"/>
        <v>Obese</v>
      </c>
      <c r="F623" t="str">
        <f t="shared" si="74"/>
        <v>Most Highly Expensive</v>
      </c>
      <c r="G623">
        <f t="shared" si="75"/>
        <v>1</v>
      </c>
      <c r="H623">
        <f t="shared" si="76"/>
        <v>0</v>
      </c>
      <c r="I623">
        <f t="shared" si="77"/>
        <v>0</v>
      </c>
      <c r="J623">
        <f t="shared" si="78"/>
        <v>1</v>
      </c>
      <c r="K623">
        <f t="shared" si="79"/>
        <v>1</v>
      </c>
      <c r="L623">
        <v>4</v>
      </c>
      <c r="M623">
        <v>34.1</v>
      </c>
      <c r="N623">
        <v>37</v>
      </c>
      <c r="O623">
        <v>40182.245999999999</v>
      </c>
    </row>
    <row r="624" spans="1:15">
      <c r="A624" t="s">
        <v>6</v>
      </c>
      <c r="B624" t="s">
        <v>10</v>
      </c>
      <c r="C624" t="s">
        <v>8</v>
      </c>
      <c r="D624" t="str">
        <f t="shared" si="72"/>
        <v>Mid-Age</v>
      </c>
      <c r="E624" t="str">
        <f t="shared" si="73"/>
        <v>Health Weight</v>
      </c>
      <c r="F624" t="str">
        <f t="shared" si="74"/>
        <v>Moderate</v>
      </c>
      <c r="G624">
        <f t="shared" si="75"/>
        <v>0</v>
      </c>
      <c r="H624">
        <f t="shared" si="76"/>
        <v>0</v>
      </c>
      <c r="I624">
        <f t="shared" si="77"/>
        <v>0</v>
      </c>
      <c r="J624">
        <f t="shared" si="78"/>
        <v>1</v>
      </c>
      <c r="K624">
        <f t="shared" si="79"/>
        <v>0</v>
      </c>
      <c r="L624">
        <v>1</v>
      </c>
      <c r="M624">
        <v>21.3</v>
      </c>
      <c r="N624">
        <v>49</v>
      </c>
      <c r="O624">
        <v>9182.17</v>
      </c>
    </row>
    <row r="625" spans="1:15">
      <c r="A625" t="s">
        <v>9</v>
      </c>
      <c r="B625" t="s">
        <v>7</v>
      </c>
      <c r="C625" t="s">
        <v>13</v>
      </c>
      <c r="D625" t="str">
        <f t="shared" si="72"/>
        <v>Young</v>
      </c>
      <c r="E625" t="str">
        <f t="shared" si="73"/>
        <v>Obese</v>
      </c>
      <c r="F625" t="str">
        <f t="shared" si="74"/>
        <v>Highly Expensive</v>
      </c>
      <c r="G625">
        <f t="shared" si="75"/>
        <v>1</v>
      </c>
      <c r="H625">
        <f t="shared" si="76"/>
        <v>0</v>
      </c>
      <c r="I625">
        <f t="shared" si="77"/>
        <v>0</v>
      </c>
      <c r="J625">
        <f t="shared" si="78"/>
        <v>0</v>
      </c>
      <c r="K625">
        <f t="shared" si="79"/>
        <v>1</v>
      </c>
      <c r="L625">
        <v>0</v>
      </c>
      <c r="M625">
        <v>33.534999999999997</v>
      </c>
      <c r="N625">
        <v>18</v>
      </c>
      <c r="O625">
        <v>34617.840649999998</v>
      </c>
    </row>
    <row r="626" spans="1:15">
      <c r="A626" t="s">
        <v>9</v>
      </c>
      <c r="B626" t="s">
        <v>10</v>
      </c>
      <c r="C626" t="s">
        <v>12</v>
      </c>
      <c r="D626" t="str">
        <f t="shared" si="72"/>
        <v>Old</v>
      </c>
      <c r="E626" t="str">
        <f t="shared" si="73"/>
        <v>Over Weight Range</v>
      </c>
      <c r="F626" t="str">
        <f t="shared" si="74"/>
        <v>Moderately High</v>
      </c>
      <c r="G626">
        <f t="shared" si="75"/>
        <v>1</v>
      </c>
      <c r="H626">
        <f t="shared" si="76"/>
        <v>1</v>
      </c>
      <c r="I626">
        <f t="shared" si="77"/>
        <v>0</v>
      </c>
      <c r="J626">
        <f t="shared" si="78"/>
        <v>0</v>
      </c>
      <c r="K626">
        <f t="shared" si="79"/>
        <v>0</v>
      </c>
      <c r="L626">
        <v>0</v>
      </c>
      <c r="M626">
        <v>28.785</v>
      </c>
      <c r="N626">
        <v>59</v>
      </c>
      <c r="O626">
        <v>12129.614149999999</v>
      </c>
    </row>
    <row r="627" spans="1:15">
      <c r="A627" t="s">
        <v>6</v>
      </c>
      <c r="B627" t="s">
        <v>10</v>
      </c>
      <c r="C627" t="s">
        <v>12</v>
      </c>
      <c r="D627" t="str">
        <f t="shared" si="72"/>
        <v>Mature</v>
      </c>
      <c r="E627" t="str">
        <f t="shared" si="73"/>
        <v>Over Weight Range</v>
      </c>
      <c r="F627" t="str">
        <f t="shared" si="74"/>
        <v>Low</v>
      </c>
      <c r="G627">
        <f t="shared" si="75"/>
        <v>0</v>
      </c>
      <c r="H627">
        <f t="shared" si="76"/>
        <v>1</v>
      </c>
      <c r="I627">
        <f t="shared" si="77"/>
        <v>0</v>
      </c>
      <c r="J627">
        <f t="shared" si="78"/>
        <v>0</v>
      </c>
      <c r="K627">
        <f t="shared" si="79"/>
        <v>0</v>
      </c>
      <c r="L627">
        <v>0</v>
      </c>
      <c r="M627">
        <v>26.03</v>
      </c>
      <c r="N627">
        <v>29</v>
      </c>
      <c r="O627">
        <v>3736.4647</v>
      </c>
    </row>
    <row r="628" spans="1:15">
      <c r="A628" t="s">
        <v>9</v>
      </c>
      <c r="B628" t="s">
        <v>10</v>
      </c>
      <c r="C628" t="s">
        <v>13</v>
      </c>
      <c r="D628" t="str">
        <f t="shared" si="72"/>
        <v>Mature</v>
      </c>
      <c r="E628" t="str">
        <f t="shared" si="73"/>
        <v>Over Weight Range</v>
      </c>
      <c r="F628" t="str">
        <f t="shared" si="74"/>
        <v>Moderate</v>
      </c>
      <c r="G628">
        <f t="shared" si="75"/>
        <v>1</v>
      </c>
      <c r="H628">
        <f t="shared" si="76"/>
        <v>0</v>
      </c>
      <c r="I628">
        <f t="shared" si="77"/>
        <v>0</v>
      </c>
      <c r="J628">
        <f t="shared" si="78"/>
        <v>0</v>
      </c>
      <c r="K628">
        <f t="shared" si="79"/>
        <v>0</v>
      </c>
      <c r="L628">
        <v>3</v>
      </c>
      <c r="M628">
        <v>28.88</v>
      </c>
      <c r="N628">
        <v>36</v>
      </c>
      <c r="O628">
        <v>6748.5911999999998</v>
      </c>
    </row>
    <row r="629" spans="1:15">
      <c r="A629" t="s">
        <v>9</v>
      </c>
      <c r="B629" t="s">
        <v>10</v>
      </c>
      <c r="C629" t="s">
        <v>11</v>
      </c>
      <c r="D629" t="str">
        <f t="shared" si="72"/>
        <v>Mature</v>
      </c>
      <c r="E629" t="str">
        <f t="shared" si="73"/>
        <v>Obese</v>
      </c>
      <c r="F629" t="str">
        <f t="shared" si="74"/>
        <v>Moderately High</v>
      </c>
      <c r="G629">
        <f t="shared" si="75"/>
        <v>1</v>
      </c>
      <c r="H629">
        <f t="shared" si="76"/>
        <v>0</v>
      </c>
      <c r="I629">
        <f t="shared" si="77"/>
        <v>1</v>
      </c>
      <c r="J629">
        <f t="shared" si="78"/>
        <v>0</v>
      </c>
      <c r="K629">
        <f t="shared" si="79"/>
        <v>0</v>
      </c>
      <c r="L629">
        <v>1</v>
      </c>
      <c r="M629">
        <v>42.46</v>
      </c>
      <c r="N629">
        <v>33</v>
      </c>
      <c r="O629">
        <v>11326.71487</v>
      </c>
    </row>
    <row r="630" spans="1:15">
      <c r="A630" t="s">
        <v>9</v>
      </c>
      <c r="B630" t="s">
        <v>10</v>
      </c>
      <c r="C630" t="s">
        <v>8</v>
      </c>
      <c r="D630" t="str">
        <f t="shared" si="72"/>
        <v>Old</v>
      </c>
      <c r="E630" t="str">
        <f t="shared" si="73"/>
        <v>Obese</v>
      </c>
      <c r="F630" t="str">
        <f t="shared" si="74"/>
        <v>Moderately High</v>
      </c>
      <c r="G630">
        <f t="shared" si="75"/>
        <v>1</v>
      </c>
      <c r="H630">
        <f t="shared" si="76"/>
        <v>0</v>
      </c>
      <c r="I630">
        <f t="shared" si="77"/>
        <v>0</v>
      </c>
      <c r="J630">
        <f t="shared" si="78"/>
        <v>1</v>
      </c>
      <c r="K630">
        <f t="shared" si="79"/>
        <v>0</v>
      </c>
      <c r="L630">
        <v>0</v>
      </c>
      <c r="M630">
        <v>38</v>
      </c>
      <c r="N630">
        <v>58</v>
      </c>
      <c r="O630">
        <v>11365.951999999999</v>
      </c>
    </row>
    <row r="631" spans="1:15">
      <c r="A631" t="s">
        <v>6</v>
      </c>
      <c r="B631" t="s">
        <v>7</v>
      </c>
      <c r="C631" t="s">
        <v>12</v>
      </c>
      <c r="D631" t="str">
        <f t="shared" si="72"/>
        <v>Mid-Age</v>
      </c>
      <c r="E631" t="str">
        <f t="shared" si="73"/>
        <v>Obese</v>
      </c>
      <c r="F631" t="str">
        <f t="shared" si="74"/>
        <v>Most Highly Expensive</v>
      </c>
      <c r="G631">
        <f t="shared" si="75"/>
        <v>0</v>
      </c>
      <c r="H631">
        <f t="shared" si="76"/>
        <v>1</v>
      </c>
      <c r="I631">
        <f t="shared" si="77"/>
        <v>0</v>
      </c>
      <c r="J631">
        <f t="shared" si="78"/>
        <v>0</v>
      </c>
      <c r="K631">
        <f t="shared" si="79"/>
        <v>1</v>
      </c>
      <c r="L631">
        <v>0</v>
      </c>
      <c r="M631">
        <v>38.950000000000003</v>
      </c>
      <c r="N631">
        <v>44</v>
      </c>
      <c r="O631">
        <v>42983.458500000001</v>
      </c>
    </row>
    <row r="632" spans="1:15">
      <c r="A632" t="s">
        <v>9</v>
      </c>
      <c r="B632" t="s">
        <v>10</v>
      </c>
      <c r="C632" t="s">
        <v>8</v>
      </c>
      <c r="D632" t="str">
        <f t="shared" si="72"/>
        <v>Old</v>
      </c>
      <c r="E632" t="str">
        <f t="shared" si="73"/>
        <v>Obese</v>
      </c>
      <c r="F632" t="str">
        <f t="shared" si="74"/>
        <v>Moderately High</v>
      </c>
      <c r="G632">
        <f t="shared" si="75"/>
        <v>1</v>
      </c>
      <c r="H632">
        <f t="shared" si="76"/>
        <v>0</v>
      </c>
      <c r="I632">
        <f t="shared" si="77"/>
        <v>0</v>
      </c>
      <c r="J632">
        <f t="shared" si="78"/>
        <v>1</v>
      </c>
      <c r="K632">
        <f t="shared" si="79"/>
        <v>0</v>
      </c>
      <c r="L632">
        <v>1</v>
      </c>
      <c r="M632">
        <v>36.1</v>
      </c>
      <c r="N632">
        <v>53</v>
      </c>
      <c r="O632">
        <v>10085.846</v>
      </c>
    </row>
    <row r="633" spans="1:15">
      <c r="A633" t="s">
        <v>9</v>
      </c>
      <c r="B633" t="s">
        <v>10</v>
      </c>
      <c r="C633" t="s">
        <v>8</v>
      </c>
      <c r="D633" t="str">
        <f t="shared" si="72"/>
        <v>Young</v>
      </c>
      <c r="E633" t="str">
        <f t="shared" si="73"/>
        <v>Over Weight Range</v>
      </c>
      <c r="F633" t="str">
        <f t="shared" si="74"/>
        <v>Very Low</v>
      </c>
      <c r="G633">
        <f t="shared" si="75"/>
        <v>1</v>
      </c>
      <c r="H633">
        <f t="shared" si="76"/>
        <v>0</v>
      </c>
      <c r="I633">
        <f t="shared" si="77"/>
        <v>0</v>
      </c>
      <c r="J633">
        <f t="shared" si="78"/>
        <v>1</v>
      </c>
      <c r="K633">
        <f t="shared" si="79"/>
        <v>0</v>
      </c>
      <c r="L633">
        <v>0</v>
      </c>
      <c r="M633">
        <v>29.3</v>
      </c>
      <c r="N633">
        <v>24</v>
      </c>
      <c r="O633">
        <v>1977.8150000000001</v>
      </c>
    </row>
    <row r="634" spans="1:15">
      <c r="A634" t="s">
        <v>6</v>
      </c>
      <c r="B634" t="s">
        <v>10</v>
      </c>
      <c r="C634" t="s">
        <v>11</v>
      </c>
      <c r="D634" t="str">
        <f t="shared" si="72"/>
        <v>Mature</v>
      </c>
      <c r="E634" t="str">
        <f t="shared" si="73"/>
        <v>Obese</v>
      </c>
      <c r="F634" t="str">
        <f t="shared" si="74"/>
        <v>Low</v>
      </c>
      <c r="G634">
        <f t="shared" si="75"/>
        <v>0</v>
      </c>
      <c r="H634">
        <f t="shared" si="76"/>
        <v>0</v>
      </c>
      <c r="I634">
        <f t="shared" si="77"/>
        <v>1</v>
      </c>
      <c r="J634">
        <f t="shared" si="78"/>
        <v>0</v>
      </c>
      <c r="K634">
        <f t="shared" si="79"/>
        <v>0</v>
      </c>
      <c r="L634">
        <v>0</v>
      </c>
      <c r="M634">
        <v>35.53</v>
      </c>
      <c r="N634">
        <v>29</v>
      </c>
      <c r="O634">
        <v>3366.6696999999999</v>
      </c>
    </row>
    <row r="635" spans="1:15">
      <c r="A635" t="s">
        <v>9</v>
      </c>
      <c r="B635" t="s">
        <v>10</v>
      </c>
      <c r="C635" t="s">
        <v>13</v>
      </c>
      <c r="D635" t="str">
        <f t="shared" si="72"/>
        <v>Mature</v>
      </c>
      <c r="E635" t="str">
        <f t="shared" si="73"/>
        <v>Health Weight</v>
      </c>
      <c r="F635" t="str">
        <f t="shared" si="74"/>
        <v>Moderate</v>
      </c>
      <c r="G635">
        <f t="shared" si="75"/>
        <v>1</v>
      </c>
      <c r="H635">
        <f t="shared" si="76"/>
        <v>0</v>
      </c>
      <c r="I635">
        <f t="shared" si="77"/>
        <v>0</v>
      </c>
      <c r="J635">
        <f t="shared" si="78"/>
        <v>0</v>
      </c>
      <c r="K635">
        <f t="shared" si="79"/>
        <v>0</v>
      </c>
      <c r="L635">
        <v>2</v>
      </c>
      <c r="M635">
        <v>22.704999999999998</v>
      </c>
      <c r="N635">
        <v>40</v>
      </c>
      <c r="O635">
        <v>7173.35995</v>
      </c>
    </row>
    <row r="636" spans="1:15">
      <c r="A636" t="s">
        <v>9</v>
      </c>
      <c r="B636" t="s">
        <v>10</v>
      </c>
      <c r="C636" t="s">
        <v>8</v>
      </c>
      <c r="D636" t="str">
        <f t="shared" si="72"/>
        <v>Old</v>
      </c>
      <c r="E636" t="str">
        <f t="shared" si="73"/>
        <v>Obese</v>
      </c>
      <c r="F636" t="str">
        <f t="shared" si="74"/>
        <v>Moderate</v>
      </c>
      <c r="G636">
        <f t="shared" si="75"/>
        <v>1</v>
      </c>
      <c r="H636">
        <f t="shared" si="76"/>
        <v>0</v>
      </c>
      <c r="I636">
        <f t="shared" si="77"/>
        <v>0</v>
      </c>
      <c r="J636">
        <f t="shared" si="78"/>
        <v>1</v>
      </c>
      <c r="K636">
        <f t="shared" si="79"/>
        <v>0</v>
      </c>
      <c r="L636">
        <v>1</v>
      </c>
      <c r="M636">
        <v>39.700000000000003</v>
      </c>
      <c r="N636">
        <v>51</v>
      </c>
      <c r="O636">
        <v>9391.3459999999995</v>
      </c>
    </row>
    <row r="637" spans="1:15">
      <c r="A637" t="s">
        <v>9</v>
      </c>
      <c r="B637" t="s">
        <v>10</v>
      </c>
      <c r="C637" t="s">
        <v>13</v>
      </c>
      <c r="D637" t="str">
        <f t="shared" si="72"/>
        <v>Old</v>
      </c>
      <c r="E637" t="str">
        <f t="shared" si="73"/>
        <v>Obese</v>
      </c>
      <c r="F637" t="str">
        <f t="shared" si="74"/>
        <v>Moderately High</v>
      </c>
      <c r="G637">
        <f t="shared" si="75"/>
        <v>1</v>
      </c>
      <c r="H637">
        <f t="shared" si="76"/>
        <v>0</v>
      </c>
      <c r="I637">
        <f t="shared" si="77"/>
        <v>0</v>
      </c>
      <c r="J637">
        <f t="shared" si="78"/>
        <v>0</v>
      </c>
      <c r="K637">
        <f t="shared" si="79"/>
        <v>0</v>
      </c>
      <c r="L637">
        <v>0</v>
      </c>
      <c r="M637">
        <v>38.19</v>
      </c>
      <c r="N637">
        <v>64</v>
      </c>
      <c r="O637">
        <v>14410.9321</v>
      </c>
    </row>
    <row r="638" spans="1:15">
      <c r="A638" t="s">
        <v>6</v>
      </c>
      <c r="B638" t="s">
        <v>10</v>
      </c>
      <c r="C638" t="s">
        <v>12</v>
      </c>
      <c r="D638" t="str">
        <f t="shared" si="72"/>
        <v>Young</v>
      </c>
      <c r="E638" t="str">
        <f t="shared" si="73"/>
        <v>Health Weight</v>
      </c>
      <c r="F638" t="str">
        <f t="shared" si="74"/>
        <v>Low</v>
      </c>
      <c r="G638">
        <f t="shared" si="75"/>
        <v>0</v>
      </c>
      <c r="H638">
        <f t="shared" si="76"/>
        <v>1</v>
      </c>
      <c r="I638">
        <f t="shared" si="77"/>
        <v>0</v>
      </c>
      <c r="J638">
        <f t="shared" si="78"/>
        <v>0</v>
      </c>
      <c r="K638">
        <f t="shared" si="79"/>
        <v>0</v>
      </c>
      <c r="L638">
        <v>1</v>
      </c>
      <c r="M638">
        <v>24.51</v>
      </c>
      <c r="N638">
        <v>19</v>
      </c>
      <c r="O638">
        <v>2709.1118999999999</v>
      </c>
    </row>
    <row r="639" spans="1:15">
      <c r="A639" t="s">
        <v>6</v>
      </c>
      <c r="B639" t="s">
        <v>10</v>
      </c>
      <c r="C639" t="s">
        <v>13</v>
      </c>
      <c r="D639" t="str">
        <f t="shared" si="72"/>
        <v>Mature</v>
      </c>
      <c r="E639" t="str">
        <f t="shared" si="73"/>
        <v>Obese</v>
      </c>
      <c r="F639" t="str">
        <f t="shared" si="74"/>
        <v>Very High</v>
      </c>
      <c r="G639">
        <f t="shared" si="75"/>
        <v>0</v>
      </c>
      <c r="H639">
        <f t="shared" si="76"/>
        <v>0</v>
      </c>
      <c r="I639">
        <f t="shared" si="77"/>
        <v>0</v>
      </c>
      <c r="J639">
        <f t="shared" si="78"/>
        <v>0</v>
      </c>
      <c r="K639">
        <f t="shared" si="79"/>
        <v>0</v>
      </c>
      <c r="L639">
        <v>2</v>
      </c>
      <c r="M639">
        <v>38.094999999999999</v>
      </c>
      <c r="N639">
        <v>35</v>
      </c>
      <c r="O639">
        <v>24915.046259999999</v>
      </c>
    </row>
    <row r="640" spans="1:15">
      <c r="A640" t="s">
        <v>9</v>
      </c>
      <c r="B640" t="s">
        <v>7</v>
      </c>
      <c r="C640" t="s">
        <v>13</v>
      </c>
      <c r="D640" t="str">
        <f t="shared" si="72"/>
        <v>Mature</v>
      </c>
      <c r="E640" t="str">
        <f t="shared" si="73"/>
        <v>Over Weight Range</v>
      </c>
      <c r="F640" t="str">
        <f t="shared" si="74"/>
        <v>Very High</v>
      </c>
      <c r="G640">
        <f t="shared" si="75"/>
        <v>1</v>
      </c>
      <c r="H640">
        <f t="shared" si="76"/>
        <v>0</v>
      </c>
      <c r="I640">
        <f t="shared" si="77"/>
        <v>0</v>
      </c>
      <c r="J640">
        <f t="shared" si="78"/>
        <v>0</v>
      </c>
      <c r="K640">
        <f t="shared" si="79"/>
        <v>1</v>
      </c>
      <c r="L640">
        <v>0</v>
      </c>
      <c r="M640">
        <v>26.41</v>
      </c>
      <c r="N640">
        <v>39</v>
      </c>
      <c r="O640">
        <v>20149.322899999999</v>
      </c>
    </row>
    <row r="641" spans="1:15">
      <c r="A641" t="s">
        <v>9</v>
      </c>
      <c r="B641" t="s">
        <v>10</v>
      </c>
      <c r="C641" t="s">
        <v>11</v>
      </c>
      <c r="D641" t="str">
        <f t="shared" si="72"/>
        <v>Old</v>
      </c>
      <c r="E641" t="str">
        <f t="shared" si="73"/>
        <v>Obese</v>
      </c>
      <c r="F641" t="str">
        <f t="shared" si="74"/>
        <v>Moderately High</v>
      </c>
      <c r="G641">
        <f t="shared" si="75"/>
        <v>1</v>
      </c>
      <c r="H641">
        <f t="shared" si="76"/>
        <v>0</v>
      </c>
      <c r="I641">
        <f t="shared" si="77"/>
        <v>1</v>
      </c>
      <c r="J641">
        <f t="shared" si="78"/>
        <v>0</v>
      </c>
      <c r="K641">
        <f t="shared" si="79"/>
        <v>0</v>
      </c>
      <c r="L641">
        <v>4</v>
      </c>
      <c r="M641">
        <v>33.659999999999997</v>
      </c>
      <c r="N641">
        <v>56</v>
      </c>
      <c r="O641">
        <v>12949.1554</v>
      </c>
    </row>
    <row r="642" spans="1:15">
      <c r="A642" t="s">
        <v>9</v>
      </c>
      <c r="B642" t="s">
        <v>10</v>
      </c>
      <c r="C642" t="s">
        <v>8</v>
      </c>
      <c r="D642" t="str">
        <f t="shared" ref="D642:D705" si="80">IF(AND(N642&lt;=25),"Young",IF(AND(N642&lt;=40),"Mature",IF(AND(N642&lt;=50),"Mid-Age","Old")))</f>
        <v>Mature</v>
      </c>
      <c r="E642" t="str">
        <f t="shared" ref="E642:E705" si="81">IF(AND(M642&lt;= 18.5),"Under Weight Range",IF(AND(M642&lt;=25),"Health Weight",IF(AND(M642&lt;=30),"Over Weight Range","Obese")))</f>
        <v>Obese</v>
      </c>
      <c r="F642" t="str">
        <f t="shared" ref="F642:F705" si="82">IF(AND(O642&lt;=2000),"Very Low",IF(AND(O642&lt;=5000),"Low",IF(AND(O642&lt;=10000),"Moderate",IF(AND(O642&lt;=15000),"Moderately High",IF(AND(O642&lt;=20000),"High",IF(AND(O642&lt;=30000),"Very High",IF(AND(O642&lt;=40000),"Highly Expensive","Most Highly Expensive")))))))</f>
        <v>Moderate</v>
      </c>
      <c r="G642">
        <f t="shared" ref="G642:G705" si="83">IF(A642="Male",1,0)</f>
        <v>1</v>
      </c>
      <c r="H642">
        <f t="shared" si="76"/>
        <v>0</v>
      </c>
      <c r="I642">
        <f t="shared" si="77"/>
        <v>0</v>
      </c>
      <c r="J642">
        <f t="shared" si="78"/>
        <v>1</v>
      </c>
      <c r="K642">
        <f t="shared" si="79"/>
        <v>0</v>
      </c>
      <c r="L642">
        <v>5</v>
      </c>
      <c r="M642">
        <v>42.4</v>
      </c>
      <c r="N642">
        <v>33</v>
      </c>
      <c r="O642">
        <v>6666.2430000000004</v>
      </c>
    </row>
    <row r="643" spans="1:15">
      <c r="A643" t="s">
        <v>9</v>
      </c>
      <c r="B643" t="s">
        <v>7</v>
      </c>
      <c r="C643" t="s">
        <v>12</v>
      </c>
      <c r="D643" t="str">
        <f t="shared" si="80"/>
        <v>Mid-Age</v>
      </c>
      <c r="E643" t="str">
        <f t="shared" si="81"/>
        <v>Over Weight Range</v>
      </c>
      <c r="F643" t="str">
        <f t="shared" si="82"/>
        <v>Highly Expensive</v>
      </c>
      <c r="G643">
        <f t="shared" si="83"/>
        <v>1</v>
      </c>
      <c r="H643">
        <f t="shared" ref="H643:H706" si="84">IF(C643="Northwest",1,0)</f>
        <v>1</v>
      </c>
      <c r="I643">
        <f t="shared" ref="I643:I706" si="85">IF(C643="southeast",1,0)</f>
        <v>0</v>
      </c>
      <c r="J643">
        <f t="shared" ref="J643:J706" si="86">IF(C643="southwest",1,0)</f>
        <v>0</v>
      </c>
      <c r="K643">
        <f t="shared" ref="K643:K706" si="87">IF(B643="Yes",1,0)</f>
        <v>1</v>
      </c>
      <c r="L643">
        <v>3</v>
      </c>
      <c r="M643">
        <v>28.31</v>
      </c>
      <c r="N643">
        <v>42</v>
      </c>
      <c r="O643">
        <v>32787.458590000002</v>
      </c>
    </row>
    <row r="644" spans="1:15">
      <c r="A644" t="s">
        <v>9</v>
      </c>
      <c r="B644" t="s">
        <v>10</v>
      </c>
      <c r="C644" t="s">
        <v>13</v>
      </c>
      <c r="D644" t="str">
        <f t="shared" si="80"/>
        <v>Old</v>
      </c>
      <c r="E644" t="str">
        <f t="shared" si="81"/>
        <v>Obese</v>
      </c>
      <c r="F644" t="str">
        <f t="shared" si="82"/>
        <v>Moderately High</v>
      </c>
      <c r="G644">
        <f t="shared" si="83"/>
        <v>1</v>
      </c>
      <c r="H644">
        <f t="shared" si="84"/>
        <v>0</v>
      </c>
      <c r="I644">
        <f t="shared" si="85"/>
        <v>0</v>
      </c>
      <c r="J644">
        <f t="shared" si="86"/>
        <v>0</v>
      </c>
      <c r="K644">
        <f t="shared" si="87"/>
        <v>0</v>
      </c>
      <c r="L644">
        <v>0</v>
      </c>
      <c r="M644">
        <v>33.914999999999999</v>
      </c>
      <c r="N644">
        <v>61</v>
      </c>
      <c r="O644">
        <v>13143.86485</v>
      </c>
    </row>
    <row r="645" spans="1:15">
      <c r="A645" t="s">
        <v>6</v>
      </c>
      <c r="B645" t="s">
        <v>10</v>
      </c>
      <c r="C645" t="s">
        <v>12</v>
      </c>
      <c r="D645" t="str">
        <f t="shared" si="80"/>
        <v>Young</v>
      </c>
      <c r="E645" t="str">
        <f t="shared" si="81"/>
        <v>Obese</v>
      </c>
      <c r="F645" t="str">
        <f t="shared" si="82"/>
        <v>Low</v>
      </c>
      <c r="G645">
        <f t="shared" si="83"/>
        <v>0</v>
      </c>
      <c r="H645">
        <f t="shared" si="84"/>
        <v>1</v>
      </c>
      <c r="I645">
        <f t="shared" si="85"/>
        <v>0</v>
      </c>
      <c r="J645">
        <f t="shared" si="86"/>
        <v>0</v>
      </c>
      <c r="K645">
        <f t="shared" si="87"/>
        <v>0</v>
      </c>
      <c r="L645">
        <v>3</v>
      </c>
      <c r="M645">
        <v>34.96</v>
      </c>
      <c r="N645">
        <v>23</v>
      </c>
      <c r="O645">
        <v>4466.6214</v>
      </c>
    </row>
    <row r="646" spans="1:15">
      <c r="A646" t="s">
        <v>9</v>
      </c>
      <c r="B646" t="s">
        <v>10</v>
      </c>
      <c r="C646" t="s">
        <v>11</v>
      </c>
      <c r="D646" t="str">
        <f t="shared" si="80"/>
        <v>Mid-Age</v>
      </c>
      <c r="E646" t="str">
        <f t="shared" si="81"/>
        <v>Obese</v>
      </c>
      <c r="F646" t="str">
        <f t="shared" si="82"/>
        <v>High</v>
      </c>
      <c r="G646">
        <f t="shared" si="83"/>
        <v>1</v>
      </c>
      <c r="H646">
        <f t="shared" si="84"/>
        <v>0</v>
      </c>
      <c r="I646">
        <f t="shared" si="85"/>
        <v>1</v>
      </c>
      <c r="J646">
        <f t="shared" si="86"/>
        <v>0</v>
      </c>
      <c r="K646">
        <f t="shared" si="87"/>
        <v>0</v>
      </c>
      <c r="L646">
        <v>2</v>
      </c>
      <c r="M646">
        <v>35.31</v>
      </c>
      <c r="N646">
        <v>43</v>
      </c>
      <c r="O646">
        <v>18806.145469999999</v>
      </c>
    </row>
    <row r="647" spans="1:15">
      <c r="A647" t="s">
        <v>9</v>
      </c>
      <c r="B647" t="s">
        <v>10</v>
      </c>
      <c r="C647" t="s">
        <v>13</v>
      </c>
      <c r="D647" t="str">
        <f t="shared" si="80"/>
        <v>Mid-Age</v>
      </c>
      <c r="E647" t="str">
        <f t="shared" si="81"/>
        <v>Obese</v>
      </c>
      <c r="F647" t="str">
        <f t="shared" si="82"/>
        <v>Moderately High</v>
      </c>
      <c r="G647">
        <f t="shared" si="83"/>
        <v>1</v>
      </c>
      <c r="H647">
        <f t="shared" si="84"/>
        <v>0</v>
      </c>
      <c r="I647">
        <f t="shared" si="85"/>
        <v>0</v>
      </c>
      <c r="J647">
        <f t="shared" si="86"/>
        <v>0</v>
      </c>
      <c r="K647">
        <f t="shared" si="87"/>
        <v>0</v>
      </c>
      <c r="L647">
        <v>3</v>
      </c>
      <c r="M647">
        <v>30.78</v>
      </c>
      <c r="N647">
        <v>48</v>
      </c>
      <c r="O647">
        <v>10141.136200000001</v>
      </c>
    </row>
    <row r="648" spans="1:15">
      <c r="A648" t="s">
        <v>9</v>
      </c>
      <c r="B648" t="s">
        <v>10</v>
      </c>
      <c r="C648" t="s">
        <v>12</v>
      </c>
      <c r="D648" t="str">
        <f t="shared" si="80"/>
        <v>Mature</v>
      </c>
      <c r="E648" t="str">
        <f t="shared" si="81"/>
        <v>Over Weight Range</v>
      </c>
      <c r="F648" t="str">
        <f t="shared" si="82"/>
        <v>Moderate</v>
      </c>
      <c r="G648">
        <f t="shared" si="83"/>
        <v>1</v>
      </c>
      <c r="H648">
        <f t="shared" si="84"/>
        <v>1</v>
      </c>
      <c r="I648">
        <f t="shared" si="85"/>
        <v>0</v>
      </c>
      <c r="J648">
        <f t="shared" si="86"/>
        <v>0</v>
      </c>
      <c r="K648">
        <f t="shared" si="87"/>
        <v>0</v>
      </c>
      <c r="L648">
        <v>1</v>
      </c>
      <c r="M648">
        <v>26.22</v>
      </c>
      <c r="N648">
        <v>39</v>
      </c>
      <c r="O648">
        <v>6123.5688</v>
      </c>
    </row>
    <row r="649" spans="1:15">
      <c r="A649" t="s">
        <v>6</v>
      </c>
      <c r="B649" t="s">
        <v>10</v>
      </c>
      <c r="C649" t="s">
        <v>13</v>
      </c>
      <c r="D649" t="str">
        <f t="shared" si="80"/>
        <v>Mature</v>
      </c>
      <c r="E649" t="str">
        <f t="shared" si="81"/>
        <v>Health Weight</v>
      </c>
      <c r="F649" t="str">
        <f t="shared" si="82"/>
        <v>Moderate</v>
      </c>
      <c r="G649">
        <f t="shared" si="83"/>
        <v>0</v>
      </c>
      <c r="H649">
        <f t="shared" si="84"/>
        <v>0</v>
      </c>
      <c r="I649">
        <f t="shared" si="85"/>
        <v>0</v>
      </c>
      <c r="J649">
        <f t="shared" si="86"/>
        <v>0</v>
      </c>
      <c r="K649">
        <f t="shared" si="87"/>
        <v>0</v>
      </c>
      <c r="L649">
        <v>3</v>
      </c>
      <c r="M649">
        <v>23.37</v>
      </c>
      <c r="N649">
        <v>40</v>
      </c>
      <c r="O649">
        <v>8252.2842999999993</v>
      </c>
    </row>
    <row r="650" spans="1:15">
      <c r="A650" t="s">
        <v>9</v>
      </c>
      <c r="B650" t="s">
        <v>10</v>
      </c>
      <c r="C650" t="s">
        <v>13</v>
      </c>
      <c r="D650" t="str">
        <f t="shared" si="80"/>
        <v>Young</v>
      </c>
      <c r="E650" t="str">
        <f t="shared" si="81"/>
        <v>Over Weight Range</v>
      </c>
      <c r="F650" t="str">
        <f t="shared" si="82"/>
        <v>Very Low</v>
      </c>
      <c r="G650">
        <f t="shared" si="83"/>
        <v>1</v>
      </c>
      <c r="H650">
        <f t="shared" si="84"/>
        <v>0</v>
      </c>
      <c r="I650">
        <f t="shared" si="85"/>
        <v>0</v>
      </c>
      <c r="J650">
        <f t="shared" si="86"/>
        <v>0</v>
      </c>
      <c r="K650">
        <f t="shared" si="87"/>
        <v>0</v>
      </c>
      <c r="L650">
        <v>0</v>
      </c>
      <c r="M650">
        <v>28.5</v>
      </c>
      <c r="N650">
        <v>18</v>
      </c>
      <c r="O650">
        <v>1712.2270000000001</v>
      </c>
    </row>
    <row r="651" spans="1:15">
      <c r="A651" t="s">
        <v>6</v>
      </c>
      <c r="B651" t="s">
        <v>10</v>
      </c>
      <c r="C651" t="s">
        <v>13</v>
      </c>
      <c r="D651" t="str">
        <f t="shared" si="80"/>
        <v>Old</v>
      </c>
      <c r="E651" t="str">
        <f t="shared" si="81"/>
        <v>Obese</v>
      </c>
      <c r="F651" t="str">
        <f t="shared" si="82"/>
        <v>Moderately High</v>
      </c>
      <c r="G651">
        <f t="shared" si="83"/>
        <v>0</v>
      </c>
      <c r="H651">
        <f t="shared" si="84"/>
        <v>0</v>
      </c>
      <c r="I651">
        <f t="shared" si="85"/>
        <v>0</v>
      </c>
      <c r="J651">
        <f t="shared" si="86"/>
        <v>0</v>
      </c>
      <c r="K651">
        <f t="shared" si="87"/>
        <v>0</v>
      </c>
      <c r="L651">
        <v>0</v>
      </c>
      <c r="M651">
        <v>32.965000000000003</v>
      </c>
      <c r="N651">
        <v>58</v>
      </c>
      <c r="O651">
        <v>12430.95335</v>
      </c>
    </row>
    <row r="652" spans="1:15">
      <c r="A652" t="s">
        <v>6</v>
      </c>
      <c r="B652" t="s">
        <v>10</v>
      </c>
      <c r="C652" t="s">
        <v>11</v>
      </c>
      <c r="D652" t="str">
        <f t="shared" si="80"/>
        <v>Mid-Age</v>
      </c>
      <c r="E652" t="str">
        <f t="shared" si="81"/>
        <v>Obese</v>
      </c>
      <c r="F652" t="str">
        <f t="shared" si="82"/>
        <v>Moderate</v>
      </c>
      <c r="G652">
        <f t="shared" si="83"/>
        <v>0</v>
      </c>
      <c r="H652">
        <f t="shared" si="84"/>
        <v>0</v>
      </c>
      <c r="I652">
        <f t="shared" si="85"/>
        <v>1</v>
      </c>
      <c r="J652">
        <f t="shared" si="86"/>
        <v>0</v>
      </c>
      <c r="K652">
        <f t="shared" si="87"/>
        <v>0</v>
      </c>
      <c r="L652">
        <v>2</v>
      </c>
      <c r="M652">
        <v>42.68</v>
      </c>
      <c r="N652">
        <v>49</v>
      </c>
      <c r="O652">
        <v>9800.8881999999994</v>
      </c>
    </row>
    <row r="653" spans="1:15">
      <c r="A653" t="s">
        <v>6</v>
      </c>
      <c r="B653" t="s">
        <v>10</v>
      </c>
      <c r="C653" t="s">
        <v>11</v>
      </c>
      <c r="D653" t="str">
        <f t="shared" si="80"/>
        <v>Old</v>
      </c>
      <c r="E653" t="str">
        <f t="shared" si="81"/>
        <v>Obese</v>
      </c>
      <c r="F653" t="str">
        <f t="shared" si="82"/>
        <v>Moderately High</v>
      </c>
      <c r="G653">
        <f t="shared" si="83"/>
        <v>0</v>
      </c>
      <c r="H653">
        <f t="shared" si="84"/>
        <v>0</v>
      </c>
      <c r="I653">
        <f t="shared" si="85"/>
        <v>1</v>
      </c>
      <c r="J653">
        <f t="shared" si="86"/>
        <v>0</v>
      </c>
      <c r="K653">
        <f t="shared" si="87"/>
        <v>0</v>
      </c>
      <c r="L653">
        <v>1</v>
      </c>
      <c r="M653">
        <v>39.6</v>
      </c>
      <c r="N653">
        <v>53</v>
      </c>
      <c r="O653">
        <v>10579.710999999999</v>
      </c>
    </row>
    <row r="654" spans="1:15">
      <c r="A654" t="s">
        <v>6</v>
      </c>
      <c r="B654" t="s">
        <v>10</v>
      </c>
      <c r="C654" t="s">
        <v>11</v>
      </c>
      <c r="D654" t="str">
        <f t="shared" si="80"/>
        <v>Mid-Age</v>
      </c>
      <c r="E654" t="str">
        <f t="shared" si="81"/>
        <v>Obese</v>
      </c>
      <c r="F654" t="str">
        <f t="shared" si="82"/>
        <v>Moderate</v>
      </c>
      <c r="G654">
        <f t="shared" si="83"/>
        <v>0</v>
      </c>
      <c r="H654">
        <f t="shared" si="84"/>
        <v>0</v>
      </c>
      <c r="I654">
        <f t="shared" si="85"/>
        <v>1</v>
      </c>
      <c r="J654">
        <f t="shared" si="86"/>
        <v>0</v>
      </c>
      <c r="K654">
        <f t="shared" si="87"/>
        <v>0</v>
      </c>
      <c r="L654">
        <v>0</v>
      </c>
      <c r="M654">
        <v>31.13</v>
      </c>
      <c r="N654">
        <v>48</v>
      </c>
      <c r="O654">
        <v>8280.6226999999999</v>
      </c>
    </row>
    <row r="655" spans="1:15">
      <c r="A655" t="s">
        <v>6</v>
      </c>
      <c r="B655" t="s">
        <v>10</v>
      </c>
      <c r="C655" t="s">
        <v>11</v>
      </c>
      <c r="D655" t="str">
        <f t="shared" si="80"/>
        <v>Mid-Age</v>
      </c>
      <c r="E655" t="str">
        <f t="shared" si="81"/>
        <v>Obese</v>
      </c>
      <c r="F655" t="str">
        <f t="shared" si="82"/>
        <v>Moderate</v>
      </c>
      <c r="G655">
        <f t="shared" si="83"/>
        <v>0</v>
      </c>
      <c r="H655">
        <f t="shared" si="84"/>
        <v>0</v>
      </c>
      <c r="I655">
        <f t="shared" si="85"/>
        <v>1</v>
      </c>
      <c r="J655">
        <f t="shared" si="86"/>
        <v>0</v>
      </c>
      <c r="K655">
        <f t="shared" si="87"/>
        <v>0</v>
      </c>
      <c r="L655">
        <v>2</v>
      </c>
      <c r="M655">
        <v>36.299999999999997</v>
      </c>
      <c r="N655">
        <v>45</v>
      </c>
      <c r="O655">
        <v>8527.5319999999992</v>
      </c>
    </row>
    <row r="656" spans="1:15">
      <c r="A656" t="s">
        <v>6</v>
      </c>
      <c r="B656" t="s">
        <v>10</v>
      </c>
      <c r="C656" t="s">
        <v>11</v>
      </c>
      <c r="D656" t="str">
        <f t="shared" si="80"/>
        <v>Old</v>
      </c>
      <c r="E656" t="str">
        <f t="shared" si="81"/>
        <v>Obese</v>
      </c>
      <c r="F656" t="str">
        <f t="shared" si="82"/>
        <v>Moderately High</v>
      </c>
      <c r="G656">
        <f t="shared" si="83"/>
        <v>0</v>
      </c>
      <c r="H656">
        <f t="shared" si="84"/>
        <v>0</v>
      </c>
      <c r="I656">
        <f t="shared" si="85"/>
        <v>1</v>
      </c>
      <c r="J656">
        <f t="shared" si="86"/>
        <v>0</v>
      </c>
      <c r="K656">
        <f t="shared" si="87"/>
        <v>0</v>
      </c>
      <c r="L656">
        <v>0</v>
      </c>
      <c r="M656">
        <v>35.200000000000003</v>
      </c>
      <c r="N656">
        <v>59</v>
      </c>
      <c r="O656">
        <v>12244.531000000001</v>
      </c>
    </row>
    <row r="657" spans="1:15">
      <c r="A657" t="s">
        <v>6</v>
      </c>
      <c r="B657" t="s">
        <v>7</v>
      </c>
      <c r="C657" t="s">
        <v>11</v>
      </c>
      <c r="D657" t="str">
        <f t="shared" si="80"/>
        <v>Old</v>
      </c>
      <c r="E657" t="str">
        <f t="shared" si="81"/>
        <v>Over Weight Range</v>
      </c>
      <c r="F657" t="str">
        <f t="shared" si="82"/>
        <v>Very High</v>
      </c>
      <c r="G657">
        <f t="shared" si="83"/>
        <v>0</v>
      </c>
      <c r="H657">
        <f t="shared" si="84"/>
        <v>0</v>
      </c>
      <c r="I657">
        <f t="shared" si="85"/>
        <v>1</v>
      </c>
      <c r="J657">
        <f t="shared" si="86"/>
        <v>0</v>
      </c>
      <c r="K657">
        <f t="shared" si="87"/>
        <v>1</v>
      </c>
      <c r="L657">
        <v>2</v>
      </c>
      <c r="M657">
        <v>25.3</v>
      </c>
      <c r="N657">
        <v>52</v>
      </c>
      <c r="O657">
        <v>24667.419000000002</v>
      </c>
    </row>
    <row r="658" spans="1:15">
      <c r="A658" t="s">
        <v>6</v>
      </c>
      <c r="B658" t="s">
        <v>10</v>
      </c>
      <c r="C658" t="s">
        <v>8</v>
      </c>
      <c r="D658" t="str">
        <f t="shared" si="80"/>
        <v>Mature</v>
      </c>
      <c r="E658" t="str">
        <f t="shared" si="81"/>
        <v>Obese</v>
      </c>
      <c r="F658" t="str">
        <f t="shared" si="82"/>
        <v>Low</v>
      </c>
      <c r="G658">
        <f t="shared" si="83"/>
        <v>0</v>
      </c>
      <c r="H658">
        <f t="shared" si="84"/>
        <v>0</v>
      </c>
      <c r="I658">
        <f t="shared" si="85"/>
        <v>0</v>
      </c>
      <c r="J658">
        <f t="shared" si="86"/>
        <v>1</v>
      </c>
      <c r="K658">
        <f t="shared" si="87"/>
        <v>0</v>
      </c>
      <c r="L658">
        <v>1</v>
      </c>
      <c r="M658">
        <v>42.4</v>
      </c>
      <c r="N658">
        <v>26</v>
      </c>
      <c r="O658">
        <v>3410.3240000000001</v>
      </c>
    </row>
    <row r="659" spans="1:15">
      <c r="A659" t="s">
        <v>9</v>
      </c>
      <c r="B659" t="s">
        <v>10</v>
      </c>
      <c r="C659" t="s">
        <v>12</v>
      </c>
      <c r="D659" t="str">
        <f t="shared" si="80"/>
        <v>Mature</v>
      </c>
      <c r="E659" t="str">
        <f t="shared" si="81"/>
        <v>Obese</v>
      </c>
      <c r="F659" t="str">
        <f t="shared" si="82"/>
        <v>Low</v>
      </c>
      <c r="G659">
        <f t="shared" si="83"/>
        <v>1</v>
      </c>
      <c r="H659">
        <f t="shared" si="84"/>
        <v>1</v>
      </c>
      <c r="I659">
        <f t="shared" si="85"/>
        <v>0</v>
      </c>
      <c r="J659">
        <f t="shared" si="86"/>
        <v>0</v>
      </c>
      <c r="K659">
        <f t="shared" si="87"/>
        <v>0</v>
      </c>
      <c r="L659">
        <v>2</v>
      </c>
      <c r="M659">
        <v>33.155000000000001</v>
      </c>
      <c r="N659">
        <v>27</v>
      </c>
      <c r="O659">
        <v>4058.71245</v>
      </c>
    </row>
    <row r="660" spans="1:15">
      <c r="A660" t="s">
        <v>6</v>
      </c>
      <c r="B660" t="s">
        <v>10</v>
      </c>
      <c r="C660" t="s">
        <v>13</v>
      </c>
      <c r="D660" t="str">
        <f t="shared" si="80"/>
        <v>Mid-Age</v>
      </c>
      <c r="E660" t="str">
        <f t="shared" si="81"/>
        <v>Obese</v>
      </c>
      <c r="F660" t="str">
        <f t="shared" si="82"/>
        <v>Very High</v>
      </c>
      <c r="G660">
        <f t="shared" si="83"/>
        <v>0</v>
      </c>
      <c r="H660">
        <f t="shared" si="84"/>
        <v>0</v>
      </c>
      <c r="I660">
        <f t="shared" si="85"/>
        <v>0</v>
      </c>
      <c r="J660">
        <f t="shared" si="86"/>
        <v>0</v>
      </c>
      <c r="K660">
        <f t="shared" si="87"/>
        <v>0</v>
      </c>
      <c r="L660">
        <v>1</v>
      </c>
      <c r="M660">
        <v>35.909999999999997</v>
      </c>
      <c r="N660">
        <v>48</v>
      </c>
      <c r="O660">
        <v>26392.260289999998</v>
      </c>
    </row>
    <row r="661" spans="1:15">
      <c r="A661" t="s">
        <v>6</v>
      </c>
      <c r="B661" t="s">
        <v>10</v>
      </c>
      <c r="C661" t="s">
        <v>13</v>
      </c>
      <c r="D661" t="str">
        <f t="shared" si="80"/>
        <v>Old</v>
      </c>
      <c r="E661" t="str">
        <f t="shared" si="81"/>
        <v>Over Weight Range</v>
      </c>
      <c r="F661" t="str">
        <f t="shared" si="82"/>
        <v>Moderately High</v>
      </c>
      <c r="G661">
        <f t="shared" si="83"/>
        <v>0</v>
      </c>
      <c r="H661">
        <f t="shared" si="84"/>
        <v>0</v>
      </c>
      <c r="I661">
        <f t="shared" si="85"/>
        <v>0</v>
      </c>
      <c r="J661">
        <f t="shared" si="86"/>
        <v>0</v>
      </c>
      <c r="K661">
        <f t="shared" si="87"/>
        <v>0</v>
      </c>
      <c r="L661">
        <v>4</v>
      </c>
      <c r="M661">
        <v>28.785</v>
      </c>
      <c r="N661">
        <v>57</v>
      </c>
      <c r="O661">
        <v>14394.398150000001</v>
      </c>
    </row>
    <row r="662" spans="1:15">
      <c r="A662" t="s">
        <v>9</v>
      </c>
      <c r="B662" t="s">
        <v>10</v>
      </c>
      <c r="C662" t="s">
        <v>11</v>
      </c>
      <c r="D662" t="str">
        <f t="shared" si="80"/>
        <v>Mature</v>
      </c>
      <c r="E662" t="str">
        <f t="shared" si="81"/>
        <v>Obese</v>
      </c>
      <c r="F662" t="str">
        <f t="shared" si="82"/>
        <v>Moderate</v>
      </c>
      <c r="G662">
        <f t="shared" si="83"/>
        <v>1</v>
      </c>
      <c r="H662">
        <f t="shared" si="84"/>
        <v>0</v>
      </c>
      <c r="I662">
        <f t="shared" si="85"/>
        <v>1</v>
      </c>
      <c r="J662">
        <f t="shared" si="86"/>
        <v>0</v>
      </c>
      <c r="K662">
        <f t="shared" si="87"/>
        <v>0</v>
      </c>
      <c r="L662">
        <v>3</v>
      </c>
      <c r="M662">
        <v>46.53</v>
      </c>
      <c r="N662">
        <v>37</v>
      </c>
      <c r="O662">
        <v>6435.6237000000001</v>
      </c>
    </row>
    <row r="663" spans="1:15">
      <c r="A663" t="s">
        <v>6</v>
      </c>
      <c r="B663" t="s">
        <v>10</v>
      </c>
      <c r="C663" t="s">
        <v>11</v>
      </c>
      <c r="D663" t="str">
        <f t="shared" si="80"/>
        <v>Old</v>
      </c>
      <c r="E663" t="str">
        <f t="shared" si="81"/>
        <v>Health Weight</v>
      </c>
      <c r="F663" t="str">
        <f t="shared" si="82"/>
        <v>Very High</v>
      </c>
      <c r="G663">
        <f t="shared" si="83"/>
        <v>0</v>
      </c>
      <c r="H663">
        <f t="shared" si="84"/>
        <v>0</v>
      </c>
      <c r="I663">
        <f t="shared" si="85"/>
        <v>1</v>
      </c>
      <c r="J663">
        <f t="shared" si="86"/>
        <v>0</v>
      </c>
      <c r="K663">
        <f t="shared" si="87"/>
        <v>0</v>
      </c>
      <c r="L663">
        <v>1</v>
      </c>
      <c r="M663">
        <v>23.98</v>
      </c>
      <c r="N663">
        <v>57</v>
      </c>
      <c r="O663">
        <v>22192.437109999999</v>
      </c>
    </row>
    <row r="664" spans="1:15">
      <c r="A664" t="s">
        <v>6</v>
      </c>
      <c r="B664" t="s">
        <v>10</v>
      </c>
      <c r="C664" t="s">
        <v>13</v>
      </c>
      <c r="D664" t="str">
        <f t="shared" si="80"/>
        <v>Mature</v>
      </c>
      <c r="E664" t="str">
        <f t="shared" si="81"/>
        <v>Obese</v>
      </c>
      <c r="F664" t="str">
        <f t="shared" si="82"/>
        <v>Moderate</v>
      </c>
      <c r="G664">
        <f t="shared" si="83"/>
        <v>0</v>
      </c>
      <c r="H664">
        <f t="shared" si="84"/>
        <v>0</v>
      </c>
      <c r="I664">
        <f t="shared" si="85"/>
        <v>0</v>
      </c>
      <c r="J664">
        <f t="shared" si="86"/>
        <v>0</v>
      </c>
      <c r="K664">
        <f t="shared" si="87"/>
        <v>0</v>
      </c>
      <c r="L664">
        <v>1</v>
      </c>
      <c r="M664">
        <v>31.54</v>
      </c>
      <c r="N664">
        <v>32</v>
      </c>
      <c r="O664">
        <v>5148.5526</v>
      </c>
    </row>
    <row r="665" spans="1:15">
      <c r="A665" t="s">
        <v>9</v>
      </c>
      <c r="B665" t="s">
        <v>10</v>
      </c>
      <c r="C665" t="s">
        <v>11</v>
      </c>
      <c r="D665" t="str">
        <f t="shared" si="80"/>
        <v>Young</v>
      </c>
      <c r="E665" t="str">
        <f t="shared" si="81"/>
        <v>Obese</v>
      </c>
      <c r="F665" t="str">
        <f t="shared" si="82"/>
        <v>Very Low</v>
      </c>
      <c r="G665">
        <f t="shared" si="83"/>
        <v>1</v>
      </c>
      <c r="H665">
        <f t="shared" si="84"/>
        <v>0</v>
      </c>
      <c r="I665">
        <f t="shared" si="85"/>
        <v>1</v>
      </c>
      <c r="J665">
        <f t="shared" si="86"/>
        <v>0</v>
      </c>
      <c r="K665">
        <f t="shared" si="87"/>
        <v>0</v>
      </c>
      <c r="L665">
        <v>0</v>
      </c>
      <c r="M665">
        <v>33.659999999999997</v>
      </c>
      <c r="N665">
        <v>18</v>
      </c>
      <c r="O665">
        <v>1136.3994</v>
      </c>
    </row>
    <row r="666" spans="1:15">
      <c r="A666" t="s">
        <v>6</v>
      </c>
      <c r="B666" t="s">
        <v>7</v>
      </c>
      <c r="C666" t="s">
        <v>11</v>
      </c>
      <c r="D666" t="str">
        <f t="shared" si="80"/>
        <v>Old</v>
      </c>
      <c r="E666" t="str">
        <f t="shared" si="81"/>
        <v>Health Weight</v>
      </c>
      <c r="F666" t="str">
        <f t="shared" si="82"/>
        <v>Very High</v>
      </c>
      <c r="G666">
        <f t="shared" si="83"/>
        <v>0</v>
      </c>
      <c r="H666">
        <f t="shared" si="84"/>
        <v>0</v>
      </c>
      <c r="I666">
        <f t="shared" si="85"/>
        <v>1</v>
      </c>
      <c r="J666">
        <f t="shared" si="86"/>
        <v>0</v>
      </c>
      <c r="K666">
        <f t="shared" si="87"/>
        <v>1</v>
      </c>
      <c r="L666">
        <v>0</v>
      </c>
      <c r="M666">
        <v>22.99</v>
      </c>
      <c r="N666">
        <v>64</v>
      </c>
      <c r="O666">
        <v>27037.914100000002</v>
      </c>
    </row>
    <row r="667" spans="1:15">
      <c r="A667" t="s">
        <v>9</v>
      </c>
      <c r="B667" t="s">
        <v>7</v>
      </c>
      <c r="C667" t="s">
        <v>11</v>
      </c>
      <c r="D667" t="str">
        <f t="shared" si="80"/>
        <v>Mid-Age</v>
      </c>
      <c r="E667" t="str">
        <f t="shared" si="81"/>
        <v>Obese</v>
      </c>
      <c r="F667" t="str">
        <f t="shared" si="82"/>
        <v>Most Highly Expensive</v>
      </c>
      <c r="G667">
        <f t="shared" si="83"/>
        <v>1</v>
      </c>
      <c r="H667">
        <f t="shared" si="84"/>
        <v>0</v>
      </c>
      <c r="I667">
        <f t="shared" si="85"/>
        <v>1</v>
      </c>
      <c r="J667">
        <f t="shared" si="86"/>
        <v>0</v>
      </c>
      <c r="K667">
        <f t="shared" si="87"/>
        <v>1</v>
      </c>
      <c r="L667">
        <v>2</v>
      </c>
      <c r="M667">
        <v>38.06</v>
      </c>
      <c r="N667">
        <v>43</v>
      </c>
      <c r="O667">
        <v>42560.430399999997</v>
      </c>
    </row>
    <row r="668" spans="1:15">
      <c r="A668" t="s">
        <v>9</v>
      </c>
      <c r="B668" t="s">
        <v>10</v>
      </c>
      <c r="C668" t="s">
        <v>8</v>
      </c>
      <c r="D668" t="str">
        <f t="shared" si="80"/>
        <v>Mid-Age</v>
      </c>
      <c r="E668" t="str">
        <f t="shared" si="81"/>
        <v>Over Weight Range</v>
      </c>
      <c r="F668" t="str">
        <f t="shared" si="82"/>
        <v>Moderate</v>
      </c>
      <c r="G668">
        <f t="shared" si="83"/>
        <v>1</v>
      </c>
      <c r="H668">
        <f t="shared" si="84"/>
        <v>0</v>
      </c>
      <c r="I668">
        <f t="shared" si="85"/>
        <v>0</v>
      </c>
      <c r="J668">
        <f t="shared" si="86"/>
        <v>1</v>
      </c>
      <c r="K668">
        <f t="shared" si="87"/>
        <v>0</v>
      </c>
      <c r="L668">
        <v>1</v>
      </c>
      <c r="M668">
        <v>28.7</v>
      </c>
      <c r="N668">
        <v>49</v>
      </c>
      <c r="O668">
        <v>8703.4560000000001</v>
      </c>
    </row>
    <row r="669" spans="1:15">
      <c r="A669" t="s">
        <v>6</v>
      </c>
      <c r="B669" t="s">
        <v>7</v>
      </c>
      <c r="C669" t="s">
        <v>12</v>
      </c>
      <c r="D669" t="str">
        <f t="shared" si="80"/>
        <v>Mature</v>
      </c>
      <c r="E669" t="str">
        <f t="shared" si="81"/>
        <v>Obese</v>
      </c>
      <c r="F669" t="str">
        <f t="shared" si="82"/>
        <v>Most Highly Expensive</v>
      </c>
      <c r="G669">
        <f t="shared" si="83"/>
        <v>0</v>
      </c>
      <c r="H669">
        <f t="shared" si="84"/>
        <v>1</v>
      </c>
      <c r="I669">
        <f t="shared" si="85"/>
        <v>0</v>
      </c>
      <c r="J669">
        <f t="shared" si="86"/>
        <v>0</v>
      </c>
      <c r="K669">
        <f t="shared" si="87"/>
        <v>1</v>
      </c>
      <c r="L669">
        <v>2</v>
      </c>
      <c r="M669">
        <v>32.774999999999999</v>
      </c>
      <c r="N669">
        <v>40</v>
      </c>
      <c r="O669">
        <v>40003.332249999999</v>
      </c>
    </row>
    <row r="670" spans="1:15">
      <c r="A670" t="s">
        <v>9</v>
      </c>
      <c r="B670" t="s">
        <v>7</v>
      </c>
      <c r="C670" t="s">
        <v>13</v>
      </c>
      <c r="D670" t="str">
        <f t="shared" si="80"/>
        <v>Old</v>
      </c>
      <c r="E670" t="str">
        <f t="shared" si="81"/>
        <v>Obese</v>
      </c>
      <c r="F670" t="str">
        <f t="shared" si="82"/>
        <v>Most Highly Expensive</v>
      </c>
      <c r="G670">
        <f t="shared" si="83"/>
        <v>1</v>
      </c>
      <c r="H670">
        <f t="shared" si="84"/>
        <v>0</v>
      </c>
      <c r="I670">
        <f t="shared" si="85"/>
        <v>0</v>
      </c>
      <c r="J670">
        <f t="shared" si="86"/>
        <v>0</v>
      </c>
      <c r="K670">
        <f t="shared" si="87"/>
        <v>1</v>
      </c>
      <c r="L670">
        <v>0</v>
      </c>
      <c r="M670">
        <v>32.015000000000001</v>
      </c>
      <c r="N670">
        <v>62</v>
      </c>
      <c r="O670">
        <v>45710.207849999999</v>
      </c>
    </row>
    <row r="671" spans="1:15">
      <c r="A671" t="s">
        <v>6</v>
      </c>
      <c r="B671" t="s">
        <v>10</v>
      </c>
      <c r="C671" t="s">
        <v>11</v>
      </c>
      <c r="D671" t="str">
        <f t="shared" si="80"/>
        <v>Mature</v>
      </c>
      <c r="E671" t="str">
        <f t="shared" si="81"/>
        <v>Over Weight Range</v>
      </c>
      <c r="F671" t="str">
        <f t="shared" si="82"/>
        <v>Moderate</v>
      </c>
      <c r="G671">
        <f t="shared" si="83"/>
        <v>0</v>
      </c>
      <c r="H671">
        <f t="shared" si="84"/>
        <v>0</v>
      </c>
      <c r="I671">
        <f t="shared" si="85"/>
        <v>1</v>
      </c>
      <c r="J671">
        <f t="shared" si="86"/>
        <v>0</v>
      </c>
      <c r="K671">
        <f t="shared" si="87"/>
        <v>0</v>
      </c>
      <c r="L671">
        <v>1</v>
      </c>
      <c r="M671">
        <v>29.81</v>
      </c>
      <c r="N671">
        <v>40</v>
      </c>
      <c r="O671">
        <v>6500.2358999999997</v>
      </c>
    </row>
    <row r="672" spans="1:15">
      <c r="A672" t="s">
        <v>9</v>
      </c>
      <c r="B672" t="s">
        <v>10</v>
      </c>
      <c r="C672" t="s">
        <v>11</v>
      </c>
      <c r="D672" t="str">
        <f t="shared" si="80"/>
        <v>Mature</v>
      </c>
      <c r="E672" t="str">
        <f t="shared" si="81"/>
        <v>Obese</v>
      </c>
      <c r="F672" t="str">
        <f t="shared" si="82"/>
        <v>Low</v>
      </c>
      <c r="G672">
        <f t="shared" si="83"/>
        <v>1</v>
      </c>
      <c r="H672">
        <f t="shared" si="84"/>
        <v>0</v>
      </c>
      <c r="I672">
        <f t="shared" si="85"/>
        <v>1</v>
      </c>
      <c r="J672">
        <f t="shared" si="86"/>
        <v>0</v>
      </c>
      <c r="K672">
        <f t="shared" si="87"/>
        <v>0</v>
      </c>
      <c r="L672">
        <v>3</v>
      </c>
      <c r="M672">
        <v>31.57</v>
      </c>
      <c r="N672">
        <v>30</v>
      </c>
      <c r="O672">
        <v>4837.5823</v>
      </c>
    </row>
    <row r="673" spans="1:15">
      <c r="A673" t="s">
        <v>6</v>
      </c>
      <c r="B673" t="s">
        <v>10</v>
      </c>
      <c r="C673" t="s">
        <v>13</v>
      </c>
      <c r="D673" t="str">
        <f t="shared" si="80"/>
        <v>Mature</v>
      </c>
      <c r="E673" t="str">
        <f t="shared" si="81"/>
        <v>Obese</v>
      </c>
      <c r="F673" t="str">
        <f t="shared" si="82"/>
        <v>Low</v>
      </c>
      <c r="G673">
        <f t="shared" si="83"/>
        <v>0</v>
      </c>
      <c r="H673">
        <f t="shared" si="84"/>
        <v>0</v>
      </c>
      <c r="I673">
        <f t="shared" si="85"/>
        <v>0</v>
      </c>
      <c r="J673">
        <f t="shared" si="86"/>
        <v>0</v>
      </c>
      <c r="K673">
        <f t="shared" si="87"/>
        <v>0</v>
      </c>
      <c r="L673">
        <v>0</v>
      </c>
      <c r="M673">
        <v>31.16</v>
      </c>
      <c r="N673">
        <v>29</v>
      </c>
      <c r="O673">
        <v>3943.5954000000002</v>
      </c>
    </row>
    <row r="674" spans="1:15">
      <c r="A674" t="s">
        <v>9</v>
      </c>
      <c r="B674" t="s">
        <v>10</v>
      </c>
      <c r="C674" t="s">
        <v>11</v>
      </c>
      <c r="D674" t="str">
        <f t="shared" si="80"/>
        <v>Mature</v>
      </c>
      <c r="E674" t="str">
        <f t="shared" si="81"/>
        <v>Over Weight Range</v>
      </c>
      <c r="F674" t="str">
        <f t="shared" si="82"/>
        <v>Low</v>
      </c>
      <c r="G674">
        <f t="shared" si="83"/>
        <v>1</v>
      </c>
      <c r="H674">
        <f t="shared" si="84"/>
        <v>0</v>
      </c>
      <c r="I674">
        <f t="shared" si="85"/>
        <v>1</v>
      </c>
      <c r="J674">
        <f t="shared" si="86"/>
        <v>0</v>
      </c>
      <c r="K674">
        <f t="shared" si="87"/>
        <v>0</v>
      </c>
      <c r="L674">
        <v>0</v>
      </c>
      <c r="M674">
        <v>29.7</v>
      </c>
      <c r="N674">
        <v>36</v>
      </c>
      <c r="O674">
        <v>4399.7309999999998</v>
      </c>
    </row>
    <row r="675" spans="1:15">
      <c r="A675" t="s">
        <v>6</v>
      </c>
      <c r="B675" t="s">
        <v>10</v>
      </c>
      <c r="C675" t="s">
        <v>11</v>
      </c>
      <c r="D675" t="str">
        <f t="shared" si="80"/>
        <v>Mid-Age</v>
      </c>
      <c r="E675" t="str">
        <f t="shared" si="81"/>
        <v>Obese</v>
      </c>
      <c r="F675" t="str">
        <f t="shared" si="82"/>
        <v>Moderate</v>
      </c>
      <c r="G675">
        <f t="shared" si="83"/>
        <v>0</v>
      </c>
      <c r="H675">
        <f t="shared" si="84"/>
        <v>0</v>
      </c>
      <c r="I675">
        <f t="shared" si="85"/>
        <v>1</v>
      </c>
      <c r="J675">
        <f t="shared" si="86"/>
        <v>0</v>
      </c>
      <c r="K675">
        <f t="shared" si="87"/>
        <v>0</v>
      </c>
      <c r="L675">
        <v>0</v>
      </c>
      <c r="M675">
        <v>31.02</v>
      </c>
      <c r="N675">
        <v>41</v>
      </c>
      <c r="O675">
        <v>6185.3208000000004</v>
      </c>
    </row>
    <row r="676" spans="1:15">
      <c r="A676" t="s">
        <v>6</v>
      </c>
      <c r="B676" t="s">
        <v>7</v>
      </c>
      <c r="C676" t="s">
        <v>11</v>
      </c>
      <c r="D676" t="str">
        <f t="shared" si="80"/>
        <v>Mid-Age</v>
      </c>
      <c r="E676" t="str">
        <f t="shared" si="81"/>
        <v>Obese</v>
      </c>
      <c r="F676" t="str">
        <f t="shared" si="82"/>
        <v>Most Highly Expensive</v>
      </c>
      <c r="G676">
        <f t="shared" si="83"/>
        <v>0</v>
      </c>
      <c r="H676">
        <f t="shared" si="84"/>
        <v>0</v>
      </c>
      <c r="I676">
        <f t="shared" si="85"/>
        <v>1</v>
      </c>
      <c r="J676">
        <f t="shared" si="86"/>
        <v>0</v>
      </c>
      <c r="K676">
        <f t="shared" si="87"/>
        <v>1</v>
      </c>
      <c r="L676">
        <v>2</v>
      </c>
      <c r="M676">
        <v>43.89</v>
      </c>
      <c r="N676">
        <v>44</v>
      </c>
      <c r="O676">
        <v>46200.985099999998</v>
      </c>
    </row>
    <row r="677" spans="1:15">
      <c r="A677" t="s">
        <v>9</v>
      </c>
      <c r="B677" t="s">
        <v>10</v>
      </c>
      <c r="C677" t="s">
        <v>12</v>
      </c>
      <c r="D677" t="str">
        <f t="shared" si="80"/>
        <v>Mid-Age</v>
      </c>
      <c r="E677" t="str">
        <f t="shared" si="81"/>
        <v>Health Weight</v>
      </c>
      <c r="F677" t="str">
        <f t="shared" si="82"/>
        <v>Moderate</v>
      </c>
      <c r="G677">
        <f t="shared" si="83"/>
        <v>1</v>
      </c>
      <c r="H677">
        <f t="shared" si="84"/>
        <v>1</v>
      </c>
      <c r="I677">
        <f t="shared" si="85"/>
        <v>0</v>
      </c>
      <c r="J677">
        <f t="shared" si="86"/>
        <v>0</v>
      </c>
      <c r="K677">
        <f t="shared" si="87"/>
        <v>0</v>
      </c>
      <c r="L677">
        <v>0</v>
      </c>
      <c r="M677">
        <v>21.375</v>
      </c>
      <c r="N677">
        <v>45</v>
      </c>
      <c r="O677">
        <v>7222.7862500000001</v>
      </c>
    </row>
    <row r="678" spans="1:15">
      <c r="A678" t="s">
        <v>6</v>
      </c>
      <c r="B678" t="s">
        <v>10</v>
      </c>
      <c r="C678" t="s">
        <v>11</v>
      </c>
      <c r="D678" t="str">
        <f t="shared" si="80"/>
        <v>Old</v>
      </c>
      <c r="E678" t="str">
        <f t="shared" si="81"/>
        <v>Obese</v>
      </c>
      <c r="F678" t="str">
        <f t="shared" si="82"/>
        <v>Moderately High</v>
      </c>
      <c r="G678">
        <f t="shared" si="83"/>
        <v>0</v>
      </c>
      <c r="H678">
        <f t="shared" si="84"/>
        <v>0</v>
      </c>
      <c r="I678">
        <f t="shared" si="85"/>
        <v>1</v>
      </c>
      <c r="J678">
        <f t="shared" si="86"/>
        <v>0</v>
      </c>
      <c r="K678">
        <f t="shared" si="87"/>
        <v>0</v>
      </c>
      <c r="L678">
        <v>3</v>
      </c>
      <c r="M678">
        <v>40.81</v>
      </c>
      <c r="N678">
        <v>55</v>
      </c>
      <c r="O678">
        <v>12485.8009</v>
      </c>
    </row>
    <row r="679" spans="1:15">
      <c r="A679" t="s">
        <v>9</v>
      </c>
      <c r="B679" t="s">
        <v>7</v>
      </c>
      <c r="C679" t="s">
        <v>12</v>
      </c>
      <c r="D679" t="str">
        <f t="shared" si="80"/>
        <v>Old</v>
      </c>
      <c r="E679" t="str">
        <f t="shared" si="81"/>
        <v>Obese</v>
      </c>
      <c r="F679" t="str">
        <f t="shared" si="82"/>
        <v>Most Highly Expensive</v>
      </c>
      <c r="G679">
        <f t="shared" si="83"/>
        <v>1</v>
      </c>
      <c r="H679">
        <f t="shared" si="84"/>
        <v>1</v>
      </c>
      <c r="I679">
        <f t="shared" si="85"/>
        <v>0</v>
      </c>
      <c r="J679">
        <f t="shared" si="86"/>
        <v>0</v>
      </c>
      <c r="K679">
        <f t="shared" si="87"/>
        <v>1</v>
      </c>
      <c r="L679">
        <v>3</v>
      </c>
      <c r="M679">
        <v>31.35</v>
      </c>
      <c r="N679">
        <v>60</v>
      </c>
      <c r="O679">
        <v>46130.5265</v>
      </c>
    </row>
    <row r="680" spans="1:15">
      <c r="A680" t="s">
        <v>9</v>
      </c>
      <c r="B680" t="s">
        <v>10</v>
      </c>
      <c r="C680" t="s">
        <v>8</v>
      </c>
      <c r="D680" t="str">
        <f t="shared" si="80"/>
        <v>Old</v>
      </c>
      <c r="E680" t="str">
        <f t="shared" si="81"/>
        <v>Obese</v>
      </c>
      <c r="F680" t="str">
        <f t="shared" si="82"/>
        <v>Moderately High</v>
      </c>
      <c r="G680">
        <f t="shared" si="83"/>
        <v>1</v>
      </c>
      <c r="H680">
        <f t="shared" si="84"/>
        <v>0</v>
      </c>
      <c r="I680">
        <f t="shared" si="85"/>
        <v>0</v>
      </c>
      <c r="J680">
        <f t="shared" si="86"/>
        <v>1</v>
      </c>
      <c r="K680">
        <f t="shared" si="87"/>
        <v>0</v>
      </c>
      <c r="L680">
        <v>3</v>
      </c>
      <c r="M680">
        <v>36.1</v>
      </c>
      <c r="N680">
        <v>56</v>
      </c>
      <c r="O680">
        <v>12363.547</v>
      </c>
    </row>
    <row r="681" spans="1:15">
      <c r="A681" t="s">
        <v>6</v>
      </c>
      <c r="B681" t="s">
        <v>10</v>
      </c>
      <c r="C681" t="s">
        <v>12</v>
      </c>
      <c r="D681" t="str">
        <f t="shared" si="80"/>
        <v>Mid-Age</v>
      </c>
      <c r="E681" t="str">
        <f t="shared" si="81"/>
        <v>Health Weight</v>
      </c>
      <c r="F681" t="str">
        <f t="shared" si="82"/>
        <v>Moderately High</v>
      </c>
      <c r="G681">
        <f t="shared" si="83"/>
        <v>0</v>
      </c>
      <c r="H681">
        <f t="shared" si="84"/>
        <v>1</v>
      </c>
      <c r="I681">
        <f t="shared" si="85"/>
        <v>0</v>
      </c>
      <c r="J681">
        <f t="shared" si="86"/>
        <v>0</v>
      </c>
      <c r="K681">
        <f t="shared" si="87"/>
        <v>0</v>
      </c>
      <c r="L681">
        <v>2</v>
      </c>
      <c r="M681">
        <v>23.18</v>
      </c>
      <c r="N681">
        <v>49</v>
      </c>
      <c r="O681">
        <v>10156.7832</v>
      </c>
    </row>
    <row r="682" spans="1:15">
      <c r="A682" t="s">
        <v>6</v>
      </c>
      <c r="B682" t="s">
        <v>10</v>
      </c>
      <c r="C682" t="s">
        <v>8</v>
      </c>
      <c r="D682" t="str">
        <f t="shared" si="80"/>
        <v>Young</v>
      </c>
      <c r="E682" t="str">
        <f t="shared" si="81"/>
        <v>Under Weight Range</v>
      </c>
      <c r="F682" t="str">
        <f t="shared" si="82"/>
        <v>Low</v>
      </c>
      <c r="G682">
        <f t="shared" si="83"/>
        <v>0</v>
      </c>
      <c r="H682">
        <f t="shared" si="84"/>
        <v>0</v>
      </c>
      <c r="I682">
        <f t="shared" si="85"/>
        <v>0</v>
      </c>
      <c r="J682">
        <f t="shared" si="86"/>
        <v>1</v>
      </c>
      <c r="K682">
        <f t="shared" si="87"/>
        <v>0</v>
      </c>
      <c r="L682">
        <v>1</v>
      </c>
      <c r="M682">
        <v>17.399999999999999</v>
      </c>
      <c r="N682">
        <v>21</v>
      </c>
      <c r="O682">
        <v>2585.2689999999998</v>
      </c>
    </row>
    <row r="683" spans="1:15">
      <c r="A683" t="s">
        <v>9</v>
      </c>
      <c r="B683" t="s">
        <v>10</v>
      </c>
      <c r="C683" t="s">
        <v>8</v>
      </c>
      <c r="D683" t="str">
        <f t="shared" si="80"/>
        <v>Young</v>
      </c>
      <c r="E683" t="str">
        <f t="shared" si="81"/>
        <v>Health Weight</v>
      </c>
      <c r="F683" t="str">
        <f t="shared" si="82"/>
        <v>Very Low</v>
      </c>
      <c r="G683">
        <f t="shared" si="83"/>
        <v>1</v>
      </c>
      <c r="H683">
        <f t="shared" si="84"/>
        <v>0</v>
      </c>
      <c r="I683">
        <f t="shared" si="85"/>
        <v>0</v>
      </c>
      <c r="J683">
        <f t="shared" si="86"/>
        <v>1</v>
      </c>
      <c r="K683">
        <f t="shared" si="87"/>
        <v>0</v>
      </c>
      <c r="L683">
        <v>0</v>
      </c>
      <c r="M683">
        <v>20.3</v>
      </c>
      <c r="N683">
        <v>19</v>
      </c>
      <c r="O683">
        <v>1242.26</v>
      </c>
    </row>
    <row r="684" spans="1:15">
      <c r="A684" t="s">
        <v>9</v>
      </c>
      <c r="B684" t="s">
        <v>7</v>
      </c>
      <c r="C684" t="s">
        <v>8</v>
      </c>
      <c r="D684" t="str">
        <f t="shared" si="80"/>
        <v>Mature</v>
      </c>
      <c r="E684" t="str">
        <f t="shared" si="81"/>
        <v>Obese</v>
      </c>
      <c r="F684" t="str">
        <f t="shared" si="82"/>
        <v>Most Highly Expensive</v>
      </c>
      <c r="G684">
        <f t="shared" si="83"/>
        <v>1</v>
      </c>
      <c r="H684">
        <f t="shared" si="84"/>
        <v>0</v>
      </c>
      <c r="I684">
        <f t="shared" si="85"/>
        <v>0</v>
      </c>
      <c r="J684">
        <f t="shared" si="86"/>
        <v>1</v>
      </c>
      <c r="K684">
        <f t="shared" si="87"/>
        <v>1</v>
      </c>
      <c r="L684">
        <v>2</v>
      </c>
      <c r="M684">
        <v>35.299999999999997</v>
      </c>
      <c r="N684">
        <v>39</v>
      </c>
      <c r="O684">
        <v>40103.89</v>
      </c>
    </row>
    <row r="685" spans="1:15">
      <c r="A685" t="s">
        <v>9</v>
      </c>
      <c r="B685" t="s">
        <v>10</v>
      </c>
      <c r="C685" t="s">
        <v>12</v>
      </c>
      <c r="D685" t="str">
        <f t="shared" si="80"/>
        <v>Old</v>
      </c>
      <c r="E685" t="str">
        <f t="shared" si="81"/>
        <v>Health Weight</v>
      </c>
      <c r="F685" t="str">
        <f t="shared" si="82"/>
        <v>Moderate</v>
      </c>
      <c r="G685">
        <f t="shared" si="83"/>
        <v>1</v>
      </c>
      <c r="H685">
        <f t="shared" si="84"/>
        <v>1</v>
      </c>
      <c r="I685">
        <f t="shared" si="85"/>
        <v>0</v>
      </c>
      <c r="J685">
        <f t="shared" si="86"/>
        <v>0</v>
      </c>
      <c r="K685">
        <f t="shared" si="87"/>
        <v>0</v>
      </c>
      <c r="L685">
        <v>0</v>
      </c>
      <c r="M685">
        <v>24.32</v>
      </c>
      <c r="N685">
        <v>53</v>
      </c>
      <c r="O685">
        <v>9863.4717999999993</v>
      </c>
    </row>
    <row r="686" spans="1:15">
      <c r="A686" t="s">
        <v>6</v>
      </c>
      <c r="B686" t="s">
        <v>10</v>
      </c>
      <c r="C686" t="s">
        <v>8</v>
      </c>
      <c r="D686" t="str">
        <f t="shared" si="80"/>
        <v>Mature</v>
      </c>
      <c r="E686" t="str">
        <f t="shared" si="81"/>
        <v>Under Weight Range</v>
      </c>
      <c r="F686" t="str">
        <f t="shared" si="82"/>
        <v>Low</v>
      </c>
      <c r="G686">
        <f t="shared" si="83"/>
        <v>0</v>
      </c>
      <c r="H686">
        <f t="shared" si="84"/>
        <v>0</v>
      </c>
      <c r="I686">
        <f t="shared" si="85"/>
        <v>0</v>
      </c>
      <c r="J686">
        <f t="shared" si="86"/>
        <v>1</v>
      </c>
      <c r="K686">
        <f t="shared" si="87"/>
        <v>0</v>
      </c>
      <c r="L686">
        <v>1</v>
      </c>
      <c r="M686">
        <v>18.5</v>
      </c>
      <c r="N686">
        <v>33</v>
      </c>
      <c r="O686">
        <v>4766.0219999999999</v>
      </c>
    </row>
    <row r="687" spans="1:15">
      <c r="A687" t="s">
        <v>9</v>
      </c>
      <c r="B687" t="s">
        <v>10</v>
      </c>
      <c r="C687" t="s">
        <v>13</v>
      </c>
      <c r="D687" t="str">
        <f t="shared" si="80"/>
        <v>Old</v>
      </c>
      <c r="E687" t="str">
        <f t="shared" si="81"/>
        <v>Over Weight Range</v>
      </c>
      <c r="F687" t="str">
        <f t="shared" si="82"/>
        <v>Moderately High</v>
      </c>
      <c r="G687">
        <f t="shared" si="83"/>
        <v>1</v>
      </c>
      <c r="H687">
        <f t="shared" si="84"/>
        <v>0</v>
      </c>
      <c r="I687">
        <f t="shared" si="85"/>
        <v>0</v>
      </c>
      <c r="J687">
        <f t="shared" si="86"/>
        <v>0</v>
      </c>
      <c r="K687">
        <f t="shared" si="87"/>
        <v>0</v>
      </c>
      <c r="L687">
        <v>2</v>
      </c>
      <c r="M687">
        <v>26.41</v>
      </c>
      <c r="N687">
        <v>53</v>
      </c>
      <c r="O687">
        <v>11244.376899999999</v>
      </c>
    </row>
    <row r="688" spans="1:15">
      <c r="A688" t="s">
        <v>9</v>
      </c>
      <c r="B688" t="s">
        <v>10</v>
      </c>
      <c r="C688" t="s">
        <v>13</v>
      </c>
      <c r="D688" t="str">
        <f t="shared" si="80"/>
        <v>Mid-Age</v>
      </c>
      <c r="E688" t="str">
        <f t="shared" si="81"/>
        <v>Over Weight Range</v>
      </c>
      <c r="F688" t="str">
        <f t="shared" si="82"/>
        <v>Moderate</v>
      </c>
      <c r="G688">
        <f t="shared" si="83"/>
        <v>1</v>
      </c>
      <c r="H688">
        <f t="shared" si="84"/>
        <v>0</v>
      </c>
      <c r="I688">
        <f t="shared" si="85"/>
        <v>0</v>
      </c>
      <c r="J688">
        <f t="shared" si="86"/>
        <v>0</v>
      </c>
      <c r="K688">
        <f t="shared" si="87"/>
        <v>0</v>
      </c>
      <c r="L688">
        <v>2</v>
      </c>
      <c r="M688">
        <v>26.125</v>
      </c>
      <c r="N688">
        <v>42</v>
      </c>
      <c r="O688">
        <v>7729.6457499999997</v>
      </c>
    </row>
    <row r="689" spans="1:15">
      <c r="A689" t="s">
        <v>9</v>
      </c>
      <c r="B689" t="s">
        <v>10</v>
      </c>
      <c r="C689" t="s">
        <v>11</v>
      </c>
      <c r="D689" t="str">
        <f t="shared" si="80"/>
        <v>Mature</v>
      </c>
      <c r="E689" t="str">
        <f t="shared" si="81"/>
        <v>Obese</v>
      </c>
      <c r="F689" t="str">
        <f t="shared" si="82"/>
        <v>Moderate</v>
      </c>
      <c r="G689">
        <f t="shared" si="83"/>
        <v>1</v>
      </c>
      <c r="H689">
        <f t="shared" si="84"/>
        <v>0</v>
      </c>
      <c r="I689">
        <f t="shared" si="85"/>
        <v>1</v>
      </c>
      <c r="J689">
        <f t="shared" si="86"/>
        <v>0</v>
      </c>
      <c r="K689">
        <f t="shared" si="87"/>
        <v>0</v>
      </c>
      <c r="L689">
        <v>0</v>
      </c>
      <c r="M689">
        <v>41.69</v>
      </c>
      <c r="N689">
        <v>40</v>
      </c>
      <c r="O689">
        <v>5438.7491</v>
      </c>
    </row>
    <row r="690" spans="1:15">
      <c r="A690" t="s">
        <v>6</v>
      </c>
      <c r="B690" t="s">
        <v>10</v>
      </c>
      <c r="C690" t="s">
        <v>8</v>
      </c>
      <c r="D690" t="str">
        <f t="shared" si="80"/>
        <v>Mid-Age</v>
      </c>
      <c r="E690" t="str">
        <f t="shared" si="81"/>
        <v>Health Weight</v>
      </c>
      <c r="F690" t="str">
        <f t="shared" si="82"/>
        <v>Very High</v>
      </c>
      <c r="G690">
        <f t="shared" si="83"/>
        <v>0</v>
      </c>
      <c r="H690">
        <f t="shared" si="84"/>
        <v>0</v>
      </c>
      <c r="I690">
        <f t="shared" si="85"/>
        <v>0</v>
      </c>
      <c r="J690">
        <f t="shared" si="86"/>
        <v>1</v>
      </c>
      <c r="K690">
        <f t="shared" si="87"/>
        <v>0</v>
      </c>
      <c r="L690">
        <v>1</v>
      </c>
      <c r="M690">
        <v>24.1</v>
      </c>
      <c r="N690">
        <v>47</v>
      </c>
      <c r="O690">
        <v>26236.579969999999</v>
      </c>
    </row>
    <row r="691" spans="1:15">
      <c r="A691" t="s">
        <v>9</v>
      </c>
      <c r="B691" t="s">
        <v>7</v>
      </c>
      <c r="C691" t="s">
        <v>11</v>
      </c>
      <c r="D691" t="str">
        <f t="shared" si="80"/>
        <v>Mature</v>
      </c>
      <c r="E691" t="str">
        <f t="shared" si="81"/>
        <v>Obese</v>
      </c>
      <c r="F691" t="str">
        <f t="shared" si="82"/>
        <v>Highly Expensive</v>
      </c>
      <c r="G691">
        <f t="shared" si="83"/>
        <v>1</v>
      </c>
      <c r="H691">
        <f t="shared" si="84"/>
        <v>0</v>
      </c>
      <c r="I691">
        <f t="shared" si="85"/>
        <v>1</v>
      </c>
      <c r="J691">
        <f t="shared" si="86"/>
        <v>0</v>
      </c>
      <c r="K691">
        <f t="shared" si="87"/>
        <v>1</v>
      </c>
      <c r="L691">
        <v>1</v>
      </c>
      <c r="M691">
        <v>31.13</v>
      </c>
      <c r="N691">
        <v>27</v>
      </c>
      <c r="O691">
        <v>34806.467700000001</v>
      </c>
    </row>
    <row r="692" spans="1:15">
      <c r="A692" t="s">
        <v>9</v>
      </c>
      <c r="B692" t="s">
        <v>10</v>
      </c>
      <c r="C692" t="s">
        <v>13</v>
      </c>
      <c r="D692" t="str">
        <f t="shared" si="80"/>
        <v>Young</v>
      </c>
      <c r="E692" t="str">
        <f t="shared" si="81"/>
        <v>Over Weight Range</v>
      </c>
      <c r="F692" t="str">
        <f t="shared" si="82"/>
        <v>Low</v>
      </c>
      <c r="G692">
        <f t="shared" si="83"/>
        <v>1</v>
      </c>
      <c r="H692">
        <f t="shared" si="84"/>
        <v>0</v>
      </c>
      <c r="I692">
        <f t="shared" si="85"/>
        <v>0</v>
      </c>
      <c r="J692">
        <f t="shared" si="86"/>
        <v>0</v>
      </c>
      <c r="K692">
        <f t="shared" si="87"/>
        <v>0</v>
      </c>
      <c r="L692">
        <v>0</v>
      </c>
      <c r="M692">
        <v>27.36</v>
      </c>
      <c r="N692">
        <v>21</v>
      </c>
      <c r="O692">
        <v>2104.1134000000002</v>
      </c>
    </row>
    <row r="693" spans="1:15">
      <c r="A693" t="s">
        <v>9</v>
      </c>
      <c r="B693" t="s">
        <v>10</v>
      </c>
      <c r="C693" t="s">
        <v>8</v>
      </c>
      <c r="D693" t="str">
        <f t="shared" si="80"/>
        <v>Mid-Age</v>
      </c>
      <c r="E693" t="str">
        <f t="shared" si="81"/>
        <v>Obese</v>
      </c>
      <c r="F693" t="str">
        <f t="shared" si="82"/>
        <v>Moderate</v>
      </c>
      <c r="G693">
        <f t="shared" si="83"/>
        <v>1</v>
      </c>
      <c r="H693">
        <f t="shared" si="84"/>
        <v>0</v>
      </c>
      <c r="I693">
        <f t="shared" si="85"/>
        <v>0</v>
      </c>
      <c r="J693">
        <f t="shared" si="86"/>
        <v>1</v>
      </c>
      <c r="K693">
        <f t="shared" si="87"/>
        <v>0</v>
      </c>
      <c r="L693">
        <v>1</v>
      </c>
      <c r="M693">
        <v>36.200000000000003</v>
      </c>
      <c r="N693">
        <v>47</v>
      </c>
      <c r="O693">
        <v>8068.1850000000004</v>
      </c>
    </row>
    <row r="694" spans="1:15">
      <c r="A694" t="s">
        <v>9</v>
      </c>
      <c r="B694" t="s">
        <v>10</v>
      </c>
      <c r="C694" t="s">
        <v>12</v>
      </c>
      <c r="D694" t="str">
        <f t="shared" si="80"/>
        <v>Young</v>
      </c>
      <c r="E694" t="str">
        <f t="shared" si="81"/>
        <v>Obese</v>
      </c>
      <c r="F694" t="str">
        <f t="shared" si="82"/>
        <v>Low</v>
      </c>
      <c r="G694">
        <f t="shared" si="83"/>
        <v>1</v>
      </c>
      <c r="H694">
        <f t="shared" si="84"/>
        <v>1</v>
      </c>
      <c r="I694">
        <f t="shared" si="85"/>
        <v>0</v>
      </c>
      <c r="J694">
        <f t="shared" si="86"/>
        <v>0</v>
      </c>
      <c r="K694">
        <f t="shared" si="87"/>
        <v>0</v>
      </c>
      <c r="L694">
        <v>1</v>
      </c>
      <c r="M694">
        <v>32.395000000000003</v>
      </c>
      <c r="N694">
        <v>20</v>
      </c>
      <c r="O694">
        <v>2362.2290499999999</v>
      </c>
    </row>
    <row r="695" spans="1:15">
      <c r="A695" t="s">
        <v>9</v>
      </c>
      <c r="B695" t="s">
        <v>10</v>
      </c>
      <c r="C695" t="s">
        <v>12</v>
      </c>
      <c r="D695" t="str">
        <f t="shared" si="80"/>
        <v>Young</v>
      </c>
      <c r="E695" t="str">
        <f t="shared" si="81"/>
        <v>Health Weight</v>
      </c>
      <c r="F695" t="str">
        <f t="shared" si="82"/>
        <v>Low</v>
      </c>
      <c r="G695">
        <f t="shared" si="83"/>
        <v>1</v>
      </c>
      <c r="H695">
        <f t="shared" si="84"/>
        <v>1</v>
      </c>
      <c r="I695">
        <f t="shared" si="85"/>
        <v>0</v>
      </c>
      <c r="J695">
        <f t="shared" si="86"/>
        <v>0</v>
      </c>
      <c r="K695">
        <f t="shared" si="87"/>
        <v>0</v>
      </c>
      <c r="L695">
        <v>0</v>
      </c>
      <c r="M695">
        <v>23.655000000000001</v>
      </c>
      <c r="N695">
        <v>24</v>
      </c>
      <c r="O695">
        <v>2352.9684499999998</v>
      </c>
    </row>
    <row r="696" spans="1:15">
      <c r="A696" t="s">
        <v>6</v>
      </c>
      <c r="B696" t="s">
        <v>10</v>
      </c>
      <c r="C696" t="s">
        <v>8</v>
      </c>
      <c r="D696" t="str">
        <f t="shared" si="80"/>
        <v>Mature</v>
      </c>
      <c r="E696" t="str">
        <f t="shared" si="81"/>
        <v>Obese</v>
      </c>
      <c r="F696" t="str">
        <f t="shared" si="82"/>
        <v>Low</v>
      </c>
      <c r="G696">
        <f t="shared" si="83"/>
        <v>0</v>
      </c>
      <c r="H696">
        <f t="shared" si="84"/>
        <v>0</v>
      </c>
      <c r="I696">
        <f t="shared" si="85"/>
        <v>0</v>
      </c>
      <c r="J696">
        <f t="shared" si="86"/>
        <v>1</v>
      </c>
      <c r="K696">
        <f t="shared" si="87"/>
        <v>0</v>
      </c>
      <c r="L696">
        <v>1</v>
      </c>
      <c r="M696">
        <v>34.799999999999997</v>
      </c>
      <c r="N696">
        <v>27</v>
      </c>
      <c r="O696">
        <v>3577.9989999999998</v>
      </c>
    </row>
    <row r="697" spans="1:15">
      <c r="A697" t="s">
        <v>6</v>
      </c>
      <c r="B697" t="s">
        <v>10</v>
      </c>
      <c r="C697" t="s">
        <v>12</v>
      </c>
      <c r="D697" t="str">
        <f t="shared" si="80"/>
        <v>Mature</v>
      </c>
      <c r="E697" t="str">
        <f t="shared" si="81"/>
        <v>Obese</v>
      </c>
      <c r="F697" t="str">
        <f t="shared" si="82"/>
        <v>Low</v>
      </c>
      <c r="G697">
        <f t="shared" si="83"/>
        <v>0</v>
      </c>
      <c r="H697">
        <f t="shared" si="84"/>
        <v>1</v>
      </c>
      <c r="I697">
        <f t="shared" si="85"/>
        <v>0</v>
      </c>
      <c r="J697">
        <f t="shared" si="86"/>
        <v>0</v>
      </c>
      <c r="K697">
        <f t="shared" si="87"/>
        <v>0</v>
      </c>
      <c r="L697">
        <v>0</v>
      </c>
      <c r="M697">
        <v>40.185000000000002</v>
      </c>
      <c r="N697">
        <v>26</v>
      </c>
      <c r="O697">
        <v>3201.2451500000002</v>
      </c>
    </row>
    <row r="698" spans="1:15">
      <c r="A698" t="s">
        <v>6</v>
      </c>
      <c r="B698" t="s">
        <v>10</v>
      </c>
      <c r="C698" t="s">
        <v>13</v>
      </c>
      <c r="D698" t="str">
        <f t="shared" si="80"/>
        <v>Old</v>
      </c>
      <c r="E698" t="str">
        <f t="shared" si="81"/>
        <v>Obese</v>
      </c>
      <c r="F698" t="str">
        <f t="shared" si="82"/>
        <v>Very High</v>
      </c>
      <c r="G698">
        <f t="shared" si="83"/>
        <v>0</v>
      </c>
      <c r="H698">
        <f t="shared" si="84"/>
        <v>0</v>
      </c>
      <c r="I698">
        <f t="shared" si="85"/>
        <v>0</v>
      </c>
      <c r="J698">
        <f t="shared" si="86"/>
        <v>0</v>
      </c>
      <c r="K698">
        <f t="shared" si="87"/>
        <v>0</v>
      </c>
      <c r="L698">
        <v>2</v>
      </c>
      <c r="M698">
        <v>32.299999999999997</v>
      </c>
      <c r="N698">
        <v>53</v>
      </c>
      <c r="O698">
        <v>29186.482360000002</v>
      </c>
    </row>
    <row r="699" spans="1:15">
      <c r="A699" t="s">
        <v>9</v>
      </c>
      <c r="B699" t="s">
        <v>7</v>
      </c>
      <c r="C699" t="s">
        <v>11</v>
      </c>
      <c r="D699" t="str">
        <f t="shared" si="80"/>
        <v>Mid-Age</v>
      </c>
      <c r="E699" t="str">
        <f t="shared" si="81"/>
        <v>Obese</v>
      </c>
      <c r="F699" t="str">
        <f t="shared" si="82"/>
        <v>Most Highly Expensive</v>
      </c>
      <c r="G699">
        <f t="shared" si="83"/>
        <v>1</v>
      </c>
      <c r="H699">
        <f t="shared" si="84"/>
        <v>0</v>
      </c>
      <c r="I699">
        <f t="shared" si="85"/>
        <v>1</v>
      </c>
      <c r="J699">
        <f t="shared" si="86"/>
        <v>0</v>
      </c>
      <c r="K699">
        <f t="shared" si="87"/>
        <v>1</v>
      </c>
      <c r="L699">
        <v>1</v>
      </c>
      <c r="M699">
        <v>35.75</v>
      </c>
      <c r="N699">
        <v>41</v>
      </c>
      <c r="O699">
        <v>40273.645499999999</v>
      </c>
    </row>
    <row r="700" spans="1:15">
      <c r="A700" t="s">
        <v>9</v>
      </c>
      <c r="B700" t="s">
        <v>10</v>
      </c>
      <c r="C700" t="s">
        <v>12</v>
      </c>
      <c r="D700" t="str">
        <f t="shared" si="80"/>
        <v>Old</v>
      </c>
      <c r="E700" t="str">
        <f t="shared" si="81"/>
        <v>Obese</v>
      </c>
      <c r="F700" t="str">
        <f t="shared" si="82"/>
        <v>Moderately High</v>
      </c>
      <c r="G700">
        <f t="shared" si="83"/>
        <v>1</v>
      </c>
      <c r="H700">
        <f t="shared" si="84"/>
        <v>1</v>
      </c>
      <c r="I700">
        <f t="shared" si="85"/>
        <v>0</v>
      </c>
      <c r="J700">
        <f t="shared" si="86"/>
        <v>0</v>
      </c>
      <c r="K700">
        <f t="shared" si="87"/>
        <v>0</v>
      </c>
      <c r="L700">
        <v>0</v>
      </c>
      <c r="M700">
        <v>33.725000000000001</v>
      </c>
      <c r="N700">
        <v>56</v>
      </c>
      <c r="O700">
        <v>10976.24575</v>
      </c>
    </row>
    <row r="701" spans="1:15">
      <c r="A701" t="s">
        <v>6</v>
      </c>
      <c r="B701" t="s">
        <v>10</v>
      </c>
      <c r="C701" t="s">
        <v>11</v>
      </c>
      <c r="D701" t="str">
        <f t="shared" si="80"/>
        <v>Young</v>
      </c>
      <c r="E701" t="str">
        <f t="shared" si="81"/>
        <v>Obese</v>
      </c>
      <c r="F701" t="str">
        <f t="shared" si="82"/>
        <v>Low</v>
      </c>
      <c r="G701">
        <f t="shared" si="83"/>
        <v>0</v>
      </c>
      <c r="H701">
        <f t="shared" si="84"/>
        <v>0</v>
      </c>
      <c r="I701">
        <f t="shared" si="85"/>
        <v>1</v>
      </c>
      <c r="J701">
        <f t="shared" si="86"/>
        <v>0</v>
      </c>
      <c r="K701">
        <f t="shared" si="87"/>
        <v>0</v>
      </c>
      <c r="L701">
        <v>2</v>
      </c>
      <c r="M701">
        <v>39.270000000000003</v>
      </c>
      <c r="N701">
        <v>23</v>
      </c>
      <c r="O701">
        <v>3500.6122999999998</v>
      </c>
    </row>
    <row r="702" spans="1:15">
      <c r="A702" t="s">
        <v>6</v>
      </c>
      <c r="B702" t="s">
        <v>10</v>
      </c>
      <c r="C702" t="s">
        <v>11</v>
      </c>
      <c r="D702" t="str">
        <f t="shared" si="80"/>
        <v>Young</v>
      </c>
      <c r="E702" t="str">
        <f t="shared" si="81"/>
        <v>Obese</v>
      </c>
      <c r="F702" t="str">
        <f t="shared" si="82"/>
        <v>Low</v>
      </c>
      <c r="G702">
        <f t="shared" si="83"/>
        <v>0</v>
      </c>
      <c r="H702">
        <f t="shared" si="84"/>
        <v>0</v>
      </c>
      <c r="I702">
        <f t="shared" si="85"/>
        <v>1</v>
      </c>
      <c r="J702">
        <f t="shared" si="86"/>
        <v>0</v>
      </c>
      <c r="K702">
        <f t="shared" si="87"/>
        <v>0</v>
      </c>
      <c r="L702">
        <v>0</v>
      </c>
      <c r="M702">
        <v>34.869999999999997</v>
      </c>
      <c r="N702">
        <v>21</v>
      </c>
      <c r="O702">
        <v>2020.5523000000001</v>
      </c>
    </row>
    <row r="703" spans="1:15">
      <c r="A703" t="s">
        <v>6</v>
      </c>
      <c r="B703" t="s">
        <v>10</v>
      </c>
      <c r="C703" t="s">
        <v>13</v>
      </c>
      <c r="D703" t="str">
        <f t="shared" si="80"/>
        <v>Mid-Age</v>
      </c>
      <c r="E703" t="str">
        <f t="shared" si="81"/>
        <v>Obese</v>
      </c>
      <c r="F703" t="str">
        <f t="shared" si="82"/>
        <v>Moderate</v>
      </c>
      <c r="G703">
        <f t="shared" si="83"/>
        <v>0</v>
      </c>
      <c r="H703">
        <f t="shared" si="84"/>
        <v>0</v>
      </c>
      <c r="I703">
        <f t="shared" si="85"/>
        <v>0</v>
      </c>
      <c r="J703">
        <f t="shared" si="86"/>
        <v>0</v>
      </c>
      <c r="K703">
        <f t="shared" si="87"/>
        <v>0</v>
      </c>
      <c r="L703">
        <v>0</v>
      </c>
      <c r="M703">
        <v>44.744999999999997</v>
      </c>
      <c r="N703">
        <v>50</v>
      </c>
      <c r="O703">
        <v>9541.6955500000004</v>
      </c>
    </row>
    <row r="704" spans="1:15">
      <c r="A704" t="s">
        <v>9</v>
      </c>
      <c r="B704" t="s">
        <v>10</v>
      </c>
      <c r="C704" t="s">
        <v>11</v>
      </c>
      <c r="D704" t="str">
        <f t="shared" si="80"/>
        <v>Old</v>
      </c>
      <c r="E704" t="str">
        <f t="shared" si="81"/>
        <v>Obese</v>
      </c>
      <c r="F704" t="str">
        <f t="shared" si="82"/>
        <v>Moderate</v>
      </c>
      <c r="G704">
        <f t="shared" si="83"/>
        <v>1</v>
      </c>
      <c r="H704">
        <f t="shared" si="84"/>
        <v>0</v>
      </c>
      <c r="I704">
        <f t="shared" si="85"/>
        <v>1</v>
      </c>
      <c r="J704">
        <f t="shared" si="86"/>
        <v>0</v>
      </c>
      <c r="K704">
        <f t="shared" si="87"/>
        <v>0</v>
      </c>
      <c r="L704">
        <v>0</v>
      </c>
      <c r="M704">
        <v>41.47</v>
      </c>
      <c r="N704">
        <v>53</v>
      </c>
      <c r="O704">
        <v>9504.3102999999992</v>
      </c>
    </row>
    <row r="705" spans="1:15">
      <c r="A705" t="s">
        <v>6</v>
      </c>
      <c r="B705" t="s">
        <v>10</v>
      </c>
      <c r="C705" t="s">
        <v>12</v>
      </c>
      <c r="D705" t="str">
        <f t="shared" si="80"/>
        <v>Mature</v>
      </c>
      <c r="E705" t="str">
        <f t="shared" si="81"/>
        <v>Over Weight Range</v>
      </c>
      <c r="F705" t="str">
        <f t="shared" si="82"/>
        <v>Moderate</v>
      </c>
      <c r="G705">
        <f t="shared" si="83"/>
        <v>0</v>
      </c>
      <c r="H705">
        <f t="shared" si="84"/>
        <v>1</v>
      </c>
      <c r="I705">
        <f t="shared" si="85"/>
        <v>0</v>
      </c>
      <c r="J705">
        <f t="shared" si="86"/>
        <v>0</v>
      </c>
      <c r="K705">
        <f t="shared" si="87"/>
        <v>0</v>
      </c>
      <c r="L705">
        <v>1</v>
      </c>
      <c r="M705">
        <v>26.41</v>
      </c>
      <c r="N705">
        <v>34</v>
      </c>
      <c r="O705">
        <v>5385.3379000000004</v>
      </c>
    </row>
    <row r="706" spans="1:15">
      <c r="A706" t="s">
        <v>6</v>
      </c>
      <c r="B706" t="s">
        <v>10</v>
      </c>
      <c r="C706" t="s">
        <v>12</v>
      </c>
      <c r="D706" t="str">
        <f t="shared" ref="D706:D769" si="88">IF(AND(N706&lt;=25),"Young",IF(AND(N706&lt;=40),"Mature",IF(AND(N706&lt;=50),"Mid-Age","Old")))</f>
        <v>Mid-Age</v>
      </c>
      <c r="E706" t="str">
        <f t="shared" ref="E706:E769" si="89">IF(AND(M706&lt;= 18.5),"Under Weight Range",IF(AND(M706&lt;=25),"Health Weight",IF(AND(M706&lt;=30),"Over Weight Range","Obese")))</f>
        <v>Over Weight Range</v>
      </c>
      <c r="F706" t="str">
        <f t="shared" ref="F706:F769" si="90">IF(AND(O706&lt;=2000),"Very Low",IF(AND(O706&lt;=5000),"Low",IF(AND(O706&lt;=10000),"Moderate",IF(AND(O706&lt;=15000),"Moderately High",IF(AND(O706&lt;=20000),"High",IF(AND(O706&lt;=30000),"Very High",IF(AND(O706&lt;=40000),"Highly Expensive","Most Highly Expensive")))))))</f>
        <v>Moderate</v>
      </c>
      <c r="G706">
        <f t="shared" ref="G706:G769" si="91">IF(A706="Male",1,0)</f>
        <v>0</v>
      </c>
      <c r="H706">
        <f t="shared" si="84"/>
        <v>1</v>
      </c>
      <c r="I706">
        <f t="shared" si="85"/>
        <v>0</v>
      </c>
      <c r="J706">
        <f t="shared" si="86"/>
        <v>0</v>
      </c>
      <c r="K706">
        <f t="shared" si="87"/>
        <v>0</v>
      </c>
      <c r="L706">
        <v>1</v>
      </c>
      <c r="M706">
        <v>29.545000000000002</v>
      </c>
      <c r="N706">
        <v>47</v>
      </c>
      <c r="O706">
        <v>8930.9345499999999</v>
      </c>
    </row>
    <row r="707" spans="1:15">
      <c r="A707" t="s">
        <v>6</v>
      </c>
      <c r="B707" t="s">
        <v>10</v>
      </c>
      <c r="C707" t="s">
        <v>8</v>
      </c>
      <c r="D707" t="str">
        <f t="shared" si="88"/>
        <v>Mature</v>
      </c>
      <c r="E707" t="str">
        <f t="shared" si="89"/>
        <v>Obese</v>
      </c>
      <c r="F707" t="str">
        <f t="shared" si="90"/>
        <v>Moderate</v>
      </c>
      <c r="G707">
        <f t="shared" si="91"/>
        <v>0</v>
      </c>
      <c r="H707">
        <f t="shared" ref="H707:H770" si="92">IF(C707="Northwest",1,0)</f>
        <v>0</v>
      </c>
      <c r="I707">
        <f t="shared" ref="I707:I770" si="93">IF(C707="southeast",1,0)</f>
        <v>0</v>
      </c>
      <c r="J707">
        <f t="shared" ref="J707:J770" si="94">IF(C707="southwest",1,0)</f>
        <v>1</v>
      </c>
      <c r="K707">
        <f t="shared" ref="K707:K770" si="95">IF(B707="Yes",1,0)</f>
        <v>0</v>
      </c>
      <c r="L707">
        <v>2</v>
      </c>
      <c r="M707">
        <v>32.9</v>
      </c>
      <c r="N707">
        <v>33</v>
      </c>
      <c r="O707">
        <v>5375.0379999999996</v>
      </c>
    </row>
    <row r="708" spans="1:15">
      <c r="A708" t="s">
        <v>6</v>
      </c>
      <c r="B708" t="s">
        <v>7</v>
      </c>
      <c r="C708" t="s">
        <v>11</v>
      </c>
      <c r="D708" t="str">
        <f t="shared" si="88"/>
        <v>Old</v>
      </c>
      <c r="E708" t="str">
        <f t="shared" si="89"/>
        <v>Obese</v>
      </c>
      <c r="F708" t="str">
        <f t="shared" si="90"/>
        <v>Most Highly Expensive</v>
      </c>
      <c r="G708">
        <f t="shared" si="91"/>
        <v>0</v>
      </c>
      <c r="H708">
        <f t="shared" si="92"/>
        <v>0</v>
      </c>
      <c r="I708">
        <f t="shared" si="93"/>
        <v>1</v>
      </c>
      <c r="J708">
        <f t="shared" si="94"/>
        <v>0</v>
      </c>
      <c r="K708">
        <f t="shared" si="95"/>
        <v>1</v>
      </c>
      <c r="L708">
        <v>0</v>
      </c>
      <c r="M708">
        <v>38.06</v>
      </c>
      <c r="N708">
        <v>51</v>
      </c>
      <c r="O708">
        <v>44400.4064</v>
      </c>
    </row>
    <row r="709" spans="1:15">
      <c r="A709" t="s">
        <v>9</v>
      </c>
      <c r="B709" t="s">
        <v>10</v>
      </c>
      <c r="C709" t="s">
        <v>12</v>
      </c>
      <c r="D709" t="str">
        <f t="shared" si="88"/>
        <v>Mid-Age</v>
      </c>
      <c r="E709" t="str">
        <f t="shared" si="89"/>
        <v>Over Weight Range</v>
      </c>
      <c r="F709" t="str">
        <f t="shared" si="90"/>
        <v>Moderately High</v>
      </c>
      <c r="G709">
        <f t="shared" si="91"/>
        <v>1</v>
      </c>
      <c r="H709">
        <f t="shared" si="92"/>
        <v>1</v>
      </c>
      <c r="I709">
        <f t="shared" si="93"/>
        <v>0</v>
      </c>
      <c r="J709">
        <f t="shared" si="94"/>
        <v>0</v>
      </c>
      <c r="K709">
        <f t="shared" si="95"/>
        <v>0</v>
      </c>
      <c r="L709">
        <v>3</v>
      </c>
      <c r="M709">
        <v>28.69</v>
      </c>
      <c r="N709">
        <v>49</v>
      </c>
      <c r="O709">
        <v>10264.4421</v>
      </c>
    </row>
    <row r="710" spans="1:15">
      <c r="A710" t="s">
        <v>6</v>
      </c>
      <c r="B710" t="s">
        <v>10</v>
      </c>
      <c r="C710" t="s">
        <v>13</v>
      </c>
      <c r="D710" t="str">
        <f t="shared" si="88"/>
        <v>Mature</v>
      </c>
      <c r="E710" t="str">
        <f t="shared" si="89"/>
        <v>Obese</v>
      </c>
      <c r="F710" t="str">
        <f t="shared" si="90"/>
        <v>Moderate</v>
      </c>
      <c r="G710">
        <f t="shared" si="91"/>
        <v>0</v>
      </c>
      <c r="H710">
        <f t="shared" si="92"/>
        <v>0</v>
      </c>
      <c r="I710">
        <f t="shared" si="93"/>
        <v>0</v>
      </c>
      <c r="J710">
        <f t="shared" si="94"/>
        <v>0</v>
      </c>
      <c r="K710">
        <f t="shared" si="95"/>
        <v>0</v>
      </c>
      <c r="L710">
        <v>3</v>
      </c>
      <c r="M710">
        <v>30.495000000000001</v>
      </c>
      <c r="N710">
        <v>31</v>
      </c>
      <c r="O710">
        <v>6113.2310500000003</v>
      </c>
    </row>
    <row r="711" spans="1:15">
      <c r="A711" t="s">
        <v>6</v>
      </c>
      <c r="B711" t="s">
        <v>10</v>
      </c>
      <c r="C711" t="s">
        <v>13</v>
      </c>
      <c r="D711" t="str">
        <f t="shared" si="88"/>
        <v>Mature</v>
      </c>
      <c r="E711" t="str">
        <f t="shared" si="89"/>
        <v>Over Weight Range</v>
      </c>
      <c r="F711" t="str">
        <f t="shared" si="90"/>
        <v>Moderate</v>
      </c>
      <c r="G711">
        <f t="shared" si="91"/>
        <v>0</v>
      </c>
      <c r="H711">
        <f t="shared" si="92"/>
        <v>0</v>
      </c>
      <c r="I711">
        <f t="shared" si="93"/>
        <v>0</v>
      </c>
      <c r="J711">
        <f t="shared" si="94"/>
        <v>0</v>
      </c>
      <c r="K711">
        <f t="shared" si="95"/>
        <v>0</v>
      </c>
      <c r="L711">
        <v>0</v>
      </c>
      <c r="M711">
        <v>27.74</v>
      </c>
      <c r="N711">
        <v>36</v>
      </c>
      <c r="O711">
        <v>5469.0065999999997</v>
      </c>
    </row>
    <row r="712" spans="1:15">
      <c r="A712" t="s">
        <v>9</v>
      </c>
      <c r="B712" t="s">
        <v>10</v>
      </c>
      <c r="C712" t="s">
        <v>11</v>
      </c>
      <c r="D712" t="str">
        <f t="shared" si="88"/>
        <v>Young</v>
      </c>
      <c r="E712" t="str">
        <f t="shared" si="89"/>
        <v>Obese</v>
      </c>
      <c r="F712" t="str">
        <f t="shared" si="90"/>
        <v>Very Low</v>
      </c>
      <c r="G712">
        <f t="shared" si="91"/>
        <v>1</v>
      </c>
      <c r="H712">
        <f t="shared" si="92"/>
        <v>0</v>
      </c>
      <c r="I712">
        <f t="shared" si="93"/>
        <v>1</v>
      </c>
      <c r="J712">
        <f t="shared" si="94"/>
        <v>0</v>
      </c>
      <c r="K712">
        <f t="shared" si="95"/>
        <v>0</v>
      </c>
      <c r="L712">
        <v>1</v>
      </c>
      <c r="M712">
        <v>35.200000000000003</v>
      </c>
      <c r="N712">
        <v>18</v>
      </c>
      <c r="O712">
        <v>1727.54</v>
      </c>
    </row>
    <row r="713" spans="1:15">
      <c r="A713" t="s">
        <v>6</v>
      </c>
      <c r="B713" t="s">
        <v>10</v>
      </c>
      <c r="C713" t="s">
        <v>11</v>
      </c>
      <c r="D713" t="str">
        <f t="shared" si="88"/>
        <v>Mid-Age</v>
      </c>
      <c r="E713" t="str">
        <f t="shared" si="89"/>
        <v>Health Weight</v>
      </c>
      <c r="F713" t="str">
        <f t="shared" si="90"/>
        <v>Moderately High</v>
      </c>
      <c r="G713">
        <f t="shared" si="91"/>
        <v>0</v>
      </c>
      <c r="H713">
        <f t="shared" si="92"/>
        <v>0</v>
      </c>
      <c r="I713">
        <f t="shared" si="93"/>
        <v>1</v>
      </c>
      <c r="J713">
        <f t="shared" si="94"/>
        <v>0</v>
      </c>
      <c r="K713">
        <f t="shared" si="95"/>
        <v>0</v>
      </c>
      <c r="L713">
        <v>2</v>
      </c>
      <c r="M713">
        <v>23.54</v>
      </c>
      <c r="N713">
        <v>50</v>
      </c>
      <c r="O713">
        <v>10107.220600000001</v>
      </c>
    </row>
    <row r="714" spans="1:15">
      <c r="A714" t="s">
        <v>6</v>
      </c>
      <c r="B714" t="s">
        <v>10</v>
      </c>
      <c r="C714" t="s">
        <v>12</v>
      </c>
      <c r="D714" t="str">
        <f t="shared" si="88"/>
        <v>Mid-Age</v>
      </c>
      <c r="E714" t="str">
        <f t="shared" si="89"/>
        <v>Obese</v>
      </c>
      <c r="F714" t="str">
        <f t="shared" si="90"/>
        <v>Moderate</v>
      </c>
      <c r="G714">
        <f t="shared" si="91"/>
        <v>0</v>
      </c>
      <c r="H714">
        <f t="shared" si="92"/>
        <v>1</v>
      </c>
      <c r="I714">
        <f t="shared" si="93"/>
        <v>0</v>
      </c>
      <c r="J714">
        <f t="shared" si="94"/>
        <v>0</v>
      </c>
      <c r="K714">
        <f t="shared" si="95"/>
        <v>0</v>
      </c>
      <c r="L714">
        <v>2</v>
      </c>
      <c r="M714">
        <v>30.684999999999999</v>
      </c>
      <c r="N714">
        <v>43</v>
      </c>
      <c r="O714">
        <v>8310.8391499999998</v>
      </c>
    </row>
    <row r="715" spans="1:15">
      <c r="A715" t="s">
        <v>9</v>
      </c>
      <c r="B715" t="s">
        <v>10</v>
      </c>
      <c r="C715" t="s">
        <v>13</v>
      </c>
      <c r="D715" t="str">
        <f t="shared" si="88"/>
        <v>Young</v>
      </c>
      <c r="E715" t="str">
        <f t="shared" si="89"/>
        <v>Obese</v>
      </c>
      <c r="F715" t="str">
        <f t="shared" si="90"/>
        <v>Very Low</v>
      </c>
      <c r="G715">
        <f t="shared" si="91"/>
        <v>1</v>
      </c>
      <c r="H715">
        <f t="shared" si="92"/>
        <v>0</v>
      </c>
      <c r="I715">
        <f t="shared" si="93"/>
        <v>0</v>
      </c>
      <c r="J715">
        <f t="shared" si="94"/>
        <v>0</v>
      </c>
      <c r="K715">
        <f t="shared" si="95"/>
        <v>0</v>
      </c>
      <c r="L715">
        <v>0</v>
      </c>
      <c r="M715">
        <v>40.47</v>
      </c>
      <c r="N715">
        <v>20</v>
      </c>
      <c r="O715">
        <v>1984.4532999999999</v>
      </c>
    </row>
    <row r="716" spans="1:15">
      <c r="A716" t="s">
        <v>6</v>
      </c>
      <c r="B716" t="s">
        <v>10</v>
      </c>
      <c r="C716" t="s">
        <v>8</v>
      </c>
      <c r="D716" t="str">
        <f t="shared" si="88"/>
        <v>Young</v>
      </c>
      <c r="E716" t="str">
        <f t="shared" si="89"/>
        <v>Health Weight</v>
      </c>
      <c r="F716" t="str">
        <f t="shared" si="90"/>
        <v>Low</v>
      </c>
      <c r="G716">
        <f t="shared" si="91"/>
        <v>0</v>
      </c>
      <c r="H716">
        <f t="shared" si="92"/>
        <v>0</v>
      </c>
      <c r="I716">
        <f t="shared" si="93"/>
        <v>0</v>
      </c>
      <c r="J716">
        <f t="shared" si="94"/>
        <v>1</v>
      </c>
      <c r="K716">
        <f t="shared" si="95"/>
        <v>0</v>
      </c>
      <c r="L716">
        <v>0</v>
      </c>
      <c r="M716">
        <v>22.6</v>
      </c>
      <c r="N716">
        <v>24</v>
      </c>
      <c r="O716">
        <v>2457.502</v>
      </c>
    </row>
    <row r="717" spans="1:15">
      <c r="A717" t="s">
        <v>9</v>
      </c>
      <c r="B717" t="s">
        <v>10</v>
      </c>
      <c r="C717" t="s">
        <v>8</v>
      </c>
      <c r="D717" t="str">
        <f t="shared" si="88"/>
        <v>Old</v>
      </c>
      <c r="E717" t="str">
        <f t="shared" si="89"/>
        <v>Over Weight Range</v>
      </c>
      <c r="F717" t="str">
        <f t="shared" si="90"/>
        <v>Moderately High</v>
      </c>
      <c r="G717">
        <f t="shared" si="91"/>
        <v>1</v>
      </c>
      <c r="H717">
        <f t="shared" si="92"/>
        <v>0</v>
      </c>
      <c r="I717">
        <f t="shared" si="93"/>
        <v>0</v>
      </c>
      <c r="J717">
        <f t="shared" si="94"/>
        <v>1</v>
      </c>
      <c r="K717">
        <f t="shared" si="95"/>
        <v>0</v>
      </c>
      <c r="L717">
        <v>0</v>
      </c>
      <c r="M717">
        <v>28.9</v>
      </c>
      <c r="N717">
        <v>60</v>
      </c>
      <c r="O717">
        <v>12146.971</v>
      </c>
    </row>
    <row r="718" spans="1:15">
      <c r="A718" t="s">
        <v>6</v>
      </c>
      <c r="B718" t="s">
        <v>10</v>
      </c>
      <c r="C718" t="s">
        <v>12</v>
      </c>
      <c r="D718" t="str">
        <f t="shared" si="88"/>
        <v>Mid-Age</v>
      </c>
      <c r="E718" t="str">
        <f t="shared" si="89"/>
        <v>Health Weight</v>
      </c>
      <c r="F718" t="str">
        <f t="shared" si="90"/>
        <v>Moderate</v>
      </c>
      <c r="G718">
        <f t="shared" si="91"/>
        <v>0</v>
      </c>
      <c r="H718">
        <f t="shared" si="92"/>
        <v>1</v>
      </c>
      <c r="I718">
        <f t="shared" si="93"/>
        <v>0</v>
      </c>
      <c r="J718">
        <f t="shared" si="94"/>
        <v>0</v>
      </c>
      <c r="K718">
        <f t="shared" si="95"/>
        <v>0</v>
      </c>
      <c r="L718">
        <v>1</v>
      </c>
      <c r="M718">
        <v>22.61</v>
      </c>
      <c r="N718">
        <v>49</v>
      </c>
      <c r="O718">
        <v>9566.9909000000007</v>
      </c>
    </row>
    <row r="719" spans="1:15">
      <c r="A719" t="s">
        <v>9</v>
      </c>
      <c r="B719" t="s">
        <v>10</v>
      </c>
      <c r="C719" t="s">
        <v>12</v>
      </c>
      <c r="D719" t="str">
        <f t="shared" si="88"/>
        <v>Old</v>
      </c>
      <c r="E719" t="str">
        <f t="shared" si="89"/>
        <v>Health Weight</v>
      </c>
      <c r="F719" t="str">
        <f t="shared" si="90"/>
        <v>Moderately High</v>
      </c>
      <c r="G719">
        <f t="shared" si="91"/>
        <v>1</v>
      </c>
      <c r="H719">
        <f t="shared" si="92"/>
        <v>1</v>
      </c>
      <c r="I719">
        <f t="shared" si="93"/>
        <v>0</v>
      </c>
      <c r="J719">
        <f t="shared" si="94"/>
        <v>0</v>
      </c>
      <c r="K719">
        <f t="shared" si="95"/>
        <v>0</v>
      </c>
      <c r="L719">
        <v>1</v>
      </c>
      <c r="M719">
        <v>24.32</v>
      </c>
      <c r="N719">
        <v>60</v>
      </c>
      <c r="O719">
        <v>13112.604799999999</v>
      </c>
    </row>
    <row r="720" spans="1:15">
      <c r="A720" t="s">
        <v>6</v>
      </c>
      <c r="B720" t="s">
        <v>10</v>
      </c>
      <c r="C720" t="s">
        <v>12</v>
      </c>
      <c r="D720" t="str">
        <f t="shared" si="88"/>
        <v>Old</v>
      </c>
      <c r="E720" t="str">
        <f t="shared" si="89"/>
        <v>Obese</v>
      </c>
      <c r="F720" t="str">
        <f t="shared" si="90"/>
        <v>Moderately High</v>
      </c>
      <c r="G720">
        <f t="shared" si="91"/>
        <v>0</v>
      </c>
      <c r="H720">
        <f t="shared" si="92"/>
        <v>1</v>
      </c>
      <c r="I720">
        <f t="shared" si="93"/>
        <v>0</v>
      </c>
      <c r="J720">
        <f t="shared" si="94"/>
        <v>0</v>
      </c>
      <c r="K720">
        <f t="shared" si="95"/>
        <v>0</v>
      </c>
      <c r="L720">
        <v>2</v>
      </c>
      <c r="M720">
        <v>36.67</v>
      </c>
      <c r="N720">
        <v>51</v>
      </c>
      <c r="O720">
        <v>10848.1343</v>
      </c>
    </row>
    <row r="721" spans="1:15">
      <c r="A721" t="s">
        <v>6</v>
      </c>
      <c r="B721" t="s">
        <v>10</v>
      </c>
      <c r="C721" t="s">
        <v>12</v>
      </c>
      <c r="D721" t="str">
        <f t="shared" si="88"/>
        <v>Old</v>
      </c>
      <c r="E721" t="str">
        <f t="shared" si="89"/>
        <v>Obese</v>
      </c>
      <c r="F721" t="str">
        <f t="shared" si="90"/>
        <v>Moderately High</v>
      </c>
      <c r="G721">
        <f t="shared" si="91"/>
        <v>0</v>
      </c>
      <c r="H721">
        <f t="shared" si="92"/>
        <v>1</v>
      </c>
      <c r="I721">
        <f t="shared" si="93"/>
        <v>0</v>
      </c>
      <c r="J721">
        <f t="shared" si="94"/>
        <v>0</v>
      </c>
      <c r="K721">
        <f t="shared" si="95"/>
        <v>0</v>
      </c>
      <c r="L721">
        <v>0</v>
      </c>
      <c r="M721">
        <v>33.44</v>
      </c>
      <c r="N721">
        <v>58</v>
      </c>
      <c r="O721">
        <v>12231.613600000001</v>
      </c>
    </row>
    <row r="722" spans="1:15">
      <c r="A722" t="s">
        <v>6</v>
      </c>
      <c r="B722" t="s">
        <v>10</v>
      </c>
      <c r="C722" t="s">
        <v>13</v>
      </c>
      <c r="D722" t="str">
        <f t="shared" si="88"/>
        <v>Old</v>
      </c>
      <c r="E722" t="str">
        <f t="shared" si="89"/>
        <v>Obese</v>
      </c>
      <c r="F722" t="str">
        <f t="shared" si="90"/>
        <v>Moderate</v>
      </c>
      <c r="G722">
        <f t="shared" si="91"/>
        <v>0</v>
      </c>
      <c r="H722">
        <f t="shared" si="92"/>
        <v>0</v>
      </c>
      <c r="I722">
        <f t="shared" si="93"/>
        <v>0</v>
      </c>
      <c r="J722">
        <f t="shared" si="94"/>
        <v>0</v>
      </c>
      <c r="K722">
        <f t="shared" si="95"/>
        <v>0</v>
      </c>
      <c r="L722">
        <v>0</v>
      </c>
      <c r="M722">
        <v>40.659999999999997</v>
      </c>
      <c r="N722">
        <v>51</v>
      </c>
      <c r="O722">
        <v>9875.6803999999993</v>
      </c>
    </row>
    <row r="723" spans="1:15">
      <c r="A723" t="s">
        <v>9</v>
      </c>
      <c r="B723" t="s">
        <v>10</v>
      </c>
      <c r="C723" t="s">
        <v>8</v>
      </c>
      <c r="D723" t="str">
        <f t="shared" si="88"/>
        <v>Old</v>
      </c>
      <c r="E723" t="str">
        <f t="shared" si="89"/>
        <v>Obese</v>
      </c>
      <c r="F723" t="str">
        <f t="shared" si="90"/>
        <v>Moderately High</v>
      </c>
      <c r="G723">
        <f t="shared" si="91"/>
        <v>1</v>
      </c>
      <c r="H723">
        <f t="shared" si="92"/>
        <v>0</v>
      </c>
      <c r="I723">
        <f t="shared" si="93"/>
        <v>0</v>
      </c>
      <c r="J723">
        <f t="shared" si="94"/>
        <v>1</v>
      </c>
      <c r="K723">
        <f t="shared" si="95"/>
        <v>0</v>
      </c>
      <c r="L723">
        <v>3</v>
      </c>
      <c r="M723">
        <v>36.6</v>
      </c>
      <c r="N723">
        <v>53</v>
      </c>
      <c r="O723">
        <v>11264.540999999999</v>
      </c>
    </row>
    <row r="724" spans="1:15">
      <c r="A724" t="s">
        <v>9</v>
      </c>
      <c r="B724" t="s">
        <v>10</v>
      </c>
      <c r="C724" t="s">
        <v>8</v>
      </c>
      <c r="D724" t="str">
        <f t="shared" si="88"/>
        <v>Old</v>
      </c>
      <c r="E724" t="str">
        <f t="shared" si="89"/>
        <v>Obese</v>
      </c>
      <c r="F724" t="str">
        <f t="shared" si="90"/>
        <v>Moderately High</v>
      </c>
      <c r="G724">
        <f t="shared" si="91"/>
        <v>1</v>
      </c>
      <c r="H724">
        <f t="shared" si="92"/>
        <v>0</v>
      </c>
      <c r="I724">
        <f t="shared" si="93"/>
        <v>0</v>
      </c>
      <c r="J724">
        <f t="shared" si="94"/>
        <v>1</v>
      </c>
      <c r="K724">
        <f t="shared" si="95"/>
        <v>0</v>
      </c>
      <c r="L724">
        <v>0</v>
      </c>
      <c r="M724">
        <v>37.4</v>
      </c>
      <c r="N724">
        <v>62</v>
      </c>
      <c r="O724">
        <v>12979.358</v>
      </c>
    </row>
    <row r="725" spans="1:15">
      <c r="A725" t="s">
        <v>9</v>
      </c>
      <c r="B725" t="s">
        <v>10</v>
      </c>
      <c r="C725" t="s">
        <v>8</v>
      </c>
      <c r="D725" t="str">
        <f t="shared" si="88"/>
        <v>Young</v>
      </c>
      <c r="E725" t="str">
        <f t="shared" si="89"/>
        <v>Obese</v>
      </c>
      <c r="F725" t="str">
        <f t="shared" si="90"/>
        <v>Very Low</v>
      </c>
      <c r="G725">
        <f t="shared" si="91"/>
        <v>1</v>
      </c>
      <c r="H725">
        <f t="shared" si="92"/>
        <v>0</v>
      </c>
      <c r="I725">
        <f t="shared" si="93"/>
        <v>0</v>
      </c>
      <c r="J725">
        <f t="shared" si="94"/>
        <v>1</v>
      </c>
      <c r="K725">
        <f t="shared" si="95"/>
        <v>0</v>
      </c>
      <c r="L725">
        <v>0</v>
      </c>
      <c r="M725">
        <v>35.4</v>
      </c>
      <c r="N725">
        <v>19</v>
      </c>
      <c r="O725">
        <v>1263.249</v>
      </c>
    </row>
    <row r="726" spans="1:15">
      <c r="A726" t="s">
        <v>6</v>
      </c>
      <c r="B726" t="s">
        <v>10</v>
      </c>
      <c r="C726" t="s">
        <v>13</v>
      </c>
      <c r="D726" t="str">
        <f t="shared" si="88"/>
        <v>Mid-Age</v>
      </c>
      <c r="E726" t="str">
        <f t="shared" si="89"/>
        <v>Over Weight Range</v>
      </c>
      <c r="F726" t="str">
        <f t="shared" si="90"/>
        <v>Moderately High</v>
      </c>
      <c r="G726">
        <f t="shared" si="91"/>
        <v>0</v>
      </c>
      <c r="H726">
        <f t="shared" si="92"/>
        <v>0</v>
      </c>
      <c r="I726">
        <f t="shared" si="93"/>
        <v>0</v>
      </c>
      <c r="J726">
        <f t="shared" si="94"/>
        <v>0</v>
      </c>
      <c r="K726">
        <f t="shared" si="95"/>
        <v>0</v>
      </c>
      <c r="L726">
        <v>1</v>
      </c>
      <c r="M726">
        <v>27.074999999999999</v>
      </c>
      <c r="N726">
        <v>50</v>
      </c>
      <c r="O726">
        <v>10106.134249999999</v>
      </c>
    </row>
    <row r="727" spans="1:15">
      <c r="A727" t="s">
        <v>6</v>
      </c>
      <c r="B727" t="s">
        <v>7</v>
      </c>
      <c r="C727" t="s">
        <v>11</v>
      </c>
      <c r="D727" t="str">
        <f t="shared" si="88"/>
        <v>Mature</v>
      </c>
      <c r="E727" t="str">
        <f t="shared" si="89"/>
        <v>Obese</v>
      </c>
      <c r="F727" t="str">
        <f t="shared" si="90"/>
        <v>Most Highly Expensive</v>
      </c>
      <c r="G727">
        <f t="shared" si="91"/>
        <v>0</v>
      </c>
      <c r="H727">
        <f t="shared" si="92"/>
        <v>0</v>
      </c>
      <c r="I727">
        <f t="shared" si="93"/>
        <v>1</v>
      </c>
      <c r="J727">
        <f t="shared" si="94"/>
        <v>0</v>
      </c>
      <c r="K727">
        <f t="shared" si="95"/>
        <v>1</v>
      </c>
      <c r="L727">
        <v>3</v>
      </c>
      <c r="M727">
        <v>39.049999999999997</v>
      </c>
      <c r="N727">
        <v>30</v>
      </c>
      <c r="O727">
        <v>40932.429499999998</v>
      </c>
    </row>
    <row r="728" spans="1:15">
      <c r="A728" t="s">
        <v>9</v>
      </c>
      <c r="B728" t="s">
        <v>10</v>
      </c>
      <c r="C728" t="s">
        <v>12</v>
      </c>
      <c r="D728" t="str">
        <f t="shared" si="88"/>
        <v>Mid-Age</v>
      </c>
      <c r="E728" t="str">
        <f t="shared" si="89"/>
        <v>Over Weight Range</v>
      </c>
      <c r="F728" t="str">
        <f t="shared" si="90"/>
        <v>Moderate</v>
      </c>
      <c r="G728">
        <f t="shared" si="91"/>
        <v>1</v>
      </c>
      <c r="H728">
        <f t="shared" si="92"/>
        <v>1</v>
      </c>
      <c r="I728">
        <f t="shared" si="93"/>
        <v>0</v>
      </c>
      <c r="J728">
        <f t="shared" si="94"/>
        <v>0</v>
      </c>
      <c r="K728">
        <f t="shared" si="95"/>
        <v>0</v>
      </c>
      <c r="L728">
        <v>1</v>
      </c>
      <c r="M728">
        <v>28.405000000000001</v>
      </c>
      <c r="N728">
        <v>41</v>
      </c>
      <c r="O728">
        <v>6664.68595</v>
      </c>
    </row>
    <row r="729" spans="1:15">
      <c r="A729" t="s">
        <v>6</v>
      </c>
      <c r="B729" t="s">
        <v>7</v>
      </c>
      <c r="C729" t="s">
        <v>13</v>
      </c>
      <c r="D729" t="str">
        <f t="shared" si="88"/>
        <v>Mature</v>
      </c>
      <c r="E729" t="str">
        <f t="shared" si="89"/>
        <v>Health Weight</v>
      </c>
      <c r="F729" t="str">
        <f t="shared" si="90"/>
        <v>High</v>
      </c>
      <c r="G729">
        <f t="shared" si="91"/>
        <v>0</v>
      </c>
      <c r="H729">
        <f t="shared" si="92"/>
        <v>0</v>
      </c>
      <c r="I729">
        <f t="shared" si="93"/>
        <v>0</v>
      </c>
      <c r="J729">
        <f t="shared" si="94"/>
        <v>0</v>
      </c>
      <c r="K729">
        <f t="shared" si="95"/>
        <v>1</v>
      </c>
      <c r="L729">
        <v>1</v>
      </c>
      <c r="M729">
        <v>21.754999999999999</v>
      </c>
      <c r="N729">
        <v>29</v>
      </c>
      <c r="O729">
        <v>16657.71745</v>
      </c>
    </row>
    <row r="730" spans="1:15">
      <c r="A730" t="s">
        <v>6</v>
      </c>
      <c r="B730" t="s">
        <v>10</v>
      </c>
      <c r="C730" t="s">
        <v>13</v>
      </c>
      <c r="D730" t="str">
        <f t="shared" si="88"/>
        <v>Young</v>
      </c>
      <c r="E730" t="str">
        <f t="shared" si="89"/>
        <v>Obese</v>
      </c>
      <c r="F730" t="str">
        <f t="shared" si="90"/>
        <v>Low</v>
      </c>
      <c r="G730">
        <f t="shared" si="91"/>
        <v>0</v>
      </c>
      <c r="H730">
        <f t="shared" si="92"/>
        <v>0</v>
      </c>
      <c r="I730">
        <f t="shared" si="93"/>
        <v>0</v>
      </c>
      <c r="J730">
        <f t="shared" si="94"/>
        <v>0</v>
      </c>
      <c r="K730">
        <f t="shared" si="95"/>
        <v>0</v>
      </c>
      <c r="L730">
        <v>0</v>
      </c>
      <c r="M730">
        <v>40.28</v>
      </c>
      <c r="N730">
        <v>18</v>
      </c>
      <c r="O730">
        <v>2217.6012000000001</v>
      </c>
    </row>
    <row r="731" spans="1:15">
      <c r="A731" t="s">
        <v>6</v>
      </c>
      <c r="B731" t="s">
        <v>10</v>
      </c>
      <c r="C731" t="s">
        <v>11</v>
      </c>
      <c r="D731" t="str">
        <f t="shared" si="88"/>
        <v>Mid-Age</v>
      </c>
      <c r="E731" t="str">
        <f t="shared" si="89"/>
        <v>Obese</v>
      </c>
      <c r="F731" t="str">
        <f t="shared" si="90"/>
        <v>Moderate</v>
      </c>
      <c r="G731">
        <f t="shared" si="91"/>
        <v>0</v>
      </c>
      <c r="H731">
        <f t="shared" si="92"/>
        <v>0</v>
      </c>
      <c r="I731">
        <f t="shared" si="93"/>
        <v>1</v>
      </c>
      <c r="J731">
        <f t="shared" si="94"/>
        <v>0</v>
      </c>
      <c r="K731">
        <f t="shared" si="95"/>
        <v>0</v>
      </c>
      <c r="L731">
        <v>1</v>
      </c>
      <c r="M731">
        <v>36.08</v>
      </c>
      <c r="N731">
        <v>41</v>
      </c>
      <c r="O731">
        <v>6781.3541999999998</v>
      </c>
    </row>
    <row r="732" spans="1:15">
      <c r="A732" t="s">
        <v>9</v>
      </c>
      <c r="B732" t="s">
        <v>7</v>
      </c>
      <c r="C732" t="s">
        <v>11</v>
      </c>
      <c r="D732" t="str">
        <f t="shared" si="88"/>
        <v>Mature</v>
      </c>
      <c r="E732" t="str">
        <f t="shared" si="89"/>
        <v>Health Weight</v>
      </c>
      <c r="F732" t="str">
        <f t="shared" si="90"/>
        <v>High</v>
      </c>
      <c r="G732">
        <f t="shared" si="91"/>
        <v>1</v>
      </c>
      <c r="H732">
        <f t="shared" si="92"/>
        <v>0</v>
      </c>
      <c r="I732">
        <f t="shared" si="93"/>
        <v>1</v>
      </c>
      <c r="J732">
        <f t="shared" si="94"/>
        <v>0</v>
      </c>
      <c r="K732">
        <f t="shared" si="95"/>
        <v>1</v>
      </c>
      <c r="L732">
        <v>3</v>
      </c>
      <c r="M732">
        <v>24.42</v>
      </c>
      <c r="N732">
        <v>35</v>
      </c>
      <c r="O732">
        <v>19361.998800000001</v>
      </c>
    </row>
    <row r="733" spans="1:15">
      <c r="A733" t="s">
        <v>9</v>
      </c>
      <c r="B733" t="s">
        <v>10</v>
      </c>
      <c r="C733" t="s">
        <v>8</v>
      </c>
      <c r="D733" t="str">
        <f t="shared" si="88"/>
        <v>Old</v>
      </c>
      <c r="E733" t="str">
        <f t="shared" si="89"/>
        <v>Health Weight</v>
      </c>
      <c r="F733" t="str">
        <f t="shared" si="90"/>
        <v>Moderately High</v>
      </c>
      <c r="G733">
        <f t="shared" si="91"/>
        <v>1</v>
      </c>
      <c r="H733">
        <f t="shared" si="92"/>
        <v>0</v>
      </c>
      <c r="I733">
        <f t="shared" si="93"/>
        <v>0</v>
      </c>
      <c r="J733">
        <f t="shared" si="94"/>
        <v>1</v>
      </c>
      <c r="K733">
        <f t="shared" si="95"/>
        <v>0</v>
      </c>
      <c r="L733">
        <v>1</v>
      </c>
      <c r="M733">
        <v>21.4</v>
      </c>
      <c r="N733">
        <v>53</v>
      </c>
      <c r="O733">
        <v>10065.413</v>
      </c>
    </row>
    <row r="734" spans="1:15">
      <c r="A734" t="s">
        <v>6</v>
      </c>
      <c r="B734" t="s">
        <v>10</v>
      </c>
      <c r="C734" t="s">
        <v>8</v>
      </c>
      <c r="D734" t="str">
        <f t="shared" si="88"/>
        <v>Young</v>
      </c>
      <c r="E734" t="str">
        <f t="shared" si="89"/>
        <v>Obese</v>
      </c>
      <c r="F734" t="str">
        <f t="shared" si="90"/>
        <v>Low</v>
      </c>
      <c r="G734">
        <f t="shared" si="91"/>
        <v>0</v>
      </c>
      <c r="H734">
        <f t="shared" si="92"/>
        <v>0</v>
      </c>
      <c r="I734">
        <f t="shared" si="93"/>
        <v>0</v>
      </c>
      <c r="J734">
        <f t="shared" si="94"/>
        <v>1</v>
      </c>
      <c r="K734">
        <f t="shared" si="95"/>
        <v>0</v>
      </c>
      <c r="L734">
        <v>3</v>
      </c>
      <c r="M734">
        <v>30.1</v>
      </c>
      <c r="N734">
        <v>24</v>
      </c>
      <c r="O734">
        <v>4234.9269999999997</v>
      </c>
    </row>
    <row r="735" spans="1:15">
      <c r="A735" t="s">
        <v>6</v>
      </c>
      <c r="B735" t="s">
        <v>10</v>
      </c>
      <c r="C735" t="s">
        <v>13</v>
      </c>
      <c r="D735" t="str">
        <f t="shared" si="88"/>
        <v>Mid-Age</v>
      </c>
      <c r="E735" t="str">
        <f t="shared" si="89"/>
        <v>Over Weight Range</v>
      </c>
      <c r="F735" t="str">
        <f t="shared" si="90"/>
        <v>Moderate</v>
      </c>
      <c r="G735">
        <f t="shared" si="91"/>
        <v>0</v>
      </c>
      <c r="H735">
        <f t="shared" si="92"/>
        <v>0</v>
      </c>
      <c r="I735">
        <f t="shared" si="93"/>
        <v>0</v>
      </c>
      <c r="J735">
        <f t="shared" si="94"/>
        <v>0</v>
      </c>
      <c r="K735">
        <f t="shared" si="95"/>
        <v>0</v>
      </c>
      <c r="L735">
        <v>1</v>
      </c>
      <c r="M735">
        <v>27.265000000000001</v>
      </c>
      <c r="N735">
        <v>48</v>
      </c>
      <c r="O735">
        <v>9447.2503500000003</v>
      </c>
    </row>
    <row r="736" spans="1:15">
      <c r="A736" t="s">
        <v>6</v>
      </c>
      <c r="B736" t="s">
        <v>10</v>
      </c>
      <c r="C736" t="s">
        <v>8</v>
      </c>
      <c r="D736" t="str">
        <f t="shared" si="88"/>
        <v>Old</v>
      </c>
      <c r="E736" t="str">
        <f t="shared" si="89"/>
        <v>Obese</v>
      </c>
      <c r="F736" t="str">
        <f t="shared" si="90"/>
        <v>Moderately High</v>
      </c>
      <c r="G736">
        <f t="shared" si="91"/>
        <v>0</v>
      </c>
      <c r="H736">
        <f t="shared" si="92"/>
        <v>0</v>
      </c>
      <c r="I736">
        <f t="shared" si="93"/>
        <v>0</v>
      </c>
      <c r="J736">
        <f t="shared" si="94"/>
        <v>1</v>
      </c>
      <c r="K736">
        <f t="shared" si="95"/>
        <v>0</v>
      </c>
      <c r="L736">
        <v>3</v>
      </c>
      <c r="M736">
        <v>32.1</v>
      </c>
      <c r="N736">
        <v>59</v>
      </c>
      <c r="O736">
        <v>14007.222</v>
      </c>
    </row>
    <row r="737" spans="1:15">
      <c r="A737" t="s">
        <v>6</v>
      </c>
      <c r="B737" t="s">
        <v>10</v>
      </c>
      <c r="C737" t="s">
        <v>12</v>
      </c>
      <c r="D737" t="str">
        <f t="shared" si="88"/>
        <v>Mid-Age</v>
      </c>
      <c r="E737" t="str">
        <f t="shared" si="89"/>
        <v>Obese</v>
      </c>
      <c r="F737" t="str">
        <f t="shared" si="90"/>
        <v>Moderate</v>
      </c>
      <c r="G737">
        <f t="shared" si="91"/>
        <v>0</v>
      </c>
      <c r="H737">
        <f t="shared" si="92"/>
        <v>1</v>
      </c>
      <c r="I737">
        <f t="shared" si="93"/>
        <v>0</v>
      </c>
      <c r="J737">
        <f t="shared" si="94"/>
        <v>0</v>
      </c>
      <c r="K737">
        <f t="shared" si="95"/>
        <v>0</v>
      </c>
      <c r="L737">
        <v>1</v>
      </c>
      <c r="M737">
        <v>34.770000000000003</v>
      </c>
      <c r="N737">
        <v>49</v>
      </c>
      <c r="O737">
        <v>9583.8932999999997</v>
      </c>
    </row>
    <row r="738" spans="1:15">
      <c r="A738" t="s">
        <v>6</v>
      </c>
      <c r="B738" t="s">
        <v>7</v>
      </c>
      <c r="C738" t="s">
        <v>11</v>
      </c>
      <c r="D738" t="str">
        <f t="shared" si="88"/>
        <v>Mature</v>
      </c>
      <c r="E738" t="str">
        <f t="shared" si="89"/>
        <v>Obese</v>
      </c>
      <c r="F738" t="str">
        <f t="shared" si="90"/>
        <v>Most Highly Expensive</v>
      </c>
      <c r="G738">
        <f t="shared" si="91"/>
        <v>0</v>
      </c>
      <c r="H738">
        <f t="shared" si="92"/>
        <v>0</v>
      </c>
      <c r="I738">
        <f t="shared" si="93"/>
        <v>1</v>
      </c>
      <c r="J738">
        <f t="shared" si="94"/>
        <v>0</v>
      </c>
      <c r="K738">
        <f t="shared" si="95"/>
        <v>1</v>
      </c>
      <c r="L738">
        <v>0</v>
      </c>
      <c r="M738">
        <v>38.39</v>
      </c>
      <c r="N738">
        <v>37</v>
      </c>
      <c r="O738">
        <v>40419.019099999998</v>
      </c>
    </row>
    <row r="739" spans="1:15">
      <c r="A739" t="s">
        <v>9</v>
      </c>
      <c r="B739" t="s">
        <v>10</v>
      </c>
      <c r="C739" t="s">
        <v>8</v>
      </c>
      <c r="D739" t="str">
        <f t="shared" si="88"/>
        <v>Mature</v>
      </c>
      <c r="E739" t="str">
        <f t="shared" si="89"/>
        <v>Health Weight</v>
      </c>
      <c r="F739" t="str">
        <f t="shared" si="90"/>
        <v>Low</v>
      </c>
      <c r="G739">
        <f t="shared" si="91"/>
        <v>1</v>
      </c>
      <c r="H739">
        <f t="shared" si="92"/>
        <v>0</v>
      </c>
      <c r="I739">
        <f t="shared" si="93"/>
        <v>0</v>
      </c>
      <c r="J739">
        <f t="shared" si="94"/>
        <v>1</v>
      </c>
      <c r="K739">
        <f t="shared" si="95"/>
        <v>0</v>
      </c>
      <c r="L739">
        <v>2</v>
      </c>
      <c r="M739">
        <v>23.7</v>
      </c>
      <c r="N739">
        <v>26</v>
      </c>
      <c r="O739">
        <v>3484.3310000000001</v>
      </c>
    </row>
    <row r="740" spans="1:15">
      <c r="A740" t="s">
        <v>9</v>
      </c>
      <c r="B740" t="s">
        <v>7</v>
      </c>
      <c r="C740" t="s">
        <v>13</v>
      </c>
      <c r="D740" t="str">
        <f t="shared" si="88"/>
        <v>Young</v>
      </c>
      <c r="E740" t="str">
        <f t="shared" si="89"/>
        <v>Obese</v>
      </c>
      <c r="F740" t="str">
        <f t="shared" si="90"/>
        <v>Highly Expensive</v>
      </c>
      <c r="G740">
        <f t="shared" si="91"/>
        <v>1</v>
      </c>
      <c r="H740">
        <f t="shared" si="92"/>
        <v>0</v>
      </c>
      <c r="I740">
        <f t="shared" si="93"/>
        <v>0</v>
      </c>
      <c r="J740">
        <f t="shared" si="94"/>
        <v>0</v>
      </c>
      <c r="K740">
        <f t="shared" si="95"/>
        <v>1</v>
      </c>
      <c r="L740">
        <v>3</v>
      </c>
      <c r="M740">
        <v>31.73</v>
      </c>
      <c r="N740">
        <v>23</v>
      </c>
      <c r="O740">
        <v>36189.101699999999</v>
      </c>
    </row>
    <row r="741" spans="1:15">
      <c r="A741" t="s">
        <v>9</v>
      </c>
      <c r="B741" t="s">
        <v>7</v>
      </c>
      <c r="C741" t="s">
        <v>8</v>
      </c>
      <c r="D741" t="str">
        <f t="shared" si="88"/>
        <v>Mature</v>
      </c>
      <c r="E741" t="str">
        <f t="shared" si="89"/>
        <v>Obese</v>
      </c>
      <c r="F741" t="str">
        <f t="shared" si="90"/>
        <v>Most Highly Expensive</v>
      </c>
      <c r="G741">
        <f t="shared" si="91"/>
        <v>1</v>
      </c>
      <c r="H741">
        <f t="shared" si="92"/>
        <v>0</v>
      </c>
      <c r="I741">
        <f t="shared" si="93"/>
        <v>0</v>
      </c>
      <c r="J741">
        <f t="shared" si="94"/>
        <v>1</v>
      </c>
      <c r="K741">
        <f t="shared" si="95"/>
        <v>1</v>
      </c>
      <c r="L741">
        <v>2</v>
      </c>
      <c r="M741">
        <v>35.5</v>
      </c>
      <c r="N741">
        <v>29</v>
      </c>
      <c r="O741">
        <v>44585.455869999998</v>
      </c>
    </row>
    <row r="742" spans="1:15">
      <c r="A742" t="s">
        <v>9</v>
      </c>
      <c r="B742" t="s">
        <v>10</v>
      </c>
      <c r="C742" t="s">
        <v>13</v>
      </c>
      <c r="D742" t="str">
        <f t="shared" si="88"/>
        <v>Mid-Age</v>
      </c>
      <c r="E742" t="str">
        <f t="shared" si="89"/>
        <v>Health Weight</v>
      </c>
      <c r="F742" t="str">
        <f t="shared" si="90"/>
        <v>Moderate</v>
      </c>
      <c r="G742">
        <f t="shared" si="91"/>
        <v>1</v>
      </c>
      <c r="H742">
        <f t="shared" si="92"/>
        <v>0</v>
      </c>
      <c r="I742">
        <f t="shared" si="93"/>
        <v>0</v>
      </c>
      <c r="J742">
        <f t="shared" si="94"/>
        <v>0</v>
      </c>
      <c r="K742">
        <f t="shared" si="95"/>
        <v>0</v>
      </c>
      <c r="L742">
        <v>2</v>
      </c>
      <c r="M742">
        <v>24.035</v>
      </c>
      <c r="N742">
        <v>45</v>
      </c>
      <c r="O742">
        <v>8604.4836500000001</v>
      </c>
    </row>
    <row r="743" spans="1:15">
      <c r="A743" t="s">
        <v>9</v>
      </c>
      <c r="B743" t="s">
        <v>7</v>
      </c>
      <c r="C743" t="s">
        <v>11</v>
      </c>
      <c r="D743" t="str">
        <f t="shared" si="88"/>
        <v>Mature</v>
      </c>
      <c r="E743" t="str">
        <f t="shared" si="89"/>
        <v>Over Weight Range</v>
      </c>
      <c r="F743" t="str">
        <f t="shared" si="90"/>
        <v>High</v>
      </c>
      <c r="G743">
        <f t="shared" si="91"/>
        <v>1</v>
      </c>
      <c r="H743">
        <f t="shared" si="92"/>
        <v>0</v>
      </c>
      <c r="I743">
        <f t="shared" si="93"/>
        <v>1</v>
      </c>
      <c r="J743">
        <f t="shared" si="94"/>
        <v>0</v>
      </c>
      <c r="K743">
        <f t="shared" si="95"/>
        <v>1</v>
      </c>
      <c r="L743">
        <v>0</v>
      </c>
      <c r="M743">
        <v>29.15</v>
      </c>
      <c r="N743">
        <v>27</v>
      </c>
      <c r="O743">
        <v>18246.495500000001</v>
      </c>
    </row>
    <row r="744" spans="1:15">
      <c r="A744" t="s">
        <v>9</v>
      </c>
      <c r="B744" t="s">
        <v>7</v>
      </c>
      <c r="C744" t="s">
        <v>13</v>
      </c>
      <c r="D744" t="str">
        <f t="shared" si="88"/>
        <v>Old</v>
      </c>
      <c r="E744" t="str">
        <f t="shared" si="89"/>
        <v>Obese</v>
      </c>
      <c r="F744" t="str">
        <f t="shared" si="90"/>
        <v>Most Highly Expensive</v>
      </c>
      <c r="G744">
        <f t="shared" si="91"/>
        <v>1</v>
      </c>
      <c r="H744">
        <f t="shared" si="92"/>
        <v>0</v>
      </c>
      <c r="I744">
        <f t="shared" si="93"/>
        <v>0</v>
      </c>
      <c r="J744">
        <f t="shared" si="94"/>
        <v>0</v>
      </c>
      <c r="K744">
        <f t="shared" si="95"/>
        <v>1</v>
      </c>
      <c r="L744">
        <v>0</v>
      </c>
      <c r="M744">
        <v>34.104999999999997</v>
      </c>
      <c r="N744">
        <v>53</v>
      </c>
      <c r="O744">
        <v>43254.417950000003</v>
      </c>
    </row>
    <row r="745" spans="1:15">
      <c r="A745" t="s">
        <v>6</v>
      </c>
      <c r="B745" t="s">
        <v>10</v>
      </c>
      <c r="C745" t="s">
        <v>11</v>
      </c>
      <c r="D745" t="str">
        <f t="shared" si="88"/>
        <v>Mature</v>
      </c>
      <c r="E745" t="str">
        <f t="shared" si="89"/>
        <v>Over Weight Range</v>
      </c>
      <c r="F745" t="str">
        <f t="shared" si="90"/>
        <v>Low</v>
      </c>
      <c r="G745">
        <f t="shared" si="91"/>
        <v>0</v>
      </c>
      <c r="H745">
        <f t="shared" si="92"/>
        <v>0</v>
      </c>
      <c r="I745">
        <f t="shared" si="93"/>
        <v>1</v>
      </c>
      <c r="J745">
        <f t="shared" si="94"/>
        <v>0</v>
      </c>
      <c r="K745">
        <f t="shared" si="95"/>
        <v>0</v>
      </c>
      <c r="L745">
        <v>0</v>
      </c>
      <c r="M745">
        <v>26.62</v>
      </c>
      <c r="N745">
        <v>31</v>
      </c>
      <c r="O745">
        <v>3757.8447999999999</v>
      </c>
    </row>
    <row r="746" spans="1:15">
      <c r="A746" t="s">
        <v>9</v>
      </c>
      <c r="B746" t="s">
        <v>10</v>
      </c>
      <c r="C746" t="s">
        <v>12</v>
      </c>
      <c r="D746" t="str">
        <f t="shared" si="88"/>
        <v>Mid-Age</v>
      </c>
      <c r="E746" t="str">
        <f t="shared" si="89"/>
        <v>Over Weight Range</v>
      </c>
      <c r="F746" t="str">
        <f t="shared" si="90"/>
        <v>Moderate</v>
      </c>
      <c r="G746">
        <f t="shared" si="91"/>
        <v>1</v>
      </c>
      <c r="H746">
        <f t="shared" si="92"/>
        <v>1</v>
      </c>
      <c r="I746">
        <f t="shared" si="93"/>
        <v>0</v>
      </c>
      <c r="J746">
        <f t="shared" si="94"/>
        <v>0</v>
      </c>
      <c r="K746">
        <f t="shared" si="95"/>
        <v>0</v>
      </c>
      <c r="L746">
        <v>0</v>
      </c>
      <c r="M746">
        <v>26.41</v>
      </c>
      <c r="N746">
        <v>50</v>
      </c>
      <c r="O746">
        <v>8827.2098999999998</v>
      </c>
    </row>
    <row r="747" spans="1:15">
      <c r="A747" t="s">
        <v>6</v>
      </c>
      <c r="B747" t="s">
        <v>10</v>
      </c>
      <c r="C747" t="s">
        <v>12</v>
      </c>
      <c r="D747" t="str">
        <f t="shared" si="88"/>
        <v>Mid-Age</v>
      </c>
      <c r="E747" t="str">
        <f t="shared" si="89"/>
        <v>Obese</v>
      </c>
      <c r="F747" t="str">
        <f t="shared" si="90"/>
        <v>Moderate</v>
      </c>
      <c r="G747">
        <f t="shared" si="91"/>
        <v>0</v>
      </c>
      <c r="H747">
        <f t="shared" si="92"/>
        <v>1</v>
      </c>
      <c r="I747">
        <f t="shared" si="93"/>
        <v>0</v>
      </c>
      <c r="J747">
        <f t="shared" si="94"/>
        <v>0</v>
      </c>
      <c r="K747">
        <f t="shared" si="95"/>
        <v>0</v>
      </c>
      <c r="L747">
        <v>1</v>
      </c>
      <c r="M747">
        <v>30.114999999999998</v>
      </c>
      <c r="N747">
        <v>50</v>
      </c>
      <c r="O747">
        <v>9910.3598500000007</v>
      </c>
    </row>
    <row r="748" spans="1:15">
      <c r="A748" t="s">
        <v>9</v>
      </c>
      <c r="B748" t="s">
        <v>10</v>
      </c>
      <c r="C748" t="s">
        <v>8</v>
      </c>
      <c r="D748" t="str">
        <f t="shared" si="88"/>
        <v>Mature</v>
      </c>
      <c r="E748" t="str">
        <f t="shared" si="89"/>
        <v>Over Weight Range</v>
      </c>
      <c r="F748" t="str">
        <f t="shared" si="90"/>
        <v>Moderately High</v>
      </c>
      <c r="G748">
        <f t="shared" si="91"/>
        <v>1</v>
      </c>
      <c r="H748">
        <f t="shared" si="92"/>
        <v>0</v>
      </c>
      <c r="I748">
        <f t="shared" si="93"/>
        <v>0</v>
      </c>
      <c r="J748">
        <f t="shared" si="94"/>
        <v>1</v>
      </c>
      <c r="K748">
        <f t="shared" si="95"/>
        <v>0</v>
      </c>
      <c r="L748">
        <v>2</v>
      </c>
      <c r="M748">
        <v>27</v>
      </c>
      <c r="N748">
        <v>34</v>
      </c>
      <c r="O748">
        <v>11737.848840000001</v>
      </c>
    </row>
    <row r="749" spans="1:15">
      <c r="A749" t="s">
        <v>9</v>
      </c>
      <c r="B749" t="s">
        <v>10</v>
      </c>
      <c r="C749" t="s">
        <v>12</v>
      </c>
      <c r="D749" t="str">
        <f t="shared" si="88"/>
        <v>Young</v>
      </c>
      <c r="E749" t="str">
        <f t="shared" si="89"/>
        <v>Health Weight</v>
      </c>
      <c r="F749" t="str">
        <f t="shared" si="90"/>
        <v>Very Low</v>
      </c>
      <c r="G749">
        <f t="shared" si="91"/>
        <v>1</v>
      </c>
      <c r="H749">
        <f t="shared" si="92"/>
        <v>1</v>
      </c>
      <c r="I749">
        <f t="shared" si="93"/>
        <v>0</v>
      </c>
      <c r="J749">
        <f t="shared" si="94"/>
        <v>0</v>
      </c>
      <c r="K749">
        <f t="shared" si="95"/>
        <v>0</v>
      </c>
      <c r="L749">
        <v>0</v>
      </c>
      <c r="M749">
        <v>21.754999999999999</v>
      </c>
      <c r="N749">
        <v>19</v>
      </c>
      <c r="O749">
        <v>1627.2824499999999</v>
      </c>
    </row>
    <row r="750" spans="1:15">
      <c r="A750" t="s">
        <v>6</v>
      </c>
      <c r="B750" t="s">
        <v>10</v>
      </c>
      <c r="C750" t="s">
        <v>8</v>
      </c>
      <c r="D750" t="str">
        <f t="shared" si="88"/>
        <v>Mid-Age</v>
      </c>
      <c r="E750" t="str">
        <f t="shared" si="89"/>
        <v>Obese</v>
      </c>
      <c r="F750" t="str">
        <f t="shared" si="90"/>
        <v>Moderate</v>
      </c>
      <c r="G750">
        <f t="shared" si="91"/>
        <v>0</v>
      </c>
      <c r="H750">
        <f t="shared" si="92"/>
        <v>0</v>
      </c>
      <c r="I750">
        <f t="shared" si="93"/>
        <v>0</v>
      </c>
      <c r="J750">
        <f t="shared" si="94"/>
        <v>1</v>
      </c>
      <c r="K750">
        <f t="shared" si="95"/>
        <v>0</v>
      </c>
      <c r="L750">
        <v>1</v>
      </c>
      <c r="M750">
        <v>36</v>
      </c>
      <c r="N750">
        <v>47</v>
      </c>
      <c r="O750">
        <v>8556.9069999999992</v>
      </c>
    </row>
    <row r="751" spans="1:15">
      <c r="A751" t="s">
        <v>9</v>
      </c>
      <c r="B751" t="s">
        <v>10</v>
      </c>
      <c r="C751" t="s">
        <v>12</v>
      </c>
      <c r="D751" t="str">
        <f t="shared" si="88"/>
        <v>Mature</v>
      </c>
      <c r="E751" t="str">
        <f t="shared" si="89"/>
        <v>Obese</v>
      </c>
      <c r="F751" t="str">
        <f t="shared" si="90"/>
        <v>Low</v>
      </c>
      <c r="G751">
        <f t="shared" si="91"/>
        <v>1</v>
      </c>
      <c r="H751">
        <f t="shared" si="92"/>
        <v>1</v>
      </c>
      <c r="I751">
        <f t="shared" si="93"/>
        <v>0</v>
      </c>
      <c r="J751">
        <f t="shared" si="94"/>
        <v>0</v>
      </c>
      <c r="K751">
        <f t="shared" si="95"/>
        <v>0</v>
      </c>
      <c r="L751">
        <v>0</v>
      </c>
      <c r="M751">
        <v>30.875</v>
      </c>
      <c r="N751">
        <v>28</v>
      </c>
      <c r="O751">
        <v>3062.5082499999999</v>
      </c>
    </row>
    <row r="752" spans="1:15">
      <c r="A752" t="s">
        <v>6</v>
      </c>
      <c r="B752" t="s">
        <v>7</v>
      </c>
      <c r="C752" t="s">
        <v>11</v>
      </c>
      <c r="D752" t="str">
        <f t="shared" si="88"/>
        <v>Mature</v>
      </c>
      <c r="E752" t="str">
        <f t="shared" si="89"/>
        <v>Over Weight Range</v>
      </c>
      <c r="F752" t="str">
        <f t="shared" si="90"/>
        <v>High</v>
      </c>
      <c r="G752">
        <f t="shared" si="91"/>
        <v>0</v>
      </c>
      <c r="H752">
        <f t="shared" si="92"/>
        <v>0</v>
      </c>
      <c r="I752">
        <f t="shared" si="93"/>
        <v>1</v>
      </c>
      <c r="J752">
        <f t="shared" si="94"/>
        <v>0</v>
      </c>
      <c r="K752">
        <f t="shared" si="95"/>
        <v>1</v>
      </c>
      <c r="L752">
        <v>0</v>
      </c>
      <c r="M752">
        <v>26.4</v>
      </c>
      <c r="N752">
        <v>37</v>
      </c>
      <c r="O752">
        <v>19539.242999999999</v>
      </c>
    </row>
    <row r="753" spans="1:15">
      <c r="A753" t="s">
        <v>9</v>
      </c>
      <c r="B753" t="s">
        <v>10</v>
      </c>
      <c r="C753" t="s">
        <v>12</v>
      </c>
      <c r="D753" t="str">
        <f t="shared" si="88"/>
        <v>Young</v>
      </c>
      <c r="E753" t="str">
        <f t="shared" si="89"/>
        <v>Over Weight Range</v>
      </c>
      <c r="F753" t="str">
        <f t="shared" si="90"/>
        <v>Very Low</v>
      </c>
      <c r="G753">
        <f t="shared" si="91"/>
        <v>1</v>
      </c>
      <c r="H753">
        <f t="shared" si="92"/>
        <v>1</v>
      </c>
      <c r="I753">
        <f t="shared" si="93"/>
        <v>0</v>
      </c>
      <c r="J753">
        <f t="shared" si="94"/>
        <v>0</v>
      </c>
      <c r="K753">
        <f t="shared" si="95"/>
        <v>0</v>
      </c>
      <c r="L753">
        <v>0</v>
      </c>
      <c r="M753">
        <v>28.975000000000001</v>
      </c>
      <c r="N753">
        <v>21</v>
      </c>
      <c r="O753">
        <v>1906.35825</v>
      </c>
    </row>
    <row r="754" spans="1:15">
      <c r="A754" t="s">
        <v>9</v>
      </c>
      <c r="B754" t="s">
        <v>10</v>
      </c>
      <c r="C754" t="s">
        <v>12</v>
      </c>
      <c r="D754" t="str">
        <f t="shared" si="88"/>
        <v>Old</v>
      </c>
      <c r="E754" t="str">
        <f t="shared" si="89"/>
        <v>Obese</v>
      </c>
      <c r="F754" t="str">
        <f t="shared" si="90"/>
        <v>Moderately High</v>
      </c>
      <c r="G754">
        <f t="shared" si="91"/>
        <v>1</v>
      </c>
      <c r="H754">
        <f t="shared" si="92"/>
        <v>1</v>
      </c>
      <c r="I754">
        <f t="shared" si="93"/>
        <v>0</v>
      </c>
      <c r="J754">
        <f t="shared" si="94"/>
        <v>0</v>
      </c>
      <c r="K754">
        <f t="shared" si="95"/>
        <v>0</v>
      </c>
      <c r="L754">
        <v>0</v>
      </c>
      <c r="M754">
        <v>37.905000000000001</v>
      </c>
      <c r="N754">
        <v>64</v>
      </c>
      <c r="O754">
        <v>14210.53595</v>
      </c>
    </row>
    <row r="755" spans="1:15">
      <c r="A755" t="s">
        <v>6</v>
      </c>
      <c r="B755" t="s">
        <v>10</v>
      </c>
      <c r="C755" t="s">
        <v>11</v>
      </c>
      <c r="D755" t="str">
        <f t="shared" si="88"/>
        <v>Old</v>
      </c>
      <c r="E755" t="str">
        <f t="shared" si="89"/>
        <v>Health Weight</v>
      </c>
      <c r="F755" t="str">
        <f t="shared" si="90"/>
        <v>Moderately High</v>
      </c>
      <c r="G755">
        <f t="shared" si="91"/>
        <v>0</v>
      </c>
      <c r="H755">
        <f t="shared" si="92"/>
        <v>0</v>
      </c>
      <c r="I755">
        <f t="shared" si="93"/>
        <v>1</v>
      </c>
      <c r="J755">
        <f t="shared" si="94"/>
        <v>0</v>
      </c>
      <c r="K755">
        <f t="shared" si="95"/>
        <v>0</v>
      </c>
      <c r="L755">
        <v>0</v>
      </c>
      <c r="M755">
        <v>22.77</v>
      </c>
      <c r="N755">
        <v>58</v>
      </c>
      <c r="O755">
        <v>11833.782300000001</v>
      </c>
    </row>
    <row r="756" spans="1:15">
      <c r="A756" t="s">
        <v>9</v>
      </c>
      <c r="B756" t="s">
        <v>10</v>
      </c>
      <c r="C756" t="s">
        <v>13</v>
      </c>
      <c r="D756" t="str">
        <f t="shared" si="88"/>
        <v>Young</v>
      </c>
      <c r="E756" t="str">
        <f t="shared" si="89"/>
        <v>Obese</v>
      </c>
      <c r="F756" t="str">
        <f t="shared" si="90"/>
        <v>High</v>
      </c>
      <c r="G756">
        <f t="shared" si="91"/>
        <v>1</v>
      </c>
      <c r="H756">
        <f t="shared" si="92"/>
        <v>0</v>
      </c>
      <c r="I756">
        <f t="shared" si="93"/>
        <v>0</v>
      </c>
      <c r="J756">
        <f t="shared" si="94"/>
        <v>0</v>
      </c>
      <c r="K756">
        <f t="shared" si="95"/>
        <v>0</v>
      </c>
      <c r="L756">
        <v>4</v>
      </c>
      <c r="M756">
        <v>33.630000000000003</v>
      </c>
      <c r="N756">
        <v>24</v>
      </c>
      <c r="O756">
        <v>17128.426080000001</v>
      </c>
    </row>
    <row r="757" spans="1:15">
      <c r="A757" t="s">
        <v>9</v>
      </c>
      <c r="B757" t="s">
        <v>10</v>
      </c>
      <c r="C757" t="s">
        <v>13</v>
      </c>
      <c r="D757" t="str">
        <f t="shared" si="88"/>
        <v>Mature</v>
      </c>
      <c r="E757" t="str">
        <f t="shared" si="89"/>
        <v>Over Weight Range</v>
      </c>
      <c r="F757" t="str">
        <f t="shared" si="90"/>
        <v>Moderate</v>
      </c>
      <c r="G757">
        <f t="shared" si="91"/>
        <v>1</v>
      </c>
      <c r="H757">
        <f t="shared" si="92"/>
        <v>0</v>
      </c>
      <c r="I757">
        <f t="shared" si="93"/>
        <v>0</v>
      </c>
      <c r="J757">
        <f t="shared" si="94"/>
        <v>0</v>
      </c>
      <c r="K757">
        <f t="shared" si="95"/>
        <v>0</v>
      </c>
      <c r="L757">
        <v>2</v>
      </c>
      <c r="M757">
        <v>27.645</v>
      </c>
      <c r="N757">
        <v>31</v>
      </c>
      <c r="O757">
        <v>5031.26955</v>
      </c>
    </row>
    <row r="758" spans="1:15">
      <c r="A758" t="s">
        <v>6</v>
      </c>
      <c r="B758" t="s">
        <v>10</v>
      </c>
      <c r="C758" t="s">
        <v>13</v>
      </c>
      <c r="D758" t="str">
        <f t="shared" si="88"/>
        <v>Mature</v>
      </c>
      <c r="E758" t="str">
        <f t="shared" si="89"/>
        <v>Health Weight</v>
      </c>
      <c r="F758" t="str">
        <f t="shared" si="90"/>
        <v>Moderate</v>
      </c>
      <c r="G758">
        <f t="shared" si="91"/>
        <v>0</v>
      </c>
      <c r="H758">
        <f t="shared" si="92"/>
        <v>0</v>
      </c>
      <c r="I758">
        <f t="shared" si="93"/>
        <v>0</v>
      </c>
      <c r="J758">
        <f t="shared" si="94"/>
        <v>0</v>
      </c>
      <c r="K758">
        <f t="shared" si="95"/>
        <v>0</v>
      </c>
      <c r="L758">
        <v>3</v>
      </c>
      <c r="M758">
        <v>22.8</v>
      </c>
      <c r="N758">
        <v>39</v>
      </c>
      <c r="O758">
        <v>7985.8149999999996</v>
      </c>
    </row>
    <row r="759" spans="1:15">
      <c r="A759" t="s">
        <v>6</v>
      </c>
      <c r="B759" t="s">
        <v>7</v>
      </c>
      <c r="C759" t="s">
        <v>11</v>
      </c>
      <c r="D759" t="str">
        <f t="shared" si="88"/>
        <v>Mid-Age</v>
      </c>
      <c r="E759" t="str">
        <f t="shared" si="89"/>
        <v>Over Weight Range</v>
      </c>
      <c r="F759" t="str">
        <f t="shared" si="90"/>
        <v>Very High</v>
      </c>
      <c r="G759">
        <f t="shared" si="91"/>
        <v>0</v>
      </c>
      <c r="H759">
        <f t="shared" si="92"/>
        <v>0</v>
      </c>
      <c r="I759">
        <f t="shared" si="93"/>
        <v>1</v>
      </c>
      <c r="J759">
        <f t="shared" si="94"/>
        <v>0</v>
      </c>
      <c r="K759">
        <f t="shared" si="95"/>
        <v>1</v>
      </c>
      <c r="L759">
        <v>0</v>
      </c>
      <c r="M759">
        <v>27.83</v>
      </c>
      <c r="N759">
        <v>47</v>
      </c>
      <c r="O759">
        <v>23065.420699999999</v>
      </c>
    </row>
    <row r="760" spans="1:15">
      <c r="A760" t="s">
        <v>9</v>
      </c>
      <c r="B760" t="s">
        <v>10</v>
      </c>
      <c r="C760" t="s">
        <v>13</v>
      </c>
      <c r="D760" t="str">
        <f t="shared" si="88"/>
        <v>Mature</v>
      </c>
      <c r="E760" t="str">
        <f t="shared" si="89"/>
        <v>Obese</v>
      </c>
      <c r="F760" t="str">
        <f t="shared" si="90"/>
        <v>Moderate</v>
      </c>
      <c r="G760">
        <f t="shared" si="91"/>
        <v>1</v>
      </c>
      <c r="H760">
        <f t="shared" si="92"/>
        <v>0</v>
      </c>
      <c r="I760">
        <f t="shared" si="93"/>
        <v>0</v>
      </c>
      <c r="J760">
        <f t="shared" si="94"/>
        <v>0</v>
      </c>
      <c r="K760">
        <f t="shared" si="95"/>
        <v>0</v>
      </c>
      <c r="L760">
        <v>3</v>
      </c>
      <c r="M760">
        <v>37.43</v>
      </c>
      <c r="N760">
        <v>30</v>
      </c>
      <c r="O760">
        <v>5428.7277000000004</v>
      </c>
    </row>
    <row r="761" spans="1:15">
      <c r="A761" t="s">
        <v>9</v>
      </c>
      <c r="B761" t="s">
        <v>7</v>
      </c>
      <c r="C761" t="s">
        <v>11</v>
      </c>
      <c r="D761" t="str">
        <f t="shared" si="88"/>
        <v>Young</v>
      </c>
      <c r="E761" t="str">
        <f t="shared" si="89"/>
        <v>Obese</v>
      </c>
      <c r="F761" t="str">
        <f t="shared" si="90"/>
        <v>Highly Expensive</v>
      </c>
      <c r="G761">
        <f t="shared" si="91"/>
        <v>1</v>
      </c>
      <c r="H761">
        <f t="shared" si="92"/>
        <v>0</v>
      </c>
      <c r="I761">
        <f t="shared" si="93"/>
        <v>1</v>
      </c>
      <c r="J761">
        <f t="shared" si="94"/>
        <v>0</v>
      </c>
      <c r="K761">
        <f t="shared" si="95"/>
        <v>1</v>
      </c>
      <c r="L761">
        <v>0</v>
      </c>
      <c r="M761">
        <v>38.17</v>
      </c>
      <c r="N761">
        <v>18</v>
      </c>
      <c r="O761">
        <v>36307.798300000002</v>
      </c>
    </row>
    <row r="762" spans="1:15">
      <c r="A762" t="s">
        <v>6</v>
      </c>
      <c r="B762" t="s">
        <v>10</v>
      </c>
      <c r="C762" t="s">
        <v>13</v>
      </c>
      <c r="D762" t="str">
        <f t="shared" si="88"/>
        <v>Young</v>
      </c>
      <c r="E762" t="str">
        <f t="shared" si="89"/>
        <v>Obese</v>
      </c>
      <c r="F762" t="str">
        <f t="shared" si="90"/>
        <v>Low</v>
      </c>
      <c r="G762">
        <f t="shared" si="91"/>
        <v>0</v>
      </c>
      <c r="H762">
        <f t="shared" si="92"/>
        <v>0</v>
      </c>
      <c r="I762">
        <f t="shared" si="93"/>
        <v>0</v>
      </c>
      <c r="J762">
        <f t="shared" si="94"/>
        <v>0</v>
      </c>
      <c r="K762">
        <f t="shared" si="95"/>
        <v>0</v>
      </c>
      <c r="L762">
        <v>2</v>
      </c>
      <c r="M762">
        <v>34.58</v>
      </c>
      <c r="N762">
        <v>22</v>
      </c>
      <c r="O762">
        <v>3925.7582000000002</v>
      </c>
    </row>
    <row r="763" spans="1:15">
      <c r="A763" t="s">
        <v>9</v>
      </c>
      <c r="B763" t="s">
        <v>10</v>
      </c>
      <c r="C763" t="s">
        <v>8</v>
      </c>
      <c r="D763" t="str">
        <f t="shared" si="88"/>
        <v>Young</v>
      </c>
      <c r="E763" t="str">
        <f t="shared" si="89"/>
        <v>Obese</v>
      </c>
      <c r="F763" t="str">
        <f t="shared" si="90"/>
        <v>Low</v>
      </c>
      <c r="G763">
        <f t="shared" si="91"/>
        <v>1</v>
      </c>
      <c r="H763">
        <f t="shared" si="92"/>
        <v>0</v>
      </c>
      <c r="I763">
        <f t="shared" si="93"/>
        <v>0</v>
      </c>
      <c r="J763">
        <f t="shared" si="94"/>
        <v>1</v>
      </c>
      <c r="K763">
        <f t="shared" si="95"/>
        <v>0</v>
      </c>
      <c r="L763">
        <v>1</v>
      </c>
      <c r="M763">
        <v>35.200000000000003</v>
      </c>
      <c r="N763">
        <v>23</v>
      </c>
      <c r="O763">
        <v>2416.9549999999999</v>
      </c>
    </row>
    <row r="764" spans="1:15">
      <c r="A764" t="s">
        <v>9</v>
      </c>
      <c r="B764" t="s">
        <v>7</v>
      </c>
      <c r="C764" t="s">
        <v>8</v>
      </c>
      <c r="D764" t="str">
        <f t="shared" si="88"/>
        <v>Mature</v>
      </c>
      <c r="E764" t="str">
        <f t="shared" si="89"/>
        <v>Over Weight Range</v>
      </c>
      <c r="F764" t="str">
        <f t="shared" si="90"/>
        <v>High</v>
      </c>
      <c r="G764">
        <f t="shared" si="91"/>
        <v>1</v>
      </c>
      <c r="H764">
        <f t="shared" si="92"/>
        <v>0</v>
      </c>
      <c r="I764">
        <f t="shared" si="93"/>
        <v>0</v>
      </c>
      <c r="J764">
        <f t="shared" si="94"/>
        <v>1</v>
      </c>
      <c r="K764">
        <f t="shared" si="95"/>
        <v>1</v>
      </c>
      <c r="L764">
        <v>1</v>
      </c>
      <c r="M764">
        <v>27.1</v>
      </c>
      <c r="N764">
        <v>33</v>
      </c>
      <c r="O764">
        <v>19040.876</v>
      </c>
    </row>
    <row r="765" spans="1:15">
      <c r="A765" t="s">
        <v>9</v>
      </c>
      <c r="B765" t="s">
        <v>10</v>
      </c>
      <c r="C765" t="s">
        <v>13</v>
      </c>
      <c r="D765" t="str">
        <f t="shared" si="88"/>
        <v>Mature</v>
      </c>
      <c r="E765" t="str">
        <f t="shared" si="89"/>
        <v>Over Weight Range</v>
      </c>
      <c r="F765" t="str">
        <f t="shared" si="90"/>
        <v>Low</v>
      </c>
      <c r="G765">
        <f t="shared" si="91"/>
        <v>1</v>
      </c>
      <c r="H765">
        <f t="shared" si="92"/>
        <v>0</v>
      </c>
      <c r="I765">
        <f t="shared" si="93"/>
        <v>0</v>
      </c>
      <c r="J765">
        <f t="shared" si="94"/>
        <v>0</v>
      </c>
      <c r="K765">
        <f t="shared" si="95"/>
        <v>0</v>
      </c>
      <c r="L765">
        <v>0</v>
      </c>
      <c r="M765">
        <v>26.03</v>
      </c>
      <c r="N765">
        <v>27</v>
      </c>
      <c r="O765">
        <v>3070.8087</v>
      </c>
    </row>
    <row r="766" spans="1:15">
      <c r="A766" t="s">
        <v>6</v>
      </c>
      <c r="B766" t="s">
        <v>10</v>
      </c>
      <c r="C766" t="s">
        <v>13</v>
      </c>
      <c r="D766" t="str">
        <f t="shared" si="88"/>
        <v>Mid-Age</v>
      </c>
      <c r="E766" t="str">
        <f t="shared" si="89"/>
        <v>Over Weight Range</v>
      </c>
      <c r="F766" t="str">
        <f t="shared" si="90"/>
        <v>Moderate</v>
      </c>
      <c r="G766">
        <f t="shared" si="91"/>
        <v>0</v>
      </c>
      <c r="H766">
        <f t="shared" si="92"/>
        <v>0</v>
      </c>
      <c r="I766">
        <f t="shared" si="93"/>
        <v>0</v>
      </c>
      <c r="J766">
        <f t="shared" si="94"/>
        <v>0</v>
      </c>
      <c r="K766">
        <f t="shared" si="95"/>
        <v>0</v>
      </c>
      <c r="L766">
        <v>2</v>
      </c>
      <c r="M766">
        <v>25.175000000000001</v>
      </c>
      <c r="N766">
        <v>45</v>
      </c>
      <c r="O766">
        <v>9095.0682500000003</v>
      </c>
    </row>
    <row r="767" spans="1:15">
      <c r="A767" t="s">
        <v>6</v>
      </c>
      <c r="B767" t="s">
        <v>10</v>
      </c>
      <c r="C767" t="s">
        <v>12</v>
      </c>
      <c r="D767" t="str">
        <f t="shared" si="88"/>
        <v>Old</v>
      </c>
      <c r="E767" t="str">
        <f t="shared" si="89"/>
        <v>Obese</v>
      </c>
      <c r="F767" t="str">
        <f t="shared" si="90"/>
        <v>Moderately High</v>
      </c>
      <c r="G767">
        <f t="shared" si="91"/>
        <v>0</v>
      </c>
      <c r="H767">
        <f t="shared" si="92"/>
        <v>1</v>
      </c>
      <c r="I767">
        <f t="shared" si="93"/>
        <v>0</v>
      </c>
      <c r="J767">
        <f t="shared" si="94"/>
        <v>0</v>
      </c>
      <c r="K767">
        <f t="shared" si="95"/>
        <v>0</v>
      </c>
      <c r="L767">
        <v>0</v>
      </c>
      <c r="M767">
        <v>31.824999999999999</v>
      </c>
      <c r="N767">
        <v>57</v>
      </c>
      <c r="O767">
        <v>11842.623750000001</v>
      </c>
    </row>
    <row r="768" spans="1:15">
      <c r="A768" t="s">
        <v>9</v>
      </c>
      <c r="B768" t="s">
        <v>10</v>
      </c>
      <c r="C768" t="s">
        <v>8</v>
      </c>
      <c r="D768" t="str">
        <f t="shared" si="88"/>
        <v>Mid-Age</v>
      </c>
      <c r="E768" t="str">
        <f t="shared" si="89"/>
        <v>Obese</v>
      </c>
      <c r="F768" t="str">
        <f t="shared" si="90"/>
        <v>Moderate</v>
      </c>
      <c r="G768">
        <f t="shared" si="91"/>
        <v>1</v>
      </c>
      <c r="H768">
        <f t="shared" si="92"/>
        <v>0</v>
      </c>
      <c r="I768">
        <f t="shared" si="93"/>
        <v>0</v>
      </c>
      <c r="J768">
        <f t="shared" si="94"/>
        <v>1</v>
      </c>
      <c r="K768">
        <f t="shared" si="95"/>
        <v>0</v>
      </c>
      <c r="L768">
        <v>1</v>
      </c>
      <c r="M768">
        <v>32.299999999999997</v>
      </c>
      <c r="N768">
        <v>47</v>
      </c>
      <c r="O768">
        <v>8062.7640000000001</v>
      </c>
    </row>
    <row r="769" spans="1:15">
      <c r="A769" t="s">
        <v>6</v>
      </c>
      <c r="B769" t="s">
        <v>10</v>
      </c>
      <c r="C769" t="s">
        <v>8</v>
      </c>
      <c r="D769" t="str">
        <f t="shared" si="88"/>
        <v>Mid-Age</v>
      </c>
      <c r="E769" t="str">
        <f t="shared" si="89"/>
        <v>Over Weight Range</v>
      </c>
      <c r="F769" t="str">
        <f t="shared" si="90"/>
        <v>Moderate</v>
      </c>
      <c r="G769">
        <f t="shared" si="91"/>
        <v>0</v>
      </c>
      <c r="H769">
        <f t="shared" si="92"/>
        <v>0</v>
      </c>
      <c r="I769">
        <f t="shared" si="93"/>
        <v>0</v>
      </c>
      <c r="J769">
        <f t="shared" si="94"/>
        <v>1</v>
      </c>
      <c r="K769">
        <f t="shared" si="95"/>
        <v>0</v>
      </c>
      <c r="L769">
        <v>1</v>
      </c>
      <c r="M769">
        <v>29</v>
      </c>
      <c r="N769">
        <v>42</v>
      </c>
      <c r="O769">
        <v>7050.6419999999998</v>
      </c>
    </row>
    <row r="770" spans="1:15">
      <c r="A770" t="s">
        <v>6</v>
      </c>
      <c r="B770" t="s">
        <v>10</v>
      </c>
      <c r="C770" t="s">
        <v>8</v>
      </c>
      <c r="D770" t="str">
        <f t="shared" ref="D770:D833" si="96">IF(AND(N770&lt;=25),"Young",IF(AND(N770&lt;=40),"Mature",IF(AND(N770&lt;=50),"Mid-Age","Old")))</f>
        <v>Old</v>
      </c>
      <c r="E770" t="str">
        <f t="shared" ref="E770:E833" si="97">IF(AND(M770&lt;= 18.5),"Under Weight Range",IF(AND(M770&lt;=25),"Health Weight",IF(AND(M770&lt;=30),"Over Weight Range","Obese")))</f>
        <v>Obese</v>
      </c>
      <c r="F770" t="str">
        <f t="shared" ref="F770:F833" si="98">IF(AND(O770&lt;=2000),"Very Low",IF(AND(O770&lt;=5000),"Low",IF(AND(O770&lt;=10000),"Moderate",IF(AND(O770&lt;=15000),"Moderately High",IF(AND(O770&lt;=20000),"High",IF(AND(O770&lt;=30000),"Very High",IF(AND(O770&lt;=40000),"Highly Expensive","Most Highly Expensive")))))))</f>
        <v>Moderately High</v>
      </c>
      <c r="G770">
        <f t="shared" ref="G770:G833" si="99">IF(A770="Male",1,0)</f>
        <v>0</v>
      </c>
      <c r="H770">
        <f t="shared" si="92"/>
        <v>0</v>
      </c>
      <c r="I770">
        <f t="shared" si="93"/>
        <v>0</v>
      </c>
      <c r="J770">
        <f t="shared" si="94"/>
        <v>1</v>
      </c>
      <c r="K770">
        <f t="shared" si="95"/>
        <v>0</v>
      </c>
      <c r="L770">
        <v>0</v>
      </c>
      <c r="M770">
        <v>39.700000000000003</v>
      </c>
      <c r="N770">
        <v>64</v>
      </c>
      <c r="O770">
        <v>14319.031000000001</v>
      </c>
    </row>
    <row r="771" spans="1:15">
      <c r="A771" t="s">
        <v>6</v>
      </c>
      <c r="B771" t="s">
        <v>10</v>
      </c>
      <c r="C771" t="s">
        <v>12</v>
      </c>
      <c r="D771" t="str">
        <f t="shared" si="96"/>
        <v>Mature</v>
      </c>
      <c r="E771" t="str">
        <f t="shared" si="97"/>
        <v>Health Weight</v>
      </c>
      <c r="F771" t="str">
        <f t="shared" si="98"/>
        <v>Moderate</v>
      </c>
      <c r="G771">
        <f t="shared" si="99"/>
        <v>0</v>
      </c>
      <c r="H771">
        <f t="shared" ref="H771:H834" si="100">IF(C771="Northwest",1,0)</f>
        <v>1</v>
      </c>
      <c r="I771">
        <f t="shared" ref="I771:I834" si="101">IF(C771="southeast",1,0)</f>
        <v>0</v>
      </c>
      <c r="J771">
        <f t="shared" ref="J771:J834" si="102">IF(C771="southwest",1,0)</f>
        <v>0</v>
      </c>
      <c r="K771">
        <f t="shared" ref="K771:K834" si="103">IF(B771="Yes",1,0)</f>
        <v>0</v>
      </c>
      <c r="L771">
        <v>2</v>
      </c>
      <c r="M771">
        <v>19.475000000000001</v>
      </c>
      <c r="N771">
        <v>38</v>
      </c>
      <c r="O771">
        <v>6933.2422500000002</v>
      </c>
    </row>
    <row r="772" spans="1:15">
      <c r="A772" t="s">
        <v>9</v>
      </c>
      <c r="B772" t="s">
        <v>10</v>
      </c>
      <c r="C772" t="s">
        <v>8</v>
      </c>
      <c r="D772" t="str">
        <f t="shared" si="96"/>
        <v>Old</v>
      </c>
      <c r="E772" t="str">
        <f t="shared" si="97"/>
        <v>Obese</v>
      </c>
      <c r="F772" t="str">
        <f t="shared" si="98"/>
        <v>Very High</v>
      </c>
      <c r="G772">
        <f t="shared" si="99"/>
        <v>1</v>
      </c>
      <c r="H772">
        <f t="shared" si="100"/>
        <v>0</v>
      </c>
      <c r="I772">
        <f t="shared" si="101"/>
        <v>0</v>
      </c>
      <c r="J772">
        <f t="shared" si="102"/>
        <v>1</v>
      </c>
      <c r="K772">
        <f t="shared" si="103"/>
        <v>0</v>
      </c>
      <c r="L772">
        <v>3</v>
      </c>
      <c r="M772">
        <v>36.1</v>
      </c>
      <c r="N772">
        <v>61</v>
      </c>
      <c r="O772">
        <v>27941.28758</v>
      </c>
    </row>
    <row r="773" spans="1:15">
      <c r="A773" t="s">
        <v>6</v>
      </c>
      <c r="B773" t="s">
        <v>10</v>
      </c>
      <c r="C773" t="s">
        <v>8</v>
      </c>
      <c r="D773" t="str">
        <f t="shared" si="96"/>
        <v>Old</v>
      </c>
      <c r="E773" t="str">
        <f t="shared" si="97"/>
        <v>Over Weight Range</v>
      </c>
      <c r="F773" t="str">
        <f t="shared" si="98"/>
        <v>Moderately High</v>
      </c>
      <c r="G773">
        <f t="shared" si="99"/>
        <v>0</v>
      </c>
      <c r="H773">
        <f t="shared" si="100"/>
        <v>0</v>
      </c>
      <c r="I773">
        <f t="shared" si="101"/>
        <v>0</v>
      </c>
      <c r="J773">
        <f t="shared" si="102"/>
        <v>1</v>
      </c>
      <c r="K773">
        <f t="shared" si="103"/>
        <v>0</v>
      </c>
      <c r="L773">
        <v>2</v>
      </c>
      <c r="M773">
        <v>26.7</v>
      </c>
      <c r="N773">
        <v>53</v>
      </c>
      <c r="O773">
        <v>11150.78</v>
      </c>
    </row>
    <row r="774" spans="1:15">
      <c r="A774" t="s">
        <v>6</v>
      </c>
      <c r="B774" t="s">
        <v>10</v>
      </c>
      <c r="C774" t="s">
        <v>13</v>
      </c>
      <c r="D774" t="str">
        <f t="shared" si="96"/>
        <v>Mid-Age</v>
      </c>
      <c r="E774" t="str">
        <f t="shared" si="97"/>
        <v>Obese</v>
      </c>
      <c r="F774" t="str">
        <f t="shared" si="98"/>
        <v>Moderately High</v>
      </c>
      <c r="G774">
        <f t="shared" si="99"/>
        <v>0</v>
      </c>
      <c r="H774">
        <f t="shared" si="100"/>
        <v>0</v>
      </c>
      <c r="I774">
        <f t="shared" si="101"/>
        <v>0</v>
      </c>
      <c r="J774">
        <f t="shared" si="102"/>
        <v>0</v>
      </c>
      <c r="K774">
        <f t="shared" si="103"/>
        <v>0</v>
      </c>
      <c r="L774">
        <v>0</v>
      </c>
      <c r="M774">
        <v>36.479999999999997</v>
      </c>
      <c r="N774">
        <v>44</v>
      </c>
      <c r="O774">
        <v>12797.20962</v>
      </c>
    </row>
    <row r="775" spans="1:15">
      <c r="A775" t="s">
        <v>6</v>
      </c>
      <c r="B775" t="s">
        <v>7</v>
      </c>
      <c r="C775" t="s">
        <v>12</v>
      </c>
      <c r="D775" t="str">
        <f t="shared" si="96"/>
        <v>Young</v>
      </c>
      <c r="E775" t="str">
        <f t="shared" si="97"/>
        <v>Over Weight Range</v>
      </c>
      <c r="F775" t="str">
        <f t="shared" si="98"/>
        <v>High</v>
      </c>
      <c r="G775">
        <f t="shared" si="99"/>
        <v>0</v>
      </c>
      <c r="H775">
        <f t="shared" si="100"/>
        <v>1</v>
      </c>
      <c r="I775">
        <f t="shared" si="101"/>
        <v>0</v>
      </c>
      <c r="J775">
        <f t="shared" si="102"/>
        <v>0</v>
      </c>
      <c r="K775">
        <f t="shared" si="103"/>
        <v>1</v>
      </c>
      <c r="L775">
        <v>0</v>
      </c>
      <c r="M775">
        <v>28.88</v>
      </c>
      <c r="N775">
        <v>19</v>
      </c>
      <c r="O775">
        <v>17748.5062</v>
      </c>
    </row>
    <row r="776" spans="1:15">
      <c r="A776" t="s">
        <v>9</v>
      </c>
      <c r="B776" t="s">
        <v>10</v>
      </c>
      <c r="C776" t="s">
        <v>12</v>
      </c>
      <c r="D776" t="str">
        <f t="shared" si="96"/>
        <v>Mid-Age</v>
      </c>
      <c r="E776" t="str">
        <f t="shared" si="97"/>
        <v>Obese</v>
      </c>
      <c r="F776" t="str">
        <f t="shared" si="98"/>
        <v>Moderate</v>
      </c>
      <c r="G776">
        <f t="shared" si="99"/>
        <v>1</v>
      </c>
      <c r="H776">
        <f t="shared" si="100"/>
        <v>1</v>
      </c>
      <c r="I776">
        <f t="shared" si="101"/>
        <v>0</v>
      </c>
      <c r="J776">
        <f t="shared" si="102"/>
        <v>0</v>
      </c>
      <c r="K776">
        <f t="shared" si="103"/>
        <v>0</v>
      </c>
      <c r="L776">
        <v>2</v>
      </c>
      <c r="M776">
        <v>34.200000000000003</v>
      </c>
      <c r="N776">
        <v>41</v>
      </c>
      <c r="O776">
        <v>7261.741</v>
      </c>
    </row>
    <row r="777" spans="1:15">
      <c r="A777" t="s">
        <v>9</v>
      </c>
      <c r="B777" t="s">
        <v>10</v>
      </c>
      <c r="C777" t="s">
        <v>11</v>
      </c>
      <c r="D777" t="str">
        <f t="shared" si="96"/>
        <v>Old</v>
      </c>
      <c r="E777" t="str">
        <f t="shared" si="97"/>
        <v>Obese</v>
      </c>
      <c r="F777" t="str">
        <f t="shared" si="98"/>
        <v>Moderately High</v>
      </c>
      <c r="G777">
        <f t="shared" si="99"/>
        <v>1</v>
      </c>
      <c r="H777">
        <f t="shared" si="100"/>
        <v>0</v>
      </c>
      <c r="I777">
        <f t="shared" si="101"/>
        <v>1</v>
      </c>
      <c r="J777">
        <f t="shared" si="102"/>
        <v>0</v>
      </c>
      <c r="K777">
        <f t="shared" si="103"/>
        <v>0</v>
      </c>
      <c r="L777">
        <v>3</v>
      </c>
      <c r="M777">
        <v>33.33</v>
      </c>
      <c r="N777">
        <v>51</v>
      </c>
      <c r="O777">
        <v>10560.4917</v>
      </c>
    </row>
    <row r="778" spans="1:15">
      <c r="A778" t="s">
        <v>9</v>
      </c>
      <c r="B778" t="s">
        <v>10</v>
      </c>
      <c r="C778" t="s">
        <v>12</v>
      </c>
      <c r="D778" t="str">
        <f t="shared" si="96"/>
        <v>Mature</v>
      </c>
      <c r="E778" t="str">
        <f t="shared" si="97"/>
        <v>Obese</v>
      </c>
      <c r="F778" t="str">
        <f t="shared" si="98"/>
        <v>Moderate</v>
      </c>
      <c r="G778">
        <f t="shared" si="99"/>
        <v>1</v>
      </c>
      <c r="H778">
        <f t="shared" si="100"/>
        <v>1</v>
      </c>
      <c r="I778">
        <f t="shared" si="101"/>
        <v>0</v>
      </c>
      <c r="J778">
        <f t="shared" si="102"/>
        <v>0</v>
      </c>
      <c r="K778">
        <f t="shared" si="103"/>
        <v>0</v>
      </c>
      <c r="L778">
        <v>2</v>
      </c>
      <c r="M778">
        <v>32.299999999999997</v>
      </c>
      <c r="N778">
        <v>40</v>
      </c>
      <c r="O778">
        <v>6986.6970000000001</v>
      </c>
    </row>
    <row r="779" spans="1:15">
      <c r="A779" t="s">
        <v>9</v>
      </c>
      <c r="B779" t="s">
        <v>10</v>
      </c>
      <c r="C779" t="s">
        <v>13</v>
      </c>
      <c r="D779" t="str">
        <f t="shared" si="96"/>
        <v>Mid-Age</v>
      </c>
      <c r="E779" t="str">
        <f t="shared" si="97"/>
        <v>Obese</v>
      </c>
      <c r="F779" t="str">
        <f t="shared" si="98"/>
        <v>Moderate</v>
      </c>
      <c r="G779">
        <f t="shared" si="99"/>
        <v>1</v>
      </c>
      <c r="H779">
        <f t="shared" si="100"/>
        <v>0</v>
      </c>
      <c r="I779">
        <f t="shared" si="101"/>
        <v>0</v>
      </c>
      <c r="J779">
        <f t="shared" si="102"/>
        <v>0</v>
      </c>
      <c r="K779">
        <f t="shared" si="103"/>
        <v>0</v>
      </c>
      <c r="L779">
        <v>0</v>
      </c>
      <c r="M779">
        <v>39.805</v>
      </c>
      <c r="N779">
        <v>45</v>
      </c>
      <c r="O779">
        <v>7448.4039499999999</v>
      </c>
    </row>
    <row r="780" spans="1:15">
      <c r="A780" t="s">
        <v>9</v>
      </c>
      <c r="B780" t="s">
        <v>10</v>
      </c>
      <c r="C780" t="s">
        <v>11</v>
      </c>
      <c r="D780" t="str">
        <f t="shared" si="96"/>
        <v>Mature</v>
      </c>
      <c r="E780" t="str">
        <f t="shared" si="97"/>
        <v>Obese</v>
      </c>
      <c r="F780" t="str">
        <f t="shared" si="98"/>
        <v>Moderate</v>
      </c>
      <c r="G780">
        <f t="shared" si="99"/>
        <v>1</v>
      </c>
      <c r="H780">
        <f t="shared" si="100"/>
        <v>0</v>
      </c>
      <c r="I780">
        <f t="shared" si="101"/>
        <v>1</v>
      </c>
      <c r="J780">
        <f t="shared" si="102"/>
        <v>0</v>
      </c>
      <c r="K780">
        <f t="shared" si="103"/>
        <v>0</v>
      </c>
      <c r="L780">
        <v>3</v>
      </c>
      <c r="M780">
        <v>34.32</v>
      </c>
      <c r="N780">
        <v>35</v>
      </c>
      <c r="O780">
        <v>5934.3797999999997</v>
      </c>
    </row>
    <row r="781" spans="1:15">
      <c r="A781" t="s">
        <v>9</v>
      </c>
      <c r="B781" t="s">
        <v>10</v>
      </c>
      <c r="C781" t="s">
        <v>12</v>
      </c>
      <c r="D781" t="str">
        <f t="shared" si="96"/>
        <v>Old</v>
      </c>
      <c r="E781" t="str">
        <f t="shared" si="97"/>
        <v>Over Weight Range</v>
      </c>
      <c r="F781" t="str">
        <f t="shared" si="98"/>
        <v>Moderate</v>
      </c>
      <c r="G781">
        <f t="shared" si="99"/>
        <v>1</v>
      </c>
      <c r="H781">
        <f t="shared" si="100"/>
        <v>1</v>
      </c>
      <c r="I781">
        <f t="shared" si="101"/>
        <v>0</v>
      </c>
      <c r="J781">
        <f t="shared" si="102"/>
        <v>0</v>
      </c>
      <c r="K781">
        <f t="shared" si="103"/>
        <v>0</v>
      </c>
      <c r="L781">
        <v>0</v>
      </c>
      <c r="M781">
        <v>28.88</v>
      </c>
      <c r="N781">
        <v>53</v>
      </c>
      <c r="O781">
        <v>9869.8101999999999</v>
      </c>
    </row>
    <row r="782" spans="1:15">
      <c r="A782" t="s">
        <v>9</v>
      </c>
      <c r="B782" t="s">
        <v>7</v>
      </c>
      <c r="C782" t="s">
        <v>8</v>
      </c>
      <c r="D782" t="str">
        <f t="shared" si="96"/>
        <v>Mature</v>
      </c>
      <c r="E782" t="str">
        <f t="shared" si="97"/>
        <v>Health Weight</v>
      </c>
      <c r="F782" t="str">
        <f t="shared" si="98"/>
        <v>High</v>
      </c>
      <c r="G782">
        <f t="shared" si="99"/>
        <v>1</v>
      </c>
      <c r="H782">
        <f t="shared" si="100"/>
        <v>0</v>
      </c>
      <c r="I782">
        <f t="shared" si="101"/>
        <v>0</v>
      </c>
      <c r="J782">
        <f t="shared" si="102"/>
        <v>1</v>
      </c>
      <c r="K782">
        <f t="shared" si="103"/>
        <v>1</v>
      </c>
      <c r="L782">
        <v>3</v>
      </c>
      <c r="M782">
        <v>24.4</v>
      </c>
      <c r="N782">
        <v>30</v>
      </c>
      <c r="O782">
        <v>18259.216</v>
      </c>
    </row>
    <row r="783" spans="1:15">
      <c r="A783" t="s">
        <v>9</v>
      </c>
      <c r="B783" t="s">
        <v>10</v>
      </c>
      <c r="C783" t="s">
        <v>11</v>
      </c>
      <c r="D783" t="str">
        <f t="shared" si="96"/>
        <v>Young</v>
      </c>
      <c r="E783" t="str">
        <f t="shared" si="97"/>
        <v>Obese</v>
      </c>
      <c r="F783" t="str">
        <f t="shared" si="98"/>
        <v>Very Low</v>
      </c>
      <c r="G783">
        <f t="shared" si="99"/>
        <v>1</v>
      </c>
      <c r="H783">
        <f t="shared" si="100"/>
        <v>0</v>
      </c>
      <c r="I783">
        <f t="shared" si="101"/>
        <v>1</v>
      </c>
      <c r="J783">
        <f t="shared" si="102"/>
        <v>0</v>
      </c>
      <c r="K783">
        <f t="shared" si="103"/>
        <v>0</v>
      </c>
      <c r="L783">
        <v>0</v>
      </c>
      <c r="M783">
        <v>41.14</v>
      </c>
      <c r="N783">
        <v>18</v>
      </c>
      <c r="O783">
        <v>1146.7965999999999</v>
      </c>
    </row>
    <row r="784" spans="1:15">
      <c r="A784" t="s">
        <v>9</v>
      </c>
      <c r="B784" t="s">
        <v>10</v>
      </c>
      <c r="C784" t="s">
        <v>11</v>
      </c>
      <c r="D784" t="str">
        <f t="shared" si="96"/>
        <v>Old</v>
      </c>
      <c r="E784" t="str">
        <f t="shared" si="97"/>
        <v>Obese</v>
      </c>
      <c r="F784" t="str">
        <f t="shared" si="98"/>
        <v>Moderate</v>
      </c>
      <c r="G784">
        <f t="shared" si="99"/>
        <v>1</v>
      </c>
      <c r="H784">
        <f t="shared" si="100"/>
        <v>0</v>
      </c>
      <c r="I784">
        <f t="shared" si="101"/>
        <v>1</v>
      </c>
      <c r="J784">
        <f t="shared" si="102"/>
        <v>0</v>
      </c>
      <c r="K784">
        <f t="shared" si="103"/>
        <v>0</v>
      </c>
      <c r="L784">
        <v>1</v>
      </c>
      <c r="M784">
        <v>35.97</v>
      </c>
      <c r="N784">
        <v>51</v>
      </c>
      <c r="O784">
        <v>9386.1612999999998</v>
      </c>
    </row>
    <row r="785" spans="1:15">
      <c r="A785" t="s">
        <v>6</v>
      </c>
      <c r="B785" t="s">
        <v>7</v>
      </c>
      <c r="C785" t="s">
        <v>8</v>
      </c>
      <c r="D785" t="str">
        <f t="shared" si="96"/>
        <v>Mid-Age</v>
      </c>
      <c r="E785" t="str">
        <f t="shared" si="97"/>
        <v>Over Weight Range</v>
      </c>
      <c r="F785" t="str">
        <f t="shared" si="98"/>
        <v>Very High</v>
      </c>
      <c r="G785">
        <f t="shared" si="99"/>
        <v>0</v>
      </c>
      <c r="H785">
        <f t="shared" si="100"/>
        <v>0</v>
      </c>
      <c r="I785">
        <f t="shared" si="101"/>
        <v>0</v>
      </c>
      <c r="J785">
        <f t="shared" si="102"/>
        <v>1</v>
      </c>
      <c r="K785">
        <f t="shared" si="103"/>
        <v>1</v>
      </c>
      <c r="L785">
        <v>1</v>
      </c>
      <c r="M785">
        <v>27.6</v>
      </c>
      <c r="N785">
        <v>50</v>
      </c>
      <c r="O785">
        <v>24520.263999999999</v>
      </c>
    </row>
    <row r="786" spans="1:15">
      <c r="A786" t="s">
        <v>6</v>
      </c>
      <c r="B786" t="s">
        <v>10</v>
      </c>
      <c r="C786" t="s">
        <v>11</v>
      </c>
      <c r="D786" t="str">
        <f t="shared" si="96"/>
        <v>Mature</v>
      </c>
      <c r="E786" t="str">
        <f t="shared" si="97"/>
        <v>Over Weight Range</v>
      </c>
      <c r="F786" t="str">
        <f t="shared" si="98"/>
        <v>Low</v>
      </c>
      <c r="G786">
        <f t="shared" si="99"/>
        <v>0</v>
      </c>
      <c r="H786">
        <f t="shared" si="100"/>
        <v>0</v>
      </c>
      <c r="I786">
        <f t="shared" si="101"/>
        <v>1</v>
      </c>
      <c r="J786">
        <f t="shared" si="102"/>
        <v>0</v>
      </c>
      <c r="K786">
        <f t="shared" si="103"/>
        <v>0</v>
      </c>
      <c r="L786">
        <v>1</v>
      </c>
      <c r="M786">
        <v>29.26</v>
      </c>
      <c r="N786">
        <v>31</v>
      </c>
      <c r="O786">
        <v>4350.5144</v>
      </c>
    </row>
    <row r="787" spans="1:15">
      <c r="A787" t="s">
        <v>6</v>
      </c>
      <c r="B787" t="s">
        <v>10</v>
      </c>
      <c r="C787" t="s">
        <v>8</v>
      </c>
      <c r="D787" t="str">
        <f t="shared" si="96"/>
        <v>Mature</v>
      </c>
      <c r="E787" t="str">
        <f t="shared" si="97"/>
        <v>Over Weight Range</v>
      </c>
      <c r="F787" t="str">
        <f t="shared" si="98"/>
        <v>Moderate</v>
      </c>
      <c r="G787">
        <f t="shared" si="99"/>
        <v>0</v>
      </c>
      <c r="H787">
        <f t="shared" si="100"/>
        <v>0</v>
      </c>
      <c r="I787">
        <f t="shared" si="101"/>
        <v>0</v>
      </c>
      <c r="J787">
        <f t="shared" si="102"/>
        <v>1</v>
      </c>
      <c r="K787">
        <f t="shared" si="103"/>
        <v>0</v>
      </c>
      <c r="L787">
        <v>3</v>
      </c>
      <c r="M787">
        <v>27.7</v>
      </c>
      <c r="N787">
        <v>35</v>
      </c>
      <c r="O787">
        <v>6414.1779999999999</v>
      </c>
    </row>
    <row r="788" spans="1:15">
      <c r="A788" t="s">
        <v>9</v>
      </c>
      <c r="B788" t="s">
        <v>10</v>
      </c>
      <c r="C788" t="s">
        <v>13</v>
      </c>
      <c r="D788" t="str">
        <f t="shared" si="96"/>
        <v>Old</v>
      </c>
      <c r="E788" t="str">
        <f t="shared" si="97"/>
        <v>Obese</v>
      </c>
      <c r="F788" t="str">
        <f t="shared" si="98"/>
        <v>Moderately High</v>
      </c>
      <c r="G788">
        <f t="shared" si="99"/>
        <v>1</v>
      </c>
      <c r="H788">
        <f t="shared" si="100"/>
        <v>0</v>
      </c>
      <c r="I788">
        <f t="shared" si="101"/>
        <v>0</v>
      </c>
      <c r="J788">
        <f t="shared" si="102"/>
        <v>0</v>
      </c>
      <c r="K788">
        <f t="shared" si="103"/>
        <v>0</v>
      </c>
      <c r="L788">
        <v>0</v>
      </c>
      <c r="M788">
        <v>36.954999999999998</v>
      </c>
      <c r="N788">
        <v>60</v>
      </c>
      <c r="O788">
        <v>12741.167450000001</v>
      </c>
    </row>
    <row r="789" spans="1:15">
      <c r="A789" t="s">
        <v>9</v>
      </c>
      <c r="B789" t="s">
        <v>10</v>
      </c>
      <c r="C789" t="s">
        <v>12</v>
      </c>
      <c r="D789" t="str">
        <f t="shared" si="96"/>
        <v>Young</v>
      </c>
      <c r="E789" t="str">
        <f t="shared" si="97"/>
        <v>Obese</v>
      </c>
      <c r="F789" t="str">
        <f t="shared" si="98"/>
        <v>Very Low</v>
      </c>
      <c r="G789">
        <f t="shared" si="99"/>
        <v>1</v>
      </c>
      <c r="H789">
        <f t="shared" si="100"/>
        <v>1</v>
      </c>
      <c r="I789">
        <f t="shared" si="101"/>
        <v>0</v>
      </c>
      <c r="J789">
        <f t="shared" si="102"/>
        <v>0</v>
      </c>
      <c r="K789">
        <f t="shared" si="103"/>
        <v>0</v>
      </c>
      <c r="L789">
        <v>0</v>
      </c>
      <c r="M789">
        <v>36.86</v>
      </c>
      <c r="N789">
        <v>21</v>
      </c>
      <c r="O789">
        <v>1917.3184000000001</v>
      </c>
    </row>
    <row r="790" spans="1:15">
      <c r="A790" t="s">
        <v>9</v>
      </c>
      <c r="B790" t="s">
        <v>10</v>
      </c>
      <c r="C790" t="s">
        <v>13</v>
      </c>
      <c r="D790" t="str">
        <f t="shared" si="96"/>
        <v>Mature</v>
      </c>
      <c r="E790" t="str">
        <f t="shared" si="97"/>
        <v>Health Weight</v>
      </c>
      <c r="F790" t="str">
        <f t="shared" si="98"/>
        <v>Moderate</v>
      </c>
      <c r="G790">
        <f t="shared" si="99"/>
        <v>1</v>
      </c>
      <c r="H790">
        <f t="shared" si="100"/>
        <v>0</v>
      </c>
      <c r="I790">
        <f t="shared" si="101"/>
        <v>0</v>
      </c>
      <c r="J790">
        <f t="shared" si="102"/>
        <v>0</v>
      </c>
      <c r="K790">
        <f t="shared" si="103"/>
        <v>0</v>
      </c>
      <c r="L790">
        <v>3</v>
      </c>
      <c r="M790">
        <v>22.515000000000001</v>
      </c>
      <c r="N790">
        <v>29</v>
      </c>
      <c r="O790">
        <v>5209.5788499999999</v>
      </c>
    </row>
    <row r="791" spans="1:15">
      <c r="A791" t="s">
        <v>6</v>
      </c>
      <c r="B791" t="s">
        <v>10</v>
      </c>
      <c r="C791" t="s">
        <v>11</v>
      </c>
      <c r="D791" t="str">
        <f t="shared" si="96"/>
        <v>Old</v>
      </c>
      <c r="E791" t="str">
        <f t="shared" si="97"/>
        <v>Over Weight Range</v>
      </c>
      <c r="F791" t="str">
        <f t="shared" si="98"/>
        <v>Moderately High</v>
      </c>
      <c r="G791">
        <f t="shared" si="99"/>
        <v>0</v>
      </c>
      <c r="H791">
        <f t="shared" si="100"/>
        <v>0</v>
      </c>
      <c r="I791">
        <f t="shared" si="101"/>
        <v>1</v>
      </c>
      <c r="J791">
        <f t="shared" si="102"/>
        <v>0</v>
      </c>
      <c r="K791">
        <f t="shared" si="103"/>
        <v>0</v>
      </c>
      <c r="L791">
        <v>0</v>
      </c>
      <c r="M791">
        <v>29.92</v>
      </c>
      <c r="N791">
        <v>62</v>
      </c>
      <c r="O791">
        <v>13457.960800000001</v>
      </c>
    </row>
    <row r="792" spans="1:15">
      <c r="A792" t="s">
        <v>6</v>
      </c>
      <c r="B792" t="s">
        <v>10</v>
      </c>
      <c r="C792" t="s">
        <v>11</v>
      </c>
      <c r="D792" t="str">
        <f t="shared" si="96"/>
        <v>Mature</v>
      </c>
      <c r="E792" t="str">
        <f t="shared" si="97"/>
        <v>Obese</v>
      </c>
      <c r="F792" t="str">
        <f t="shared" si="98"/>
        <v>Moderate</v>
      </c>
      <c r="G792">
        <f t="shared" si="99"/>
        <v>0</v>
      </c>
      <c r="H792">
        <f t="shared" si="100"/>
        <v>0</v>
      </c>
      <c r="I792">
        <f t="shared" si="101"/>
        <v>1</v>
      </c>
      <c r="J792">
        <f t="shared" si="102"/>
        <v>0</v>
      </c>
      <c r="K792">
        <f t="shared" si="103"/>
        <v>0</v>
      </c>
      <c r="L792">
        <v>0</v>
      </c>
      <c r="M792">
        <v>41.8</v>
      </c>
      <c r="N792">
        <v>39</v>
      </c>
      <c r="O792">
        <v>5662.2250000000004</v>
      </c>
    </row>
    <row r="793" spans="1:15">
      <c r="A793" t="s">
        <v>9</v>
      </c>
      <c r="B793" t="s">
        <v>10</v>
      </c>
      <c r="C793" t="s">
        <v>8</v>
      </c>
      <c r="D793" t="str">
        <f t="shared" si="96"/>
        <v>Young</v>
      </c>
      <c r="E793" t="str">
        <f t="shared" si="97"/>
        <v>Over Weight Range</v>
      </c>
      <c r="F793" t="str">
        <f t="shared" si="98"/>
        <v>Very Low</v>
      </c>
      <c r="G793">
        <f t="shared" si="99"/>
        <v>1</v>
      </c>
      <c r="H793">
        <f t="shared" si="100"/>
        <v>0</v>
      </c>
      <c r="I793">
        <f t="shared" si="101"/>
        <v>0</v>
      </c>
      <c r="J793">
        <f t="shared" si="102"/>
        <v>1</v>
      </c>
      <c r="K793">
        <f t="shared" si="103"/>
        <v>0</v>
      </c>
      <c r="L793">
        <v>0</v>
      </c>
      <c r="M793">
        <v>27.6</v>
      </c>
      <c r="N793">
        <v>19</v>
      </c>
      <c r="O793">
        <v>1252.4069999999999</v>
      </c>
    </row>
    <row r="794" spans="1:15">
      <c r="A794" t="s">
        <v>6</v>
      </c>
      <c r="B794" t="s">
        <v>10</v>
      </c>
      <c r="C794" t="s">
        <v>13</v>
      </c>
      <c r="D794" t="str">
        <f t="shared" si="96"/>
        <v>Young</v>
      </c>
      <c r="E794" t="str">
        <f t="shared" si="97"/>
        <v>Health Weight</v>
      </c>
      <c r="F794" t="str">
        <f t="shared" si="98"/>
        <v>Low</v>
      </c>
      <c r="G794">
        <f t="shared" si="99"/>
        <v>0</v>
      </c>
      <c r="H794">
        <f t="shared" si="100"/>
        <v>0</v>
      </c>
      <c r="I794">
        <f t="shared" si="101"/>
        <v>0</v>
      </c>
      <c r="J794">
        <f t="shared" si="102"/>
        <v>0</v>
      </c>
      <c r="K794">
        <f t="shared" si="103"/>
        <v>0</v>
      </c>
      <c r="L794">
        <v>0</v>
      </c>
      <c r="M794">
        <v>23.18</v>
      </c>
      <c r="N794">
        <v>22</v>
      </c>
      <c r="O794">
        <v>2731.9122000000002</v>
      </c>
    </row>
    <row r="795" spans="1:15">
      <c r="A795" t="s">
        <v>9</v>
      </c>
      <c r="B795" t="s">
        <v>7</v>
      </c>
      <c r="C795" t="s">
        <v>11</v>
      </c>
      <c r="D795" t="str">
        <f t="shared" si="96"/>
        <v>Old</v>
      </c>
      <c r="E795" t="str">
        <f t="shared" si="97"/>
        <v>Health Weight</v>
      </c>
      <c r="F795" t="str">
        <f t="shared" si="98"/>
        <v>Very High</v>
      </c>
      <c r="G795">
        <f t="shared" si="99"/>
        <v>1</v>
      </c>
      <c r="H795">
        <f t="shared" si="100"/>
        <v>0</v>
      </c>
      <c r="I795">
        <f t="shared" si="101"/>
        <v>1</v>
      </c>
      <c r="J795">
        <f t="shared" si="102"/>
        <v>0</v>
      </c>
      <c r="K795">
        <f t="shared" si="103"/>
        <v>1</v>
      </c>
      <c r="L795">
        <v>0</v>
      </c>
      <c r="M795">
        <v>20.9</v>
      </c>
      <c r="N795">
        <v>53</v>
      </c>
      <c r="O795">
        <v>21195.817999999999</v>
      </c>
    </row>
    <row r="796" spans="1:15">
      <c r="A796" t="s">
        <v>6</v>
      </c>
      <c r="B796" t="s">
        <v>10</v>
      </c>
      <c r="C796" t="s">
        <v>12</v>
      </c>
      <c r="D796" t="str">
        <f t="shared" si="96"/>
        <v>Mature</v>
      </c>
      <c r="E796" t="str">
        <f t="shared" si="97"/>
        <v>Obese</v>
      </c>
      <c r="F796" t="str">
        <f t="shared" si="98"/>
        <v>Moderate</v>
      </c>
      <c r="G796">
        <f t="shared" si="99"/>
        <v>0</v>
      </c>
      <c r="H796">
        <f t="shared" si="100"/>
        <v>1</v>
      </c>
      <c r="I796">
        <f t="shared" si="101"/>
        <v>0</v>
      </c>
      <c r="J796">
        <f t="shared" si="102"/>
        <v>0</v>
      </c>
      <c r="K796">
        <f t="shared" si="103"/>
        <v>0</v>
      </c>
      <c r="L796">
        <v>2</v>
      </c>
      <c r="M796">
        <v>31.92</v>
      </c>
      <c r="N796">
        <v>39</v>
      </c>
      <c r="O796">
        <v>7209.4917999999998</v>
      </c>
    </row>
    <row r="797" spans="1:15">
      <c r="A797" t="s">
        <v>9</v>
      </c>
      <c r="B797" t="s">
        <v>7</v>
      </c>
      <c r="C797" t="s">
        <v>12</v>
      </c>
      <c r="D797" t="str">
        <f t="shared" si="96"/>
        <v>Mature</v>
      </c>
      <c r="E797" t="str">
        <f t="shared" si="97"/>
        <v>Over Weight Range</v>
      </c>
      <c r="F797" t="str">
        <f t="shared" si="98"/>
        <v>High</v>
      </c>
      <c r="G797">
        <f t="shared" si="99"/>
        <v>1</v>
      </c>
      <c r="H797">
        <f t="shared" si="100"/>
        <v>1</v>
      </c>
      <c r="I797">
        <f t="shared" si="101"/>
        <v>0</v>
      </c>
      <c r="J797">
        <f t="shared" si="102"/>
        <v>0</v>
      </c>
      <c r="K797">
        <f t="shared" si="103"/>
        <v>1</v>
      </c>
      <c r="L797">
        <v>0</v>
      </c>
      <c r="M797">
        <v>28.5</v>
      </c>
      <c r="N797">
        <v>27</v>
      </c>
      <c r="O797">
        <v>18310.741999999998</v>
      </c>
    </row>
    <row r="798" spans="1:15">
      <c r="A798" t="s">
        <v>9</v>
      </c>
      <c r="B798" t="s">
        <v>10</v>
      </c>
      <c r="C798" t="s">
        <v>11</v>
      </c>
      <c r="D798" t="str">
        <f t="shared" si="96"/>
        <v>Mature</v>
      </c>
      <c r="E798" t="str">
        <f t="shared" si="97"/>
        <v>Obese</v>
      </c>
      <c r="F798" t="str">
        <f t="shared" si="98"/>
        <v>Low</v>
      </c>
      <c r="G798">
        <f t="shared" si="99"/>
        <v>1</v>
      </c>
      <c r="H798">
        <f t="shared" si="100"/>
        <v>0</v>
      </c>
      <c r="I798">
        <f t="shared" si="101"/>
        <v>1</v>
      </c>
      <c r="J798">
        <f t="shared" si="102"/>
        <v>0</v>
      </c>
      <c r="K798">
        <f t="shared" si="103"/>
        <v>0</v>
      </c>
      <c r="L798">
        <v>2</v>
      </c>
      <c r="M798">
        <v>44.22</v>
      </c>
      <c r="N798">
        <v>30</v>
      </c>
      <c r="O798">
        <v>4266.1657999999998</v>
      </c>
    </row>
    <row r="799" spans="1:15">
      <c r="A799" t="s">
        <v>6</v>
      </c>
      <c r="B799" t="s">
        <v>10</v>
      </c>
      <c r="C799" t="s">
        <v>13</v>
      </c>
      <c r="D799" t="str">
        <f t="shared" si="96"/>
        <v>Mature</v>
      </c>
      <c r="E799" t="str">
        <f t="shared" si="97"/>
        <v>Health Weight</v>
      </c>
      <c r="F799" t="str">
        <f t="shared" si="98"/>
        <v>Low</v>
      </c>
      <c r="G799">
        <f t="shared" si="99"/>
        <v>0</v>
      </c>
      <c r="H799">
        <f t="shared" si="100"/>
        <v>0</v>
      </c>
      <c r="I799">
        <f t="shared" si="101"/>
        <v>0</v>
      </c>
      <c r="J799">
        <f t="shared" si="102"/>
        <v>0</v>
      </c>
      <c r="K799">
        <f t="shared" si="103"/>
        <v>0</v>
      </c>
      <c r="L799">
        <v>1</v>
      </c>
      <c r="M799">
        <v>22.895</v>
      </c>
      <c r="N799">
        <v>30</v>
      </c>
      <c r="O799">
        <v>4719.52405</v>
      </c>
    </row>
    <row r="800" spans="1:15">
      <c r="A800" t="s">
        <v>6</v>
      </c>
      <c r="B800" t="s">
        <v>10</v>
      </c>
      <c r="C800" t="s">
        <v>8</v>
      </c>
      <c r="D800" t="str">
        <f t="shared" si="96"/>
        <v>Old</v>
      </c>
      <c r="E800" t="str">
        <f t="shared" si="97"/>
        <v>Obese</v>
      </c>
      <c r="F800" t="str">
        <f t="shared" si="98"/>
        <v>Moderately High</v>
      </c>
      <c r="G800">
        <f t="shared" si="99"/>
        <v>0</v>
      </c>
      <c r="H800">
        <f t="shared" si="100"/>
        <v>0</v>
      </c>
      <c r="I800">
        <f t="shared" si="101"/>
        <v>0</v>
      </c>
      <c r="J800">
        <f t="shared" si="102"/>
        <v>1</v>
      </c>
      <c r="K800">
        <f t="shared" si="103"/>
        <v>0</v>
      </c>
      <c r="L800">
        <v>0</v>
      </c>
      <c r="M800">
        <v>33.1</v>
      </c>
      <c r="N800">
        <v>58</v>
      </c>
      <c r="O800">
        <v>11848.141</v>
      </c>
    </row>
    <row r="801" spans="1:15">
      <c r="A801" t="s">
        <v>9</v>
      </c>
      <c r="B801" t="s">
        <v>7</v>
      </c>
      <c r="C801" t="s">
        <v>13</v>
      </c>
      <c r="D801" t="str">
        <f t="shared" si="96"/>
        <v>Mature</v>
      </c>
      <c r="E801" t="str">
        <f t="shared" si="97"/>
        <v>Health Weight</v>
      </c>
      <c r="F801" t="str">
        <f t="shared" si="98"/>
        <v>High</v>
      </c>
      <c r="G801">
        <f t="shared" si="99"/>
        <v>1</v>
      </c>
      <c r="H801">
        <f t="shared" si="100"/>
        <v>0</v>
      </c>
      <c r="I801">
        <f t="shared" si="101"/>
        <v>0</v>
      </c>
      <c r="J801">
        <f t="shared" si="102"/>
        <v>0</v>
      </c>
      <c r="K801">
        <f t="shared" si="103"/>
        <v>1</v>
      </c>
      <c r="L801">
        <v>0</v>
      </c>
      <c r="M801">
        <v>24.795000000000002</v>
      </c>
      <c r="N801">
        <v>33</v>
      </c>
      <c r="O801">
        <v>17904.527050000001</v>
      </c>
    </row>
    <row r="802" spans="1:15">
      <c r="A802" t="s">
        <v>6</v>
      </c>
      <c r="B802" t="s">
        <v>10</v>
      </c>
      <c r="C802" t="s">
        <v>11</v>
      </c>
      <c r="D802" t="str">
        <f t="shared" si="96"/>
        <v>Mid-Age</v>
      </c>
      <c r="E802" t="str">
        <f t="shared" si="97"/>
        <v>Over Weight Range</v>
      </c>
      <c r="F802" t="str">
        <f t="shared" si="98"/>
        <v>Moderate</v>
      </c>
      <c r="G802">
        <f t="shared" si="99"/>
        <v>0</v>
      </c>
      <c r="H802">
        <f t="shared" si="100"/>
        <v>0</v>
      </c>
      <c r="I802">
        <f t="shared" si="101"/>
        <v>1</v>
      </c>
      <c r="J802">
        <f t="shared" si="102"/>
        <v>0</v>
      </c>
      <c r="K802">
        <f t="shared" si="103"/>
        <v>0</v>
      </c>
      <c r="L802">
        <v>1</v>
      </c>
      <c r="M802">
        <v>26.18</v>
      </c>
      <c r="N802">
        <v>42</v>
      </c>
      <c r="O802">
        <v>7046.7222000000002</v>
      </c>
    </row>
    <row r="803" spans="1:15">
      <c r="A803" t="s">
        <v>6</v>
      </c>
      <c r="B803" t="s">
        <v>10</v>
      </c>
      <c r="C803" t="s">
        <v>11</v>
      </c>
      <c r="D803" t="str">
        <f t="shared" si="96"/>
        <v>Old</v>
      </c>
      <c r="E803" t="str">
        <f t="shared" si="97"/>
        <v>Obese</v>
      </c>
      <c r="F803" t="str">
        <f t="shared" si="98"/>
        <v>Moderately High</v>
      </c>
      <c r="G803">
        <f t="shared" si="99"/>
        <v>0</v>
      </c>
      <c r="H803">
        <f t="shared" si="100"/>
        <v>0</v>
      </c>
      <c r="I803">
        <f t="shared" si="101"/>
        <v>1</v>
      </c>
      <c r="J803">
        <f t="shared" si="102"/>
        <v>0</v>
      </c>
      <c r="K803">
        <f t="shared" si="103"/>
        <v>0</v>
      </c>
      <c r="L803">
        <v>0</v>
      </c>
      <c r="M803">
        <v>35.97</v>
      </c>
      <c r="N803">
        <v>64</v>
      </c>
      <c r="O803">
        <v>14313.846299999999</v>
      </c>
    </row>
    <row r="804" spans="1:15">
      <c r="A804" t="s">
        <v>9</v>
      </c>
      <c r="B804" t="s">
        <v>10</v>
      </c>
      <c r="C804" t="s">
        <v>8</v>
      </c>
      <c r="D804" t="str">
        <f t="shared" si="96"/>
        <v>Young</v>
      </c>
      <c r="E804" t="str">
        <f t="shared" si="97"/>
        <v>Health Weight</v>
      </c>
      <c r="F804" t="str">
        <f t="shared" si="98"/>
        <v>Low</v>
      </c>
      <c r="G804">
        <f t="shared" si="99"/>
        <v>1</v>
      </c>
      <c r="H804">
        <f t="shared" si="100"/>
        <v>0</v>
      </c>
      <c r="I804">
        <f t="shared" si="101"/>
        <v>0</v>
      </c>
      <c r="J804">
        <f t="shared" si="102"/>
        <v>1</v>
      </c>
      <c r="K804">
        <f t="shared" si="103"/>
        <v>0</v>
      </c>
      <c r="L804">
        <v>1</v>
      </c>
      <c r="M804">
        <v>22.3</v>
      </c>
      <c r="N804">
        <v>21</v>
      </c>
      <c r="O804">
        <v>2103.08</v>
      </c>
    </row>
    <row r="805" spans="1:15">
      <c r="A805" t="s">
        <v>6</v>
      </c>
      <c r="B805" t="s">
        <v>7</v>
      </c>
      <c r="C805" t="s">
        <v>11</v>
      </c>
      <c r="D805" t="str">
        <f t="shared" si="96"/>
        <v>Young</v>
      </c>
      <c r="E805" t="str">
        <f t="shared" si="97"/>
        <v>Obese</v>
      </c>
      <c r="F805" t="str">
        <f t="shared" si="98"/>
        <v>Highly Expensive</v>
      </c>
      <c r="G805">
        <f t="shared" si="99"/>
        <v>0</v>
      </c>
      <c r="H805">
        <f t="shared" si="100"/>
        <v>0</v>
      </c>
      <c r="I805">
        <f t="shared" si="101"/>
        <v>1</v>
      </c>
      <c r="J805">
        <f t="shared" si="102"/>
        <v>0</v>
      </c>
      <c r="K805">
        <f t="shared" si="103"/>
        <v>1</v>
      </c>
      <c r="L805">
        <v>0</v>
      </c>
      <c r="M805">
        <v>42.24</v>
      </c>
      <c r="N805">
        <v>18</v>
      </c>
      <c r="O805">
        <v>38792.685599999997</v>
      </c>
    </row>
    <row r="806" spans="1:15">
      <c r="A806" t="s">
        <v>9</v>
      </c>
      <c r="B806" t="s">
        <v>10</v>
      </c>
      <c r="C806" t="s">
        <v>11</v>
      </c>
      <c r="D806" t="str">
        <f t="shared" si="96"/>
        <v>Young</v>
      </c>
      <c r="E806" t="str">
        <f t="shared" si="97"/>
        <v>Over Weight Range</v>
      </c>
      <c r="F806" t="str">
        <f t="shared" si="98"/>
        <v>Very Low</v>
      </c>
      <c r="G806">
        <f t="shared" si="99"/>
        <v>1</v>
      </c>
      <c r="H806">
        <f t="shared" si="100"/>
        <v>0</v>
      </c>
      <c r="I806">
        <f t="shared" si="101"/>
        <v>1</v>
      </c>
      <c r="J806">
        <f t="shared" si="102"/>
        <v>0</v>
      </c>
      <c r="K806">
        <f t="shared" si="103"/>
        <v>0</v>
      </c>
      <c r="L806">
        <v>0</v>
      </c>
      <c r="M806">
        <v>26.51</v>
      </c>
      <c r="N806">
        <v>23</v>
      </c>
      <c r="O806">
        <v>1815.8759</v>
      </c>
    </row>
    <row r="807" spans="1:15">
      <c r="A807" t="s">
        <v>6</v>
      </c>
      <c r="B807" t="s">
        <v>10</v>
      </c>
      <c r="C807" t="s">
        <v>12</v>
      </c>
      <c r="D807" t="str">
        <f t="shared" si="96"/>
        <v>Mid-Age</v>
      </c>
      <c r="E807" t="str">
        <f t="shared" si="97"/>
        <v>Obese</v>
      </c>
      <c r="F807" t="str">
        <f t="shared" si="98"/>
        <v>Moderate</v>
      </c>
      <c r="G807">
        <f t="shared" si="99"/>
        <v>0</v>
      </c>
      <c r="H807">
        <f t="shared" si="100"/>
        <v>1</v>
      </c>
      <c r="I807">
        <f t="shared" si="101"/>
        <v>0</v>
      </c>
      <c r="J807">
        <f t="shared" si="102"/>
        <v>0</v>
      </c>
      <c r="K807">
        <f t="shared" si="103"/>
        <v>0</v>
      </c>
      <c r="L807">
        <v>0</v>
      </c>
      <c r="M807">
        <v>35.814999999999998</v>
      </c>
      <c r="N807">
        <v>45</v>
      </c>
      <c r="O807">
        <v>7731.8578500000003</v>
      </c>
    </row>
    <row r="808" spans="1:15">
      <c r="A808" t="s">
        <v>6</v>
      </c>
      <c r="B808" t="s">
        <v>10</v>
      </c>
      <c r="C808" t="s">
        <v>12</v>
      </c>
      <c r="D808" t="str">
        <f t="shared" si="96"/>
        <v>Mature</v>
      </c>
      <c r="E808" t="str">
        <f t="shared" si="97"/>
        <v>Obese</v>
      </c>
      <c r="F808" t="str">
        <f t="shared" si="98"/>
        <v>Very High</v>
      </c>
      <c r="G808">
        <f t="shared" si="99"/>
        <v>0</v>
      </c>
      <c r="H808">
        <f t="shared" si="100"/>
        <v>1</v>
      </c>
      <c r="I808">
        <f t="shared" si="101"/>
        <v>0</v>
      </c>
      <c r="J808">
        <f t="shared" si="102"/>
        <v>0</v>
      </c>
      <c r="K808">
        <f t="shared" si="103"/>
        <v>0</v>
      </c>
      <c r="L808">
        <v>1</v>
      </c>
      <c r="M808">
        <v>41.42</v>
      </c>
      <c r="N808">
        <v>40</v>
      </c>
      <c r="O808">
        <v>28476.734990000001</v>
      </c>
    </row>
    <row r="809" spans="1:15">
      <c r="A809" t="s">
        <v>6</v>
      </c>
      <c r="B809" t="s">
        <v>10</v>
      </c>
      <c r="C809" t="s">
        <v>12</v>
      </c>
      <c r="D809" t="str">
        <f t="shared" si="96"/>
        <v>Young</v>
      </c>
      <c r="E809" t="str">
        <f t="shared" si="97"/>
        <v>Obese</v>
      </c>
      <c r="F809" t="str">
        <f t="shared" si="98"/>
        <v>Low</v>
      </c>
      <c r="G809">
        <f t="shared" si="99"/>
        <v>0</v>
      </c>
      <c r="H809">
        <f t="shared" si="100"/>
        <v>1</v>
      </c>
      <c r="I809">
        <f t="shared" si="101"/>
        <v>0</v>
      </c>
      <c r="J809">
        <f t="shared" si="102"/>
        <v>0</v>
      </c>
      <c r="K809">
        <f t="shared" si="103"/>
        <v>0</v>
      </c>
      <c r="L809">
        <v>0</v>
      </c>
      <c r="M809">
        <v>36.575000000000003</v>
      </c>
      <c r="N809">
        <v>19</v>
      </c>
      <c r="O809">
        <v>2136.8822500000001</v>
      </c>
    </row>
    <row r="810" spans="1:15">
      <c r="A810" t="s">
        <v>9</v>
      </c>
      <c r="B810" t="s">
        <v>10</v>
      </c>
      <c r="C810" t="s">
        <v>11</v>
      </c>
      <c r="D810" t="str">
        <f t="shared" si="96"/>
        <v>Young</v>
      </c>
      <c r="E810" t="str">
        <f t="shared" si="97"/>
        <v>Obese</v>
      </c>
      <c r="F810" t="str">
        <f t="shared" si="98"/>
        <v>Very Low</v>
      </c>
      <c r="G810">
        <f t="shared" si="99"/>
        <v>1</v>
      </c>
      <c r="H810">
        <f t="shared" si="100"/>
        <v>0</v>
      </c>
      <c r="I810">
        <f t="shared" si="101"/>
        <v>1</v>
      </c>
      <c r="J810">
        <f t="shared" si="102"/>
        <v>0</v>
      </c>
      <c r="K810">
        <f t="shared" si="103"/>
        <v>0</v>
      </c>
      <c r="L810">
        <v>0</v>
      </c>
      <c r="M810">
        <v>30.14</v>
      </c>
      <c r="N810">
        <v>18</v>
      </c>
      <c r="O810">
        <v>1131.5065999999999</v>
      </c>
    </row>
    <row r="811" spans="1:15">
      <c r="A811" t="s">
        <v>9</v>
      </c>
      <c r="B811" t="s">
        <v>10</v>
      </c>
      <c r="C811" t="s">
        <v>13</v>
      </c>
      <c r="D811" t="str">
        <f t="shared" si="96"/>
        <v>Young</v>
      </c>
      <c r="E811" t="str">
        <f t="shared" si="97"/>
        <v>Over Weight Range</v>
      </c>
      <c r="F811" t="str">
        <f t="shared" si="98"/>
        <v>Low</v>
      </c>
      <c r="G811">
        <f t="shared" si="99"/>
        <v>1</v>
      </c>
      <c r="H811">
        <f t="shared" si="100"/>
        <v>0</v>
      </c>
      <c r="I811">
        <f t="shared" si="101"/>
        <v>0</v>
      </c>
      <c r="J811">
        <f t="shared" si="102"/>
        <v>0</v>
      </c>
      <c r="K811">
        <f t="shared" si="103"/>
        <v>0</v>
      </c>
      <c r="L811">
        <v>1</v>
      </c>
      <c r="M811">
        <v>25.84</v>
      </c>
      <c r="N811">
        <v>25</v>
      </c>
      <c r="O811">
        <v>3309.7926000000002</v>
      </c>
    </row>
    <row r="812" spans="1:15">
      <c r="A812" t="s">
        <v>6</v>
      </c>
      <c r="B812" t="s">
        <v>10</v>
      </c>
      <c r="C812" t="s">
        <v>8</v>
      </c>
      <c r="D812" t="str">
        <f t="shared" si="96"/>
        <v>Mid-Age</v>
      </c>
      <c r="E812" t="str">
        <f t="shared" si="97"/>
        <v>Obese</v>
      </c>
      <c r="F812" t="str">
        <f t="shared" si="98"/>
        <v>Moderate</v>
      </c>
      <c r="G812">
        <f t="shared" si="99"/>
        <v>0</v>
      </c>
      <c r="H812">
        <f t="shared" si="100"/>
        <v>0</v>
      </c>
      <c r="I812">
        <f t="shared" si="101"/>
        <v>0</v>
      </c>
      <c r="J812">
        <f t="shared" si="102"/>
        <v>1</v>
      </c>
      <c r="K812">
        <f t="shared" si="103"/>
        <v>0</v>
      </c>
      <c r="L812">
        <v>3</v>
      </c>
      <c r="M812">
        <v>30.8</v>
      </c>
      <c r="N812">
        <v>46</v>
      </c>
      <c r="O812">
        <v>9414.92</v>
      </c>
    </row>
    <row r="813" spans="1:15">
      <c r="A813" t="s">
        <v>6</v>
      </c>
      <c r="B813" t="s">
        <v>10</v>
      </c>
      <c r="C813" t="s">
        <v>12</v>
      </c>
      <c r="D813" t="str">
        <f t="shared" si="96"/>
        <v>Mature</v>
      </c>
      <c r="E813" t="str">
        <f t="shared" si="97"/>
        <v>Obese</v>
      </c>
      <c r="F813" t="str">
        <f t="shared" si="98"/>
        <v>Moderate</v>
      </c>
      <c r="G813">
        <f t="shared" si="99"/>
        <v>0</v>
      </c>
      <c r="H813">
        <f t="shared" si="100"/>
        <v>1</v>
      </c>
      <c r="I813">
        <f t="shared" si="101"/>
        <v>0</v>
      </c>
      <c r="J813">
        <f t="shared" si="102"/>
        <v>0</v>
      </c>
      <c r="K813">
        <f t="shared" si="103"/>
        <v>0</v>
      </c>
      <c r="L813">
        <v>3</v>
      </c>
      <c r="M813">
        <v>42.94</v>
      </c>
      <c r="N813">
        <v>33</v>
      </c>
      <c r="O813">
        <v>6360.9935999999998</v>
      </c>
    </row>
    <row r="814" spans="1:15">
      <c r="A814" t="s">
        <v>9</v>
      </c>
      <c r="B814" t="s">
        <v>10</v>
      </c>
      <c r="C814" t="s">
        <v>11</v>
      </c>
      <c r="D814" t="str">
        <f t="shared" si="96"/>
        <v>Old</v>
      </c>
      <c r="E814" t="str">
        <f t="shared" si="97"/>
        <v>Health Weight</v>
      </c>
      <c r="F814" t="str">
        <f t="shared" si="98"/>
        <v>Moderately High</v>
      </c>
      <c r="G814">
        <f t="shared" si="99"/>
        <v>1</v>
      </c>
      <c r="H814">
        <f t="shared" si="100"/>
        <v>0</v>
      </c>
      <c r="I814">
        <f t="shared" si="101"/>
        <v>1</v>
      </c>
      <c r="J814">
        <f t="shared" si="102"/>
        <v>0</v>
      </c>
      <c r="K814">
        <f t="shared" si="103"/>
        <v>0</v>
      </c>
      <c r="L814">
        <v>2</v>
      </c>
      <c r="M814">
        <v>21.01</v>
      </c>
      <c r="N814">
        <v>54</v>
      </c>
      <c r="O814">
        <v>11013.7119</v>
      </c>
    </row>
    <row r="815" spans="1:15">
      <c r="A815" t="s">
        <v>9</v>
      </c>
      <c r="B815" t="s">
        <v>10</v>
      </c>
      <c r="C815" t="s">
        <v>13</v>
      </c>
      <c r="D815" t="str">
        <f t="shared" si="96"/>
        <v>Mature</v>
      </c>
      <c r="E815" t="str">
        <f t="shared" si="97"/>
        <v>Health Weight</v>
      </c>
      <c r="F815" t="str">
        <f t="shared" si="98"/>
        <v>Low</v>
      </c>
      <c r="G815">
        <f t="shared" si="99"/>
        <v>1</v>
      </c>
      <c r="H815">
        <f t="shared" si="100"/>
        <v>0</v>
      </c>
      <c r="I815">
        <f t="shared" si="101"/>
        <v>0</v>
      </c>
      <c r="J815">
        <f t="shared" si="102"/>
        <v>0</v>
      </c>
      <c r="K815">
        <f t="shared" si="103"/>
        <v>0</v>
      </c>
      <c r="L815">
        <v>2</v>
      </c>
      <c r="M815">
        <v>22.515000000000001</v>
      </c>
      <c r="N815">
        <v>28</v>
      </c>
      <c r="O815">
        <v>4428.8878500000001</v>
      </c>
    </row>
    <row r="816" spans="1:15">
      <c r="A816" t="s">
        <v>9</v>
      </c>
      <c r="B816" t="s">
        <v>10</v>
      </c>
      <c r="C816" t="s">
        <v>11</v>
      </c>
      <c r="D816" t="str">
        <f t="shared" si="96"/>
        <v>Mature</v>
      </c>
      <c r="E816" t="str">
        <f t="shared" si="97"/>
        <v>Obese</v>
      </c>
      <c r="F816" t="str">
        <f t="shared" si="98"/>
        <v>Moderate</v>
      </c>
      <c r="G816">
        <f t="shared" si="99"/>
        <v>1</v>
      </c>
      <c r="H816">
        <f t="shared" si="100"/>
        <v>0</v>
      </c>
      <c r="I816">
        <f t="shared" si="101"/>
        <v>1</v>
      </c>
      <c r="J816">
        <f t="shared" si="102"/>
        <v>0</v>
      </c>
      <c r="K816">
        <f t="shared" si="103"/>
        <v>0</v>
      </c>
      <c r="L816">
        <v>2</v>
      </c>
      <c r="M816">
        <v>34.43</v>
      </c>
      <c r="N816">
        <v>36</v>
      </c>
      <c r="O816">
        <v>5584.3056999999999</v>
      </c>
    </row>
    <row r="817" spans="1:15">
      <c r="A817" t="s">
        <v>6</v>
      </c>
      <c r="B817" t="s">
        <v>10</v>
      </c>
      <c r="C817" t="s">
        <v>11</v>
      </c>
      <c r="D817" t="str">
        <f t="shared" si="96"/>
        <v>Young</v>
      </c>
      <c r="E817" t="str">
        <f t="shared" si="97"/>
        <v>Obese</v>
      </c>
      <c r="F817" t="str">
        <f t="shared" si="98"/>
        <v>Very Low</v>
      </c>
      <c r="G817">
        <f t="shared" si="99"/>
        <v>0</v>
      </c>
      <c r="H817">
        <f t="shared" si="100"/>
        <v>0</v>
      </c>
      <c r="I817">
        <f t="shared" si="101"/>
        <v>1</v>
      </c>
      <c r="J817">
        <f t="shared" si="102"/>
        <v>0</v>
      </c>
      <c r="K817">
        <f t="shared" si="103"/>
        <v>0</v>
      </c>
      <c r="L817">
        <v>0</v>
      </c>
      <c r="M817">
        <v>31.46</v>
      </c>
      <c r="N817">
        <v>20</v>
      </c>
      <c r="O817">
        <v>1877.9294</v>
      </c>
    </row>
    <row r="818" spans="1:15">
      <c r="A818" t="s">
        <v>6</v>
      </c>
      <c r="B818" t="s">
        <v>10</v>
      </c>
      <c r="C818" t="s">
        <v>12</v>
      </c>
      <c r="D818" t="str">
        <f t="shared" si="96"/>
        <v>Young</v>
      </c>
      <c r="E818" t="str">
        <f t="shared" si="97"/>
        <v>Health Weight</v>
      </c>
      <c r="F818" t="str">
        <f t="shared" si="98"/>
        <v>Low</v>
      </c>
      <c r="G818">
        <f t="shared" si="99"/>
        <v>0</v>
      </c>
      <c r="H818">
        <f t="shared" si="100"/>
        <v>1</v>
      </c>
      <c r="I818">
        <f t="shared" si="101"/>
        <v>0</v>
      </c>
      <c r="J818">
        <f t="shared" si="102"/>
        <v>0</v>
      </c>
      <c r="K818">
        <f t="shared" si="103"/>
        <v>0</v>
      </c>
      <c r="L818">
        <v>0</v>
      </c>
      <c r="M818">
        <v>24.225000000000001</v>
      </c>
      <c r="N818">
        <v>24</v>
      </c>
      <c r="O818">
        <v>2842.7607499999999</v>
      </c>
    </row>
    <row r="819" spans="1:15">
      <c r="A819" t="s">
        <v>9</v>
      </c>
      <c r="B819" t="s">
        <v>10</v>
      </c>
      <c r="C819" t="s">
        <v>8</v>
      </c>
      <c r="D819" t="str">
        <f t="shared" si="96"/>
        <v>Young</v>
      </c>
      <c r="E819" t="str">
        <f t="shared" si="97"/>
        <v>Obese</v>
      </c>
      <c r="F819" t="str">
        <f t="shared" si="98"/>
        <v>Low</v>
      </c>
      <c r="G819">
        <f t="shared" si="99"/>
        <v>1</v>
      </c>
      <c r="H819">
        <f t="shared" si="100"/>
        <v>0</v>
      </c>
      <c r="I819">
        <f t="shared" si="101"/>
        <v>0</v>
      </c>
      <c r="J819">
        <f t="shared" si="102"/>
        <v>1</v>
      </c>
      <c r="K819">
        <f t="shared" si="103"/>
        <v>0</v>
      </c>
      <c r="L819">
        <v>3</v>
      </c>
      <c r="M819">
        <v>37.1</v>
      </c>
      <c r="N819">
        <v>23</v>
      </c>
      <c r="O819">
        <v>3597.596</v>
      </c>
    </row>
    <row r="820" spans="1:15">
      <c r="A820" t="s">
        <v>6</v>
      </c>
      <c r="B820" t="s">
        <v>7</v>
      </c>
      <c r="C820" t="s">
        <v>13</v>
      </c>
      <c r="D820" t="str">
        <f t="shared" si="96"/>
        <v>Mid-Age</v>
      </c>
      <c r="E820" t="str">
        <f t="shared" si="97"/>
        <v>Over Weight Range</v>
      </c>
      <c r="F820" t="str">
        <f t="shared" si="98"/>
        <v>Very High</v>
      </c>
      <c r="G820">
        <f t="shared" si="99"/>
        <v>0</v>
      </c>
      <c r="H820">
        <f t="shared" si="100"/>
        <v>0</v>
      </c>
      <c r="I820">
        <f t="shared" si="101"/>
        <v>0</v>
      </c>
      <c r="J820">
        <f t="shared" si="102"/>
        <v>0</v>
      </c>
      <c r="K820">
        <f t="shared" si="103"/>
        <v>1</v>
      </c>
      <c r="L820">
        <v>1</v>
      </c>
      <c r="M820">
        <v>26.125</v>
      </c>
      <c r="N820">
        <v>47</v>
      </c>
      <c r="O820">
        <v>23401.30575</v>
      </c>
    </row>
    <row r="821" spans="1:15">
      <c r="A821" t="s">
        <v>6</v>
      </c>
      <c r="B821" t="s">
        <v>7</v>
      </c>
      <c r="C821" t="s">
        <v>12</v>
      </c>
      <c r="D821" t="str">
        <f t="shared" si="96"/>
        <v>Mature</v>
      </c>
      <c r="E821" t="str">
        <f t="shared" si="97"/>
        <v>Obese</v>
      </c>
      <c r="F821" t="str">
        <f t="shared" si="98"/>
        <v>Most Highly Expensive</v>
      </c>
      <c r="G821">
        <f t="shared" si="99"/>
        <v>0</v>
      </c>
      <c r="H821">
        <f t="shared" si="100"/>
        <v>1</v>
      </c>
      <c r="I821">
        <f t="shared" si="101"/>
        <v>0</v>
      </c>
      <c r="J821">
        <f t="shared" si="102"/>
        <v>0</v>
      </c>
      <c r="K821">
        <f t="shared" si="103"/>
        <v>1</v>
      </c>
      <c r="L821">
        <v>0</v>
      </c>
      <c r="M821">
        <v>35.53</v>
      </c>
      <c r="N821">
        <v>33</v>
      </c>
      <c r="O821">
        <v>55135.402090000003</v>
      </c>
    </row>
    <row r="822" spans="1:15">
      <c r="A822" t="s">
        <v>9</v>
      </c>
      <c r="B822" t="s">
        <v>10</v>
      </c>
      <c r="C822" t="s">
        <v>8</v>
      </c>
      <c r="D822" t="str">
        <f t="shared" si="96"/>
        <v>Mid-Age</v>
      </c>
      <c r="E822" t="str">
        <f t="shared" si="97"/>
        <v>Obese</v>
      </c>
      <c r="F822" t="str">
        <f t="shared" si="98"/>
        <v>Moderate</v>
      </c>
      <c r="G822">
        <f t="shared" si="99"/>
        <v>1</v>
      </c>
      <c r="H822">
        <f t="shared" si="100"/>
        <v>0</v>
      </c>
      <c r="I822">
        <f t="shared" si="101"/>
        <v>0</v>
      </c>
      <c r="J822">
        <f t="shared" si="102"/>
        <v>1</v>
      </c>
      <c r="K822">
        <f t="shared" si="103"/>
        <v>0</v>
      </c>
      <c r="L822">
        <v>1</v>
      </c>
      <c r="M822">
        <v>33.700000000000003</v>
      </c>
      <c r="N822">
        <v>45</v>
      </c>
      <c r="O822">
        <v>7445.9179999999997</v>
      </c>
    </row>
    <row r="823" spans="1:15">
      <c r="A823" t="s">
        <v>9</v>
      </c>
      <c r="B823" t="s">
        <v>10</v>
      </c>
      <c r="C823" t="s">
        <v>12</v>
      </c>
      <c r="D823" t="str">
        <f t="shared" si="96"/>
        <v>Mature</v>
      </c>
      <c r="E823" t="str">
        <f t="shared" si="97"/>
        <v>Under Weight Range</v>
      </c>
      <c r="F823" t="str">
        <f t="shared" si="98"/>
        <v>Low</v>
      </c>
      <c r="G823">
        <f t="shared" si="99"/>
        <v>1</v>
      </c>
      <c r="H823">
        <f t="shared" si="100"/>
        <v>1</v>
      </c>
      <c r="I823">
        <f t="shared" si="101"/>
        <v>0</v>
      </c>
      <c r="J823">
        <f t="shared" si="102"/>
        <v>0</v>
      </c>
      <c r="K823">
        <f t="shared" si="103"/>
        <v>0</v>
      </c>
      <c r="L823">
        <v>0</v>
      </c>
      <c r="M823">
        <v>17.670000000000002</v>
      </c>
      <c r="N823">
        <v>26</v>
      </c>
      <c r="O823">
        <v>2680.9493000000002</v>
      </c>
    </row>
    <row r="824" spans="1:15">
      <c r="A824" t="s">
        <v>6</v>
      </c>
      <c r="B824" t="s">
        <v>10</v>
      </c>
      <c r="C824" t="s">
        <v>11</v>
      </c>
      <c r="D824" t="str">
        <f t="shared" si="96"/>
        <v>Young</v>
      </c>
      <c r="E824" t="str">
        <f t="shared" si="97"/>
        <v>Obese</v>
      </c>
      <c r="F824" t="str">
        <f t="shared" si="98"/>
        <v>Very Low</v>
      </c>
      <c r="G824">
        <f t="shared" si="99"/>
        <v>0</v>
      </c>
      <c r="H824">
        <f t="shared" si="100"/>
        <v>0</v>
      </c>
      <c r="I824">
        <f t="shared" si="101"/>
        <v>1</v>
      </c>
      <c r="J824">
        <f t="shared" si="102"/>
        <v>0</v>
      </c>
      <c r="K824">
        <f t="shared" si="103"/>
        <v>0</v>
      </c>
      <c r="L824">
        <v>0</v>
      </c>
      <c r="M824">
        <v>31.13</v>
      </c>
      <c r="N824">
        <v>18</v>
      </c>
      <c r="O824">
        <v>1621.8827000000001</v>
      </c>
    </row>
    <row r="825" spans="1:15">
      <c r="A825" t="s">
        <v>6</v>
      </c>
      <c r="B825" t="s">
        <v>10</v>
      </c>
      <c r="C825" t="s">
        <v>11</v>
      </c>
      <c r="D825" t="str">
        <f t="shared" si="96"/>
        <v>Mid-Age</v>
      </c>
      <c r="E825" t="str">
        <f t="shared" si="97"/>
        <v>Over Weight Range</v>
      </c>
      <c r="F825" t="str">
        <f t="shared" si="98"/>
        <v>Moderate</v>
      </c>
      <c r="G825">
        <f t="shared" si="99"/>
        <v>0</v>
      </c>
      <c r="H825">
        <f t="shared" si="100"/>
        <v>0</v>
      </c>
      <c r="I825">
        <f t="shared" si="101"/>
        <v>1</v>
      </c>
      <c r="J825">
        <f t="shared" si="102"/>
        <v>0</v>
      </c>
      <c r="K825">
        <f t="shared" si="103"/>
        <v>0</v>
      </c>
      <c r="L825">
        <v>2</v>
      </c>
      <c r="M825">
        <v>29.81</v>
      </c>
      <c r="N825">
        <v>44</v>
      </c>
      <c r="O825">
        <v>8219.2039000000004</v>
      </c>
    </row>
    <row r="826" spans="1:15">
      <c r="A826" t="s">
        <v>9</v>
      </c>
      <c r="B826" t="s">
        <v>10</v>
      </c>
      <c r="C826" t="s">
        <v>12</v>
      </c>
      <c r="D826" t="str">
        <f t="shared" si="96"/>
        <v>Old</v>
      </c>
      <c r="E826" t="str">
        <f t="shared" si="97"/>
        <v>Health Weight</v>
      </c>
      <c r="F826" t="str">
        <f t="shared" si="98"/>
        <v>Moderately High</v>
      </c>
      <c r="G826">
        <f t="shared" si="99"/>
        <v>1</v>
      </c>
      <c r="H826">
        <f t="shared" si="100"/>
        <v>1</v>
      </c>
      <c r="I826">
        <f t="shared" si="101"/>
        <v>0</v>
      </c>
      <c r="J826">
        <f t="shared" si="102"/>
        <v>0</v>
      </c>
      <c r="K826">
        <f t="shared" si="103"/>
        <v>0</v>
      </c>
      <c r="L826">
        <v>0</v>
      </c>
      <c r="M826">
        <v>24.32</v>
      </c>
      <c r="N826">
        <v>60</v>
      </c>
      <c r="O826">
        <v>12523.604799999999</v>
      </c>
    </row>
    <row r="827" spans="1:15">
      <c r="A827" t="s">
        <v>6</v>
      </c>
      <c r="B827" t="s">
        <v>10</v>
      </c>
      <c r="C827" t="s">
        <v>13</v>
      </c>
      <c r="D827" t="str">
        <f t="shared" si="96"/>
        <v>Old</v>
      </c>
      <c r="E827" t="str">
        <f t="shared" si="97"/>
        <v>Obese</v>
      </c>
      <c r="F827" t="str">
        <f t="shared" si="98"/>
        <v>High</v>
      </c>
      <c r="G827">
        <f t="shared" si="99"/>
        <v>0</v>
      </c>
      <c r="H827">
        <f t="shared" si="100"/>
        <v>0</v>
      </c>
      <c r="I827">
        <f t="shared" si="101"/>
        <v>0</v>
      </c>
      <c r="J827">
        <f t="shared" si="102"/>
        <v>0</v>
      </c>
      <c r="K827">
        <f t="shared" si="103"/>
        <v>0</v>
      </c>
      <c r="L827">
        <v>2</v>
      </c>
      <c r="M827">
        <v>31.824999999999999</v>
      </c>
      <c r="N827">
        <v>64</v>
      </c>
      <c r="O827">
        <v>16069.08475</v>
      </c>
    </row>
    <row r="828" spans="1:15">
      <c r="A828" t="s">
        <v>9</v>
      </c>
      <c r="B828" t="s">
        <v>7</v>
      </c>
      <c r="C828" t="s">
        <v>11</v>
      </c>
      <c r="D828" t="str">
        <f t="shared" si="96"/>
        <v>Old</v>
      </c>
      <c r="E828" t="str">
        <f t="shared" si="97"/>
        <v>Obese</v>
      </c>
      <c r="F828" t="str">
        <f t="shared" si="98"/>
        <v>Most Highly Expensive</v>
      </c>
      <c r="G828">
        <f t="shared" si="99"/>
        <v>1</v>
      </c>
      <c r="H828">
        <f t="shared" si="100"/>
        <v>0</v>
      </c>
      <c r="I828">
        <f t="shared" si="101"/>
        <v>1</v>
      </c>
      <c r="J828">
        <f t="shared" si="102"/>
        <v>0</v>
      </c>
      <c r="K828">
        <f t="shared" si="103"/>
        <v>1</v>
      </c>
      <c r="L828">
        <v>2</v>
      </c>
      <c r="M828">
        <v>31.79</v>
      </c>
      <c r="N828">
        <v>56</v>
      </c>
      <c r="O828">
        <v>43813.866099999999</v>
      </c>
    </row>
    <row r="829" spans="1:15">
      <c r="A829" t="s">
        <v>9</v>
      </c>
      <c r="B829" t="s">
        <v>7</v>
      </c>
      <c r="C829" t="s">
        <v>13</v>
      </c>
      <c r="D829" t="str">
        <f t="shared" si="96"/>
        <v>Mature</v>
      </c>
      <c r="E829" t="str">
        <f t="shared" si="97"/>
        <v>Over Weight Range</v>
      </c>
      <c r="F829" t="str">
        <f t="shared" si="98"/>
        <v>Very High</v>
      </c>
      <c r="G829">
        <f t="shared" si="99"/>
        <v>1</v>
      </c>
      <c r="H829">
        <f t="shared" si="100"/>
        <v>0</v>
      </c>
      <c r="I829">
        <f t="shared" si="101"/>
        <v>0</v>
      </c>
      <c r="J829">
        <f t="shared" si="102"/>
        <v>0</v>
      </c>
      <c r="K829">
        <f t="shared" si="103"/>
        <v>1</v>
      </c>
      <c r="L829">
        <v>1</v>
      </c>
      <c r="M829">
        <v>28.024999999999999</v>
      </c>
      <c r="N829">
        <v>36</v>
      </c>
      <c r="O829">
        <v>20773.62775</v>
      </c>
    </row>
    <row r="830" spans="1:15">
      <c r="A830" t="s">
        <v>9</v>
      </c>
      <c r="B830" t="s">
        <v>7</v>
      </c>
      <c r="C830" t="s">
        <v>13</v>
      </c>
      <c r="D830" t="str">
        <f t="shared" si="96"/>
        <v>Mid-Age</v>
      </c>
      <c r="E830" t="str">
        <f t="shared" si="97"/>
        <v>Obese</v>
      </c>
      <c r="F830" t="str">
        <f t="shared" si="98"/>
        <v>Highly Expensive</v>
      </c>
      <c r="G830">
        <f t="shared" si="99"/>
        <v>1</v>
      </c>
      <c r="H830">
        <f t="shared" si="100"/>
        <v>0</v>
      </c>
      <c r="I830">
        <f t="shared" si="101"/>
        <v>0</v>
      </c>
      <c r="J830">
        <f t="shared" si="102"/>
        <v>0</v>
      </c>
      <c r="K830">
        <f t="shared" si="103"/>
        <v>1</v>
      </c>
      <c r="L830">
        <v>3</v>
      </c>
      <c r="M830">
        <v>30.78</v>
      </c>
      <c r="N830">
        <v>41</v>
      </c>
      <c r="O830">
        <v>39597.407200000001</v>
      </c>
    </row>
    <row r="831" spans="1:15">
      <c r="A831" t="s">
        <v>9</v>
      </c>
      <c r="B831" t="s">
        <v>10</v>
      </c>
      <c r="C831" t="s">
        <v>12</v>
      </c>
      <c r="D831" t="str">
        <f t="shared" si="96"/>
        <v>Mature</v>
      </c>
      <c r="E831" t="str">
        <f t="shared" si="97"/>
        <v>Health Weight</v>
      </c>
      <c r="F831" t="str">
        <f t="shared" si="98"/>
        <v>Moderate</v>
      </c>
      <c r="G831">
        <f t="shared" si="99"/>
        <v>1</v>
      </c>
      <c r="H831">
        <f t="shared" si="100"/>
        <v>1</v>
      </c>
      <c r="I831">
        <f t="shared" si="101"/>
        <v>0</v>
      </c>
      <c r="J831">
        <f t="shared" si="102"/>
        <v>0</v>
      </c>
      <c r="K831">
        <f t="shared" si="103"/>
        <v>0</v>
      </c>
      <c r="L831">
        <v>1</v>
      </c>
      <c r="M831">
        <v>21.85</v>
      </c>
      <c r="N831">
        <v>39</v>
      </c>
      <c r="O831">
        <v>6117.4944999999998</v>
      </c>
    </row>
    <row r="832" spans="1:15">
      <c r="A832" t="s">
        <v>9</v>
      </c>
      <c r="B832" t="s">
        <v>10</v>
      </c>
      <c r="C832" t="s">
        <v>8</v>
      </c>
      <c r="D832" t="str">
        <f t="shared" si="96"/>
        <v>Old</v>
      </c>
      <c r="E832" t="str">
        <f t="shared" si="97"/>
        <v>Obese</v>
      </c>
      <c r="F832" t="str">
        <f t="shared" si="98"/>
        <v>Moderately High</v>
      </c>
      <c r="G832">
        <f t="shared" si="99"/>
        <v>1</v>
      </c>
      <c r="H832">
        <f t="shared" si="100"/>
        <v>0</v>
      </c>
      <c r="I832">
        <f t="shared" si="101"/>
        <v>0</v>
      </c>
      <c r="J832">
        <f t="shared" si="102"/>
        <v>1</v>
      </c>
      <c r="K832">
        <f t="shared" si="103"/>
        <v>0</v>
      </c>
      <c r="L832">
        <v>0</v>
      </c>
      <c r="M832">
        <v>33.1</v>
      </c>
      <c r="N832">
        <v>63</v>
      </c>
      <c r="O832">
        <v>13393.755999999999</v>
      </c>
    </row>
    <row r="833" spans="1:15">
      <c r="A833" t="s">
        <v>6</v>
      </c>
      <c r="B833" t="s">
        <v>10</v>
      </c>
      <c r="C833" t="s">
        <v>12</v>
      </c>
      <c r="D833" t="str">
        <f t="shared" si="96"/>
        <v>Mature</v>
      </c>
      <c r="E833" t="str">
        <f t="shared" si="97"/>
        <v>Over Weight Range</v>
      </c>
      <c r="F833" t="str">
        <f t="shared" si="98"/>
        <v>Moderate</v>
      </c>
      <c r="G833">
        <f t="shared" si="99"/>
        <v>0</v>
      </c>
      <c r="H833">
        <f t="shared" si="100"/>
        <v>1</v>
      </c>
      <c r="I833">
        <f t="shared" si="101"/>
        <v>0</v>
      </c>
      <c r="J833">
        <f t="shared" si="102"/>
        <v>0</v>
      </c>
      <c r="K833">
        <f t="shared" si="103"/>
        <v>0</v>
      </c>
      <c r="L833">
        <v>0</v>
      </c>
      <c r="M833">
        <v>25.84</v>
      </c>
      <c r="N833">
        <v>36</v>
      </c>
      <c r="O833">
        <v>5266.3656000000001</v>
      </c>
    </row>
    <row r="834" spans="1:15">
      <c r="A834" t="s">
        <v>6</v>
      </c>
      <c r="B834" t="s">
        <v>10</v>
      </c>
      <c r="C834" t="s">
        <v>12</v>
      </c>
      <c r="D834" t="str">
        <f t="shared" ref="D834:D897" si="104">IF(AND(N834&lt;=25),"Young",IF(AND(N834&lt;=40),"Mature",IF(AND(N834&lt;=50),"Mid-Age","Old")))</f>
        <v>Mature</v>
      </c>
      <c r="E834" t="str">
        <f t="shared" ref="E834:E897" si="105">IF(AND(M834&lt;= 18.5),"Under Weight Range",IF(AND(M834&lt;=25),"Health Weight",IF(AND(M834&lt;=30),"Over Weight Range","Obese")))</f>
        <v>Health Weight</v>
      </c>
      <c r="F834" t="str">
        <f t="shared" ref="F834:F897" si="106">IF(AND(O834&lt;=2000),"Very Low",IF(AND(O834&lt;=5000),"Low",IF(AND(O834&lt;=10000),"Moderate",IF(AND(O834&lt;=15000),"Moderately High",IF(AND(O834&lt;=20000),"High",IF(AND(O834&lt;=30000),"Very High",IF(AND(O834&lt;=40000),"Highly Expensive","Most Highly Expensive")))))))</f>
        <v>Low</v>
      </c>
      <c r="G834">
        <f t="shared" ref="G834:G897" si="107">IF(A834="Male",1,0)</f>
        <v>0</v>
      </c>
      <c r="H834">
        <f t="shared" si="100"/>
        <v>1</v>
      </c>
      <c r="I834">
        <f t="shared" si="101"/>
        <v>0</v>
      </c>
      <c r="J834">
        <f t="shared" si="102"/>
        <v>0</v>
      </c>
      <c r="K834">
        <f t="shared" si="103"/>
        <v>0</v>
      </c>
      <c r="L834">
        <v>2</v>
      </c>
      <c r="M834">
        <v>23.844999999999999</v>
      </c>
      <c r="N834">
        <v>28</v>
      </c>
      <c r="O834">
        <v>4719.7365499999996</v>
      </c>
    </row>
    <row r="835" spans="1:15">
      <c r="A835" t="s">
        <v>9</v>
      </c>
      <c r="B835" t="s">
        <v>10</v>
      </c>
      <c r="C835" t="s">
        <v>12</v>
      </c>
      <c r="D835" t="str">
        <f t="shared" si="104"/>
        <v>Old</v>
      </c>
      <c r="E835" t="str">
        <f t="shared" si="105"/>
        <v>Obese</v>
      </c>
      <c r="F835" t="str">
        <f t="shared" si="106"/>
        <v>Moderately High</v>
      </c>
      <c r="G835">
        <f t="shared" si="107"/>
        <v>1</v>
      </c>
      <c r="H835">
        <f t="shared" ref="H835:H898" si="108">IF(C835="Northwest",1,0)</f>
        <v>1</v>
      </c>
      <c r="I835">
        <f t="shared" ref="I835:I898" si="109">IF(C835="southeast",1,0)</f>
        <v>0</v>
      </c>
      <c r="J835">
        <f t="shared" ref="J835:J898" si="110">IF(C835="southwest",1,0)</f>
        <v>0</v>
      </c>
      <c r="K835">
        <f t="shared" ref="K835:K898" si="111">IF(B835="Yes",1,0)</f>
        <v>0</v>
      </c>
      <c r="L835">
        <v>0</v>
      </c>
      <c r="M835">
        <v>34.39</v>
      </c>
      <c r="N835">
        <v>58</v>
      </c>
      <c r="O835">
        <v>11743.9341</v>
      </c>
    </row>
    <row r="836" spans="1:15">
      <c r="A836" t="s">
        <v>9</v>
      </c>
      <c r="B836" t="s">
        <v>10</v>
      </c>
      <c r="C836" t="s">
        <v>12</v>
      </c>
      <c r="D836" t="str">
        <f t="shared" si="104"/>
        <v>Mature</v>
      </c>
      <c r="E836" t="str">
        <f t="shared" si="105"/>
        <v>Obese</v>
      </c>
      <c r="F836" t="str">
        <f t="shared" si="106"/>
        <v>Moderate</v>
      </c>
      <c r="G836">
        <f t="shared" si="107"/>
        <v>1</v>
      </c>
      <c r="H836">
        <f t="shared" si="108"/>
        <v>1</v>
      </c>
      <c r="I836">
        <f t="shared" si="109"/>
        <v>0</v>
      </c>
      <c r="J836">
        <f t="shared" si="110"/>
        <v>0</v>
      </c>
      <c r="K836">
        <f t="shared" si="111"/>
        <v>0</v>
      </c>
      <c r="L836">
        <v>1</v>
      </c>
      <c r="M836">
        <v>33.82</v>
      </c>
      <c r="N836">
        <v>36</v>
      </c>
      <c r="O836">
        <v>5377.4578000000001</v>
      </c>
    </row>
    <row r="837" spans="1:15">
      <c r="A837" t="s">
        <v>9</v>
      </c>
      <c r="B837" t="s">
        <v>10</v>
      </c>
      <c r="C837" t="s">
        <v>11</v>
      </c>
      <c r="D837" t="str">
        <f t="shared" si="104"/>
        <v>Mid-Age</v>
      </c>
      <c r="E837" t="str">
        <f t="shared" si="105"/>
        <v>Obese</v>
      </c>
      <c r="F837" t="str">
        <f t="shared" si="106"/>
        <v>Moderate</v>
      </c>
      <c r="G837">
        <f t="shared" si="107"/>
        <v>1</v>
      </c>
      <c r="H837">
        <f t="shared" si="108"/>
        <v>0</v>
      </c>
      <c r="I837">
        <f t="shared" si="109"/>
        <v>1</v>
      </c>
      <c r="J837">
        <f t="shared" si="110"/>
        <v>0</v>
      </c>
      <c r="K837">
        <f t="shared" si="111"/>
        <v>0</v>
      </c>
      <c r="L837">
        <v>2</v>
      </c>
      <c r="M837">
        <v>35.97</v>
      </c>
      <c r="N837">
        <v>42</v>
      </c>
      <c r="O837">
        <v>7160.3302999999996</v>
      </c>
    </row>
    <row r="838" spans="1:15">
      <c r="A838" t="s">
        <v>9</v>
      </c>
      <c r="B838" t="s">
        <v>10</v>
      </c>
      <c r="C838" t="s">
        <v>8</v>
      </c>
      <c r="D838" t="str">
        <f t="shared" si="104"/>
        <v>Mature</v>
      </c>
      <c r="E838" t="str">
        <f t="shared" si="105"/>
        <v>Obese</v>
      </c>
      <c r="F838" t="str">
        <f t="shared" si="106"/>
        <v>Low</v>
      </c>
      <c r="G838">
        <f t="shared" si="107"/>
        <v>1</v>
      </c>
      <c r="H838">
        <f t="shared" si="108"/>
        <v>0</v>
      </c>
      <c r="I838">
        <f t="shared" si="109"/>
        <v>0</v>
      </c>
      <c r="J838">
        <f t="shared" si="110"/>
        <v>1</v>
      </c>
      <c r="K838">
        <f t="shared" si="111"/>
        <v>0</v>
      </c>
      <c r="L838">
        <v>0</v>
      </c>
      <c r="M838">
        <v>31.5</v>
      </c>
      <c r="N838">
        <v>36</v>
      </c>
      <c r="O838">
        <v>4402.2330000000002</v>
      </c>
    </row>
    <row r="839" spans="1:15">
      <c r="A839" t="s">
        <v>6</v>
      </c>
      <c r="B839" t="s">
        <v>10</v>
      </c>
      <c r="C839" t="s">
        <v>13</v>
      </c>
      <c r="D839" t="str">
        <f t="shared" si="104"/>
        <v>Old</v>
      </c>
      <c r="E839" t="str">
        <f t="shared" si="105"/>
        <v>Over Weight Range</v>
      </c>
      <c r="F839" t="str">
        <f t="shared" si="106"/>
        <v>Moderately High</v>
      </c>
      <c r="G839">
        <f t="shared" si="107"/>
        <v>0</v>
      </c>
      <c r="H839">
        <f t="shared" si="108"/>
        <v>0</v>
      </c>
      <c r="I839">
        <f t="shared" si="109"/>
        <v>0</v>
      </c>
      <c r="J839">
        <f t="shared" si="110"/>
        <v>0</v>
      </c>
      <c r="K839">
        <f t="shared" si="111"/>
        <v>0</v>
      </c>
      <c r="L839">
        <v>0</v>
      </c>
      <c r="M839">
        <v>28.31</v>
      </c>
      <c r="N839">
        <v>56</v>
      </c>
      <c r="O839">
        <v>11657.7189</v>
      </c>
    </row>
    <row r="840" spans="1:15">
      <c r="A840" t="s">
        <v>6</v>
      </c>
      <c r="B840" t="s">
        <v>10</v>
      </c>
      <c r="C840" t="s">
        <v>13</v>
      </c>
      <c r="D840" t="str">
        <f t="shared" si="104"/>
        <v>Mature</v>
      </c>
      <c r="E840" t="str">
        <f t="shared" si="105"/>
        <v>Health Weight</v>
      </c>
      <c r="F840" t="str">
        <f t="shared" si="106"/>
        <v>Moderate</v>
      </c>
      <c r="G840">
        <f t="shared" si="107"/>
        <v>0</v>
      </c>
      <c r="H840">
        <f t="shared" si="108"/>
        <v>0</v>
      </c>
      <c r="I840">
        <f t="shared" si="109"/>
        <v>0</v>
      </c>
      <c r="J840">
        <f t="shared" si="110"/>
        <v>0</v>
      </c>
      <c r="K840">
        <f t="shared" si="111"/>
        <v>0</v>
      </c>
      <c r="L840">
        <v>2</v>
      </c>
      <c r="M840">
        <v>23.465</v>
      </c>
      <c r="N840">
        <v>35</v>
      </c>
      <c r="O840">
        <v>6402.2913500000004</v>
      </c>
    </row>
    <row r="841" spans="1:15">
      <c r="A841" t="s">
        <v>6</v>
      </c>
      <c r="B841" t="s">
        <v>10</v>
      </c>
      <c r="C841" t="s">
        <v>12</v>
      </c>
      <c r="D841" t="str">
        <f t="shared" si="104"/>
        <v>Old</v>
      </c>
      <c r="E841" t="str">
        <f t="shared" si="105"/>
        <v>Obese</v>
      </c>
      <c r="F841" t="str">
        <f t="shared" si="106"/>
        <v>Moderately High</v>
      </c>
      <c r="G841">
        <f t="shared" si="107"/>
        <v>0</v>
      </c>
      <c r="H841">
        <f t="shared" si="108"/>
        <v>1</v>
      </c>
      <c r="I841">
        <f t="shared" si="109"/>
        <v>0</v>
      </c>
      <c r="J841">
        <f t="shared" si="110"/>
        <v>0</v>
      </c>
      <c r="K841">
        <f t="shared" si="111"/>
        <v>0</v>
      </c>
      <c r="L841">
        <v>0</v>
      </c>
      <c r="M841">
        <v>31.35</v>
      </c>
      <c r="N841">
        <v>59</v>
      </c>
      <c r="O841">
        <v>12622.1795</v>
      </c>
    </row>
    <row r="842" spans="1:15">
      <c r="A842" t="s">
        <v>9</v>
      </c>
      <c r="B842" t="s">
        <v>10</v>
      </c>
      <c r="C842" t="s">
        <v>8</v>
      </c>
      <c r="D842" t="str">
        <f t="shared" si="104"/>
        <v>Young</v>
      </c>
      <c r="E842" t="str">
        <f t="shared" si="105"/>
        <v>Obese</v>
      </c>
      <c r="F842" t="str">
        <f t="shared" si="106"/>
        <v>Very Low</v>
      </c>
      <c r="G842">
        <f t="shared" si="107"/>
        <v>1</v>
      </c>
      <c r="H842">
        <f t="shared" si="108"/>
        <v>0</v>
      </c>
      <c r="I842">
        <f t="shared" si="109"/>
        <v>0</v>
      </c>
      <c r="J842">
        <f t="shared" si="110"/>
        <v>1</v>
      </c>
      <c r="K842">
        <f t="shared" si="111"/>
        <v>0</v>
      </c>
      <c r="L842">
        <v>0</v>
      </c>
      <c r="M842">
        <v>31.1</v>
      </c>
      <c r="N842">
        <v>21</v>
      </c>
      <c r="O842">
        <v>1526.3119999999999</v>
      </c>
    </row>
    <row r="843" spans="1:15">
      <c r="A843" t="s">
        <v>9</v>
      </c>
      <c r="B843" t="s">
        <v>10</v>
      </c>
      <c r="C843" t="s">
        <v>13</v>
      </c>
      <c r="D843" t="str">
        <f t="shared" si="104"/>
        <v>Old</v>
      </c>
      <c r="E843" t="str">
        <f t="shared" si="105"/>
        <v>Health Weight</v>
      </c>
      <c r="F843" t="str">
        <f t="shared" si="106"/>
        <v>Moderately High</v>
      </c>
      <c r="G843">
        <f t="shared" si="107"/>
        <v>1</v>
      </c>
      <c r="H843">
        <f t="shared" si="108"/>
        <v>0</v>
      </c>
      <c r="I843">
        <f t="shared" si="109"/>
        <v>0</v>
      </c>
      <c r="J843">
        <f t="shared" si="110"/>
        <v>0</v>
      </c>
      <c r="K843">
        <f t="shared" si="111"/>
        <v>0</v>
      </c>
      <c r="L843">
        <v>0</v>
      </c>
      <c r="M843">
        <v>24.7</v>
      </c>
      <c r="N843">
        <v>59</v>
      </c>
      <c r="O843">
        <v>12323.936</v>
      </c>
    </row>
    <row r="844" spans="1:15">
      <c r="A844" t="s">
        <v>6</v>
      </c>
      <c r="B844" t="s">
        <v>7</v>
      </c>
      <c r="C844" t="s">
        <v>11</v>
      </c>
      <c r="D844" t="str">
        <f t="shared" si="104"/>
        <v>Young</v>
      </c>
      <c r="E844" t="str">
        <f t="shared" si="105"/>
        <v>Obese</v>
      </c>
      <c r="F844" t="str">
        <f t="shared" si="106"/>
        <v>Highly Expensive</v>
      </c>
      <c r="G844">
        <f t="shared" si="107"/>
        <v>0</v>
      </c>
      <c r="H844">
        <f t="shared" si="108"/>
        <v>0</v>
      </c>
      <c r="I844">
        <f t="shared" si="109"/>
        <v>1</v>
      </c>
      <c r="J844">
        <f t="shared" si="110"/>
        <v>0</v>
      </c>
      <c r="K844">
        <f t="shared" si="111"/>
        <v>1</v>
      </c>
      <c r="L844">
        <v>2</v>
      </c>
      <c r="M844">
        <v>32.78</v>
      </c>
      <c r="N844">
        <v>23</v>
      </c>
      <c r="O844">
        <v>36021.011200000001</v>
      </c>
    </row>
    <row r="845" spans="1:15">
      <c r="A845" t="s">
        <v>6</v>
      </c>
      <c r="B845" t="s">
        <v>7</v>
      </c>
      <c r="C845" t="s">
        <v>11</v>
      </c>
      <c r="D845" t="str">
        <f t="shared" si="104"/>
        <v>Old</v>
      </c>
      <c r="E845" t="str">
        <f t="shared" si="105"/>
        <v>Over Weight Range</v>
      </c>
      <c r="F845" t="str">
        <f t="shared" si="106"/>
        <v>Very High</v>
      </c>
      <c r="G845">
        <f t="shared" si="107"/>
        <v>0</v>
      </c>
      <c r="H845">
        <f t="shared" si="108"/>
        <v>0</v>
      </c>
      <c r="I845">
        <f t="shared" si="109"/>
        <v>1</v>
      </c>
      <c r="J845">
        <f t="shared" si="110"/>
        <v>0</v>
      </c>
      <c r="K845">
        <f t="shared" si="111"/>
        <v>1</v>
      </c>
      <c r="L845">
        <v>0</v>
      </c>
      <c r="M845">
        <v>29.81</v>
      </c>
      <c r="N845">
        <v>57</v>
      </c>
      <c r="O845">
        <v>27533.912899999999</v>
      </c>
    </row>
    <row r="846" spans="1:15">
      <c r="A846" t="s">
        <v>9</v>
      </c>
      <c r="B846" t="s">
        <v>10</v>
      </c>
      <c r="C846" t="s">
        <v>13</v>
      </c>
      <c r="D846" t="str">
        <f t="shared" si="104"/>
        <v>Old</v>
      </c>
      <c r="E846" t="str">
        <f t="shared" si="105"/>
        <v>Obese</v>
      </c>
      <c r="F846" t="str">
        <f t="shared" si="106"/>
        <v>Moderately High</v>
      </c>
      <c r="G846">
        <f t="shared" si="107"/>
        <v>1</v>
      </c>
      <c r="H846">
        <f t="shared" si="108"/>
        <v>0</v>
      </c>
      <c r="I846">
        <f t="shared" si="109"/>
        <v>0</v>
      </c>
      <c r="J846">
        <f t="shared" si="110"/>
        <v>0</v>
      </c>
      <c r="K846">
        <f t="shared" si="111"/>
        <v>0</v>
      </c>
      <c r="L846">
        <v>0</v>
      </c>
      <c r="M846">
        <v>30.495000000000001</v>
      </c>
      <c r="N846">
        <v>53</v>
      </c>
      <c r="O846">
        <v>10072.055050000001</v>
      </c>
    </row>
    <row r="847" spans="1:15">
      <c r="A847" t="s">
        <v>6</v>
      </c>
      <c r="B847" t="s">
        <v>7</v>
      </c>
      <c r="C847" t="s">
        <v>11</v>
      </c>
      <c r="D847" t="str">
        <f t="shared" si="104"/>
        <v>Old</v>
      </c>
      <c r="E847" t="str">
        <f t="shared" si="105"/>
        <v>Obese</v>
      </c>
      <c r="F847" t="str">
        <f t="shared" si="106"/>
        <v>Most Highly Expensive</v>
      </c>
      <c r="G847">
        <f t="shared" si="107"/>
        <v>0</v>
      </c>
      <c r="H847">
        <f t="shared" si="108"/>
        <v>0</v>
      </c>
      <c r="I847">
        <f t="shared" si="109"/>
        <v>1</v>
      </c>
      <c r="J847">
        <f t="shared" si="110"/>
        <v>0</v>
      </c>
      <c r="K847">
        <f t="shared" si="111"/>
        <v>1</v>
      </c>
      <c r="L847">
        <v>0</v>
      </c>
      <c r="M847">
        <v>32.450000000000003</v>
      </c>
      <c r="N847">
        <v>60</v>
      </c>
      <c r="O847">
        <v>45008.955499999996</v>
      </c>
    </row>
    <row r="848" spans="1:15">
      <c r="A848" t="s">
        <v>6</v>
      </c>
      <c r="B848" t="s">
        <v>10</v>
      </c>
      <c r="C848" t="s">
        <v>8</v>
      </c>
      <c r="D848" t="str">
        <f t="shared" si="104"/>
        <v>Old</v>
      </c>
      <c r="E848" t="str">
        <f t="shared" si="105"/>
        <v>Obese</v>
      </c>
      <c r="F848" t="str">
        <f t="shared" si="106"/>
        <v>Moderate</v>
      </c>
      <c r="G848">
        <f t="shared" si="107"/>
        <v>0</v>
      </c>
      <c r="H848">
        <f t="shared" si="108"/>
        <v>0</v>
      </c>
      <c r="I848">
        <f t="shared" si="109"/>
        <v>0</v>
      </c>
      <c r="J848">
        <f t="shared" si="110"/>
        <v>1</v>
      </c>
      <c r="K848">
        <f t="shared" si="111"/>
        <v>0</v>
      </c>
      <c r="L848">
        <v>1</v>
      </c>
      <c r="M848">
        <v>34.200000000000003</v>
      </c>
      <c r="N848">
        <v>51</v>
      </c>
      <c r="O848">
        <v>9872.7009999999991</v>
      </c>
    </row>
    <row r="849" spans="1:15">
      <c r="A849" t="s">
        <v>9</v>
      </c>
      <c r="B849" t="s">
        <v>10</v>
      </c>
      <c r="C849" t="s">
        <v>11</v>
      </c>
      <c r="D849" t="str">
        <f t="shared" si="104"/>
        <v>Young</v>
      </c>
      <c r="E849" t="str">
        <f t="shared" si="105"/>
        <v>Obese</v>
      </c>
      <c r="F849" t="str">
        <f t="shared" si="106"/>
        <v>Low</v>
      </c>
      <c r="G849">
        <f t="shared" si="107"/>
        <v>1</v>
      </c>
      <c r="H849">
        <f t="shared" si="108"/>
        <v>0</v>
      </c>
      <c r="I849">
        <f t="shared" si="109"/>
        <v>1</v>
      </c>
      <c r="J849">
        <f t="shared" si="110"/>
        <v>0</v>
      </c>
      <c r="K849">
        <f t="shared" si="111"/>
        <v>0</v>
      </c>
      <c r="L849">
        <v>1</v>
      </c>
      <c r="M849">
        <v>50.38</v>
      </c>
      <c r="N849">
        <v>23</v>
      </c>
      <c r="O849">
        <v>2438.0551999999998</v>
      </c>
    </row>
    <row r="850" spans="1:15">
      <c r="A850" t="s">
        <v>6</v>
      </c>
      <c r="B850" t="s">
        <v>10</v>
      </c>
      <c r="C850" t="s">
        <v>8</v>
      </c>
      <c r="D850" t="str">
        <f t="shared" si="104"/>
        <v>Mature</v>
      </c>
      <c r="E850" t="str">
        <f t="shared" si="105"/>
        <v>Health Weight</v>
      </c>
      <c r="F850" t="str">
        <f t="shared" si="106"/>
        <v>Low</v>
      </c>
      <c r="G850">
        <f t="shared" si="107"/>
        <v>0</v>
      </c>
      <c r="H850">
        <f t="shared" si="108"/>
        <v>0</v>
      </c>
      <c r="I850">
        <f t="shared" si="109"/>
        <v>0</v>
      </c>
      <c r="J850">
        <f t="shared" si="110"/>
        <v>1</v>
      </c>
      <c r="K850">
        <f t="shared" si="111"/>
        <v>0</v>
      </c>
      <c r="L850">
        <v>0</v>
      </c>
      <c r="M850">
        <v>24.1</v>
      </c>
      <c r="N850">
        <v>27</v>
      </c>
      <c r="O850">
        <v>2974.1260000000002</v>
      </c>
    </row>
    <row r="851" spans="1:15">
      <c r="A851" t="s">
        <v>9</v>
      </c>
      <c r="B851" t="s">
        <v>10</v>
      </c>
      <c r="C851" t="s">
        <v>12</v>
      </c>
      <c r="D851" t="str">
        <f t="shared" si="104"/>
        <v>Old</v>
      </c>
      <c r="E851" t="str">
        <f t="shared" si="105"/>
        <v>Obese</v>
      </c>
      <c r="F851" t="str">
        <f t="shared" si="106"/>
        <v>Moderately High</v>
      </c>
      <c r="G851">
        <f t="shared" si="107"/>
        <v>1</v>
      </c>
      <c r="H851">
        <f t="shared" si="108"/>
        <v>1</v>
      </c>
      <c r="I851">
        <f t="shared" si="109"/>
        <v>0</v>
      </c>
      <c r="J851">
        <f t="shared" si="110"/>
        <v>0</v>
      </c>
      <c r="K851">
        <f t="shared" si="111"/>
        <v>0</v>
      </c>
      <c r="L851">
        <v>0</v>
      </c>
      <c r="M851">
        <v>32.774999999999999</v>
      </c>
      <c r="N851">
        <v>55</v>
      </c>
      <c r="O851">
        <v>10601.632250000001</v>
      </c>
    </row>
    <row r="852" spans="1:15">
      <c r="A852" t="s">
        <v>6</v>
      </c>
      <c r="B852" t="s">
        <v>7</v>
      </c>
      <c r="C852" t="s">
        <v>13</v>
      </c>
      <c r="D852" t="str">
        <f t="shared" si="104"/>
        <v>Mature</v>
      </c>
      <c r="E852" t="str">
        <f t="shared" si="105"/>
        <v>Obese</v>
      </c>
      <c r="F852" t="str">
        <f t="shared" si="106"/>
        <v>Highly Expensive</v>
      </c>
      <c r="G852">
        <f t="shared" si="107"/>
        <v>0</v>
      </c>
      <c r="H852">
        <f t="shared" si="108"/>
        <v>0</v>
      </c>
      <c r="I852">
        <f t="shared" si="109"/>
        <v>0</v>
      </c>
      <c r="J852">
        <f t="shared" si="110"/>
        <v>0</v>
      </c>
      <c r="K852">
        <f t="shared" si="111"/>
        <v>1</v>
      </c>
      <c r="L852">
        <v>0</v>
      </c>
      <c r="M852">
        <v>30.78</v>
      </c>
      <c r="N852">
        <v>37</v>
      </c>
      <c r="O852">
        <v>37270.1512</v>
      </c>
    </row>
    <row r="853" spans="1:15">
      <c r="A853" t="s">
        <v>9</v>
      </c>
      <c r="B853" t="s">
        <v>10</v>
      </c>
      <c r="C853" t="s">
        <v>12</v>
      </c>
      <c r="D853" t="str">
        <f t="shared" si="104"/>
        <v>Old</v>
      </c>
      <c r="E853" t="str">
        <f t="shared" si="105"/>
        <v>Obese</v>
      </c>
      <c r="F853" t="str">
        <f t="shared" si="106"/>
        <v>Moderately High</v>
      </c>
      <c r="G853">
        <f t="shared" si="107"/>
        <v>1</v>
      </c>
      <c r="H853">
        <f t="shared" si="108"/>
        <v>1</v>
      </c>
      <c r="I853">
        <f t="shared" si="109"/>
        <v>0</v>
      </c>
      <c r="J853">
        <f t="shared" si="110"/>
        <v>0</v>
      </c>
      <c r="K853">
        <f t="shared" si="111"/>
        <v>0</v>
      </c>
      <c r="L853">
        <v>2</v>
      </c>
      <c r="M853">
        <v>32.299999999999997</v>
      </c>
      <c r="N853">
        <v>61</v>
      </c>
      <c r="O853">
        <v>14119.62</v>
      </c>
    </row>
    <row r="854" spans="1:15">
      <c r="A854" t="s">
        <v>6</v>
      </c>
      <c r="B854" t="s">
        <v>7</v>
      </c>
      <c r="C854" t="s">
        <v>13</v>
      </c>
      <c r="D854" t="str">
        <f t="shared" si="104"/>
        <v>Mid-Age</v>
      </c>
      <c r="E854" t="str">
        <f t="shared" si="105"/>
        <v>Obese</v>
      </c>
      <c r="F854" t="str">
        <f t="shared" si="106"/>
        <v>Most Highly Expensive</v>
      </c>
      <c r="G854">
        <f t="shared" si="107"/>
        <v>0</v>
      </c>
      <c r="H854">
        <f t="shared" si="108"/>
        <v>0</v>
      </c>
      <c r="I854">
        <f t="shared" si="109"/>
        <v>0</v>
      </c>
      <c r="J854">
        <f t="shared" si="110"/>
        <v>0</v>
      </c>
      <c r="K854">
        <f t="shared" si="111"/>
        <v>1</v>
      </c>
      <c r="L854">
        <v>0</v>
      </c>
      <c r="M854">
        <v>35.53</v>
      </c>
      <c r="N854">
        <v>46</v>
      </c>
      <c r="O854">
        <v>42111.664700000001</v>
      </c>
    </row>
    <row r="855" spans="1:15">
      <c r="A855" t="s">
        <v>6</v>
      </c>
      <c r="B855" t="s">
        <v>10</v>
      </c>
      <c r="C855" t="s">
        <v>13</v>
      </c>
      <c r="D855" t="str">
        <f t="shared" si="104"/>
        <v>Old</v>
      </c>
      <c r="E855" t="str">
        <f t="shared" si="105"/>
        <v>Health Weight</v>
      </c>
      <c r="F855" t="str">
        <f t="shared" si="106"/>
        <v>Moderately High</v>
      </c>
      <c r="G855">
        <f t="shared" si="107"/>
        <v>0</v>
      </c>
      <c r="H855">
        <f t="shared" si="108"/>
        <v>0</v>
      </c>
      <c r="I855">
        <f t="shared" si="109"/>
        <v>0</v>
      </c>
      <c r="J855">
        <f t="shared" si="110"/>
        <v>0</v>
      </c>
      <c r="K855">
        <f t="shared" si="111"/>
        <v>0</v>
      </c>
      <c r="L855">
        <v>2</v>
      </c>
      <c r="M855">
        <v>23.75</v>
      </c>
      <c r="N855">
        <v>53</v>
      </c>
      <c r="O855">
        <v>11729.6795</v>
      </c>
    </row>
    <row r="856" spans="1:15">
      <c r="A856" t="s">
        <v>6</v>
      </c>
      <c r="B856" t="s">
        <v>7</v>
      </c>
      <c r="C856" t="s">
        <v>13</v>
      </c>
      <c r="D856" t="str">
        <f t="shared" si="104"/>
        <v>Mid-Age</v>
      </c>
      <c r="E856" t="str">
        <f t="shared" si="105"/>
        <v>Health Weight</v>
      </c>
      <c r="F856" t="str">
        <f t="shared" si="106"/>
        <v>Very High</v>
      </c>
      <c r="G856">
        <f t="shared" si="107"/>
        <v>0</v>
      </c>
      <c r="H856">
        <f t="shared" si="108"/>
        <v>0</v>
      </c>
      <c r="I856">
        <f t="shared" si="109"/>
        <v>0</v>
      </c>
      <c r="J856">
        <f t="shared" si="110"/>
        <v>0</v>
      </c>
      <c r="K856">
        <f t="shared" si="111"/>
        <v>1</v>
      </c>
      <c r="L856">
        <v>3</v>
      </c>
      <c r="M856">
        <v>23.844999999999999</v>
      </c>
      <c r="N856">
        <v>49</v>
      </c>
      <c r="O856">
        <v>24106.912550000001</v>
      </c>
    </row>
    <row r="857" spans="1:15">
      <c r="A857" t="s">
        <v>6</v>
      </c>
      <c r="B857" t="s">
        <v>10</v>
      </c>
      <c r="C857" t="s">
        <v>8</v>
      </c>
      <c r="D857" t="str">
        <f t="shared" si="104"/>
        <v>Young</v>
      </c>
      <c r="E857" t="str">
        <f t="shared" si="105"/>
        <v>Over Weight Range</v>
      </c>
      <c r="F857" t="str">
        <f t="shared" si="106"/>
        <v>Very Low</v>
      </c>
      <c r="G857">
        <f t="shared" si="107"/>
        <v>0</v>
      </c>
      <c r="H857">
        <f t="shared" si="108"/>
        <v>0</v>
      </c>
      <c r="I857">
        <f t="shared" si="109"/>
        <v>0</v>
      </c>
      <c r="J857">
        <f t="shared" si="110"/>
        <v>1</v>
      </c>
      <c r="K857">
        <f t="shared" si="111"/>
        <v>0</v>
      </c>
      <c r="L857">
        <v>0</v>
      </c>
      <c r="M857">
        <v>29.6</v>
      </c>
      <c r="N857">
        <v>20</v>
      </c>
      <c r="O857">
        <v>1875.3440000000001</v>
      </c>
    </row>
    <row r="858" spans="1:15">
      <c r="A858" t="s">
        <v>6</v>
      </c>
      <c r="B858" t="s">
        <v>7</v>
      </c>
      <c r="C858" t="s">
        <v>11</v>
      </c>
      <c r="D858" t="str">
        <f t="shared" si="104"/>
        <v>Mid-Age</v>
      </c>
      <c r="E858" t="str">
        <f t="shared" si="105"/>
        <v>Obese</v>
      </c>
      <c r="F858" t="str">
        <f t="shared" si="106"/>
        <v>Most Highly Expensive</v>
      </c>
      <c r="G858">
        <f t="shared" si="107"/>
        <v>0</v>
      </c>
      <c r="H858">
        <f t="shared" si="108"/>
        <v>0</v>
      </c>
      <c r="I858">
        <f t="shared" si="109"/>
        <v>1</v>
      </c>
      <c r="J858">
        <f t="shared" si="110"/>
        <v>0</v>
      </c>
      <c r="K858">
        <f t="shared" si="111"/>
        <v>1</v>
      </c>
      <c r="L858">
        <v>0</v>
      </c>
      <c r="M858">
        <v>33.11</v>
      </c>
      <c r="N858">
        <v>48</v>
      </c>
      <c r="O858">
        <v>40974.164900000003</v>
      </c>
    </row>
    <row r="859" spans="1:15">
      <c r="A859" t="s">
        <v>9</v>
      </c>
      <c r="B859" t="s">
        <v>7</v>
      </c>
      <c r="C859" t="s">
        <v>12</v>
      </c>
      <c r="D859" t="str">
        <f t="shared" si="104"/>
        <v>Young</v>
      </c>
      <c r="E859" t="str">
        <f t="shared" si="105"/>
        <v>Health Weight</v>
      </c>
      <c r="F859" t="str">
        <f t="shared" si="106"/>
        <v>High</v>
      </c>
      <c r="G859">
        <f t="shared" si="107"/>
        <v>1</v>
      </c>
      <c r="H859">
        <f t="shared" si="108"/>
        <v>1</v>
      </c>
      <c r="I859">
        <f t="shared" si="109"/>
        <v>0</v>
      </c>
      <c r="J859">
        <f t="shared" si="110"/>
        <v>0</v>
      </c>
      <c r="K859">
        <f t="shared" si="111"/>
        <v>1</v>
      </c>
      <c r="L859">
        <v>0</v>
      </c>
      <c r="M859">
        <v>24.13</v>
      </c>
      <c r="N859">
        <v>25</v>
      </c>
      <c r="O859">
        <v>15817.985699999999</v>
      </c>
    </row>
    <row r="860" spans="1:15">
      <c r="A860" t="s">
        <v>6</v>
      </c>
      <c r="B860" t="s">
        <v>10</v>
      </c>
      <c r="C860" t="s">
        <v>11</v>
      </c>
      <c r="D860" t="str">
        <f t="shared" si="104"/>
        <v>Young</v>
      </c>
      <c r="E860" t="str">
        <f t="shared" si="105"/>
        <v>Obese</v>
      </c>
      <c r="F860" t="str">
        <f t="shared" si="106"/>
        <v>High</v>
      </c>
      <c r="G860">
        <f t="shared" si="107"/>
        <v>0</v>
      </c>
      <c r="H860">
        <f t="shared" si="108"/>
        <v>0</v>
      </c>
      <c r="I860">
        <f t="shared" si="109"/>
        <v>1</v>
      </c>
      <c r="J860">
        <f t="shared" si="110"/>
        <v>0</v>
      </c>
      <c r="K860">
        <f t="shared" si="111"/>
        <v>0</v>
      </c>
      <c r="L860">
        <v>1</v>
      </c>
      <c r="M860">
        <v>32.229999999999997</v>
      </c>
      <c r="N860">
        <v>25</v>
      </c>
      <c r="O860">
        <v>18218.161390000001</v>
      </c>
    </row>
    <row r="861" spans="1:15">
      <c r="A861" t="s">
        <v>9</v>
      </c>
      <c r="B861" t="s">
        <v>10</v>
      </c>
      <c r="C861" t="s">
        <v>8</v>
      </c>
      <c r="D861" t="str">
        <f t="shared" si="104"/>
        <v>Old</v>
      </c>
      <c r="E861" t="str">
        <f t="shared" si="105"/>
        <v>Over Weight Range</v>
      </c>
      <c r="F861" t="str">
        <f t="shared" si="106"/>
        <v>Moderately High</v>
      </c>
      <c r="G861">
        <f t="shared" si="107"/>
        <v>1</v>
      </c>
      <c r="H861">
        <f t="shared" si="108"/>
        <v>0</v>
      </c>
      <c r="I861">
        <f t="shared" si="109"/>
        <v>0</v>
      </c>
      <c r="J861">
        <f t="shared" si="110"/>
        <v>1</v>
      </c>
      <c r="K861">
        <f t="shared" si="111"/>
        <v>0</v>
      </c>
      <c r="L861">
        <v>0</v>
      </c>
      <c r="M861">
        <v>28.1</v>
      </c>
      <c r="N861">
        <v>57</v>
      </c>
      <c r="O861">
        <v>10965.446</v>
      </c>
    </row>
    <row r="862" spans="1:15">
      <c r="A862" t="s">
        <v>6</v>
      </c>
      <c r="B862" t="s">
        <v>7</v>
      </c>
      <c r="C862" t="s">
        <v>8</v>
      </c>
      <c r="D862" t="str">
        <f t="shared" si="104"/>
        <v>Mature</v>
      </c>
      <c r="E862" t="str">
        <f t="shared" si="105"/>
        <v>Obese</v>
      </c>
      <c r="F862" t="str">
        <f t="shared" si="106"/>
        <v>Most Highly Expensive</v>
      </c>
      <c r="G862">
        <f t="shared" si="107"/>
        <v>0</v>
      </c>
      <c r="H862">
        <f t="shared" si="108"/>
        <v>0</v>
      </c>
      <c r="I862">
        <f t="shared" si="109"/>
        <v>0</v>
      </c>
      <c r="J862">
        <f t="shared" si="110"/>
        <v>1</v>
      </c>
      <c r="K862">
        <f t="shared" si="111"/>
        <v>1</v>
      </c>
      <c r="L862">
        <v>2</v>
      </c>
      <c r="M862">
        <v>47.6</v>
      </c>
      <c r="N862">
        <v>37</v>
      </c>
      <c r="O862">
        <v>46113.510999999999</v>
      </c>
    </row>
    <row r="863" spans="1:15">
      <c r="A863" t="s">
        <v>6</v>
      </c>
      <c r="B863" t="s">
        <v>10</v>
      </c>
      <c r="C863" t="s">
        <v>8</v>
      </c>
      <c r="D863" t="str">
        <f t="shared" si="104"/>
        <v>Mature</v>
      </c>
      <c r="E863" t="str">
        <f t="shared" si="105"/>
        <v>Over Weight Range</v>
      </c>
      <c r="F863" t="str">
        <f t="shared" si="106"/>
        <v>Moderate</v>
      </c>
      <c r="G863">
        <f t="shared" si="107"/>
        <v>0</v>
      </c>
      <c r="H863">
        <f t="shared" si="108"/>
        <v>0</v>
      </c>
      <c r="I863">
        <f t="shared" si="109"/>
        <v>0</v>
      </c>
      <c r="J863">
        <f t="shared" si="110"/>
        <v>1</v>
      </c>
      <c r="K863">
        <f t="shared" si="111"/>
        <v>0</v>
      </c>
      <c r="L863">
        <v>3</v>
      </c>
      <c r="M863">
        <v>28</v>
      </c>
      <c r="N863">
        <v>38</v>
      </c>
      <c r="O863">
        <v>7151.0919999999996</v>
      </c>
    </row>
    <row r="864" spans="1:15">
      <c r="A864" t="s">
        <v>6</v>
      </c>
      <c r="B864" t="s">
        <v>10</v>
      </c>
      <c r="C864" t="s">
        <v>12</v>
      </c>
      <c r="D864" t="str">
        <f t="shared" si="104"/>
        <v>Old</v>
      </c>
      <c r="E864" t="str">
        <f t="shared" si="105"/>
        <v>Obese</v>
      </c>
      <c r="F864" t="str">
        <f t="shared" si="106"/>
        <v>Moderately High</v>
      </c>
      <c r="G864">
        <f t="shared" si="107"/>
        <v>0</v>
      </c>
      <c r="H864">
        <f t="shared" si="108"/>
        <v>1</v>
      </c>
      <c r="I864">
        <f t="shared" si="109"/>
        <v>0</v>
      </c>
      <c r="J864">
        <f t="shared" si="110"/>
        <v>0</v>
      </c>
      <c r="K864">
        <f t="shared" si="111"/>
        <v>0</v>
      </c>
      <c r="L864">
        <v>2</v>
      </c>
      <c r="M864">
        <v>33.534999999999997</v>
      </c>
      <c r="N864">
        <v>55</v>
      </c>
      <c r="O864">
        <v>12269.68865</v>
      </c>
    </row>
    <row r="865" spans="1:15">
      <c r="A865" t="s">
        <v>6</v>
      </c>
      <c r="B865" t="s">
        <v>10</v>
      </c>
      <c r="C865" t="s">
        <v>13</v>
      </c>
      <c r="D865" t="str">
        <f t="shared" si="104"/>
        <v>Mature</v>
      </c>
      <c r="E865" t="str">
        <f t="shared" si="105"/>
        <v>Health Weight</v>
      </c>
      <c r="F865" t="str">
        <f t="shared" si="106"/>
        <v>Moderate</v>
      </c>
      <c r="G865">
        <f t="shared" si="107"/>
        <v>0</v>
      </c>
      <c r="H865">
        <f t="shared" si="108"/>
        <v>0</v>
      </c>
      <c r="I865">
        <f t="shared" si="109"/>
        <v>0</v>
      </c>
      <c r="J865">
        <f t="shared" si="110"/>
        <v>0</v>
      </c>
      <c r="K865">
        <f t="shared" si="111"/>
        <v>0</v>
      </c>
      <c r="L865">
        <v>0</v>
      </c>
      <c r="M865">
        <v>19.855</v>
      </c>
      <c r="N865">
        <v>36</v>
      </c>
      <c r="O865">
        <v>5458.0464499999998</v>
      </c>
    </row>
    <row r="866" spans="1:15">
      <c r="A866" t="s">
        <v>9</v>
      </c>
      <c r="B866" t="s">
        <v>10</v>
      </c>
      <c r="C866" t="s">
        <v>8</v>
      </c>
      <c r="D866" t="str">
        <f t="shared" si="104"/>
        <v>Old</v>
      </c>
      <c r="E866" t="str">
        <f t="shared" si="105"/>
        <v>Over Weight Range</v>
      </c>
      <c r="F866" t="str">
        <f t="shared" si="106"/>
        <v>Moderate</v>
      </c>
      <c r="G866">
        <f t="shared" si="107"/>
        <v>1</v>
      </c>
      <c r="H866">
        <f t="shared" si="108"/>
        <v>0</v>
      </c>
      <c r="I866">
        <f t="shared" si="109"/>
        <v>0</v>
      </c>
      <c r="J866">
        <f t="shared" si="110"/>
        <v>1</v>
      </c>
      <c r="K866">
        <f t="shared" si="111"/>
        <v>0</v>
      </c>
      <c r="L866">
        <v>0</v>
      </c>
      <c r="M866">
        <v>25.4</v>
      </c>
      <c r="N866">
        <v>51</v>
      </c>
      <c r="O866">
        <v>8782.4689999999991</v>
      </c>
    </row>
    <row r="867" spans="1:15">
      <c r="A867" t="s">
        <v>9</v>
      </c>
      <c r="B867" t="s">
        <v>10</v>
      </c>
      <c r="C867" t="s">
        <v>8</v>
      </c>
      <c r="D867" t="str">
        <f t="shared" si="104"/>
        <v>Mature</v>
      </c>
      <c r="E867" t="str">
        <f t="shared" si="105"/>
        <v>Over Weight Range</v>
      </c>
      <c r="F867" t="str">
        <f t="shared" si="106"/>
        <v>Moderate</v>
      </c>
      <c r="G867">
        <f t="shared" si="107"/>
        <v>1</v>
      </c>
      <c r="H867">
        <f t="shared" si="108"/>
        <v>0</v>
      </c>
      <c r="I867">
        <f t="shared" si="109"/>
        <v>0</v>
      </c>
      <c r="J867">
        <f t="shared" si="110"/>
        <v>1</v>
      </c>
      <c r="K867">
        <f t="shared" si="111"/>
        <v>0</v>
      </c>
      <c r="L867">
        <v>2</v>
      </c>
      <c r="M867">
        <v>29.9</v>
      </c>
      <c r="N867">
        <v>40</v>
      </c>
      <c r="O867">
        <v>6600.3609999999999</v>
      </c>
    </row>
    <row r="868" spans="1:15">
      <c r="A868" t="s">
        <v>9</v>
      </c>
      <c r="B868" t="s">
        <v>10</v>
      </c>
      <c r="C868" t="s">
        <v>11</v>
      </c>
      <c r="D868" t="str">
        <f t="shared" si="104"/>
        <v>Young</v>
      </c>
      <c r="E868" t="str">
        <f t="shared" si="105"/>
        <v>Obese</v>
      </c>
      <c r="F868" t="str">
        <f t="shared" si="106"/>
        <v>Very Low</v>
      </c>
      <c r="G868">
        <f t="shared" si="107"/>
        <v>1</v>
      </c>
      <c r="H868">
        <f t="shared" si="108"/>
        <v>0</v>
      </c>
      <c r="I868">
        <f t="shared" si="109"/>
        <v>1</v>
      </c>
      <c r="J868">
        <f t="shared" si="110"/>
        <v>0</v>
      </c>
      <c r="K868">
        <f t="shared" si="111"/>
        <v>0</v>
      </c>
      <c r="L868">
        <v>0</v>
      </c>
      <c r="M868">
        <v>37.29</v>
      </c>
      <c r="N868">
        <v>18</v>
      </c>
      <c r="O868">
        <v>1141.4450999999999</v>
      </c>
    </row>
    <row r="869" spans="1:15">
      <c r="A869" t="s">
        <v>9</v>
      </c>
      <c r="B869" t="s">
        <v>10</v>
      </c>
      <c r="C869" t="s">
        <v>8</v>
      </c>
      <c r="D869" t="str">
        <f t="shared" si="104"/>
        <v>Old</v>
      </c>
      <c r="E869" t="str">
        <f t="shared" si="105"/>
        <v>Obese</v>
      </c>
      <c r="F869" t="str">
        <f t="shared" si="106"/>
        <v>Moderately High</v>
      </c>
      <c r="G869">
        <f t="shared" si="107"/>
        <v>1</v>
      </c>
      <c r="H869">
        <f t="shared" si="108"/>
        <v>0</v>
      </c>
      <c r="I869">
        <f t="shared" si="109"/>
        <v>0</v>
      </c>
      <c r="J869">
        <f t="shared" si="110"/>
        <v>1</v>
      </c>
      <c r="K869">
        <f t="shared" si="111"/>
        <v>0</v>
      </c>
      <c r="L869">
        <v>1</v>
      </c>
      <c r="M869">
        <v>43.7</v>
      </c>
      <c r="N869">
        <v>57</v>
      </c>
      <c r="O869">
        <v>11576.13</v>
      </c>
    </row>
    <row r="870" spans="1:15">
      <c r="A870" t="s">
        <v>9</v>
      </c>
      <c r="B870" t="s">
        <v>10</v>
      </c>
      <c r="C870" t="s">
        <v>13</v>
      </c>
      <c r="D870" t="str">
        <f t="shared" si="104"/>
        <v>Old</v>
      </c>
      <c r="E870" t="str">
        <f t="shared" si="105"/>
        <v>Health Weight</v>
      </c>
      <c r="F870" t="str">
        <f t="shared" si="106"/>
        <v>Moderately High</v>
      </c>
      <c r="G870">
        <f t="shared" si="107"/>
        <v>1</v>
      </c>
      <c r="H870">
        <f t="shared" si="108"/>
        <v>0</v>
      </c>
      <c r="I870">
        <f t="shared" si="109"/>
        <v>0</v>
      </c>
      <c r="J870">
        <f t="shared" si="110"/>
        <v>0</v>
      </c>
      <c r="K870">
        <f t="shared" si="111"/>
        <v>0</v>
      </c>
      <c r="L870">
        <v>0</v>
      </c>
      <c r="M870">
        <v>23.655000000000001</v>
      </c>
      <c r="N870">
        <v>61</v>
      </c>
      <c r="O870">
        <v>13129.603450000001</v>
      </c>
    </row>
    <row r="871" spans="1:15">
      <c r="A871" t="s">
        <v>6</v>
      </c>
      <c r="B871" t="s">
        <v>10</v>
      </c>
      <c r="C871" t="s">
        <v>8</v>
      </c>
      <c r="D871" t="str">
        <f t="shared" si="104"/>
        <v>Young</v>
      </c>
      <c r="E871" t="str">
        <f t="shared" si="105"/>
        <v>Health Weight</v>
      </c>
      <c r="F871" t="str">
        <f t="shared" si="106"/>
        <v>Low</v>
      </c>
      <c r="G871">
        <f t="shared" si="107"/>
        <v>0</v>
      </c>
      <c r="H871">
        <f t="shared" si="108"/>
        <v>0</v>
      </c>
      <c r="I871">
        <f t="shared" si="109"/>
        <v>0</v>
      </c>
      <c r="J871">
        <f t="shared" si="110"/>
        <v>1</v>
      </c>
      <c r="K871">
        <f t="shared" si="111"/>
        <v>0</v>
      </c>
      <c r="L871">
        <v>3</v>
      </c>
      <c r="M871">
        <v>24.3</v>
      </c>
      <c r="N871">
        <v>25</v>
      </c>
      <c r="O871">
        <v>4391.652</v>
      </c>
    </row>
    <row r="872" spans="1:15">
      <c r="A872" t="s">
        <v>9</v>
      </c>
      <c r="B872" t="s">
        <v>10</v>
      </c>
      <c r="C872" t="s">
        <v>8</v>
      </c>
      <c r="D872" t="str">
        <f t="shared" si="104"/>
        <v>Mid-Age</v>
      </c>
      <c r="E872" t="str">
        <f t="shared" si="105"/>
        <v>Obese</v>
      </c>
      <c r="F872" t="str">
        <f t="shared" si="106"/>
        <v>Moderate</v>
      </c>
      <c r="G872">
        <f t="shared" si="107"/>
        <v>1</v>
      </c>
      <c r="H872">
        <f t="shared" si="108"/>
        <v>0</v>
      </c>
      <c r="I872">
        <f t="shared" si="109"/>
        <v>0</v>
      </c>
      <c r="J872">
        <f t="shared" si="110"/>
        <v>1</v>
      </c>
      <c r="K872">
        <f t="shared" si="111"/>
        <v>0</v>
      </c>
      <c r="L872">
        <v>0</v>
      </c>
      <c r="M872">
        <v>36.200000000000003</v>
      </c>
      <c r="N872">
        <v>50</v>
      </c>
      <c r="O872">
        <v>8457.8179999999993</v>
      </c>
    </row>
    <row r="873" spans="1:15">
      <c r="A873" t="s">
        <v>6</v>
      </c>
      <c r="B873" t="s">
        <v>10</v>
      </c>
      <c r="C873" t="s">
        <v>11</v>
      </c>
      <c r="D873" t="str">
        <f t="shared" si="104"/>
        <v>Mature</v>
      </c>
      <c r="E873" t="str">
        <f t="shared" si="105"/>
        <v>Over Weight Range</v>
      </c>
      <c r="F873" t="str">
        <f t="shared" si="106"/>
        <v>Low</v>
      </c>
      <c r="G873">
        <f t="shared" si="107"/>
        <v>0</v>
      </c>
      <c r="H873">
        <f t="shared" si="108"/>
        <v>0</v>
      </c>
      <c r="I873">
        <f t="shared" si="109"/>
        <v>1</v>
      </c>
      <c r="J873">
        <f t="shared" si="110"/>
        <v>0</v>
      </c>
      <c r="K873">
        <f t="shared" si="111"/>
        <v>0</v>
      </c>
      <c r="L873">
        <v>1</v>
      </c>
      <c r="M873">
        <v>29.48</v>
      </c>
      <c r="N873">
        <v>26</v>
      </c>
      <c r="O873">
        <v>3392.3652000000002</v>
      </c>
    </row>
    <row r="874" spans="1:15">
      <c r="A874" t="s">
        <v>9</v>
      </c>
      <c r="B874" t="s">
        <v>10</v>
      </c>
      <c r="C874" t="s">
        <v>11</v>
      </c>
      <c r="D874" t="str">
        <f t="shared" si="104"/>
        <v>Mid-Age</v>
      </c>
      <c r="E874" t="str">
        <f t="shared" si="105"/>
        <v>Health Weight</v>
      </c>
      <c r="F874" t="str">
        <f t="shared" si="106"/>
        <v>Moderate</v>
      </c>
      <c r="G874">
        <f t="shared" si="107"/>
        <v>1</v>
      </c>
      <c r="H874">
        <f t="shared" si="108"/>
        <v>0</v>
      </c>
      <c r="I874">
        <f t="shared" si="109"/>
        <v>1</v>
      </c>
      <c r="J874">
        <f t="shared" si="110"/>
        <v>0</v>
      </c>
      <c r="K874">
        <f t="shared" si="111"/>
        <v>0</v>
      </c>
      <c r="L874">
        <v>0</v>
      </c>
      <c r="M874">
        <v>24.86</v>
      </c>
      <c r="N874">
        <v>42</v>
      </c>
      <c r="O874">
        <v>5966.8873999999996</v>
      </c>
    </row>
    <row r="875" spans="1:15">
      <c r="A875" t="s">
        <v>9</v>
      </c>
      <c r="B875" t="s">
        <v>10</v>
      </c>
      <c r="C875" t="s">
        <v>8</v>
      </c>
      <c r="D875" t="str">
        <f t="shared" si="104"/>
        <v>Mid-Age</v>
      </c>
      <c r="E875" t="str">
        <f t="shared" si="105"/>
        <v>Obese</v>
      </c>
      <c r="F875" t="str">
        <f t="shared" si="106"/>
        <v>Moderate</v>
      </c>
      <c r="G875">
        <f t="shared" si="107"/>
        <v>1</v>
      </c>
      <c r="H875">
        <f t="shared" si="108"/>
        <v>0</v>
      </c>
      <c r="I875">
        <f t="shared" si="109"/>
        <v>0</v>
      </c>
      <c r="J875">
        <f t="shared" si="110"/>
        <v>1</v>
      </c>
      <c r="K875">
        <f t="shared" si="111"/>
        <v>0</v>
      </c>
      <c r="L875">
        <v>1</v>
      </c>
      <c r="M875">
        <v>30.1</v>
      </c>
      <c r="N875">
        <v>43</v>
      </c>
      <c r="O875">
        <v>6849.0259999999998</v>
      </c>
    </row>
    <row r="876" spans="1:15">
      <c r="A876" t="s">
        <v>9</v>
      </c>
      <c r="B876" t="s">
        <v>10</v>
      </c>
      <c r="C876" t="s">
        <v>13</v>
      </c>
      <c r="D876" t="str">
        <f t="shared" si="104"/>
        <v>Mid-Age</v>
      </c>
      <c r="E876" t="str">
        <f t="shared" si="105"/>
        <v>Health Weight</v>
      </c>
      <c r="F876" t="str">
        <f t="shared" si="106"/>
        <v>Moderate</v>
      </c>
      <c r="G876">
        <f t="shared" si="107"/>
        <v>1</v>
      </c>
      <c r="H876">
        <f t="shared" si="108"/>
        <v>0</v>
      </c>
      <c r="I876">
        <f t="shared" si="109"/>
        <v>0</v>
      </c>
      <c r="J876">
        <f t="shared" si="110"/>
        <v>0</v>
      </c>
      <c r="K876">
        <f t="shared" si="111"/>
        <v>0</v>
      </c>
      <c r="L876">
        <v>3</v>
      </c>
      <c r="M876">
        <v>21.85</v>
      </c>
      <c r="N876">
        <v>44</v>
      </c>
      <c r="O876">
        <v>8891.1394999999993</v>
      </c>
    </row>
    <row r="877" spans="1:15">
      <c r="A877" t="s">
        <v>6</v>
      </c>
      <c r="B877" t="s">
        <v>10</v>
      </c>
      <c r="C877" t="s">
        <v>12</v>
      </c>
      <c r="D877" t="str">
        <f t="shared" si="104"/>
        <v>Young</v>
      </c>
      <c r="E877" t="str">
        <f t="shared" si="105"/>
        <v>Over Weight Range</v>
      </c>
      <c r="F877" t="str">
        <f t="shared" si="106"/>
        <v>Low</v>
      </c>
      <c r="G877">
        <f t="shared" si="107"/>
        <v>0</v>
      </c>
      <c r="H877">
        <f t="shared" si="108"/>
        <v>1</v>
      </c>
      <c r="I877">
        <f t="shared" si="109"/>
        <v>0</v>
      </c>
      <c r="J877">
        <f t="shared" si="110"/>
        <v>0</v>
      </c>
      <c r="K877">
        <f t="shared" si="111"/>
        <v>0</v>
      </c>
      <c r="L877">
        <v>0</v>
      </c>
      <c r="M877">
        <v>28.12</v>
      </c>
      <c r="N877">
        <v>23</v>
      </c>
      <c r="O877">
        <v>2690.1138000000001</v>
      </c>
    </row>
    <row r="878" spans="1:15">
      <c r="A878" t="s">
        <v>6</v>
      </c>
      <c r="B878" t="s">
        <v>10</v>
      </c>
      <c r="C878" t="s">
        <v>8</v>
      </c>
      <c r="D878" t="str">
        <f t="shared" si="104"/>
        <v>Mid-Age</v>
      </c>
      <c r="E878" t="str">
        <f t="shared" si="105"/>
        <v>Over Weight Range</v>
      </c>
      <c r="F878" t="str">
        <f t="shared" si="106"/>
        <v>Very High</v>
      </c>
      <c r="G878">
        <f t="shared" si="107"/>
        <v>0</v>
      </c>
      <c r="H878">
        <f t="shared" si="108"/>
        <v>0</v>
      </c>
      <c r="I878">
        <f t="shared" si="109"/>
        <v>0</v>
      </c>
      <c r="J878">
        <f t="shared" si="110"/>
        <v>1</v>
      </c>
      <c r="K878">
        <f t="shared" si="111"/>
        <v>0</v>
      </c>
      <c r="L878">
        <v>1</v>
      </c>
      <c r="M878">
        <v>27.1</v>
      </c>
      <c r="N878">
        <v>49</v>
      </c>
      <c r="O878">
        <v>26140.3603</v>
      </c>
    </row>
    <row r="879" spans="1:15">
      <c r="A879" t="s">
        <v>9</v>
      </c>
      <c r="B879" t="s">
        <v>10</v>
      </c>
      <c r="C879" t="s">
        <v>11</v>
      </c>
      <c r="D879" t="str">
        <f t="shared" si="104"/>
        <v>Mature</v>
      </c>
      <c r="E879" t="str">
        <f t="shared" si="105"/>
        <v>Obese</v>
      </c>
      <c r="F879" t="str">
        <f t="shared" si="106"/>
        <v>Moderate</v>
      </c>
      <c r="G879">
        <f t="shared" si="107"/>
        <v>1</v>
      </c>
      <c r="H879">
        <f t="shared" si="108"/>
        <v>0</v>
      </c>
      <c r="I879">
        <f t="shared" si="109"/>
        <v>1</v>
      </c>
      <c r="J879">
        <f t="shared" si="110"/>
        <v>0</v>
      </c>
      <c r="K879">
        <f t="shared" si="111"/>
        <v>0</v>
      </c>
      <c r="L879">
        <v>5</v>
      </c>
      <c r="M879">
        <v>33.44</v>
      </c>
      <c r="N879">
        <v>33</v>
      </c>
      <c r="O879">
        <v>6653.7885999999999</v>
      </c>
    </row>
    <row r="880" spans="1:15">
      <c r="A880" t="s">
        <v>9</v>
      </c>
      <c r="B880" t="s">
        <v>10</v>
      </c>
      <c r="C880" t="s">
        <v>8</v>
      </c>
      <c r="D880" t="str">
        <f t="shared" si="104"/>
        <v>Mid-Age</v>
      </c>
      <c r="E880" t="str">
        <f t="shared" si="105"/>
        <v>Over Weight Range</v>
      </c>
      <c r="F880" t="str">
        <f t="shared" si="106"/>
        <v>Moderate</v>
      </c>
      <c r="G880">
        <f t="shared" si="107"/>
        <v>1</v>
      </c>
      <c r="H880">
        <f t="shared" si="108"/>
        <v>0</v>
      </c>
      <c r="I880">
        <f t="shared" si="109"/>
        <v>0</v>
      </c>
      <c r="J880">
        <f t="shared" si="110"/>
        <v>1</v>
      </c>
      <c r="K880">
        <f t="shared" si="111"/>
        <v>0</v>
      </c>
      <c r="L880">
        <v>1</v>
      </c>
      <c r="M880">
        <v>28.8</v>
      </c>
      <c r="N880">
        <v>41</v>
      </c>
      <c r="O880">
        <v>6282.2349999999997</v>
      </c>
    </row>
    <row r="881" spans="1:15">
      <c r="A881" t="s">
        <v>6</v>
      </c>
      <c r="B881" t="s">
        <v>10</v>
      </c>
      <c r="C881" t="s">
        <v>8</v>
      </c>
      <c r="D881" t="str">
        <f t="shared" si="104"/>
        <v>Mature</v>
      </c>
      <c r="E881" t="str">
        <f t="shared" si="105"/>
        <v>Over Weight Range</v>
      </c>
      <c r="F881" t="str">
        <f t="shared" si="106"/>
        <v>Moderate</v>
      </c>
      <c r="G881">
        <f t="shared" si="107"/>
        <v>0</v>
      </c>
      <c r="H881">
        <f t="shared" si="108"/>
        <v>0</v>
      </c>
      <c r="I881">
        <f t="shared" si="109"/>
        <v>0</v>
      </c>
      <c r="J881">
        <f t="shared" si="110"/>
        <v>1</v>
      </c>
      <c r="K881">
        <f t="shared" si="111"/>
        <v>0</v>
      </c>
      <c r="L881">
        <v>2</v>
      </c>
      <c r="M881">
        <v>29.5</v>
      </c>
      <c r="N881">
        <v>37</v>
      </c>
      <c r="O881">
        <v>6311.9520000000002</v>
      </c>
    </row>
    <row r="882" spans="1:15">
      <c r="A882" t="s">
        <v>9</v>
      </c>
      <c r="B882" t="s">
        <v>10</v>
      </c>
      <c r="C882" t="s">
        <v>8</v>
      </c>
      <c r="D882" t="str">
        <f t="shared" si="104"/>
        <v>Young</v>
      </c>
      <c r="E882" t="str">
        <f t="shared" si="105"/>
        <v>Obese</v>
      </c>
      <c r="F882" t="str">
        <f t="shared" si="106"/>
        <v>Low</v>
      </c>
      <c r="G882">
        <f t="shared" si="107"/>
        <v>1</v>
      </c>
      <c r="H882">
        <f t="shared" si="108"/>
        <v>0</v>
      </c>
      <c r="I882">
        <f t="shared" si="109"/>
        <v>0</v>
      </c>
      <c r="J882">
        <f t="shared" si="110"/>
        <v>1</v>
      </c>
      <c r="K882">
        <f t="shared" si="111"/>
        <v>0</v>
      </c>
      <c r="L882">
        <v>3</v>
      </c>
      <c r="M882">
        <v>34.799999999999997</v>
      </c>
      <c r="N882">
        <v>22</v>
      </c>
      <c r="O882">
        <v>3443.0639999999999</v>
      </c>
    </row>
    <row r="883" spans="1:15">
      <c r="A883" t="s">
        <v>9</v>
      </c>
      <c r="B883" t="s">
        <v>10</v>
      </c>
      <c r="C883" t="s">
        <v>12</v>
      </c>
      <c r="D883" t="str">
        <f t="shared" si="104"/>
        <v>Young</v>
      </c>
      <c r="E883" t="str">
        <f t="shared" si="105"/>
        <v>Over Weight Range</v>
      </c>
      <c r="F883" t="str">
        <f t="shared" si="106"/>
        <v>Low</v>
      </c>
      <c r="G883">
        <f t="shared" si="107"/>
        <v>1</v>
      </c>
      <c r="H883">
        <f t="shared" si="108"/>
        <v>1</v>
      </c>
      <c r="I883">
        <f t="shared" si="109"/>
        <v>0</v>
      </c>
      <c r="J883">
        <f t="shared" si="110"/>
        <v>0</v>
      </c>
      <c r="K883">
        <f t="shared" si="111"/>
        <v>0</v>
      </c>
      <c r="L883">
        <v>1</v>
      </c>
      <c r="M883">
        <v>27.36</v>
      </c>
      <c r="N883">
        <v>23</v>
      </c>
      <c r="O883">
        <v>2789.0574000000001</v>
      </c>
    </row>
    <row r="884" spans="1:15">
      <c r="A884" t="s">
        <v>6</v>
      </c>
      <c r="B884" t="s">
        <v>10</v>
      </c>
      <c r="C884" t="s">
        <v>13</v>
      </c>
      <c r="D884" t="str">
        <f t="shared" si="104"/>
        <v>Young</v>
      </c>
      <c r="E884" t="str">
        <f t="shared" si="105"/>
        <v>Health Weight</v>
      </c>
      <c r="F884" t="str">
        <f t="shared" si="106"/>
        <v>Low</v>
      </c>
      <c r="G884">
        <f t="shared" si="107"/>
        <v>0</v>
      </c>
      <c r="H884">
        <f t="shared" si="108"/>
        <v>0</v>
      </c>
      <c r="I884">
        <f t="shared" si="109"/>
        <v>0</v>
      </c>
      <c r="J884">
        <f t="shared" si="110"/>
        <v>0</v>
      </c>
      <c r="K884">
        <f t="shared" si="111"/>
        <v>0</v>
      </c>
      <c r="L884">
        <v>0</v>
      </c>
      <c r="M884">
        <v>22.135000000000002</v>
      </c>
      <c r="N884">
        <v>21</v>
      </c>
      <c r="O884">
        <v>2585.8506499999999</v>
      </c>
    </row>
    <row r="885" spans="1:15">
      <c r="A885" t="s">
        <v>6</v>
      </c>
      <c r="B885" t="s">
        <v>7</v>
      </c>
      <c r="C885" t="s">
        <v>13</v>
      </c>
      <c r="D885" t="str">
        <f t="shared" si="104"/>
        <v>Old</v>
      </c>
      <c r="E885" t="str">
        <f t="shared" si="105"/>
        <v>Obese</v>
      </c>
      <c r="F885" t="str">
        <f t="shared" si="106"/>
        <v>Most Highly Expensive</v>
      </c>
      <c r="G885">
        <f t="shared" si="107"/>
        <v>0</v>
      </c>
      <c r="H885">
        <f t="shared" si="108"/>
        <v>0</v>
      </c>
      <c r="I885">
        <f t="shared" si="109"/>
        <v>0</v>
      </c>
      <c r="J885">
        <f t="shared" si="110"/>
        <v>0</v>
      </c>
      <c r="K885">
        <f t="shared" si="111"/>
        <v>1</v>
      </c>
      <c r="L885">
        <v>3</v>
      </c>
      <c r="M885">
        <v>37.049999999999997</v>
      </c>
      <c r="N885">
        <v>51</v>
      </c>
      <c r="O885">
        <v>46255.112500000003</v>
      </c>
    </row>
    <row r="886" spans="1:15">
      <c r="A886" t="s">
        <v>9</v>
      </c>
      <c r="B886" t="s">
        <v>10</v>
      </c>
      <c r="C886" t="s">
        <v>12</v>
      </c>
      <c r="D886" t="str">
        <f t="shared" si="104"/>
        <v>Young</v>
      </c>
      <c r="E886" t="str">
        <f t="shared" si="105"/>
        <v>Over Weight Range</v>
      </c>
      <c r="F886" t="str">
        <f t="shared" si="106"/>
        <v>Low</v>
      </c>
      <c r="G886">
        <f t="shared" si="107"/>
        <v>1</v>
      </c>
      <c r="H886">
        <f t="shared" si="108"/>
        <v>1</v>
      </c>
      <c r="I886">
        <f t="shared" si="109"/>
        <v>0</v>
      </c>
      <c r="J886">
        <f t="shared" si="110"/>
        <v>0</v>
      </c>
      <c r="K886">
        <f t="shared" si="111"/>
        <v>0</v>
      </c>
      <c r="L886">
        <v>4</v>
      </c>
      <c r="M886">
        <v>26.695</v>
      </c>
      <c r="N886">
        <v>25</v>
      </c>
      <c r="O886">
        <v>4877.9810500000003</v>
      </c>
    </row>
    <row r="887" spans="1:15">
      <c r="A887" t="s">
        <v>9</v>
      </c>
      <c r="B887" t="s">
        <v>7</v>
      </c>
      <c r="C887" t="s">
        <v>11</v>
      </c>
      <c r="D887" t="str">
        <f t="shared" si="104"/>
        <v>Mature</v>
      </c>
      <c r="E887" t="str">
        <f t="shared" si="105"/>
        <v>Over Weight Range</v>
      </c>
      <c r="F887" t="str">
        <f t="shared" si="106"/>
        <v>High</v>
      </c>
      <c r="G887">
        <f t="shared" si="107"/>
        <v>1</v>
      </c>
      <c r="H887">
        <f t="shared" si="108"/>
        <v>0</v>
      </c>
      <c r="I887">
        <f t="shared" si="109"/>
        <v>1</v>
      </c>
      <c r="J887">
        <f t="shared" si="110"/>
        <v>0</v>
      </c>
      <c r="K887">
        <f t="shared" si="111"/>
        <v>1</v>
      </c>
      <c r="L887">
        <v>1</v>
      </c>
      <c r="M887">
        <v>28.93</v>
      </c>
      <c r="N887">
        <v>32</v>
      </c>
      <c r="O887">
        <v>19719.6947</v>
      </c>
    </row>
    <row r="888" spans="1:15">
      <c r="A888" t="s">
        <v>9</v>
      </c>
      <c r="B888" t="s">
        <v>7</v>
      </c>
      <c r="C888" t="s">
        <v>13</v>
      </c>
      <c r="D888" t="str">
        <f t="shared" si="104"/>
        <v>Old</v>
      </c>
      <c r="E888" t="str">
        <f t="shared" si="105"/>
        <v>Over Weight Range</v>
      </c>
      <c r="F888" t="str">
        <f t="shared" si="106"/>
        <v>Very High</v>
      </c>
      <c r="G888">
        <f t="shared" si="107"/>
        <v>1</v>
      </c>
      <c r="H888">
        <f t="shared" si="108"/>
        <v>0</v>
      </c>
      <c r="I888">
        <f t="shared" si="109"/>
        <v>0</v>
      </c>
      <c r="J888">
        <f t="shared" si="110"/>
        <v>0</v>
      </c>
      <c r="K888">
        <f t="shared" si="111"/>
        <v>1</v>
      </c>
      <c r="L888">
        <v>0</v>
      </c>
      <c r="M888">
        <v>28.975000000000001</v>
      </c>
      <c r="N888">
        <v>57</v>
      </c>
      <c r="O888">
        <v>27218.437249999999</v>
      </c>
    </row>
    <row r="889" spans="1:15">
      <c r="A889" t="s">
        <v>6</v>
      </c>
      <c r="B889" t="s">
        <v>10</v>
      </c>
      <c r="C889" t="s">
        <v>12</v>
      </c>
      <c r="D889" t="str">
        <f t="shared" si="104"/>
        <v>Mature</v>
      </c>
      <c r="E889" t="str">
        <f t="shared" si="105"/>
        <v>Obese</v>
      </c>
      <c r="F889" t="str">
        <f t="shared" si="106"/>
        <v>Moderate</v>
      </c>
      <c r="G889">
        <f t="shared" si="107"/>
        <v>0</v>
      </c>
      <c r="H889">
        <f t="shared" si="108"/>
        <v>1</v>
      </c>
      <c r="I889">
        <f t="shared" si="109"/>
        <v>0</v>
      </c>
      <c r="J889">
        <f t="shared" si="110"/>
        <v>0</v>
      </c>
      <c r="K889">
        <f t="shared" si="111"/>
        <v>0</v>
      </c>
      <c r="L889">
        <v>0</v>
      </c>
      <c r="M889">
        <v>30.02</v>
      </c>
      <c r="N889">
        <v>36</v>
      </c>
      <c r="O889">
        <v>5272.1758</v>
      </c>
    </row>
    <row r="890" spans="1:15">
      <c r="A890" t="s">
        <v>9</v>
      </c>
      <c r="B890" t="s">
        <v>10</v>
      </c>
      <c r="C890" t="s">
        <v>8</v>
      </c>
      <c r="D890" t="str">
        <f t="shared" si="104"/>
        <v>Young</v>
      </c>
      <c r="E890" t="str">
        <f t="shared" si="105"/>
        <v>Obese</v>
      </c>
      <c r="F890" t="str">
        <f t="shared" si="106"/>
        <v>Very Low</v>
      </c>
      <c r="G890">
        <f t="shared" si="107"/>
        <v>1</v>
      </c>
      <c r="H890">
        <f t="shared" si="108"/>
        <v>0</v>
      </c>
      <c r="I890">
        <f t="shared" si="109"/>
        <v>0</v>
      </c>
      <c r="J890">
        <f t="shared" si="110"/>
        <v>1</v>
      </c>
      <c r="K890">
        <f t="shared" si="111"/>
        <v>0</v>
      </c>
      <c r="L890">
        <v>0</v>
      </c>
      <c r="M890">
        <v>39.5</v>
      </c>
      <c r="N890">
        <v>22</v>
      </c>
      <c r="O890">
        <v>1682.597</v>
      </c>
    </row>
    <row r="891" spans="1:15">
      <c r="A891" t="s">
        <v>9</v>
      </c>
      <c r="B891" t="s">
        <v>10</v>
      </c>
      <c r="C891" t="s">
        <v>12</v>
      </c>
      <c r="D891" t="str">
        <f t="shared" si="104"/>
        <v>Old</v>
      </c>
      <c r="E891" t="str">
        <f t="shared" si="105"/>
        <v>Obese</v>
      </c>
      <c r="F891" t="str">
        <f t="shared" si="106"/>
        <v>Moderately High</v>
      </c>
      <c r="G891">
        <f t="shared" si="107"/>
        <v>1</v>
      </c>
      <c r="H891">
        <f t="shared" si="108"/>
        <v>1</v>
      </c>
      <c r="I891">
        <f t="shared" si="109"/>
        <v>0</v>
      </c>
      <c r="J891">
        <f t="shared" si="110"/>
        <v>0</v>
      </c>
      <c r="K891">
        <f t="shared" si="111"/>
        <v>0</v>
      </c>
      <c r="L891">
        <v>1</v>
      </c>
      <c r="M891">
        <v>33.630000000000003</v>
      </c>
      <c r="N891">
        <v>57</v>
      </c>
      <c r="O891">
        <v>11945.1327</v>
      </c>
    </row>
    <row r="892" spans="1:15">
      <c r="A892" t="s">
        <v>6</v>
      </c>
      <c r="B892" t="s">
        <v>7</v>
      </c>
      <c r="C892" t="s">
        <v>12</v>
      </c>
      <c r="D892" t="str">
        <f t="shared" si="104"/>
        <v>Old</v>
      </c>
      <c r="E892" t="str">
        <f t="shared" si="105"/>
        <v>Over Weight Range</v>
      </c>
      <c r="F892" t="str">
        <f t="shared" si="106"/>
        <v>Very High</v>
      </c>
      <c r="G892">
        <f t="shared" si="107"/>
        <v>0</v>
      </c>
      <c r="H892">
        <f t="shared" si="108"/>
        <v>1</v>
      </c>
      <c r="I892">
        <f t="shared" si="109"/>
        <v>0</v>
      </c>
      <c r="J892">
        <f t="shared" si="110"/>
        <v>0</v>
      </c>
      <c r="K892">
        <f t="shared" si="111"/>
        <v>1</v>
      </c>
      <c r="L892">
        <v>0</v>
      </c>
      <c r="M892">
        <v>26.885000000000002</v>
      </c>
      <c r="N892">
        <v>64</v>
      </c>
      <c r="O892">
        <v>29330.98315</v>
      </c>
    </row>
    <row r="893" spans="1:15">
      <c r="A893" t="s">
        <v>6</v>
      </c>
      <c r="B893" t="s">
        <v>10</v>
      </c>
      <c r="C893" t="s">
        <v>11</v>
      </c>
      <c r="D893" t="str">
        <f t="shared" si="104"/>
        <v>Mature</v>
      </c>
      <c r="E893" t="str">
        <f t="shared" si="105"/>
        <v>Over Weight Range</v>
      </c>
      <c r="F893" t="str">
        <f t="shared" si="106"/>
        <v>Moderate</v>
      </c>
      <c r="G893">
        <f t="shared" si="107"/>
        <v>0</v>
      </c>
      <c r="H893">
        <f t="shared" si="108"/>
        <v>0</v>
      </c>
      <c r="I893">
        <f t="shared" si="109"/>
        <v>1</v>
      </c>
      <c r="J893">
        <f t="shared" si="110"/>
        <v>0</v>
      </c>
      <c r="K893">
        <f t="shared" si="111"/>
        <v>0</v>
      </c>
      <c r="L893">
        <v>4</v>
      </c>
      <c r="M893">
        <v>29.04</v>
      </c>
      <c r="N893">
        <v>36</v>
      </c>
      <c r="O893">
        <v>7243.8136000000004</v>
      </c>
    </row>
    <row r="894" spans="1:15">
      <c r="A894" t="s">
        <v>9</v>
      </c>
      <c r="B894" t="s">
        <v>10</v>
      </c>
      <c r="C894" t="s">
        <v>13</v>
      </c>
      <c r="D894" t="str">
        <f t="shared" si="104"/>
        <v>Old</v>
      </c>
      <c r="E894" t="str">
        <f t="shared" si="105"/>
        <v>Health Weight</v>
      </c>
      <c r="F894" t="str">
        <f t="shared" si="106"/>
        <v>Moderately High</v>
      </c>
      <c r="G894">
        <f t="shared" si="107"/>
        <v>1</v>
      </c>
      <c r="H894">
        <f t="shared" si="108"/>
        <v>0</v>
      </c>
      <c r="I894">
        <f t="shared" si="109"/>
        <v>0</v>
      </c>
      <c r="J894">
        <f t="shared" si="110"/>
        <v>0</v>
      </c>
      <c r="K894">
        <f t="shared" si="111"/>
        <v>0</v>
      </c>
      <c r="L894">
        <v>0</v>
      </c>
      <c r="M894">
        <v>24.035</v>
      </c>
      <c r="N894">
        <v>54</v>
      </c>
      <c r="O894">
        <v>10422.916649999999</v>
      </c>
    </row>
    <row r="895" spans="1:15">
      <c r="A895" t="s">
        <v>9</v>
      </c>
      <c r="B895" t="s">
        <v>7</v>
      </c>
      <c r="C895" t="s">
        <v>11</v>
      </c>
      <c r="D895" t="str">
        <f t="shared" si="104"/>
        <v>Mid-Age</v>
      </c>
      <c r="E895" t="str">
        <f t="shared" si="105"/>
        <v>Obese</v>
      </c>
      <c r="F895" t="str">
        <f t="shared" si="106"/>
        <v>Most Highly Expensive</v>
      </c>
      <c r="G895">
        <f t="shared" si="107"/>
        <v>1</v>
      </c>
      <c r="H895">
        <f t="shared" si="108"/>
        <v>0</v>
      </c>
      <c r="I895">
        <f t="shared" si="109"/>
        <v>1</v>
      </c>
      <c r="J895">
        <f t="shared" si="110"/>
        <v>0</v>
      </c>
      <c r="K895">
        <f t="shared" si="111"/>
        <v>1</v>
      </c>
      <c r="L895">
        <v>2</v>
      </c>
      <c r="M895">
        <v>38.94</v>
      </c>
      <c r="N895">
        <v>47</v>
      </c>
      <c r="O895">
        <v>44202.653599999998</v>
      </c>
    </row>
    <row r="896" spans="1:15">
      <c r="A896" t="s">
        <v>9</v>
      </c>
      <c r="B896" t="s">
        <v>10</v>
      </c>
      <c r="C896" t="s">
        <v>13</v>
      </c>
      <c r="D896" t="str">
        <f t="shared" si="104"/>
        <v>Old</v>
      </c>
      <c r="E896" t="str">
        <f t="shared" si="105"/>
        <v>Obese</v>
      </c>
      <c r="F896" t="str">
        <f t="shared" si="106"/>
        <v>Moderately High</v>
      </c>
      <c r="G896">
        <f t="shared" si="107"/>
        <v>1</v>
      </c>
      <c r="H896">
        <f t="shared" si="108"/>
        <v>0</v>
      </c>
      <c r="I896">
        <f t="shared" si="109"/>
        <v>0</v>
      </c>
      <c r="J896">
        <f t="shared" si="110"/>
        <v>0</v>
      </c>
      <c r="K896">
        <f t="shared" si="111"/>
        <v>0</v>
      </c>
      <c r="L896">
        <v>0</v>
      </c>
      <c r="M896">
        <v>32.11</v>
      </c>
      <c r="N896">
        <v>62</v>
      </c>
      <c r="O896">
        <v>13555.0049</v>
      </c>
    </row>
    <row r="897" spans="1:15">
      <c r="A897" t="s">
        <v>6</v>
      </c>
      <c r="B897" t="s">
        <v>10</v>
      </c>
      <c r="C897" t="s">
        <v>8</v>
      </c>
      <c r="D897" t="str">
        <f t="shared" si="104"/>
        <v>Old</v>
      </c>
      <c r="E897" t="str">
        <f t="shared" si="105"/>
        <v>Obese</v>
      </c>
      <c r="F897" t="str">
        <f t="shared" si="106"/>
        <v>Moderately High</v>
      </c>
      <c r="G897">
        <f t="shared" si="107"/>
        <v>0</v>
      </c>
      <c r="H897">
        <f t="shared" si="108"/>
        <v>0</v>
      </c>
      <c r="I897">
        <f t="shared" si="109"/>
        <v>0</v>
      </c>
      <c r="J897">
        <f t="shared" si="110"/>
        <v>1</v>
      </c>
      <c r="K897">
        <f t="shared" si="111"/>
        <v>0</v>
      </c>
      <c r="L897">
        <v>0</v>
      </c>
      <c r="M897">
        <v>44</v>
      </c>
      <c r="N897">
        <v>61</v>
      </c>
      <c r="O897">
        <v>13063.883</v>
      </c>
    </row>
    <row r="898" spans="1:15">
      <c r="A898" t="s">
        <v>6</v>
      </c>
      <c r="B898" t="s">
        <v>7</v>
      </c>
      <c r="C898" t="s">
        <v>13</v>
      </c>
      <c r="D898" t="str">
        <f t="shared" ref="D898:D961" si="112">IF(AND(N898&lt;=25),"Young",IF(AND(N898&lt;=40),"Mature",IF(AND(N898&lt;=50),"Mid-Age","Old")))</f>
        <v>Mid-Age</v>
      </c>
      <c r="E898" t="str">
        <f t="shared" ref="E898:E961" si="113">IF(AND(M898&lt;= 18.5),"Under Weight Range",IF(AND(M898&lt;=25),"Health Weight",IF(AND(M898&lt;=30),"Over Weight Range","Obese")))</f>
        <v>Health Weight</v>
      </c>
      <c r="F898" t="str">
        <f t="shared" ref="F898:F961" si="114">IF(AND(O898&lt;=2000),"Very Low",IF(AND(O898&lt;=5000),"Low",IF(AND(O898&lt;=10000),"Moderate",IF(AND(O898&lt;=15000),"Moderately High",IF(AND(O898&lt;=20000),"High",IF(AND(O898&lt;=30000),"Very High",IF(AND(O898&lt;=40000),"Highly Expensive","Most Highly Expensive")))))))</f>
        <v>High</v>
      </c>
      <c r="G898">
        <f t="shared" ref="G898:G961" si="115">IF(A898="Male",1,0)</f>
        <v>0</v>
      </c>
      <c r="H898">
        <f t="shared" si="108"/>
        <v>0</v>
      </c>
      <c r="I898">
        <f t="shared" si="109"/>
        <v>0</v>
      </c>
      <c r="J898">
        <f t="shared" si="110"/>
        <v>0</v>
      </c>
      <c r="K898">
        <f t="shared" si="111"/>
        <v>1</v>
      </c>
      <c r="L898">
        <v>2</v>
      </c>
      <c r="M898">
        <v>20.045000000000002</v>
      </c>
      <c r="N898">
        <v>43</v>
      </c>
      <c r="O898">
        <v>19798.054550000001</v>
      </c>
    </row>
    <row r="899" spans="1:15">
      <c r="A899" t="s">
        <v>9</v>
      </c>
      <c r="B899" t="s">
        <v>10</v>
      </c>
      <c r="C899" t="s">
        <v>12</v>
      </c>
      <c r="D899" t="str">
        <f t="shared" si="112"/>
        <v>Young</v>
      </c>
      <c r="E899" t="str">
        <f t="shared" si="113"/>
        <v>Over Weight Range</v>
      </c>
      <c r="F899" t="str">
        <f t="shared" si="114"/>
        <v>Low</v>
      </c>
      <c r="G899">
        <f t="shared" si="115"/>
        <v>1</v>
      </c>
      <c r="H899">
        <f t="shared" ref="H899:H962" si="116">IF(C899="Northwest",1,0)</f>
        <v>1</v>
      </c>
      <c r="I899">
        <f t="shared" ref="I899:I962" si="117">IF(C899="southeast",1,0)</f>
        <v>0</v>
      </c>
      <c r="J899">
        <f t="shared" ref="J899:J962" si="118">IF(C899="southwest",1,0)</f>
        <v>0</v>
      </c>
      <c r="K899">
        <f t="shared" ref="K899:K962" si="119">IF(B899="Yes",1,0)</f>
        <v>0</v>
      </c>
      <c r="L899">
        <v>1</v>
      </c>
      <c r="M899">
        <v>25.555</v>
      </c>
      <c r="N899">
        <v>19</v>
      </c>
      <c r="O899">
        <v>2221.5644499999999</v>
      </c>
    </row>
    <row r="900" spans="1:15">
      <c r="A900" t="s">
        <v>6</v>
      </c>
      <c r="B900" t="s">
        <v>10</v>
      </c>
      <c r="C900" t="s">
        <v>11</v>
      </c>
      <c r="D900" t="str">
        <f t="shared" si="112"/>
        <v>Young</v>
      </c>
      <c r="E900" t="str">
        <f t="shared" si="113"/>
        <v>Obese</v>
      </c>
      <c r="F900" t="str">
        <f t="shared" si="114"/>
        <v>Very Low</v>
      </c>
      <c r="G900">
        <f t="shared" si="115"/>
        <v>0</v>
      </c>
      <c r="H900">
        <f t="shared" si="116"/>
        <v>0</v>
      </c>
      <c r="I900">
        <f t="shared" si="117"/>
        <v>1</v>
      </c>
      <c r="J900">
        <f t="shared" si="118"/>
        <v>0</v>
      </c>
      <c r="K900">
        <f t="shared" si="119"/>
        <v>0</v>
      </c>
      <c r="L900">
        <v>0</v>
      </c>
      <c r="M900">
        <v>40.26</v>
      </c>
      <c r="N900">
        <v>18</v>
      </c>
      <c r="O900">
        <v>1634.5734</v>
      </c>
    </row>
    <row r="901" spans="1:15">
      <c r="A901" t="s">
        <v>6</v>
      </c>
      <c r="B901" t="s">
        <v>10</v>
      </c>
      <c r="C901" t="s">
        <v>12</v>
      </c>
      <c r="D901" t="str">
        <f t="shared" si="112"/>
        <v>Young</v>
      </c>
      <c r="E901" t="str">
        <f t="shared" si="113"/>
        <v>Health Weight</v>
      </c>
      <c r="F901" t="str">
        <f t="shared" si="114"/>
        <v>Low</v>
      </c>
      <c r="G901">
        <f t="shared" si="115"/>
        <v>0</v>
      </c>
      <c r="H901">
        <f t="shared" si="116"/>
        <v>1</v>
      </c>
      <c r="I901">
        <f t="shared" si="117"/>
        <v>0</v>
      </c>
      <c r="J901">
        <f t="shared" si="118"/>
        <v>0</v>
      </c>
      <c r="K901">
        <f t="shared" si="119"/>
        <v>0</v>
      </c>
      <c r="L901">
        <v>0</v>
      </c>
      <c r="M901">
        <v>22.515000000000001</v>
      </c>
      <c r="N901">
        <v>19</v>
      </c>
      <c r="O901">
        <v>2117.3388500000001</v>
      </c>
    </row>
    <row r="902" spans="1:15">
      <c r="A902" t="s">
        <v>9</v>
      </c>
      <c r="B902" t="s">
        <v>10</v>
      </c>
      <c r="C902" t="s">
        <v>13</v>
      </c>
      <c r="D902" t="str">
        <f t="shared" si="112"/>
        <v>Mid-Age</v>
      </c>
      <c r="E902" t="str">
        <f t="shared" si="113"/>
        <v>Health Weight</v>
      </c>
      <c r="F902" t="str">
        <f t="shared" si="114"/>
        <v>Moderate</v>
      </c>
      <c r="G902">
        <f t="shared" si="115"/>
        <v>1</v>
      </c>
      <c r="H902">
        <f t="shared" si="116"/>
        <v>0</v>
      </c>
      <c r="I902">
        <f t="shared" si="117"/>
        <v>0</v>
      </c>
      <c r="J902">
        <f t="shared" si="118"/>
        <v>0</v>
      </c>
      <c r="K902">
        <f t="shared" si="119"/>
        <v>0</v>
      </c>
      <c r="L902">
        <v>0</v>
      </c>
      <c r="M902">
        <v>22.515000000000001</v>
      </c>
      <c r="N902">
        <v>49</v>
      </c>
      <c r="O902">
        <v>8688.8588500000005</v>
      </c>
    </row>
    <row r="903" spans="1:15">
      <c r="A903" t="s">
        <v>9</v>
      </c>
      <c r="B903" t="s">
        <v>7</v>
      </c>
      <c r="C903" t="s">
        <v>11</v>
      </c>
      <c r="D903" t="str">
        <f t="shared" si="112"/>
        <v>Old</v>
      </c>
      <c r="E903" t="str">
        <f t="shared" si="113"/>
        <v>Obese</v>
      </c>
      <c r="F903" t="str">
        <f t="shared" si="114"/>
        <v>Most Highly Expensive</v>
      </c>
      <c r="G903">
        <f t="shared" si="115"/>
        <v>1</v>
      </c>
      <c r="H903">
        <f t="shared" si="116"/>
        <v>0</v>
      </c>
      <c r="I903">
        <f t="shared" si="117"/>
        <v>1</v>
      </c>
      <c r="J903">
        <f t="shared" si="118"/>
        <v>0</v>
      </c>
      <c r="K903">
        <f t="shared" si="119"/>
        <v>1</v>
      </c>
      <c r="L903">
        <v>0</v>
      </c>
      <c r="M903">
        <v>40.92</v>
      </c>
      <c r="N903">
        <v>60</v>
      </c>
      <c r="O903">
        <v>48673.558799999999</v>
      </c>
    </row>
    <row r="904" spans="1:15">
      <c r="A904" t="s">
        <v>9</v>
      </c>
      <c r="B904" t="s">
        <v>10</v>
      </c>
      <c r="C904" t="s">
        <v>13</v>
      </c>
      <c r="D904" t="str">
        <f t="shared" si="112"/>
        <v>Mature</v>
      </c>
      <c r="E904" t="str">
        <f t="shared" si="113"/>
        <v>Over Weight Range</v>
      </c>
      <c r="F904" t="str">
        <f t="shared" si="114"/>
        <v>Low</v>
      </c>
      <c r="G904">
        <f t="shared" si="115"/>
        <v>1</v>
      </c>
      <c r="H904">
        <f t="shared" si="116"/>
        <v>0</v>
      </c>
      <c r="I904">
        <f t="shared" si="117"/>
        <v>0</v>
      </c>
      <c r="J904">
        <f t="shared" si="118"/>
        <v>0</v>
      </c>
      <c r="K904">
        <f t="shared" si="119"/>
        <v>0</v>
      </c>
      <c r="L904">
        <v>3</v>
      </c>
      <c r="M904">
        <v>27.265000000000001</v>
      </c>
      <c r="N904">
        <v>26</v>
      </c>
      <c r="O904">
        <v>4661.2863500000003</v>
      </c>
    </row>
    <row r="905" spans="1:15">
      <c r="A905" t="s">
        <v>9</v>
      </c>
      <c r="B905" t="s">
        <v>10</v>
      </c>
      <c r="C905" t="s">
        <v>11</v>
      </c>
      <c r="D905" t="str">
        <f t="shared" si="112"/>
        <v>Mid-Age</v>
      </c>
      <c r="E905" t="str">
        <f t="shared" si="113"/>
        <v>Obese</v>
      </c>
      <c r="F905" t="str">
        <f t="shared" si="114"/>
        <v>Moderate</v>
      </c>
      <c r="G905">
        <f t="shared" si="115"/>
        <v>1</v>
      </c>
      <c r="H905">
        <f t="shared" si="116"/>
        <v>0</v>
      </c>
      <c r="I905">
        <f t="shared" si="117"/>
        <v>1</v>
      </c>
      <c r="J905">
        <f t="shared" si="118"/>
        <v>0</v>
      </c>
      <c r="K905">
        <f t="shared" si="119"/>
        <v>0</v>
      </c>
      <c r="L905">
        <v>0</v>
      </c>
      <c r="M905">
        <v>36.85</v>
      </c>
      <c r="N905">
        <v>49</v>
      </c>
      <c r="O905">
        <v>8125.7844999999998</v>
      </c>
    </row>
    <row r="906" spans="1:15">
      <c r="A906" t="s">
        <v>6</v>
      </c>
      <c r="B906" t="s">
        <v>10</v>
      </c>
      <c r="C906" t="s">
        <v>8</v>
      </c>
      <c r="D906" t="str">
        <f t="shared" si="112"/>
        <v>Old</v>
      </c>
      <c r="E906" t="str">
        <f t="shared" si="113"/>
        <v>Obese</v>
      </c>
      <c r="F906" t="str">
        <f t="shared" si="114"/>
        <v>Moderately High</v>
      </c>
      <c r="G906">
        <f t="shared" si="115"/>
        <v>0</v>
      </c>
      <c r="H906">
        <f t="shared" si="116"/>
        <v>0</v>
      </c>
      <c r="I906">
        <f t="shared" si="117"/>
        <v>0</v>
      </c>
      <c r="J906">
        <f t="shared" si="118"/>
        <v>1</v>
      </c>
      <c r="K906">
        <f t="shared" si="119"/>
        <v>0</v>
      </c>
      <c r="L906">
        <v>0</v>
      </c>
      <c r="M906">
        <v>35.1</v>
      </c>
      <c r="N906">
        <v>60</v>
      </c>
      <c r="O906">
        <v>12644.589</v>
      </c>
    </row>
    <row r="907" spans="1:15">
      <c r="A907" t="s">
        <v>6</v>
      </c>
      <c r="B907" t="s">
        <v>10</v>
      </c>
      <c r="C907" t="s">
        <v>13</v>
      </c>
      <c r="D907" t="str">
        <f t="shared" si="112"/>
        <v>Mature</v>
      </c>
      <c r="E907" t="str">
        <f t="shared" si="113"/>
        <v>Over Weight Range</v>
      </c>
      <c r="F907" t="str">
        <f t="shared" si="114"/>
        <v>Low</v>
      </c>
      <c r="G907">
        <f t="shared" si="115"/>
        <v>0</v>
      </c>
      <c r="H907">
        <f t="shared" si="116"/>
        <v>0</v>
      </c>
      <c r="I907">
        <f t="shared" si="117"/>
        <v>0</v>
      </c>
      <c r="J907">
        <f t="shared" si="118"/>
        <v>0</v>
      </c>
      <c r="K907">
        <f t="shared" si="119"/>
        <v>0</v>
      </c>
      <c r="L907">
        <v>2</v>
      </c>
      <c r="M907">
        <v>29.355</v>
      </c>
      <c r="N907">
        <v>26</v>
      </c>
      <c r="O907">
        <v>4564.1914500000003</v>
      </c>
    </row>
    <row r="908" spans="1:15">
      <c r="A908" t="s">
        <v>9</v>
      </c>
      <c r="B908" t="s">
        <v>10</v>
      </c>
      <c r="C908" t="s">
        <v>13</v>
      </c>
      <c r="D908" t="str">
        <f t="shared" si="112"/>
        <v>Mature</v>
      </c>
      <c r="E908" t="str">
        <f t="shared" si="113"/>
        <v>Obese</v>
      </c>
      <c r="F908" t="str">
        <f t="shared" si="114"/>
        <v>Low</v>
      </c>
      <c r="G908">
        <f t="shared" si="115"/>
        <v>1</v>
      </c>
      <c r="H908">
        <f t="shared" si="116"/>
        <v>0</v>
      </c>
      <c r="I908">
        <f t="shared" si="117"/>
        <v>0</v>
      </c>
      <c r="J908">
        <f t="shared" si="118"/>
        <v>0</v>
      </c>
      <c r="K908">
        <f t="shared" si="119"/>
        <v>0</v>
      </c>
      <c r="L908">
        <v>3</v>
      </c>
      <c r="M908">
        <v>32.585000000000001</v>
      </c>
      <c r="N908">
        <v>27</v>
      </c>
      <c r="O908">
        <v>4846.9201499999999</v>
      </c>
    </row>
    <row r="909" spans="1:15">
      <c r="A909" t="s">
        <v>6</v>
      </c>
      <c r="B909" t="s">
        <v>10</v>
      </c>
      <c r="C909" t="s">
        <v>11</v>
      </c>
      <c r="D909" t="str">
        <f t="shared" si="112"/>
        <v>Mid-Age</v>
      </c>
      <c r="E909" t="str">
        <f t="shared" si="113"/>
        <v>Obese</v>
      </c>
      <c r="F909" t="str">
        <f t="shared" si="114"/>
        <v>Moderate</v>
      </c>
      <c r="G909">
        <f t="shared" si="115"/>
        <v>0</v>
      </c>
      <c r="H909">
        <f t="shared" si="116"/>
        <v>0</v>
      </c>
      <c r="I909">
        <f t="shared" si="117"/>
        <v>1</v>
      </c>
      <c r="J909">
        <f t="shared" si="118"/>
        <v>0</v>
      </c>
      <c r="K909">
        <f t="shared" si="119"/>
        <v>0</v>
      </c>
      <c r="L909">
        <v>1</v>
      </c>
      <c r="M909">
        <v>32.340000000000003</v>
      </c>
      <c r="N909">
        <v>44</v>
      </c>
      <c r="O909">
        <v>7633.7205999999996</v>
      </c>
    </row>
    <row r="910" spans="1:15">
      <c r="A910" t="s">
        <v>9</v>
      </c>
      <c r="B910" t="s">
        <v>10</v>
      </c>
      <c r="C910" t="s">
        <v>8</v>
      </c>
      <c r="D910" t="str">
        <f t="shared" si="112"/>
        <v>Old</v>
      </c>
      <c r="E910" t="str">
        <f t="shared" si="113"/>
        <v>Obese</v>
      </c>
      <c r="F910" t="str">
        <f t="shared" si="114"/>
        <v>High</v>
      </c>
      <c r="G910">
        <f t="shared" si="115"/>
        <v>1</v>
      </c>
      <c r="H910">
        <f t="shared" si="116"/>
        <v>0</v>
      </c>
      <c r="I910">
        <f t="shared" si="117"/>
        <v>0</v>
      </c>
      <c r="J910">
        <f t="shared" si="118"/>
        <v>1</v>
      </c>
      <c r="K910">
        <f t="shared" si="119"/>
        <v>0</v>
      </c>
      <c r="L910">
        <v>3</v>
      </c>
      <c r="M910">
        <v>39.799999999999997</v>
      </c>
      <c r="N910">
        <v>63</v>
      </c>
      <c r="O910">
        <v>15170.069</v>
      </c>
    </row>
    <row r="911" spans="1:15">
      <c r="A911" t="s">
        <v>6</v>
      </c>
      <c r="B911" t="s">
        <v>7</v>
      </c>
      <c r="C911" t="s">
        <v>8</v>
      </c>
      <c r="D911" t="str">
        <f t="shared" si="112"/>
        <v>Mature</v>
      </c>
      <c r="E911" t="str">
        <f t="shared" si="113"/>
        <v>Health Weight</v>
      </c>
      <c r="F911" t="str">
        <f t="shared" si="114"/>
        <v>High</v>
      </c>
      <c r="G911">
        <f t="shared" si="115"/>
        <v>0</v>
      </c>
      <c r="H911">
        <f t="shared" si="116"/>
        <v>0</v>
      </c>
      <c r="I911">
        <f t="shared" si="117"/>
        <v>0</v>
      </c>
      <c r="J911">
        <f t="shared" si="118"/>
        <v>1</v>
      </c>
      <c r="K911">
        <f t="shared" si="119"/>
        <v>1</v>
      </c>
      <c r="L911">
        <v>0</v>
      </c>
      <c r="M911">
        <v>24.6</v>
      </c>
      <c r="N911">
        <v>32</v>
      </c>
      <c r="O911">
        <v>17496.306</v>
      </c>
    </row>
    <row r="912" spans="1:15">
      <c r="A912" t="s">
        <v>9</v>
      </c>
      <c r="B912" t="s">
        <v>10</v>
      </c>
      <c r="C912" t="s">
        <v>12</v>
      </c>
      <c r="D912" t="str">
        <f t="shared" si="112"/>
        <v>Young</v>
      </c>
      <c r="E912" t="str">
        <f t="shared" si="113"/>
        <v>Over Weight Range</v>
      </c>
      <c r="F912" t="str">
        <f t="shared" si="114"/>
        <v>Low</v>
      </c>
      <c r="G912">
        <f t="shared" si="115"/>
        <v>1</v>
      </c>
      <c r="H912">
        <f t="shared" si="116"/>
        <v>1</v>
      </c>
      <c r="I912">
        <f t="shared" si="117"/>
        <v>0</v>
      </c>
      <c r="J912">
        <f t="shared" si="118"/>
        <v>0</v>
      </c>
      <c r="K912">
        <f t="shared" si="119"/>
        <v>0</v>
      </c>
      <c r="L912">
        <v>1</v>
      </c>
      <c r="M912">
        <v>28.31</v>
      </c>
      <c r="N912">
        <v>22</v>
      </c>
      <c r="O912">
        <v>2639.0428999999999</v>
      </c>
    </row>
    <row r="913" spans="1:15">
      <c r="A913" t="s">
        <v>9</v>
      </c>
      <c r="B913" t="s">
        <v>7</v>
      </c>
      <c r="C913" t="s">
        <v>13</v>
      </c>
      <c r="D913" t="str">
        <f t="shared" si="112"/>
        <v>Young</v>
      </c>
      <c r="E913" t="str">
        <f t="shared" si="113"/>
        <v>Obese</v>
      </c>
      <c r="F913" t="str">
        <f t="shared" si="114"/>
        <v>Highly Expensive</v>
      </c>
      <c r="G913">
        <f t="shared" si="115"/>
        <v>1</v>
      </c>
      <c r="H913">
        <f t="shared" si="116"/>
        <v>0</v>
      </c>
      <c r="I913">
        <f t="shared" si="117"/>
        <v>0</v>
      </c>
      <c r="J913">
        <f t="shared" si="118"/>
        <v>0</v>
      </c>
      <c r="K913">
        <f t="shared" si="119"/>
        <v>1</v>
      </c>
      <c r="L913">
        <v>0</v>
      </c>
      <c r="M913">
        <v>31.73</v>
      </c>
      <c r="N913">
        <v>18</v>
      </c>
      <c r="O913">
        <v>33732.686699999998</v>
      </c>
    </row>
    <row r="914" spans="1:15">
      <c r="A914" t="s">
        <v>6</v>
      </c>
      <c r="B914" t="s">
        <v>10</v>
      </c>
      <c r="C914" t="s">
        <v>12</v>
      </c>
      <c r="D914" t="str">
        <f t="shared" si="112"/>
        <v>Old</v>
      </c>
      <c r="E914" t="str">
        <f t="shared" si="113"/>
        <v>Over Weight Range</v>
      </c>
      <c r="F914" t="str">
        <f t="shared" si="114"/>
        <v>Moderately High</v>
      </c>
      <c r="G914">
        <f t="shared" si="115"/>
        <v>0</v>
      </c>
      <c r="H914">
        <f t="shared" si="116"/>
        <v>1</v>
      </c>
      <c r="I914">
        <f t="shared" si="117"/>
        <v>0</v>
      </c>
      <c r="J914">
        <f t="shared" si="118"/>
        <v>0</v>
      </c>
      <c r="K914">
        <f t="shared" si="119"/>
        <v>0</v>
      </c>
      <c r="L914">
        <v>3</v>
      </c>
      <c r="M914">
        <v>26.695</v>
      </c>
      <c r="N914">
        <v>59</v>
      </c>
      <c r="O914">
        <v>14382.709049999999</v>
      </c>
    </row>
    <row r="915" spans="1:15">
      <c r="A915" t="s">
        <v>6</v>
      </c>
      <c r="B915" t="s">
        <v>10</v>
      </c>
      <c r="C915" t="s">
        <v>8</v>
      </c>
      <c r="D915" t="str">
        <f t="shared" si="112"/>
        <v>Mid-Age</v>
      </c>
      <c r="E915" t="str">
        <f t="shared" si="113"/>
        <v>Over Weight Range</v>
      </c>
      <c r="F915" t="str">
        <f t="shared" si="114"/>
        <v>Moderate</v>
      </c>
      <c r="G915">
        <f t="shared" si="115"/>
        <v>0</v>
      </c>
      <c r="H915">
        <f t="shared" si="116"/>
        <v>0</v>
      </c>
      <c r="I915">
        <f t="shared" si="117"/>
        <v>0</v>
      </c>
      <c r="J915">
        <f t="shared" si="118"/>
        <v>1</v>
      </c>
      <c r="K915">
        <f t="shared" si="119"/>
        <v>0</v>
      </c>
      <c r="L915">
        <v>1</v>
      </c>
      <c r="M915">
        <v>27.5</v>
      </c>
      <c r="N915">
        <v>44</v>
      </c>
      <c r="O915">
        <v>7626.9930000000004</v>
      </c>
    </row>
    <row r="916" spans="1:15">
      <c r="A916" t="s">
        <v>9</v>
      </c>
      <c r="B916" t="s">
        <v>10</v>
      </c>
      <c r="C916" t="s">
        <v>12</v>
      </c>
      <c r="D916" t="str">
        <f t="shared" si="112"/>
        <v>Mature</v>
      </c>
      <c r="E916" t="str">
        <f t="shared" si="113"/>
        <v>Health Weight</v>
      </c>
      <c r="F916" t="str">
        <f t="shared" si="114"/>
        <v>Moderate</v>
      </c>
      <c r="G916">
        <f t="shared" si="115"/>
        <v>1</v>
      </c>
      <c r="H916">
        <f t="shared" si="116"/>
        <v>1</v>
      </c>
      <c r="I916">
        <f t="shared" si="117"/>
        <v>0</v>
      </c>
      <c r="J916">
        <f t="shared" si="118"/>
        <v>0</v>
      </c>
      <c r="K916">
        <f t="shared" si="119"/>
        <v>0</v>
      </c>
      <c r="L916">
        <v>2</v>
      </c>
      <c r="M916">
        <v>24.605</v>
      </c>
      <c r="N916">
        <v>33</v>
      </c>
      <c r="O916">
        <v>5257.5079500000002</v>
      </c>
    </row>
    <row r="917" spans="1:15">
      <c r="A917" t="s">
        <v>6</v>
      </c>
      <c r="B917" t="s">
        <v>10</v>
      </c>
      <c r="C917" t="s">
        <v>11</v>
      </c>
      <c r="D917" t="str">
        <f t="shared" si="112"/>
        <v>Young</v>
      </c>
      <c r="E917" t="str">
        <f t="shared" si="113"/>
        <v>Obese</v>
      </c>
      <c r="F917" t="str">
        <f t="shared" si="114"/>
        <v>Low</v>
      </c>
      <c r="G917">
        <f t="shared" si="115"/>
        <v>0</v>
      </c>
      <c r="H917">
        <f t="shared" si="116"/>
        <v>0</v>
      </c>
      <c r="I917">
        <f t="shared" si="117"/>
        <v>1</v>
      </c>
      <c r="J917">
        <f t="shared" si="118"/>
        <v>0</v>
      </c>
      <c r="K917">
        <f t="shared" si="119"/>
        <v>0</v>
      </c>
      <c r="L917">
        <v>0</v>
      </c>
      <c r="M917">
        <v>33.99</v>
      </c>
      <c r="N917">
        <v>24</v>
      </c>
      <c r="O917">
        <v>2473.3341</v>
      </c>
    </row>
    <row r="918" spans="1:15">
      <c r="A918" t="s">
        <v>6</v>
      </c>
      <c r="B918" t="s">
        <v>7</v>
      </c>
      <c r="C918" t="s">
        <v>12</v>
      </c>
      <c r="D918" t="str">
        <f t="shared" si="112"/>
        <v>Mid-Age</v>
      </c>
      <c r="E918" t="str">
        <f t="shared" si="113"/>
        <v>Over Weight Range</v>
      </c>
      <c r="F918" t="str">
        <f t="shared" si="114"/>
        <v>Very High</v>
      </c>
      <c r="G918">
        <f t="shared" si="115"/>
        <v>0</v>
      </c>
      <c r="H918">
        <f t="shared" si="116"/>
        <v>1</v>
      </c>
      <c r="I918">
        <f t="shared" si="117"/>
        <v>0</v>
      </c>
      <c r="J918">
        <f t="shared" si="118"/>
        <v>0</v>
      </c>
      <c r="K918">
        <f t="shared" si="119"/>
        <v>1</v>
      </c>
      <c r="L918">
        <v>0</v>
      </c>
      <c r="M918">
        <v>26.885000000000002</v>
      </c>
      <c r="N918">
        <v>43</v>
      </c>
      <c r="O918">
        <v>21774.32215</v>
      </c>
    </row>
    <row r="919" spans="1:15">
      <c r="A919" t="s">
        <v>9</v>
      </c>
      <c r="B919" t="s">
        <v>7</v>
      </c>
      <c r="C919" t="s">
        <v>13</v>
      </c>
      <c r="D919" t="str">
        <f t="shared" si="112"/>
        <v>Mid-Age</v>
      </c>
      <c r="E919" t="str">
        <f t="shared" si="113"/>
        <v>Health Weight</v>
      </c>
      <c r="F919" t="str">
        <f t="shared" si="114"/>
        <v>Highly Expensive</v>
      </c>
      <c r="G919">
        <f t="shared" si="115"/>
        <v>1</v>
      </c>
      <c r="H919">
        <f t="shared" si="116"/>
        <v>0</v>
      </c>
      <c r="I919">
        <f t="shared" si="117"/>
        <v>0</v>
      </c>
      <c r="J919">
        <f t="shared" si="118"/>
        <v>0</v>
      </c>
      <c r="K919">
        <f t="shared" si="119"/>
        <v>1</v>
      </c>
      <c r="L919">
        <v>0</v>
      </c>
      <c r="M919">
        <v>22.895</v>
      </c>
      <c r="N919">
        <v>45</v>
      </c>
      <c r="O919">
        <v>35069.374519999998</v>
      </c>
    </row>
    <row r="920" spans="1:15">
      <c r="A920" t="s">
        <v>6</v>
      </c>
      <c r="B920" t="s">
        <v>10</v>
      </c>
      <c r="C920" t="s">
        <v>8</v>
      </c>
      <c r="D920" t="str">
        <f t="shared" si="112"/>
        <v>Old</v>
      </c>
      <c r="E920" t="str">
        <f t="shared" si="113"/>
        <v>Over Weight Range</v>
      </c>
      <c r="F920" t="str">
        <f t="shared" si="114"/>
        <v>Moderately High</v>
      </c>
      <c r="G920">
        <f t="shared" si="115"/>
        <v>0</v>
      </c>
      <c r="H920">
        <f t="shared" si="116"/>
        <v>0</v>
      </c>
      <c r="I920">
        <f t="shared" si="117"/>
        <v>0</v>
      </c>
      <c r="J920">
        <f t="shared" si="118"/>
        <v>1</v>
      </c>
      <c r="K920">
        <f t="shared" si="119"/>
        <v>0</v>
      </c>
      <c r="L920">
        <v>0</v>
      </c>
      <c r="M920">
        <v>28.2</v>
      </c>
      <c r="N920">
        <v>61</v>
      </c>
      <c r="O920">
        <v>13041.921</v>
      </c>
    </row>
    <row r="921" spans="1:15">
      <c r="A921" t="s">
        <v>6</v>
      </c>
      <c r="B921" t="s">
        <v>10</v>
      </c>
      <c r="C921" t="s">
        <v>11</v>
      </c>
      <c r="D921" t="str">
        <f t="shared" si="112"/>
        <v>Mature</v>
      </c>
      <c r="E921" t="str">
        <f t="shared" si="113"/>
        <v>Obese</v>
      </c>
      <c r="F921" t="str">
        <f t="shared" si="114"/>
        <v>Moderate</v>
      </c>
      <c r="G921">
        <f t="shared" si="115"/>
        <v>0</v>
      </c>
      <c r="H921">
        <f t="shared" si="116"/>
        <v>0</v>
      </c>
      <c r="I921">
        <f t="shared" si="117"/>
        <v>1</v>
      </c>
      <c r="J921">
        <f t="shared" si="118"/>
        <v>0</v>
      </c>
      <c r="K921">
        <f t="shared" si="119"/>
        <v>0</v>
      </c>
      <c r="L921">
        <v>1</v>
      </c>
      <c r="M921">
        <v>34.21</v>
      </c>
      <c r="N921">
        <v>35</v>
      </c>
      <c r="O921">
        <v>5245.2268999999997</v>
      </c>
    </row>
    <row r="922" spans="1:15">
      <c r="A922" t="s">
        <v>6</v>
      </c>
      <c r="B922" t="s">
        <v>10</v>
      </c>
      <c r="C922" t="s">
        <v>8</v>
      </c>
      <c r="D922" t="str">
        <f t="shared" si="112"/>
        <v>Old</v>
      </c>
      <c r="E922" t="str">
        <f t="shared" si="113"/>
        <v>Health Weight</v>
      </c>
      <c r="F922" t="str">
        <f t="shared" si="114"/>
        <v>Moderately High</v>
      </c>
      <c r="G922">
        <f t="shared" si="115"/>
        <v>0</v>
      </c>
      <c r="H922">
        <f t="shared" si="116"/>
        <v>0</v>
      </c>
      <c r="I922">
        <f t="shared" si="117"/>
        <v>0</v>
      </c>
      <c r="J922">
        <f t="shared" si="118"/>
        <v>1</v>
      </c>
      <c r="K922">
        <f t="shared" si="119"/>
        <v>0</v>
      </c>
      <c r="L922">
        <v>0</v>
      </c>
      <c r="M922">
        <v>25</v>
      </c>
      <c r="N922">
        <v>62</v>
      </c>
      <c r="O922">
        <v>13451.121999999999</v>
      </c>
    </row>
    <row r="923" spans="1:15">
      <c r="A923" t="s">
        <v>6</v>
      </c>
      <c r="B923" t="s">
        <v>10</v>
      </c>
      <c r="C923" t="s">
        <v>8</v>
      </c>
      <c r="D923" t="str">
        <f t="shared" si="112"/>
        <v>Old</v>
      </c>
      <c r="E923" t="str">
        <f t="shared" si="113"/>
        <v>Obese</v>
      </c>
      <c r="F923" t="str">
        <f t="shared" si="114"/>
        <v>Moderately High</v>
      </c>
      <c r="G923">
        <f t="shared" si="115"/>
        <v>0</v>
      </c>
      <c r="H923">
        <f t="shared" si="116"/>
        <v>0</v>
      </c>
      <c r="I923">
        <f t="shared" si="117"/>
        <v>0</v>
      </c>
      <c r="J923">
        <f t="shared" si="118"/>
        <v>1</v>
      </c>
      <c r="K923">
        <f t="shared" si="119"/>
        <v>0</v>
      </c>
      <c r="L923">
        <v>0</v>
      </c>
      <c r="M923">
        <v>33.200000000000003</v>
      </c>
      <c r="N923">
        <v>62</v>
      </c>
      <c r="O923">
        <v>13462.52</v>
      </c>
    </row>
    <row r="924" spans="1:15">
      <c r="A924" t="s">
        <v>9</v>
      </c>
      <c r="B924" t="s">
        <v>10</v>
      </c>
      <c r="C924" t="s">
        <v>8</v>
      </c>
      <c r="D924" t="str">
        <f t="shared" si="112"/>
        <v>Mature</v>
      </c>
      <c r="E924" t="str">
        <f t="shared" si="113"/>
        <v>Obese</v>
      </c>
      <c r="F924" t="str">
        <f t="shared" si="114"/>
        <v>Moderate</v>
      </c>
      <c r="G924">
        <f t="shared" si="115"/>
        <v>1</v>
      </c>
      <c r="H924">
        <f t="shared" si="116"/>
        <v>0</v>
      </c>
      <c r="I924">
        <f t="shared" si="117"/>
        <v>0</v>
      </c>
      <c r="J924">
        <f t="shared" si="118"/>
        <v>1</v>
      </c>
      <c r="K924">
        <f t="shared" si="119"/>
        <v>0</v>
      </c>
      <c r="L924">
        <v>1</v>
      </c>
      <c r="M924">
        <v>31</v>
      </c>
      <c r="N924">
        <v>38</v>
      </c>
      <c r="O924">
        <v>5488.2619999999997</v>
      </c>
    </row>
    <row r="925" spans="1:15">
      <c r="A925" t="s">
        <v>9</v>
      </c>
      <c r="B925" t="s">
        <v>10</v>
      </c>
      <c r="C925" t="s">
        <v>12</v>
      </c>
      <c r="D925" t="str">
        <f t="shared" si="112"/>
        <v>Mature</v>
      </c>
      <c r="E925" t="str">
        <f t="shared" si="113"/>
        <v>Obese</v>
      </c>
      <c r="F925" t="str">
        <f t="shared" si="114"/>
        <v>Low</v>
      </c>
      <c r="G925">
        <f t="shared" si="115"/>
        <v>1</v>
      </c>
      <c r="H925">
        <f t="shared" si="116"/>
        <v>1</v>
      </c>
      <c r="I925">
        <f t="shared" si="117"/>
        <v>0</v>
      </c>
      <c r="J925">
        <f t="shared" si="118"/>
        <v>0</v>
      </c>
      <c r="K925">
        <f t="shared" si="119"/>
        <v>0</v>
      </c>
      <c r="L925">
        <v>0</v>
      </c>
      <c r="M925">
        <v>35.814999999999998</v>
      </c>
      <c r="N925">
        <v>34</v>
      </c>
      <c r="O925">
        <v>4320.4108500000002</v>
      </c>
    </row>
    <row r="926" spans="1:15">
      <c r="A926" t="s">
        <v>9</v>
      </c>
      <c r="B926" t="s">
        <v>10</v>
      </c>
      <c r="C926" t="s">
        <v>8</v>
      </c>
      <c r="D926" t="str">
        <f t="shared" si="112"/>
        <v>Mid-Age</v>
      </c>
      <c r="E926" t="str">
        <f t="shared" si="113"/>
        <v>Health Weight</v>
      </c>
      <c r="F926" t="str">
        <f t="shared" si="114"/>
        <v>Moderate</v>
      </c>
      <c r="G926">
        <f t="shared" si="115"/>
        <v>1</v>
      </c>
      <c r="H926">
        <f t="shared" si="116"/>
        <v>0</v>
      </c>
      <c r="I926">
        <f t="shared" si="117"/>
        <v>0</v>
      </c>
      <c r="J926">
        <f t="shared" si="118"/>
        <v>1</v>
      </c>
      <c r="K926">
        <f t="shared" si="119"/>
        <v>0</v>
      </c>
      <c r="L926">
        <v>0</v>
      </c>
      <c r="M926">
        <v>23.2</v>
      </c>
      <c r="N926">
        <v>43</v>
      </c>
      <c r="O926">
        <v>6250.4350000000004</v>
      </c>
    </row>
    <row r="927" spans="1:15">
      <c r="A927" t="s">
        <v>9</v>
      </c>
      <c r="B927" t="s">
        <v>10</v>
      </c>
      <c r="C927" t="s">
        <v>13</v>
      </c>
      <c r="D927" t="str">
        <f t="shared" si="112"/>
        <v>Mid-Age</v>
      </c>
      <c r="E927" t="str">
        <f t="shared" si="113"/>
        <v>Obese</v>
      </c>
      <c r="F927" t="str">
        <f t="shared" si="114"/>
        <v>Very High</v>
      </c>
      <c r="G927">
        <f t="shared" si="115"/>
        <v>1</v>
      </c>
      <c r="H927">
        <f t="shared" si="116"/>
        <v>0</v>
      </c>
      <c r="I927">
        <f t="shared" si="117"/>
        <v>0</v>
      </c>
      <c r="J927">
        <f t="shared" si="118"/>
        <v>0</v>
      </c>
      <c r="K927">
        <f t="shared" si="119"/>
        <v>0</v>
      </c>
      <c r="L927">
        <v>2</v>
      </c>
      <c r="M927">
        <v>32.11</v>
      </c>
      <c r="N927">
        <v>50</v>
      </c>
      <c r="O927">
        <v>25333.332839999999</v>
      </c>
    </row>
    <row r="928" spans="1:15">
      <c r="A928" t="s">
        <v>6</v>
      </c>
      <c r="B928" t="s">
        <v>10</v>
      </c>
      <c r="C928" t="s">
        <v>8</v>
      </c>
      <c r="D928" t="str">
        <f t="shared" si="112"/>
        <v>Young</v>
      </c>
      <c r="E928" t="str">
        <f t="shared" si="113"/>
        <v>Health Weight</v>
      </c>
      <c r="F928" t="str">
        <f t="shared" si="114"/>
        <v>Low</v>
      </c>
      <c r="G928">
        <f t="shared" si="115"/>
        <v>0</v>
      </c>
      <c r="H928">
        <f t="shared" si="116"/>
        <v>0</v>
      </c>
      <c r="I928">
        <f t="shared" si="117"/>
        <v>0</v>
      </c>
      <c r="J928">
        <f t="shared" si="118"/>
        <v>1</v>
      </c>
      <c r="K928">
        <f t="shared" si="119"/>
        <v>0</v>
      </c>
      <c r="L928">
        <v>2</v>
      </c>
      <c r="M928">
        <v>23.4</v>
      </c>
      <c r="N928">
        <v>19</v>
      </c>
      <c r="O928">
        <v>2913.569</v>
      </c>
    </row>
    <row r="929" spans="1:15">
      <c r="A929" t="s">
        <v>6</v>
      </c>
      <c r="B929" t="s">
        <v>10</v>
      </c>
      <c r="C929" t="s">
        <v>8</v>
      </c>
      <c r="D929" t="str">
        <f t="shared" si="112"/>
        <v>Old</v>
      </c>
      <c r="E929" t="str">
        <f t="shared" si="113"/>
        <v>Health Weight</v>
      </c>
      <c r="F929" t="str">
        <f t="shared" si="114"/>
        <v>Moderately High</v>
      </c>
      <c r="G929">
        <f t="shared" si="115"/>
        <v>0</v>
      </c>
      <c r="H929">
        <f t="shared" si="116"/>
        <v>0</v>
      </c>
      <c r="I929">
        <f t="shared" si="117"/>
        <v>0</v>
      </c>
      <c r="J929">
        <f t="shared" si="118"/>
        <v>1</v>
      </c>
      <c r="K929">
        <f t="shared" si="119"/>
        <v>0</v>
      </c>
      <c r="L929">
        <v>1</v>
      </c>
      <c r="M929">
        <v>20.100000000000001</v>
      </c>
      <c r="N929">
        <v>57</v>
      </c>
      <c r="O929">
        <v>12032.325999999999</v>
      </c>
    </row>
    <row r="930" spans="1:15">
      <c r="A930" t="s">
        <v>6</v>
      </c>
      <c r="B930" t="s">
        <v>10</v>
      </c>
      <c r="C930" t="s">
        <v>11</v>
      </c>
      <c r="D930" t="str">
        <f t="shared" si="112"/>
        <v>Old</v>
      </c>
      <c r="E930" t="str">
        <f t="shared" si="113"/>
        <v>Obese</v>
      </c>
      <c r="F930" t="str">
        <f t="shared" si="114"/>
        <v>Moderately High</v>
      </c>
      <c r="G930">
        <f t="shared" si="115"/>
        <v>0</v>
      </c>
      <c r="H930">
        <f t="shared" si="116"/>
        <v>0</v>
      </c>
      <c r="I930">
        <f t="shared" si="117"/>
        <v>1</v>
      </c>
      <c r="J930">
        <f t="shared" si="118"/>
        <v>0</v>
      </c>
      <c r="K930">
        <f t="shared" si="119"/>
        <v>0</v>
      </c>
      <c r="L930">
        <v>0</v>
      </c>
      <c r="M930">
        <v>39.159999999999997</v>
      </c>
      <c r="N930">
        <v>62</v>
      </c>
      <c r="O930">
        <v>13470.804400000001</v>
      </c>
    </row>
    <row r="931" spans="1:15">
      <c r="A931" t="s">
        <v>9</v>
      </c>
      <c r="B931" t="s">
        <v>10</v>
      </c>
      <c r="C931" t="s">
        <v>11</v>
      </c>
      <c r="D931" t="str">
        <f t="shared" si="112"/>
        <v>Mid-Age</v>
      </c>
      <c r="E931" t="str">
        <f t="shared" si="113"/>
        <v>Obese</v>
      </c>
      <c r="F931" t="str">
        <f t="shared" si="114"/>
        <v>Moderate</v>
      </c>
      <c r="G931">
        <f t="shared" si="115"/>
        <v>1</v>
      </c>
      <c r="H931">
        <f t="shared" si="116"/>
        <v>0</v>
      </c>
      <c r="I931">
        <f t="shared" si="117"/>
        <v>1</v>
      </c>
      <c r="J931">
        <f t="shared" si="118"/>
        <v>0</v>
      </c>
      <c r="K931">
        <f t="shared" si="119"/>
        <v>0</v>
      </c>
      <c r="L931">
        <v>1</v>
      </c>
      <c r="M931">
        <v>34.21</v>
      </c>
      <c r="N931">
        <v>41</v>
      </c>
      <c r="O931">
        <v>6289.7548999999999</v>
      </c>
    </row>
    <row r="932" spans="1:15">
      <c r="A932" t="s">
        <v>9</v>
      </c>
      <c r="B932" t="s">
        <v>10</v>
      </c>
      <c r="C932" t="s">
        <v>11</v>
      </c>
      <c r="D932" t="str">
        <f t="shared" si="112"/>
        <v>Mature</v>
      </c>
      <c r="E932" t="str">
        <f t="shared" si="113"/>
        <v>Obese</v>
      </c>
      <c r="F932" t="str">
        <f t="shared" si="114"/>
        <v>Low</v>
      </c>
      <c r="G932">
        <f t="shared" si="115"/>
        <v>1</v>
      </c>
      <c r="H932">
        <f t="shared" si="116"/>
        <v>0</v>
      </c>
      <c r="I932">
        <f t="shared" si="117"/>
        <v>1</v>
      </c>
      <c r="J932">
        <f t="shared" si="118"/>
        <v>0</v>
      </c>
      <c r="K932">
        <f t="shared" si="119"/>
        <v>0</v>
      </c>
      <c r="L932">
        <v>1</v>
      </c>
      <c r="M932">
        <v>46.53</v>
      </c>
      <c r="N932">
        <v>26</v>
      </c>
      <c r="O932">
        <v>2927.0646999999999</v>
      </c>
    </row>
    <row r="933" spans="1:15">
      <c r="A933" t="s">
        <v>6</v>
      </c>
      <c r="B933" t="s">
        <v>10</v>
      </c>
      <c r="C933" t="s">
        <v>8</v>
      </c>
      <c r="D933" t="str">
        <f t="shared" si="112"/>
        <v>Mature</v>
      </c>
      <c r="E933" t="str">
        <f t="shared" si="113"/>
        <v>Obese</v>
      </c>
      <c r="F933" t="str">
        <f t="shared" si="114"/>
        <v>Moderate</v>
      </c>
      <c r="G933">
        <f t="shared" si="115"/>
        <v>0</v>
      </c>
      <c r="H933">
        <f t="shared" si="116"/>
        <v>0</v>
      </c>
      <c r="I933">
        <f t="shared" si="117"/>
        <v>0</v>
      </c>
      <c r="J933">
        <f t="shared" si="118"/>
        <v>1</v>
      </c>
      <c r="K933">
        <f t="shared" si="119"/>
        <v>0</v>
      </c>
      <c r="L933">
        <v>1</v>
      </c>
      <c r="M933">
        <v>32.5</v>
      </c>
      <c r="N933">
        <v>39</v>
      </c>
      <c r="O933">
        <v>6238.2979999999998</v>
      </c>
    </row>
    <row r="934" spans="1:15">
      <c r="A934" t="s">
        <v>9</v>
      </c>
      <c r="B934" t="s">
        <v>10</v>
      </c>
      <c r="C934" t="s">
        <v>8</v>
      </c>
      <c r="D934" t="str">
        <f t="shared" si="112"/>
        <v>Mid-Age</v>
      </c>
      <c r="E934" t="str">
        <f t="shared" si="113"/>
        <v>Over Weight Range</v>
      </c>
      <c r="F934" t="str">
        <f t="shared" si="114"/>
        <v>Moderately High</v>
      </c>
      <c r="G934">
        <f t="shared" si="115"/>
        <v>1</v>
      </c>
      <c r="H934">
        <f t="shared" si="116"/>
        <v>0</v>
      </c>
      <c r="I934">
        <f t="shared" si="117"/>
        <v>0</v>
      </c>
      <c r="J934">
        <f t="shared" si="118"/>
        <v>1</v>
      </c>
      <c r="K934">
        <f t="shared" si="119"/>
        <v>0</v>
      </c>
      <c r="L934">
        <v>5</v>
      </c>
      <c r="M934">
        <v>25.8</v>
      </c>
      <c r="N934">
        <v>46</v>
      </c>
      <c r="O934">
        <v>10096.969999999999</v>
      </c>
    </row>
    <row r="935" spans="1:15">
      <c r="A935" t="s">
        <v>6</v>
      </c>
      <c r="B935" t="s">
        <v>10</v>
      </c>
      <c r="C935" t="s">
        <v>8</v>
      </c>
      <c r="D935" t="str">
        <f t="shared" si="112"/>
        <v>Mid-Age</v>
      </c>
      <c r="E935" t="str">
        <f t="shared" si="113"/>
        <v>Obese</v>
      </c>
      <c r="F935" t="str">
        <f t="shared" si="114"/>
        <v>Moderate</v>
      </c>
      <c r="G935">
        <f t="shared" si="115"/>
        <v>0</v>
      </c>
      <c r="H935">
        <f t="shared" si="116"/>
        <v>0</v>
      </c>
      <c r="I935">
        <f t="shared" si="117"/>
        <v>0</v>
      </c>
      <c r="J935">
        <f t="shared" si="118"/>
        <v>1</v>
      </c>
      <c r="K935">
        <f t="shared" si="119"/>
        <v>0</v>
      </c>
      <c r="L935">
        <v>0</v>
      </c>
      <c r="M935">
        <v>35.299999999999997</v>
      </c>
      <c r="N935">
        <v>45</v>
      </c>
      <c r="O935">
        <v>7348.1419999999998</v>
      </c>
    </row>
    <row r="936" spans="1:15">
      <c r="A936" t="s">
        <v>9</v>
      </c>
      <c r="B936" t="s">
        <v>10</v>
      </c>
      <c r="C936" t="s">
        <v>11</v>
      </c>
      <c r="D936" t="str">
        <f t="shared" si="112"/>
        <v>Mature</v>
      </c>
      <c r="E936" t="str">
        <f t="shared" si="113"/>
        <v>Obese</v>
      </c>
      <c r="F936" t="str">
        <f t="shared" si="114"/>
        <v>Low</v>
      </c>
      <c r="G936">
        <f t="shared" si="115"/>
        <v>1</v>
      </c>
      <c r="H936">
        <f t="shared" si="116"/>
        <v>0</v>
      </c>
      <c r="I936">
        <f t="shared" si="117"/>
        <v>1</v>
      </c>
      <c r="J936">
        <f t="shared" si="118"/>
        <v>0</v>
      </c>
      <c r="K936">
        <f t="shared" si="119"/>
        <v>0</v>
      </c>
      <c r="L936">
        <v>2</v>
      </c>
      <c r="M936">
        <v>37.18</v>
      </c>
      <c r="N936">
        <v>32</v>
      </c>
      <c r="O936">
        <v>4673.3922000000002</v>
      </c>
    </row>
    <row r="937" spans="1:15">
      <c r="A937" t="s">
        <v>6</v>
      </c>
      <c r="B937" t="s">
        <v>10</v>
      </c>
      <c r="C937" t="s">
        <v>8</v>
      </c>
      <c r="D937" t="str">
        <f t="shared" si="112"/>
        <v>Old</v>
      </c>
      <c r="E937" t="str">
        <f t="shared" si="113"/>
        <v>Over Weight Range</v>
      </c>
      <c r="F937" t="str">
        <f t="shared" si="114"/>
        <v>Moderately High</v>
      </c>
      <c r="G937">
        <f t="shared" si="115"/>
        <v>0</v>
      </c>
      <c r="H937">
        <f t="shared" si="116"/>
        <v>0</v>
      </c>
      <c r="I937">
        <f t="shared" si="117"/>
        <v>0</v>
      </c>
      <c r="J937">
        <f t="shared" si="118"/>
        <v>1</v>
      </c>
      <c r="K937">
        <f t="shared" si="119"/>
        <v>0</v>
      </c>
      <c r="L937">
        <v>0</v>
      </c>
      <c r="M937">
        <v>27.5</v>
      </c>
      <c r="N937">
        <v>59</v>
      </c>
      <c r="O937">
        <v>12233.828</v>
      </c>
    </row>
    <row r="938" spans="1:15">
      <c r="A938" t="s">
        <v>9</v>
      </c>
      <c r="B938" t="s">
        <v>10</v>
      </c>
      <c r="C938" t="s">
        <v>13</v>
      </c>
      <c r="D938" t="str">
        <f t="shared" si="112"/>
        <v>Mid-Age</v>
      </c>
      <c r="E938" t="str">
        <f t="shared" si="113"/>
        <v>Over Weight Range</v>
      </c>
      <c r="F938" t="str">
        <f t="shared" si="114"/>
        <v>Highly Expensive</v>
      </c>
      <c r="G938">
        <f t="shared" si="115"/>
        <v>1</v>
      </c>
      <c r="H938">
        <f t="shared" si="116"/>
        <v>0</v>
      </c>
      <c r="I938">
        <f t="shared" si="117"/>
        <v>0</v>
      </c>
      <c r="J938">
        <f t="shared" si="118"/>
        <v>0</v>
      </c>
      <c r="K938">
        <f t="shared" si="119"/>
        <v>0</v>
      </c>
      <c r="L938">
        <v>2</v>
      </c>
      <c r="M938">
        <v>29.734999999999999</v>
      </c>
      <c r="N938">
        <v>44</v>
      </c>
      <c r="O938">
        <v>32108.662820000001</v>
      </c>
    </row>
    <row r="939" spans="1:15">
      <c r="A939" t="s">
        <v>6</v>
      </c>
      <c r="B939" t="s">
        <v>10</v>
      </c>
      <c r="C939" t="s">
        <v>12</v>
      </c>
      <c r="D939" t="str">
        <f t="shared" si="112"/>
        <v>Mature</v>
      </c>
      <c r="E939" t="str">
        <f t="shared" si="113"/>
        <v>Health Weight</v>
      </c>
      <c r="F939" t="str">
        <f t="shared" si="114"/>
        <v>Moderate</v>
      </c>
      <c r="G939">
        <f t="shared" si="115"/>
        <v>0</v>
      </c>
      <c r="H939">
        <f t="shared" si="116"/>
        <v>1</v>
      </c>
      <c r="I939">
        <f t="shared" si="117"/>
        <v>0</v>
      </c>
      <c r="J939">
        <f t="shared" si="118"/>
        <v>0</v>
      </c>
      <c r="K939">
        <f t="shared" si="119"/>
        <v>0</v>
      </c>
      <c r="L939">
        <v>5</v>
      </c>
      <c r="M939">
        <v>24.225000000000001</v>
      </c>
      <c r="N939">
        <v>39</v>
      </c>
      <c r="O939">
        <v>8965.7957499999993</v>
      </c>
    </row>
    <row r="940" spans="1:15">
      <c r="A940" t="s">
        <v>9</v>
      </c>
      <c r="B940" t="s">
        <v>10</v>
      </c>
      <c r="C940" t="s">
        <v>11</v>
      </c>
      <c r="D940" t="str">
        <f t="shared" si="112"/>
        <v>Young</v>
      </c>
      <c r="E940" t="str">
        <f t="shared" si="113"/>
        <v>Over Weight Range</v>
      </c>
      <c r="F940" t="str">
        <f t="shared" si="114"/>
        <v>Low</v>
      </c>
      <c r="G940">
        <f t="shared" si="115"/>
        <v>1</v>
      </c>
      <c r="H940">
        <f t="shared" si="116"/>
        <v>0</v>
      </c>
      <c r="I940">
        <f t="shared" si="117"/>
        <v>1</v>
      </c>
      <c r="J940">
        <f t="shared" si="118"/>
        <v>0</v>
      </c>
      <c r="K940">
        <f t="shared" si="119"/>
        <v>0</v>
      </c>
      <c r="L940">
        <v>2</v>
      </c>
      <c r="M940">
        <v>26.18</v>
      </c>
      <c r="N940">
        <v>18</v>
      </c>
      <c r="O940">
        <v>2304.0021999999999</v>
      </c>
    </row>
    <row r="941" spans="1:15">
      <c r="A941" t="s">
        <v>9</v>
      </c>
      <c r="B941" t="s">
        <v>10</v>
      </c>
      <c r="C941" t="s">
        <v>11</v>
      </c>
      <c r="D941" t="str">
        <f t="shared" si="112"/>
        <v>Old</v>
      </c>
      <c r="E941" t="str">
        <f t="shared" si="113"/>
        <v>Over Weight Range</v>
      </c>
      <c r="F941" t="str">
        <f t="shared" si="114"/>
        <v>Moderate</v>
      </c>
      <c r="G941">
        <f t="shared" si="115"/>
        <v>1</v>
      </c>
      <c r="H941">
        <f t="shared" si="116"/>
        <v>0</v>
      </c>
      <c r="I941">
        <f t="shared" si="117"/>
        <v>1</v>
      </c>
      <c r="J941">
        <f t="shared" si="118"/>
        <v>0</v>
      </c>
      <c r="K941">
        <f t="shared" si="119"/>
        <v>0</v>
      </c>
      <c r="L941">
        <v>0</v>
      </c>
      <c r="M941">
        <v>29.48</v>
      </c>
      <c r="N941">
        <v>53</v>
      </c>
      <c r="O941">
        <v>9487.6442000000006</v>
      </c>
    </row>
    <row r="942" spans="1:15">
      <c r="A942" t="s">
        <v>9</v>
      </c>
      <c r="B942" t="s">
        <v>10</v>
      </c>
      <c r="C942" t="s">
        <v>11</v>
      </c>
      <c r="D942" t="str">
        <f t="shared" si="112"/>
        <v>Young</v>
      </c>
      <c r="E942" t="str">
        <f t="shared" si="113"/>
        <v>Health Weight</v>
      </c>
      <c r="F942" t="str">
        <f t="shared" si="114"/>
        <v>Very Low</v>
      </c>
      <c r="G942">
        <f t="shared" si="115"/>
        <v>1</v>
      </c>
      <c r="H942">
        <f t="shared" si="116"/>
        <v>0</v>
      </c>
      <c r="I942">
        <f t="shared" si="117"/>
        <v>1</v>
      </c>
      <c r="J942">
        <f t="shared" si="118"/>
        <v>0</v>
      </c>
      <c r="K942">
        <f t="shared" si="119"/>
        <v>0</v>
      </c>
      <c r="L942">
        <v>0</v>
      </c>
      <c r="M942">
        <v>23.21</v>
      </c>
      <c r="N942">
        <v>18</v>
      </c>
      <c r="O942">
        <v>1121.8739</v>
      </c>
    </row>
    <row r="943" spans="1:15">
      <c r="A943" t="s">
        <v>6</v>
      </c>
      <c r="B943" t="s">
        <v>10</v>
      </c>
      <c r="C943" t="s">
        <v>11</v>
      </c>
      <c r="D943" t="str">
        <f t="shared" si="112"/>
        <v>Mid-Age</v>
      </c>
      <c r="E943" t="str">
        <f t="shared" si="113"/>
        <v>Obese</v>
      </c>
      <c r="F943" t="str">
        <f t="shared" si="114"/>
        <v>Moderate</v>
      </c>
      <c r="G943">
        <f t="shared" si="115"/>
        <v>0</v>
      </c>
      <c r="H943">
        <f t="shared" si="116"/>
        <v>0</v>
      </c>
      <c r="I943">
        <f t="shared" si="117"/>
        <v>1</v>
      </c>
      <c r="J943">
        <f t="shared" si="118"/>
        <v>0</v>
      </c>
      <c r="K943">
        <f t="shared" si="119"/>
        <v>0</v>
      </c>
      <c r="L943">
        <v>1</v>
      </c>
      <c r="M943">
        <v>46.09</v>
      </c>
      <c r="N943">
        <v>50</v>
      </c>
      <c r="O943">
        <v>9549.5650999999998</v>
      </c>
    </row>
    <row r="944" spans="1:15">
      <c r="A944" t="s">
        <v>6</v>
      </c>
      <c r="B944" t="s">
        <v>10</v>
      </c>
      <c r="C944" t="s">
        <v>13</v>
      </c>
      <c r="D944" t="str">
        <f t="shared" si="112"/>
        <v>Young</v>
      </c>
      <c r="E944" t="str">
        <f t="shared" si="113"/>
        <v>Obese</v>
      </c>
      <c r="F944" t="str">
        <f t="shared" si="114"/>
        <v>Low</v>
      </c>
      <c r="G944">
        <f t="shared" si="115"/>
        <v>0</v>
      </c>
      <c r="H944">
        <f t="shared" si="116"/>
        <v>0</v>
      </c>
      <c r="I944">
        <f t="shared" si="117"/>
        <v>0</v>
      </c>
      <c r="J944">
        <f t="shared" si="118"/>
        <v>0</v>
      </c>
      <c r="K944">
        <f t="shared" si="119"/>
        <v>0</v>
      </c>
      <c r="L944">
        <v>0</v>
      </c>
      <c r="M944">
        <v>40.185000000000002</v>
      </c>
      <c r="N944">
        <v>18</v>
      </c>
      <c r="O944">
        <v>2217.4691499999999</v>
      </c>
    </row>
    <row r="945" spans="1:15">
      <c r="A945" t="s">
        <v>9</v>
      </c>
      <c r="B945" t="s">
        <v>10</v>
      </c>
      <c r="C945" t="s">
        <v>12</v>
      </c>
      <c r="D945" t="str">
        <f t="shared" si="112"/>
        <v>Young</v>
      </c>
      <c r="E945" t="str">
        <f t="shared" si="113"/>
        <v>Health Weight</v>
      </c>
      <c r="F945" t="str">
        <f t="shared" si="114"/>
        <v>Very Low</v>
      </c>
      <c r="G945">
        <f t="shared" si="115"/>
        <v>1</v>
      </c>
      <c r="H945">
        <f t="shared" si="116"/>
        <v>1</v>
      </c>
      <c r="I945">
        <f t="shared" si="117"/>
        <v>0</v>
      </c>
      <c r="J945">
        <f t="shared" si="118"/>
        <v>0</v>
      </c>
      <c r="K945">
        <f t="shared" si="119"/>
        <v>0</v>
      </c>
      <c r="L945">
        <v>0</v>
      </c>
      <c r="M945">
        <v>22.61</v>
      </c>
      <c r="N945">
        <v>19</v>
      </c>
      <c r="O945">
        <v>1628.4709</v>
      </c>
    </row>
    <row r="946" spans="1:15">
      <c r="A946" t="s">
        <v>9</v>
      </c>
      <c r="B946" t="s">
        <v>10</v>
      </c>
      <c r="C946" t="s">
        <v>11</v>
      </c>
      <c r="D946" t="str">
        <f t="shared" si="112"/>
        <v>Old</v>
      </c>
      <c r="E946" t="str">
        <f t="shared" si="113"/>
        <v>Obese</v>
      </c>
      <c r="F946" t="str">
        <f t="shared" si="114"/>
        <v>Moderately High</v>
      </c>
      <c r="G946">
        <f t="shared" si="115"/>
        <v>1</v>
      </c>
      <c r="H946">
        <f t="shared" si="116"/>
        <v>0</v>
      </c>
      <c r="I946">
        <f t="shared" si="117"/>
        <v>1</v>
      </c>
      <c r="J946">
        <f t="shared" si="118"/>
        <v>0</v>
      </c>
      <c r="K946">
        <f t="shared" si="119"/>
        <v>0</v>
      </c>
      <c r="L946">
        <v>0</v>
      </c>
      <c r="M946">
        <v>39.93</v>
      </c>
      <c r="N946">
        <v>62</v>
      </c>
      <c r="O946">
        <v>12982.8747</v>
      </c>
    </row>
    <row r="947" spans="1:15">
      <c r="A947" t="s">
        <v>6</v>
      </c>
      <c r="B947" t="s">
        <v>10</v>
      </c>
      <c r="C947" t="s">
        <v>8</v>
      </c>
      <c r="D947" t="str">
        <f t="shared" si="112"/>
        <v>Old</v>
      </c>
      <c r="E947" t="str">
        <f t="shared" si="113"/>
        <v>Obese</v>
      </c>
      <c r="F947" t="str">
        <f t="shared" si="114"/>
        <v>Moderately High</v>
      </c>
      <c r="G947">
        <f t="shared" si="115"/>
        <v>0</v>
      </c>
      <c r="H947">
        <f t="shared" si="116"/>
        <v>0</v>
      </c>
      <c r="I947">
        <f t="shared" si="117"/>
        <v>0</v>
      </c>
      <c r="J947">
        <f t="shared" si="118"/>
        <v>1</v>
      </c>
      <c r="K947">
        <f t="shared" si="119"/>
        <v>0</v>
      </c>
      <c r="L947">
        <v>1</v>
      </c>
      <c r="M947">
        <v>35.799999999999997</v>
      </c>
      <c r="N947">
        <v>56</v>
      </c>
      <c r="O947">
        <v>11674.13</v>
      </c>
    </row>
    <row r="948" spans="1:15">
      <c r="A948" t="s">
        <v>9</v>
      </c>
      <c r="B948" t="s">
        <v>10</v>
      </c>
      <c r="C948" t="s">
        <v>8</v>
      </c>
      <c r="D948" t="str">
        <f t="shared" si="112"/>
        <v>Mid-Age</v>
      </c>
      <c r="E948" t="str">
        <f t="shared" si="113"/>
        <v>Obese</v>
      </c>
      <c r="F948" t="str">
        <f t="shared" si="114"/>
        <v>Moderate</v>
      </c>
      <c r="G948">
        <f t="shared" si="115"/>
        <v>1</v>
      </c>
      <c r="H948">
        <f t="shared" si="116"/>
        <v>0</v>
      </c>
      <c r="I948">
        <f t="shared" si="117"/>
        <v>0</v>
      </c>
      <c r="J948">
        <f t="shared" si="118"/>
        <v>1</v>
      </c>
      <c r="K948">
        <f t="shared" si="119"/>
        <v>0</v>
      </c>
      <c r="L948">
        <v>2</v>
      </c>
      <c r="M948">
        <v>35.799999999999997</v>
      </c>
      <c r="N948">
        <v>42</v>
      </c>
      <c r="O948">
        <v>7160.0940000000001</v>
      </c>
    </row>
    <row r="949" spans="1:15">
      <c r="A949" t="s">
        <v>9</v>
      </c>
      <c r="B949" t="s">
        <v>7</v>
      </c>
      <c r="C949" t="s">
        <v>13</v>
      </c>
      <c r="D949" t="str">
        <f t="shared" si="112"/>
        <v>Mature</v>
      </c>
      <c r="E949" t="str">
        <f t="shared" si="113"/>
        <v>Obese</v>
      </c>
      <c r="F949" t="str">
        <f t="shared" si="114"/>
        <v>Highly Expensive</v>
      </c>
      <c r="G949">
        <f t="shared" si="115"/>
        <v>1</v>
      </c>
      <c r="H949">
        <f t="shared" si="116"/>
        <v>0</v>
      </c>
      <c r="I949">
        <f t="shared" si="117"/>
        <v>0</v>
      </c>
      <c r="J949">
        <f t="shared" si="118"/>
        <v>0</v>
      </c>
      <c r="K949">
        <f t="shared" si="119"/>
        <v>1</v>
      </c>
      <c r="L949">
        <v>1</v>
      </c>
      <c r="M949">
        <v>34.200000000000003</v>
      </c>
      <c r="N949">
        <v>37</v>
      </c>
      <c r="O949">
        <v>39047.285000000003</v>
      </c>
    </row>
    <row r="950" spans="1:15">
      <c r="A950" t="s">
        <v>9</v>
      </c>
      <c r="B950" t="s">
        <v>10</v>
      </c>
      <c r="C950" t="s">
        <v>12</v>
      </c>
      <c r="D950" t="str">
        <f t="shared" si="112"/>
        <v>Mid-Age</v>
      </c>
      <c r="E950" t="str">
        <f t="shared" si="113"/>
        <v>Obese</v>
      </c>
      <c r="F950" t="str">
        <f t="shared" si="114"/>
        <v>Moderate</v>
      </c>
      <c r="G950">
        <f t="shared" si="115"/>
        <v>1</v>
      </c>
      <c r="H950">
        <f t="shared" si="116"/>
        <v>1</v>
      </c>
      <c r="I950">
        <f t="shared" si="117"/>
        <v>0</v>
      </c>
      <c r="J950">
        <f t="shared" si="118"/>
        <v>0</v>
      </c>
      <c r="K950">
        <f t="shared" si="119"/>
        <v>0</v>
      </c>
      <c r="L950">
        <v>0</v>
      </c>
      <c r="M950">
        <v>31.254999999999999</v>
      </c>
      <c r="N950">
        <v>42</v>
      </c>
      <c r="O950">
        <v>6358.7764500000003</v>
      </c>
    </row>
    <row r="951" spans="1:15">
      <c r="A951" t="s">
        <v>9</v>
      </c>
      <c r="B951" t="s">
        <v>7</v>
      </c>
      <c r="C951" t="s">
        <v>8</v>
      </c>
      <c r="D951" t="str">
        <f t="shared" si="112"/>
        <v>Young</v>
      </c>
      <c r="E951" t="str">
        <f t="shared" si="113"/>
        <v>Over Weight Range</v>
      </c>
      <c r="F951" t="str">
        <f t="shared" si="114"/>
        <v>High</v>
      </c>
      <c r="G951">
        <f t="shared" si="115"/>
        <v>1</v>
      </c>
      <c r="H951">
        <f t="shared" si="116"/>
        <v>0</v>
      </c>
      <c r="I951">
        <f t="shared" si="117"/>
        <v>0</v>
      </c>
      <c r="J951">
        <f t="shared" si="118"/>
        <v>1</v>
      </c>
      <c r="K951">
        <f t="shared" si="119"/>
        <v>1</v>
      </c>
      <c r="L951">
        <v>3</v>
      </c>
      <c r="M951">
        <v>29.7</v>
      </c>
      <c r="N951">
        <v>25</v>
      </c>
      <c r="O951">
        <v>19933.457999999999</v>
      </c>
    </row>
    <row r="952" spans="1:15">
      <c r="A952" t="s">
        <v>9</v>
      </c>
      <c r="B952" t="s">
        <v>10</v>
      </c>
      <c r="C952" t="s">
        <v>13</v>
      </c>
      <c r="D952" t="str">
        <f t="shared" si="112"/>
        <v>Old</v>
      </c>
      <c r="E952" t="str">
        <f t="shared" si="113"/>
        <v>Under Weight Range</v>
      </c>
      <c r="F952" t="str">
        <f t="shared" si="114"/>
        <v>Moderately High</v>
      </c>
      <c r="G952">
        <f t="shared" si="115"/>
        <v>1</v>
      </c>
      <c r="H952">
        <f t="shared" si="116"/>
        <v>0</v>
      </c>
      <c r="I952">
        <f t="shared" si="117"/>
        <v>0</v>
      </c>
      <c r="J952">
        <f t="shared" si="118"/>
        <v>0</v>
      </c>
      <c r="K952">
        <f t="shared" si="119"/>
        <v>0</v>
      </c>
      <c r="L952">
        <v>0</v>
      </c>
      <c r="M952">
        <v>18.335000000000001</v>
      </c>
      <c r="N952">
        <v>57</v>
      </c>
      <c r="O952">
        <v>11534.872649999999</v>
      </c>
    </row>
    <row r="953" spans="1:15">
      <c r="A953" t="s">
        <v>9</v>
      </c>
      <c r="B953" t="s">
        <v>7</v>
      </c>
      <c r="C953" t="s">
        <v>11</v>
      </c>
      <c r="D953" t="str">
        <f t="shared" si="112"/>
        <v>Old</v>
      </c>
      <c r="E953" t="str">
        <f t="shared" si="113"/>
        <v>Obese</v>
      </c>
      <c r="F953" t="str">
        <f t="shared" si="114"/>
        <v>Most Highly Expensive</v>
      </c>
      <c r="G953">
        <f t="shared" si="115"/>
        <v>1</v>
      </c>
      <c r="H953">
        <f t="shared" si="116"/>
        <v>0</v>
      </c>
      <c r="I953">
        <f t="shared" si="117"/>
        <v>1</v>
      </c>
      <c r="J953">
        <f t="shared" si="118"/>
        <v>0</v>
      </c>
      <c r="K953">
        <f t="shared" si="119"/>
        <v>1</v>
      </c>
      <c r="L953">
        <v>2</v>
      </c>
      <c r="M953">
        <v>42.9</v>
      </c>
      <c r="N953">
        <v>51</v>
      </c>
      <c r="O953">
        <v>47462.894</v>
      </c>
    </row>
    <row r="954" spans="1:15">
      <c r="A954" t="s">
        <v>6</v>
      </c>
      <c r="B954" t="s">
        <v>10</v>
      </c>
      <c r="C954" t="s">
        <v>12</v>
      </c>
      <c r="D954" t="str">
        <f t="shared" si="112"/>
        <v>Mature</v>
      </c>
      <c r="E954" t="str">
        <f t="shared" si="113"/>
        <v>Over Weight Range</v>
      </c>
      <c r="F954" t="str">
        <f t="shared" si="114"/>
        <v>Low</v>
      </c>
      <c r="G954">
        <f t="shared" si="115"/>
        <v>0</v>
      </c>
      <c r="H954">
        <f t="shared" si="116"/>
        <v>1</v>
      </c>
      <c r="I954">
        <f t="shared" si="117"/>
        <v>0</v>
      </c>
      <c r="J954">
        <f t="shared" si="118"/>
        <v>0</v>
      </c>
      <c r="K954">
        <f t="shared" si="119"/>
        <v>0</v>
      </c>
      <c r="L954">
        <v>1</v>
      </c>
      <c r="M954">
        <v>28.405000000000001</v>
      </c>
      <c r="N954">
        <v>30</v>
      </c>
      <c r="O954">
        <v>4527.1829500000003</v>
      </c>
    </row>
    <row r="955" spans="1:15">
      <c r="A955" t="s">
        <v>9</v>
      </c>
      <c r="B955" t="s">
        <v>7</v>
      </c>
      <c r="C955" t="s">
        <v>8</v>
      </c>
      <c r="D955" t="str">
        <f t="shared" si="112"/>
        <v>Mid-Age</v>
      </c>
      <c r="E955" t="str">
        <f t="shared" si="113"/>
        <v>Obese</v>
      </c>
      <c r="F955" t="str">
        <f t="shared" si="114"/>
        <v>Highly Expensive</v>
      </c>
      <c r="G955">
        <f t="shared" si="115"/>
        <v>1</v>
      </c>
      <c r="H955">
        <f t="shared" si="116"/>
        <v>0</v>
      </c>
      <c r="I955">
        <f t="shared" si="117"/>
        <v>0</v>
      </c>
      <c r="J955">
        <f t="shared" si="118"/>
        <v>1</v>
      </c>
      <c r="K955">
        <f t="shared" si="119"/>
        <v>1</v>
      </c>
      <c r="L955">
        <v>2</v>
      </c>
      <c r="M955">
        <v>30.2</v>
      </c>
      <c r="N955">
        <v>44</v>
      </c>
      <c r="O955">
        <v>38998.546000000002</v>
      </c>
    </row>
    <row r="956" spans="1:15">
      <c r="A956" t="s">
        <v>9</v>
      </c>
      <c r="B956" t="s">
        <v>7</v>
      </c>
      <c r="C956" t="s">
        <v>12</v>
      </c>
      <c r="D956" t="str">
        <f t="shared" si="112"/>
        <v>Mature</v>
      </c>
      <c r="E956" t="str">
        <f t="shared" si="113"/>
        <v>Over Weight Range</v>
      </c>
      <c r="F956" t="str">
        <f t="shared" si="114"/>
        <v>Very High</v>
      </c>
      <c r="G956">
        <f t="shared" si="115"/>
        <v>1</v>
      </c>
      <c r="H956">
        <f t="shared" si="116"/>
        <v>1</v>
      </c>
      <c r="I956">
        <f t="shared" si="117"/>
        <v>0</v>
      </c>
      <c r="J956">
        <f t="shared" si="118"/>
        <v>0</v>
      </c>
      <c r="K956">
        <f t="shared" si="119"/>
        <v>1</v>
      </c>
      <c r="L956">
        <v>1</v>
      </c>
      <c r="M956">
        <v>27.835000000000001</v>
      </c>
      <c r="N956">
        <v>34</v>
      </c>
      <c r="O956">
        <v>20009.63365</v>
      </c>
    </row>
    <row r="957" spans="1:15">
      <c r="A957" t="s">
        <v>9</v>
      </c>
      <c r="B957" t="s">
        <v>10</v>
      </c>
      <c r="C957" t="s">
        <v>11</v>
      </c>
      <c r="D957" t="str">
        <f t="shared" si="112"/>
        <v>Mature</v>
      </c>
      <c r="E957" t="str">
        <f t="shared" si="113"/>
        <v>Obese</v>
      </c>
      <c r="F957" t="str">
        <f t="shared" si="114"/>
        <v>Low</v>
      </c>
      <c r="G957">
        <f t="shared" si="115"/>
        <v>1</v>
      </c>
      <c r="H957">
        <f t="shared" si="116"/>
        <v>0</v>
      </c>
      <c r="I957">
        <f t="shared" si="117"/>
        <v>1</v>
      </c>
      <c r="J957">
        <f t="shared" si="118"/>
        <v>0</v>
      </c>
      <c r="K957">
        <f t="shared" si="119"/>
        <v>0</v>
      </c>
      <c r="L957">
        <v>1</v>
      </c>
      <c r="M957">
        <v>39.49</v>
      </c>
      <c r="N957">
        <v>31</v>
      </c>
      <c r="O957">
        <v>3875.7341000000001</v>
      </c>
    </row>
    <row r="958" spans="1:15">
      <c r="A958" t="s">
        <v>9</v>
      </c>
      <c r="B958" t="s">
        <v>7</v>
      </c>
      <c r="C958" t="s">
        <v>11</v>
      </c>
      <c r="D958" t="str">
        <f t="shared" si="112"/>
        <v>Old</v>
      </c>
      <c r="E958" t="str">
        <f t="shared" si="113"/>
        <v>Obese</v>
      </c>
      <c r="F958" t="str">
        <f t="shared" si="114"/>
        <v>Most Highly Expensive</v>
      </c>
      <c r="G958">
        <f t="shared" si="115"/>
        <v>1</v>
      </c>
      <c r="H958">
        <f t="shared" si="116"/>
        <v>0</v>
      </c>
      <c r="I958">
        <f t="shared" si="117"/>
        <v>1</v>
      </c>
      <c r="J958">
        <f t="shared" si="118"/>
        <v>0</v>
      </c>
      <c r="K958">
        <f t="shared" si="119"/>
        <v>1</v>
      </c>
      <c r="L958">
        <v>1</v>
      </c>
      <c r="M958">
        <v>30.8</v>
      </c>
      <c r="N958">
        <v>54</v>
      </c>
      <c r="O958">
        <v>41999.519999999997</v>
      </c>
    </row>
    <row r="959" spans="1:15">
      <c r="A959" t="s">
        <v>9</v>
      </c>
      <c r="B959" t="s">
        <v>10</v>
      </c>
      <c r="C959" t="s">
        <v>12</v>
      </c>
      <c r="D959" t="str">
        <f t="shared" si="112"/>
        <v>Young</v>
      </c>
      <c r="E959" t="str">
        <f t="shared" si="113"/>
        <v>Over Weight Range</v>
      </c>
      <c r="F959" t="str">
        <f t="shared" si="114"/>
        <v>Moderately High</v>
      </c>
      <c r="G959">
        <f t="shared" si="115"/>
        <v>1</v>
      </c>
      <c r="H959">
        <f t="shared" si="116"/>
        <v>1</v>
      </c>
      <c r="I959">
        <f t="shared" si="117"/>
        <v>0</v>
      </c>
      <c r="J959">
        <f t="shared" si="118"/>
        <v>0</v>
      </c>
      <c r="K959">
        <f t="shared" si="119"/>
        <v>0</v>
      </c>
      <c r="L959">
        <v>1</v>
      </c>
      <c r="M959">
        <v>26.79</v>
      </c>
      <c r="N959">
        <v>24</v>
      </c>
      <c r="O959">
        <v>12609.88702</v>
      </c>
    </row>
    <row r="960" spans="1:15">
      <c r="A960" t="s">
        <v>9</v>
      </c>
      <c r="B960" t="s">
        <v>7</v>
      </c>
      <c r="C960" t="s">
        <v>13</v>
      </c>
      <c r="D960" t="str">
        <f t="shared" si="112"/>
        <v>Mid-Age</v>
      </c>
      <c r="E960" t="str">
        <f t="shared" si="113"/>
        <v>Obese</v>
      </c>
      <c r="F960" t="str">
        <f t="shared" si="114"/>
        <v>Most Highly Expensive</v>
      </c>
      <c r="G960">
        <f t="shared" si="115"/>
        <v>1</v>
      </c>
      <c r="H960">
        <f t="shared" si="116"/>
        <v>0</v>
      </c>
      <c r="I960">
        <f t="shared" si="117"/>
        <v>0</v>
      </c>
      <c r="J960">
        <f t="shared" si="118"/>
        <v>0</v>
      </c>
      <c r="K960">
        <f t="shared" si="119"/>
        <v>1</v>
      </c>
      <c r="L960">
        <v>1</v>
      </c>
      <c r="M960">
        <v>34.96</v>
      </c>
      <c r="N960">
        <v>43</v>
      </c>
      <c r="O960">
        <v>41034.221400000002</v>
      </c>
    </row>
    <row r="961" spans="1:15">
      <c r="A961" t="s">
        <v>9</v>
      </c>
      <c r="B961" t="s">
        <v>10</v>
      </c>
      <c r="C961" t="s">
        <v>12</v>
      </c>
      <c r="D961" t="str">
        <f t="shared" si="112"/>
        <v>Mid-Age</v>
      </c>
      <c r="E961" t="str">
        <f t="shared" si="113"/>
        <v>Obese</v>
      </c>
      <c r="F961" t="str">
        <f t="shared" si="114"/>
        <v>Very High</v>
      </c>
      <c r="G961">
        <f t="shared" si="115"/>
        <v>1</v>
      </c>
      <c r="H961">
        <f t="shared" si="116"/>
        <v>1</v>
      </c>
      <c r="I961">
        <f t="shared" si="117"/>
        <v>0</v>
      </c>
      <c r="J961">
        <f t="shared" si="118"/>
        <v>0</v>
      </c>
      <c r="K961">
        <f t="shared" si="119"/>
        <v>0</v>
      </c>
      <c r="L961">
        <v>1</v>
      </c>
      <c r="M961">
        <v>36.67</v>
      </c>
      <c r="N961">
        <v>48</v>
      </c>
      <c r="O961">
        <v>28468.919010000001</v>
      </c>
    </row>
    <row r="962" spans="1:15">
      <c r="A962" t="s">
        <v>6</v>
      </c>
      <c r="B962" t="s">
        <v>10</v>
      </c>
      <c r="C962" t="s">
        <v>12</v>
      </c>
      <c r="D962" t="str">
        <f t="shared" ref="D962:D1025" si="120">IF(AND(N962&lt;=25),"Young",IF(AND(N962&lt;=40),"Mature",IF(AND(N962&lt;=50),"Mid-Age","Old")))</f>
        <v>Young</v>
      </c>
      <c r="E962" t="str">
        <f t="shared" ref="E962:E1025" si="121">IF(AND(M962&lt;= 18.5),"Under Weight Range",IF(AND(M962&lt;=25),"Health Weight",IF(AND(M962&lt;=30),"Over Weight Range","Obese")))</f>
        <v>Obese</v>
      </c>
      <c r="F962" t="str">
        <f t="shared" ref="F962:F1025" si="122">IF(AND(O962&lt;=2000),"Very Low",IF(AND(O962&lt;=5000),"Low",IF(AND(O962&lt;=10000),"Moderate",IF(AND(O962&lt;=15000),"Moderately High",IF(AND(O962&lt;=20000),"High",IF(AND(O962&lt;=30000),"Very High",IF(AND(O962&lt;=40000),"Highly Expensive","Most Highly Expensive")))))))</f>
        <v>Low</v>
      </c>
      <c r="G962">
        <f t="shared" ref="G962:G1025" si="123">IF(A962="Male",1,0)</f>
        <v>0</v>
      </c>
      <c r="H962">
        <f t="shared" si="116"/>
        <v>1</v>
      </c>
      <c r="I962">
        <f t="shared" si="117"/>
        <v>0</v>
      </c>
      <c r="J962">
        <f t="shared" si="118"/>
        <v>0</v>
      </c>
      <c r="K962">
        <f t="shared" si="119"/>
        <v>0</v>
      </c>
      <c r="L962">
        <v>1</v>
      </c>
      <c r="M962">
        <v>39.615000000000002</v>
      </c>
      <c r="N962">
        <v>19</v>
      </c>
      <c r="O962">
        <v>2730.1078499999999</v>
      </c>
    </row>
    <row r="963" spans="1:15">
      <c r="A963" t="s">
        <v>6</v>
      </c>
      <c r="B963" t="s">
        <v>10</v>
      </c>
      <c r="C963" t="s">
        <v>8</v>
      </c>
      <c r="D963" t="str">
        <f t="shared" si="120"/>
        <v>Mature</v>
      </c>
      <c r="E963" t="str">
        <f t="shared" si="121"/>
        <v>Over Weight Range</v>
      </c>
      <c r="F963" t="str">
        <f t="shared" si="122"/>
        <v>Low</v>
      </c>
      <c r="G963">
        <f t="shared" si="123"/>
        <v>0</v>
      </c>
      <c r="H963">
        <f t="shared" ref="H963:H1026" si="124">IF(C963="Northwest",1,0)</f>
        <v>0</v>
      </c>
      <c r="I963">
        <f t="shared" ref="I963:I1026" si="125">IF(C963="southeast",1,0)</f>
        <v>0</v>
      </c>
      <c r="J963">
        <f t="shared" ref="J963:J1026" si="126">IF(C963="southwest",1,0)</f>
        <v>1</v>
      </c>
      <c r="K963">
        <f t="shared" ref="K963:K1026" si="127">IF(B963="Yes",1,0)</f>
        <v>0</v>
      </c>
      <c r="L963">
        <v>0</v>
      </c>
      <c r="M963">
        <v>25.9</v>
      </c>
      <c r="N963">
        <v>29</v>
      </c>
      <c r="O963">
        <v>3353.2840000000001</v>
      </c>
    </row>
    <row r="964" spans="1:15">
      <c r="A964" t="s">
        <v>6</v>
      </c>
      <c r="B964" t="s">
        <v>10</v>
      </c>
      <c r="C964" t="s">
        <v>11</v>
      </c>
      <c r="D964" t="str">
        <f t="shared" si="120"/>
        <v>Old</v>
      </c>
      <c r="E964" t="str">
        <f t="shared" si="121"/>
        <v>Obese</v>
      </c>
      <c r="F964" t="str">
        <f t="shared" si="122"/>
        <v>Moderately High</v>
      </c>
      <c r="G964">
        <f t="shared" si="123"/>
        <v>0</v>
      </c>
      <c r="H964">
        <f t="shared" si="124"/>
        <v>0</v>
      </c>
      <c r="I964">
        <f t="shared" si="125"/>
        <v>1</v>
      </c>
      <c r="J964">
        <f t="shared" si="126"/>
        <v>0</v>
      </c>
      <c r="K964">
        <f t="shared" si="127"/>
        <v>0</v>
      </c>
      <c r="L964">
        <v>1</v>
      </c>
      <c r="M964">
        <v>35.200000000000003</v>
      </c>
      <c r="N964">
        <v>63</v>
      </c>
      <c r="O964">
        <v>14474.674999999999</v>
      </c>
    </row>
    <row r="965" spans="1:15">
      <c r="A965" t="s">
        <v>9</v>
      </c>
      <c r="B965" t="s">
        <v>10</v>
      </c>
      <c r="C965" t="s">
        <v>13</v>
      </c>
      <c r="D965" t="str">
        <f t="shared" si="120"/>
        <v>Mid-Age</v>
      </c>
      <c r="E965" t="str">
        <f t="shared" si="121"/>
        <v>Health Weight</v>
      </c>
      <c r="F965" t="str">
        <f t="shared" si="122"/>
        <v>Moderate</v>
      </c>
      <c r="G965">
        <f t="shared" si="123"/>
        <v>1</v>
      </c>
      <c r="H965">
        <f t="shared" si="124"/>
        <v>0</v>
      </c>
      <c r="I965">
        <f t="shared" si="125"/>
        <v>0</v>
      </c>
      <c r="J965">
        <f t="shared" si="126"/>
        <v>0</v>
      </c>
      <c r="K965">
        <f t="shared" si="127"/>
        <v>0</v>
      </c>
      <c r="L965">
        <v>3</v>
      </c>
      <c r="M965">
        <v>24.795000000000002</v>
      </c>
      <c r="N965">
        <v>46</v>
      </c>
      <c r="O965">
        <v>9500.5730500000009</v>
      </c>
    </row>
    <row r="966" spans="1:15">
      <c r="A966" t="s">
        <v>9</v>
      </c>
      <c r="B966" t="s">
        <v>10</v>
      </c>
      <c r="C966" t="s">
        <v>12</v>
      </c>
      <c r="D966" t="str">
        <f t="shared" si="120"/>
        <v>Old</v>
      </c>
      <c r="E966" t="str">
        <f t="shared" si="121"/>
        <v>Obese</v>
      </c>
      <c r="F966" t="str">
        <f t="shared" si="122"/>
        <v>Very High</v>
      </c>
      <c r="G966">
        <f t="shared" si="123"/>
        <v>1</v>
      </c>
      <c r="H966">
        <f t="shared" si="124"/>
        <v>1</v>
      </c>
      <c r="I966">
        <f t="shared" si="125"/>
        <v>0</v>
      </c>
      <c r="J966">
        <f t="shared" si="126"/>
        <v>0</v>
      </c>
      <c r="K966">
        <f t="shared" si="127"/>
        <v>0</v>
      </c>
      <c r="L966">
        <v>2</v>
      </c>
      <c r="M966">
        <v>36.765000000000001</v>
      </c>
      <c r="N966">
        <v>52</v>
      </c>
      <c r="O966">
        <v>26467.09737</v>
      </c>
    </row>
    <row r="967" spans="1:15">
      <c r="A967" t="s">
        <v>9</v>
      </c>
      <c r="B967" t="s">
        <v>10</v>
      </c>
      <c r="C967" t="s">
        <v>8</v>
      </c>
      <c r="D967" t="str">
        <f t="shared" si="120"/>
        <v>Mature</v>
      </c>
      <c r="E967" t="str">
        <f t="shared" si="121"/>
        <v>Over Weight Range</v>
      </c>
      <c r="F967" t="str">
        <f t="shared" si="122"/>
        <v>Low</v>
      </c>
      <c r="G967">
        <f t="shared" si="123"/>
        <v>1</v>
      </c>
      <c r="H967">
        <f t="shared" si="124"/>
        <v>0</v>
      </c>
      <c r="I967">
        <f t="shared" si="125"/>
        <v>0</v>
      </c>
      <c r="J967">
        <f t="shared" si="126"/>
        <v>1</v>
      </c>
      <c r="K967">
        <f t="shared" si="127"/>
        <v>0</v>
      </c>
      <c r="L967">
        <v>1</v>
      </c>
      <c r="M967">
        <v>27.1</v>
      </c>
      <c r="N967">
        <v>35</v>
      </c>
      <c r="O967">
        <v>4746.3440000000001</v>
      </c>
    </row>
    <row r="968" spans="1:15">
      <c r="A968" t="s">
        <v>9</v>
      </c>
      <c r="B968" t="s">
        <v>7</v>
      </c>
      <c r="C968" t="s">
        <v>12</v>
      </c>
      <c r="D968" t="str">
        <f t="shared" si="120"/>
        <v>Old</v>
      </c>
      <c r="E968" t="str">
        <f t="shared" si="121"/>
        <v>Health Weight</v>
      </c>
      <c r="F968" t="str">
        <f t="shared" si="122"/>
        <v>Very High</v>
      </c>
      <c r="G968">
        <f t="shared" si="123"/>
        <v>1</v>
      </c>
      <c r="H968">
        <f t="shared" si="124"/>
        <v>1</v>
      </c>
      <c r="I968">
        <f t="shared" si="125"/>
        <v>0</v>
      </c>
      <c r="J968">
        <f t="shared" si="126"/>
        <v>0</v>
      </c>
      <c r="K968">
        <f t="shared" si="127"/>
        <v>1</v>
      </c>
      <c r="L968">
        <v>2</v>
      </c>
      <c r="M968">
        <v>24.795000000000002</v>
      </c>
      <c r="N968">
        <v>51</v>
      </c>
      <c r="O968">
        <v>23967.38305</v>
      </c>
    </row>
    <row r="969" spans="1:15">
      <c r="A969" t="s">
        <v>9</v>
      </c>
      <c r="B969" t="s">
        <v>10</v>
      </c>
      <c r="C969" t="s">
        <v>12</v>
      </c>
      <c r="D969" t="str">
        <f t="shared" si="120"/>
        <v>Mid-Age</v>
      </c>
      <c r="E969" t="str">
        <f t="shared" si="121"/>
        <v>Over Weight Range</v>
      </c>
      <c r="F969" t="str">
        <f t="shared" si="122"/>
        <v>Moderate</v>
      </c>
      <c r="G969">
        <f t="shared" si="123"/>
        <v>1</v>
      </c>
      <c r="H969">
        <f t="shared" si="124"/>
        <v>1</v>
      </c>
      <c r="I969">
        <f t="shared" si="125"/>
        <v>0</v>
      </c>
      <c r="J969">
        <f t="shared" si="126"/>
        <v>0</v>
      </c>
      <c r="K969">
        <f t="shared" si="127"/>
        <v>0</v>
      </c>
      <c r="L969">
        <v>1</v>
      </c>
      <c r="M969">
        <v>25.364999999999998</v>
      </c>
      <c r="N969">
        <v>44</v>
      </c>
      <c r="O969">
        <v>7518.0253499999999</v>
      </c>
    </row>
    <row r="970" spans="1:15">
      <c r="A970" t="s">
        <v>9</v>
      </c>
      <c r="B970" t="s">
        <v>10</v>
      </c>
      <c r="C970" t="s">
        <v>13</v>
      </c>
      <c r="D970" t="str">
        <f t="shared" si="120"/>
        <v>Young</v>
      </c>
      <c r="E970" t="str">
        <f t="shared" si="121"/>
        <v>Over Weight Range</v>
      </c>
      <c r="F970" t="str">
        <f t="shared" si="122"/>
        <v>Low</v>
      </c>
      <c r="G970">
        <f t="shared" si="123"/>
        <v>1</v>
      </c>
      <c r="H970">
        <f t="shared" si="124"/>
        <v>0</v>
      </c>
      <c r="I970">
        <f t="shared" si="125"/>
        <v>0</v>
      </c>
      <c r="J970">
        <f t="shared" si="126"/>
        <v>0</v>
      </c>
      <c r="K970">
        <f t="shared" si="127"/>
        <v>0</v>
      </c>
      <c r="L970">
        <v>2</v>
      </c>
      <c r="M970">
        <v>25.745000000000001</v>
      </c>
      <c r="N970">
        <v>21</v>
      </c>
      <c r="O970">
        <v>3279.8685500000001</v>
      </c>
    </row>
    <row r="971" spans="1:15">
      <c r="A971" t="s">
        <v>6</v>
      </c>
      <c r="B971" t="s">
        <v>10</v>
      </c>
      <c r="C971" t="s">
        <v>11</v>
      </c>
      <c r="D971" t="str">
        <f t="shared" si="120"/>
        <v>Mature</v>
      </c>
      <c r="E971" t="str">
        <f t="shared" si="121"/>
        <v>Obese</v>
      </c>
      <c r="F971" t="str">
        <f t="shared" si="122"/>
        <v>Moderate</v>
      </c>
      <c r="G971">
        <f t="shared" si="123"/>
        <v>0</v>
      </c>
      <c r="H971">
        <f t="shared" si="124"/>
        <v>0</v>
      </c>
      <c r="I971">
        <f t="shared" si="125"/>
        <v>1</v>
      </c>
      <c r="J971">
        <f t="shared" si="126"/>
        <v>0</v>
      </c>
      <c r="K971">
        <f t="shared" si="127"/>
        <v>0</v>
      </c>
      <c r="L971">
        <v>5</v>
      </c>
      <c r="M971">
        <v>34.32</v>
      </c>
      <c r="N971">
        <v>39</v>
      </c>
      <c r="O971">
        <v>8596.8277999999991</v>
      </c>
    </row>
    <row r="972" spans="1:15">
      <c r="A972" t="s">
        <v>6</v>
      </c>
      <c r="B972" t="s">
        <v>10</v>
      </c>
      <c r="C972" t="s">
        <v>11</v>
      </c>
      <c r="D972" t="str">
        <f t="shared" si="120"/>
        <v>Mid-Age</v>
      </c>
      <c r="E972" t="str">
        <f t="shared" si="121"/>
        <v>Over Weight Range</v>
      </c>
      <c r="F972" t="str">
        <f t="shared" si="122"/>
        <v>Moderately High</v>
      </c>
      <c r="G972">
        <f t="shared" si="123"/>
        <v>0</v>
      </c>
      <c r="H972">
        <f t="shared" si="124"/>
        <v>0</v>
      </c>
      <c r="I972">
        <f t="shared" si="125"/>
        <v>1</v>
      </c>
      <c r="J972">
        <f t="shared" si="126"/>
        <v>0</v>
      </c>
      <c r="K972">
        <f t="shared" si="127"/>
        <v>0</v>
      </c>
      <c r="L972">
        <v>3</v>
      </c>
      <c r="M972">
        <v>28.16</v>
      </c>
      <c r="N972">
        <v>50</v>
      </c>
      <c r="O972">
        <v>10702.642400000001</v>
      </c>
    </row>
    <row r="973" spans="1:15">
      <c r="A973" t="s">
        <v>6</v>
      </c>
      <c r="B973" t="s">
        <v>10</v>
      </c>
      <c r="C973" t="s">
        <v>13</v>
      </c>
      <c r="D973" t="str">
        <f t="shared" si="120"/>
        <v>Mature</v>
      </c>
      <c r="E973" t="str">
        <f t="shared" si="121"/>
        <v>Health Weight</v>
      </c>
      <c r="F973" t="str">
        <f t="shared" si="122"/>
        <v>Low</v>
      </c>
      <c r="G973">
        <f t="shared" si="123"/>
        <v>0</v>
      </c>
      <c r="H973">
        <f t="shared" si="124"/>
        <v>0</v>
      </c>
      <c r="I973">
        <f t="shared" si="125"/>
        <v>0</v>
      </c>
      <c r="J973">
        <f t="shared" si="126"/>
        <v>0</v>
      </c>
      <c r="K973">
        <f t="shared" si="127"/>
        <v>0</v>
      </c>
      <c r="L973">
        <v>0</v>
      </c>
      <c r="M973">
        <v>23.56</v>
      </c>
      <c r="N973">
        <v>34</v>
      </c>
      <c r="O973">
        <v>4992.3764000000001</v>
      </c>
    </row>
    <row r="974" spans="1:15">
      <c r="A974" t="s">
        <v>6</v>
      </c>
      <c r="B974" t="s">
        <v>10</v>
      </c>
      <c r="C974" t="s">
        <v>12</v>
      </c>
      <c r="D974" t="str">
        <f t="shared" si="120"/>
        <v>Young</v>
      </c>
      <c r="E974" t="str">
        <f t="shared" si="121"/>
        <v>Health Weight</v>
      </c>
      <c r="F974" t="str">
        <f t="shared" si="122"/>
        <v>Low</v>
      </c>
      <c r="G974">
        <f t="shared" si="123"/>
        <v>0</v>
      </c>
      <c r="H974">
        <f t="shared" si="124"/>
        <v>1</v>
      </c>
      <c r="I974">
        <f t="shared" si="125"/>
        <v>0</v>
      </c>
      <c r="J974">
        <f t="shared" si="126"/>
        <v>0</v>
      </c>
      <c r="K974">
        <f t="shared" si="127"/>
        <v>0</v>
      </c>
      <c r="L974">
        <v>0</v>
      </c>
      <c r="M974">
        <v>20.234999999999999</v>
      </c>
      <c r="N974">
        <v>22</v>
      </c>
      <c r="O974">
        <v>2527.8186500000002</v>
      </c>
    </row>
    <row r="975" spans="1:15">
      <c r="A975" t="s">
        <v>6</v>
      </c>
      <c r="B975" t="s">
        <v>10</v>
      </c>
      <c r="C975" t="s">
        <v>8</v>
      </c>
      <c r="D975" t="str">
        <f t="shared" si="120"/>
        <v>Young</v>
      </c>
      <c r="E975" t="str">
        <f t="shared" si="121"/>
        <v>Obese</v>
      </c>
      <c r="F975" t="str">
        <f t="shared" si="122"/>
        <v>Very Low</v>
      </c>
      <c r="G975">
        <f t="shared" si="123"/>
        <v>0</v>
      </c>
      <c r="H975">
        <f t="shared" si="124"/>
        <v>0</v>
      </c>
      <c r="I975">
        <f t="shared" si="125"/>
        <v>0</v>
      </c>
      <c r="J975">
        <f t="shared" si="126"/>
        <v>1</v>
      </c>
      <c r="K975">
        <f t="shared" si="127"/>
        <v>0</v>
      </c>
      <c r="L975">
        <v>0</v>
      </c>
      <c r="M975">
        <v>40.5</v>
      </c>
      <c r="N975">
        <v>19</v>
      </c>
      <c r="O975">
        <v>1759.338</v>
      </c>
    </row>
    <row r="976" spans="1:15">
      <c r="A976" t="s">
        <v>9</v>
      </c>
      <c r="B976" t="s">
        <v>10</v>
      </c>
      <c r="C976" t="s">
        <v>11</v>
      </c>
      <c r="D976" t="str">
        <f t="shared" si="120"/>
        <v>Mature</v>
      </c>
      <c r="E976" t="str">
        <f t="shared" si="121"/>
        <v>Obese</v>
      </c>
      <c r="F976" t="str">
        <f t="shared" si="122"/>
        <v>Low</v>
      </c>
      <c r="G976">
        <f t="shared" si="123"/>
        <v>1</v>
      </c>
      <c r="H976">
        <f t="shared" si="124"/>
        <v>0</v>
      </c>
      <c r="I976">
        <f t="shared" si="125"/>
        <v>1</v>
      </c>
      <c r="J976">
        <f t="shared" si="126"/>
        <v>0</v>
      </c>
      <c r="K976">
        <f t="shared" si="127"/>
        <v>0</v>
      </c>
      <c r="L976">
        <v>0</v>
      </c>
      <c r="M976">
        <v>35.42</v>
      </c>
      <c r="N976">
        <v>26</v>
      </c>
      <c r="O976">
        <v>2322.6217999999999</v>
      </c>
    </row>
    <row r="977" spans="1:15">
      <c r="A977" t="s">
        <v>9</v>
      </c>
      <c r="B977" t="s">
        <v>7</v>
      </c>
      <c r="C977" t="s">
        <v>13</v>
      </c>
      <c r="D977" t="str">
        <f t="shared" si="120"/>
        <v>Mature</v>
      </c>
      <c r="E977" t="str">
        <f t="shared" si="121"/>
        <v>Health Weight</v>
      </c>
      <c r="F977" t="str">
        <f t="shared" si="122"/>
        <v>High</v>
      </c>
      <c r="G977">
        <f t="shared" si="123"/>
        <v>1</v>
      </c>
      <c r="H977">
        <f t="shared" si="124"/>
        <v>0</v>
      </c>
      <c r="I977">
        <f t="shared" si="125"/>
        <v>0</v>
      </c>
      <c r="J977">
        <f t="shared" si="126"/>
        <v>0</v>
      </c>
      <c r="K977">
        <f t="shared" si="127"/>
        <v>1</v>
      </c>
      <c r="L977">
        <v>0</v>
      </c>
      <c r="M977">
        <v>22.895</v>
      </c>
      <c r="N977">
        <v>29</v>
      </c>
      <c r="O977">
        <v>16138.762049999999</v>
      </c>
    </row>
    <row r="978" spans="1:15">
      <c r="A978" t="s">
        <v>9</v>
      </c>
      <c r="B978" t="s">
        <v>10</v>
      </c>
      <c r="C978" t="s">
        <v>11</v>
      </c>
      <c r="D978" t="str">
        <f t="shared" si="120"/>
        <v>Mid-Age</v>
      </c>
      <c r="E978" t="str">
        <f t="shared" si="121"/>
        <v>Obese</v>
      </c>
      <c r="F978" t="str">
        <f t="shared" si="122"/>
        <v>Moderate</v>
      </c>
      <c r="G978">
        <f t="shared" si="123"/>
        <v>1</v>
      </c>
      <c r="H978">
        <f t="shared" si="124"/>
        <v>0</v>
      </c>
      <c r="I978">
        <f t="shared" si="125"/>
        <v>1</v>
      </c>
      <c r="J978">
        <f t="shared" si="126"/>
        <v>0</v>
      </c>
      <c r="K978">
        <f t="shared" si="127"/>
        <v>0</v>
      </c>
      <c r="L978">
        <v>0</v>
      </c>
      <c r="M978">
        <v>40.15</v>
      </c>
      <c r="N978">
        <v>48</v>
      </c>
      <c r="O978">
        <v>7804.1605</v>
      </c>
    </row>
    <row r="979" spans="1:15">
      <c r="A979" t="s">
        <v>9</v>
      </c>
      <c r="B979" t="s">
        <v>10</v>
      </c>
      <c r="C979" t="s">
        <v>11</v>
      </c>
      <c r="D979" t="str">
        <f t="shared" si="120"/>
        <v>Mature</v>
      </c>
      <c r="E979" t="str">
        <f t="shared" si="121"/>
        <v>Over Weight Range</v>
      </c>
      <c r="F979" t="str">
        <f t="shared" si="122"/>
        <v>Low</v>
      </c>
      <c r="G979">
        <f t="shared" si="123"/>
        <v>1</v>
      </c>
      <c r="H979">
        <f t="shared" si="124"/>
        <v>0</v>
      </c>
      <c r="I979">
        <f t="shared" si="125"/>
        <v>1</v>
      </c>
      <c r="J979">
        <f t="shared" si="126"/>
        <v>0</v>
      </c>
      <c r="K979">
        <f t="shared" si="127"/>
        <v>0</v>
      </c>
      <c r="L979">
        <v>1</v>
      </c>
      <c r="M979">
        <v>29.15</v>
      </c>
      <c r="N979">
        <v>26</v>
      </c>
      <c r="O979">
        <v>2902.9065000000001</v>
      </c>
    </row>
    <row r="980" spans="1:15">
      <c r="A980" t="s">
        <v>6</v>
      </c>
      <c r="B980" t="s">
        <v>10</v>
      </c>
      <c r="C980" t="s">
        <v>13</v>
      </c>
      <c r="D980" t="str">
        <f t="shared" si="120"/>
        <v>Mid-Age</v>
      </c>
      <c r="E980" t="str">
        <f t="shared" si="121"/>
        <v>Obese</v>
      </c>
      <c r="F980" t="str">
        <f t="shared" si="122"/>
        <v>Moderate</v>
      </c>
      <c r="G980">
        <f t="shared" si="123"/>
        <v>0</v>
      </c>
      <c r="H980">
        <f t="shared" si="124"/>
        <v>0</v>
      </c>
      <c r="I980">
        <f t="shared" si="125"/>
        <v>0</v>
      </c>
      <c r="J980">
        <f t="shared" si="126"/>
        <v>0</v>
      </c>
      <c r="K980">
        <f t="shared" si="127"/>
        <v>0</v>
      </c>
      <c r="L980">
        <v>3</v>
      </c>
      <c r="M980">
        <v>39.994999999999997</v>
      </c>
      <c r="N980">
        <v>45</v>
      </c>
      <c r="O980">
        <v>9704.6680500000002</v>
      </c>
    </row>
    <row r="981" spans="1:15">
      <c r="A981" t="s">
        <v>6</v>
      </c>
      <c r="B981" t="s">
        <v>10</v>
      </c>
      <c r="C981" t="s">
        <v>11</v>
      </c>
      <c r="D981" t="str">
        <f t="shared" si="120"/>
        <v>Mature</v>
      </c>
      <c r="E981" t="str">
        <f t="shared" si="121"/>
        <v>Over Weight Range</v>
      </c>
      <c r="F981" t="str">
        <f t="shared" si="122"/>
        <v>Low</v>
      </c>
      <c r="G981">
        <f t="shared" si="123"/>
        <v>0</v>
      </c>
      <c r="H981">
        <f t="shared" si="124"/>
        <v>0</v>
      </c>
      <c r="I981">
        <f t="shared" si="125"/>
        <v>1</v>
      </c>
      <c r="J981">
        <f t="shared" si="126"/>
        <v>0</v>
      </c>
      <c r="K981">
        <f t="shared" si="127"/>
        <v>0</v>
      </c>
      <c r="L981">
        <v>0</v>
      </c>
      <c r="M981">
        <v>29.92</v>
      </c>
      <c r="N981">
        <v>36</v>
      </c>
      <c r="O981">
        <v>4889.0367999999999</v>
      </c>
    </row>
    <row r="982" spans="1:15">
      <c r="A982" t="s">
        <v>9</v>
      </c>
      <c r="B982" t="s">
        <v>10</v>
      </c>
      <c r="C982" t="s">
        <v>13</v>
      </c>
      <c r="D982" t="str">
        <f t="shared" si="120"/>
        <v>Old</v>
      </c>
      <c r="E982" t="str">
        <f t="shared" si="121"/>
        <v>Over Weight Range</v>
      </c>
      <c r="F982" t="str">
        <f t="shared" si="122"/>
        <v>Very High</v>
      </c>
      <c r="G982">
        <f t="shared" si="123"/>
        <v>1</v>
      </c>
      <c r="H982">
        <f t="shared" si="124"/>
        <v>0</v>
      </c>
      <c r="I982">
        <f t="shared" si="125"/>
        <v>0</v>
      </c>
      <c r="J982">
        <f t="shared" si="126"/>
        <v>0</v>
      </c>
      <c r="K982">
        <f t="shared" si="127"/>
        <v>0</v>
      </c>
      <c r="L982">
        <v>1</v>
      </c>
      <c r="M982">
        <v>25.46</v>
      </c>
      <c r="N982">
        <v>54</v>
      </c>
      <c r="O982">
        <v>25517.11363</v>
      </c>
    </row>
    <row r="983" spans="1:15">
      <c r="A983" t="s">
        <v>9</v>
      </c>
      <c r="B983" t="s">
        <v>10</v>
      </c>
      <c r="C983" t="s">
        <v>13</v>
      </c>
      <c r="D983" t="str">
        <f t="shared" si="120"/>
        <v>Mature</v>
      </c>
      <c r="E983" t="str">
        <f t="shared" si="121"/>
        <v>Health Weight</v>
      </c>
      <c r="F983" t="str">
        <f t="shared" si="122"/>
        <v>Low</v>
      </c>
      <c r="G983">
        <f t="shared" si="123"/>
        <v>1</v>
      </c>
      <c r="H983">
        <f t="shared" si="124"/>
        <v>0</v>
      </c>
      <c r="I983">
        <f t="shared" si="125"/>
        <v>0</v>
      </c>
      <c r="J983">
        <f t="shared" si="126"/>
        <v>0</v>
      </c>
      <c r="K983">
        <f t="shared" si="127"/>
        <v>0</v>
      </c>
      <c r="L983">
        <v>0</v>
      </c>
      <c r="M983">
        <v>21.375</v>
      </c>
      <c r="N983">
        <v>34</v>
      </c>
      <c r="O983">
        <v>4500.33925</v>
      </c>
    </row>
    <row r="984" spans="1:15">
      <c r="A984" t="s">
        <v>9</v>
      </c>
      <c r="B984" t="s">
        <v>7</v>
      </c>
      <c r="C984" t="s">
        <v>8</v>
      </c>
      <c r="D984" t="str">
        <f t="shared" si="120"/>
        <v>Mature</v>
      </c>
      <c r="E984" t="str">
        <f t="shared" si="121"/>
        <v>Over Weight Range</v>
      </c>
      <c r="F984" t="str">
        <f t="shared" si="122"/>
        <v>High</v>
      </c>
      <c r="G984">
        <f t="shared" si="123"/>
        <v>1</v>
      </c>
      <c r="H984">
        <f t="shared" si="124"/>
        <v>0</v>
      </c>
      <c r="I984">
        <f t="shared" si="125"/>
        <v>0</v>
      </c>
      <c r="J984">
        <f t="shared" si="126"/>
        <v>1</v>
      </c>
      <c r="K984">
        <f t="shared" si="127"/>
        <v>1</v>
      </c>
      <c r="L984">
        <v>3</v>
      </c>
      <c r="M984">
        <v>25.9</v>
      </c>
      <c r="N984">
        <v>31</v>
      </c>
      <c r="O984">
        <v>19199.944</v>
      </c>
    </row>
    <row r="985" spans="1:15">
      <c r="A985" t="s">
        <v>6</v>
      </c>
      <c r="B985" t="s">
        <v>10</v>
      </c>
      <c r="C985" t="s">
        <v>13</v>
      </c>
      <c r="D985" t="str">
        <f t="shared" si="120"/>
        <v>Mature</v>
      </c>
      <c r="E985" t="str">
        <f t="shared" si="121"/>
        <v>Obese</v>
      </c>
      <c r="F985" t="str">
        <f t="shared" si="122"/>
        <v>High</v>
      </c>
      <c r="G985">
        <f t="shared" si="123"/>
        <v>0</v>
      </c>
      <c r="H985">
        <f t="shared" si="124"/>
        <v>0</v>
      </c>
      <c r="I985">
        <f t="shared" si="125"/>
        <v>0</v>
      </c>
      <c r="J985">
        <f t="shared" si="126"/>
        <v>0</v>
      </c>
      <c r="K985">
        <f t="shared" si="127"/>
        <v>0</v>
      </c>
      <c r="L985">
        <v>1</v>
      </c>
      <c r="M985">
        <v>30.59</v>
      </c>
      <c r="N985">
        <v>27</v>
      </c>
      <c r="O985">
        <v>16796.411940000002</v>
      </c>
    </row>
    <row r="986" spans="1:15">
      <c r="A986" t="s">
        <v>9</v>
      </c>
      <c r="B986" t="s">
        <v>10</v>
      </c>
      <c r="C986" t="s">
        <v>13</v>
      </c>
      <c r="D986" t="str">
        <f t="shared" si="120"/>
        <v>Young</v>
      </c>
      <c r="E986" t="str">
        <f t="shared" si="121"/>
        <v>Obese</v>
      </c>
      <c r="F986" t="str">
        <f t="shared" si="122"/>
        <v>Low</v>
      </c>
      <c r="G986">
        <f t="shared" si="123"/>
        <v>1</v>
      </c>
      <c r="H986">
        <f t="shared" si="124"/>
        <v>0</v>
      </c>
      <c r="I986">
        <f t="shared" si="125"/>
        <v>0</v>
      </c>
      <c r="J986">
        <f t="shared" si="126"/>
        <v>0</v>
      </c>
      <c r="K986">
        <f t="shared" si="127"/>
        <v>0</v>
      </c>
      <c r="L986">
        <v>5</v>
      </c>
      <c r="M986">
        <v>30.114999999999998</v>
      </c>
      <c r="N986">
        <v>20</v>
      </c>
      <c r="O986">
        <v>4915.0598499999996</v>
      </c>
    </row>
    <row r="987" spans="1:15">
      <c r="A987" t="s">
        <v>6</v>
      </c>
      <c r="B987" t="s">
        <v>10</v>
      </c>
      <c r="C987" t="s">
        <v>8</v>
      </c>
      <c r="D987" t="str">
        <f t="shared" si="120"/>
        <v>Mid-Age</v>
      </c>
      <c r="E987" t="str">
        <f t="shared" si="121"/>
        <v>Over Weight Range</v>
      </c>
      <c r="F987" t="str">
        <f t="shared" si="122"/>
        <v>Moderate</v>
      </c>
      <c r="G987">
        <f t="shared" si="123"/>
        <v>0</v>
      </c>
      <c r="H987">
        <f t="shared" si="124"/>
        <v>0</v>
      </c>
      <c r="I987">
        <f t="shared" si="125"/>
        <v>0</v>
      </c>
      <c r="J987">
        <f t="shared" si="126"/>
        <v>1</v>
      </c>
      <c r="K987">
        <f t="shared" si="127"/>
        <v>0</v>
      </c>
      <c r="L987">
        <v>1</v>
      </c>
      <c r="M987">
        <v>25.8</v>
      </c>
      <c r="N987">
        <v>44</v>
      </c>
      <c r="O987">
        <v>7624.63</v>
      </c>
    </row>
    <row r="988" spans="1:15">
      <c r="A988" t="s">
        <v>9</v>
      </c>
      <c r="B988" t="s">
        <v>10</v>
      </c>
      <c r="C988" t="s">
        <v>12</v>
      </c>
      <c r="D988" t="str">
        <f t="shared" si="120"/>
        <v>Mid-Age</v>
      </c>
      <c r="E988" t="str">
        <f t="shared" si="121"/>
        <v>Obese</v>
      </c>
      <c r="F988" t="str">
        <f t="shared" si="122"/>
        <v>Moderate</v>
      </c>
      <c r="G988">
        <f t="shared" si="123"/>
        <v>1</v>
      </c>
      <c r="H988">
        <f t="shared" si="124"/>
        <v>1</v>
      </c>
      <c r="I988">
        <f t="shared" si="125"/>
        <v>0</v>
      </c>
      <c r="J988">
        <f t="shared" si="126"/>
        <v>0</v>
      </c>
      <c r="K988">
        <f t="shared" si="127"/>
        <v>0</v>
      </c>
      <c r="L988">
        <v>3</v>
      </c>
      <c r="M988">
        <v>30.114999999999998</v>
      </c>
      <c r="N988">
        <v>43</v>
      </c>
      <c r="O988">
        <v>8410.0468500000006</v>
      </c>
    </row>
    <row r="989" spans="1:15">
      <c r="A989" t="s">
        <v>6</v>
      </c>
      <c r="B989" t="s">
        <v>10</v>
      </c>
      <c r="C989" t="s">
        <v>12</v>
      </c>
      <c r="D989" t="str">
        <f t="shared" si="120"/>
        <v>Mid-Age</v>
      </c>
      <c r="E989" t="str">
        <f t="shared" si="121"/>
        <v>Over Weight Range</v>
      </c>
      <c r="F989" t="str">
        <f t="shared" si="122"/>
        <v>Very High</v>
      </c>
      <c r="G989">
        <f t="shared" si="123"/>
        <v>0</v>
      </c>
      <c r="H989">
        <f t="shared" si="124"/>
        <v>1</v>
      </c>
      <c r="I989">
        <f t="shared" si="125"/>
        <v>0</v>
      </c>
      <c r="J989">
        <f t="shared" si="126"/>
        <v>0</v>
      </c>
      <c r="K989">
        <f t="shared" si="127"/>
        <v>0</v>
      </c>
      <c r="L989">
        <v>1</v>
      </c>
      <c r="M989">
        <v>27.645</v>
      </c>
      <c r="N989">
        <v>45</v>
      </c>
      <c r="O989">
        <v>28340.188849999999</v>
      </c>
    </row>
    <row r="990" spans="1:15">
      <c r="A990" t="s">
        <v>9</v>
      </c>
      <c r="B990" t="s">
        <v>10</v>
      </c>
      <c r="C990" t="s">
        <v>13</v>
      </c>
      <c r="D990" t="str">
        <f t="shared" si="120"/>
        <v>Mature</v>
      </c>
      <c r="E990" t="str">
        <f t="shared" si="121"/>
        <v>Obese</v>
      </c>
      <c r="F990" t="str">
        <f t="shared" si="122"/>
        <v>Low</v>
      </c>
      <c r="G990">
        <f t="shared" si="123"/>
        <v>1</v>
      </c>
      <c r="H990">
        <f t="shared" si="124"/>
        <v>0</v>
      </c>
      <c r="I990">
        <f t="shared" si="125"/>
        <v>0</v>
      </c>
      <c r="J990">
        <f t="shared" si="126"/>
        <v>0</v>
      </c>
      <c r="K990">
        <f t="shared" si="127"/>
        <v>0</v>
      </c>
      <c r="L990">
        <v>0</v>
      </c>
      <c r="M990">
        <v>34.674999999999997</v>
      </c>
      <c r="N990">
        <v>34</v>
      </c>
      <c r="O990">
        <v>4518.8262500000001</v>
      </c>
    </row>
    <row r="991" spans="1:15">
      <c r="A991" t="s">
        <v>6</v>
      </c>
      <c r="B991" t="s">
        <v>7</v>
      </c>
      <c r="C991" t="s">
        <v>13</v>
      </c>
      <c r="D991" t="str">
        <f t="shared" si="120"/>
        <v>Young</v>
      </c>
      <c r="E991" t="str">
        <f t="shared" si="121"/>
        <v>Health Weight</v>
      </c>
      <c r="F991" t="str">
        <f t="shared" si="122"/>
        <v>Moderately High</v>
      </c>
      <c r="G991">
        <f t="shared" si="123"/>
        <v>0</v>
      </c>
      <c r="H991">
        <f t="shared" si="124"/>
        <v>0</v>
      </c>
      <c r="I991">
        <f t="shared" si="125"/>
        <v>0</v>
      </c>
      <c r="J991">
        <f t="shared" si="126"/>
        <v>0</v>
      </c>
      <c r="K991">
        <f t="shared" si="127"/>
        <v>1</v>
      </c>
      <c r="L991">
        <v>0</v>
      </c>
      <c r="M991">
        <v>20.52</v>
      </c>
      <c r="N991">
        <v>24</v>
      </c>
      <c r="O991">
        <v>14571.890799999999</v>
      </c>
    </row>
    <row r="992" spans="1:15">
      <c r="A992" t="s">
        <v>6</v>
      </c>
      <c r="B992" t="s">
        <v>10</v>
      </c>
      <c r="C992" t="s">
        <v>8</v>
      </c>
      <c r="D992" t="str">
        <f t="shared" si="120"/>
        <v>Mature</v>
      </c>
      <c r="E992" t="str">
        <f t="shared" si="121"/>
        <v>Health Weight</v>
      </c>
      <c r="F992" t="str">
        <f t="shared" si="122"/>
        <v>Low</v>
      </c>
      <c r="G992">
        <f t="shared" si="123"/>
        <v>0</v>
      </c>
      <c r="H992">
        <f t="shared" si="124"/>
        <v>0</v>
      </c>
      <c r="I992">
        <f t="shared" si="125"/>
        <v>0</v>
      </c>
      <c r="J992">
        <f t="shared" si="126"/>
        <v>1</v>
      </c>
      <c r="K992">
        <f t="shared" si="127"/>
        <v>0</v>
      </c>
      <c r="L992">
        <v>1</v>
      </c>
      <c r="M992">
        <v>19.8</v>
      </c>
      <c r="N992">
        <v>26</v>
      </c>
      <c r="O992">
        <v>3378.91</v>
      </c>
    </row>
    <row r="993" spans="1:15">
      <c r="A993" t="s">
        <v>6</v>
      </c>
      <c r="B993" t="s">
        <v>10</v>
      </c>
      <c r="C993" t="s">
        <v>13</v>
      </c>
      <c r="D993" t="str">
        <f t="shared" si="120"/>
        <v>Mature</v>
      </c>
      <c r="E993" t="str">
        <f t="shared" si="121"/>
        <v>Over Weight Range</v>
      </c>
      <c r="F993" t="str">
        <f t="shared" si="122"/>
        <v>Moderate</v>
      </c>
      <c r="G993">
        <f t="shared" si="123"/>
        <v>0</v>
      </c>
      <c r="H993">
        <f t="shared" si="124"/>
        <v>0</v>
      </c>
      <c r="I993">
        <f t="shared" si="125"/>
        <v>0</v>
      </c>
      <c r="J993">
        <f t="shared" si="126"/>
        <v>0</v>
      </c>
      <c r="K993">
        <f t="shared" si="127"/>
        <v>0</v>
      </c>
      <c r="L993">
        <v>2</v>
      </c>
      <c r="M993">
        <v>27.835000000000001</v>
      </c>
      <c r="N993">
        <v>38</v>
      </c>
      <c r="O993">
        <v>7144.86265</v>
      </c>
    </row>
    <row r="994" spans="1:15">
      <c r="A994" t="s">
        <v>6</v>
      </c>
      <c r="B994" t="s">
        <v>10</v>
      </c>
      <c r="C994" t="s">
        <v>8</v>
      </c>
      <c r="D994" t="str">
        <f t="shared" si="120"/>
        <v>Mid-Age</v>
      </c>
      <c r="E994" t="str">
        <f t="shared" si="121"/>
        <v>Obese</v>
      </c>
      <c r="F994" t="str">
        <f t="shared" si="122"/>
        <v>Moderately High</v>
      </c>
      <c r="G994">
        <f t="shared" si="123"/>
        <v>0</v>
      </c>
      <c r="H994">
        <f t="shared" si="124"/>
        <v>0</v>
      </c>
      <c r="I994">
        <f t="shared" si="125"/>
        <v>0</v>
      </c>
      <c r="J994">
        <f t="shared" si="126"/>
        <v>1</v>
      </c>
      <c r="K994">
        <f t="shared" si="127"/>
        <v>0</v>
      </c>
      <c r="L994">
        <v>2</v>
      </c>
      <c r="M994">
        <v>31.6</v>
      </c>
      <c r="N994">
        <v>50</v>
      </c>
      <c r="O994">
        <v>10118.424000000001</v>
      </c>
    </row>
    <row r="995" spans="1:15">
      <c r="A995" t="s">
        <v>9</v>
      </c>
      <c r="B995" t="s">
        <v>10</v>
      </c>
      <c r="C995" t="s">
        <v>11</v>
      </c>
      <c r="D995" t="str">
        <f t="shared" si="120"/>
        <v>Mature</v>
      </c>
      <c r="E995" t="str">
        <f t="shared" si="121"/>
        <v>Over Weight Range</v>
      </c>
      <c r="F995" t="str">
        <f t="shared" si="122"/>
        <v>Moderate</v>
      </c>
      <c r="G995">
        <f t="shared" si="123"/>
        <v>1</v>
      </c>
      <c r="H995">
        <f t="shared" si="124"/>
        <v>0</v>
      </c>
      <c r="I995">
        <f t="shared" si="125"/>
        <v>1</v>
      </c>
      <c r="J995">
        <f t="shared" si="126"/>
        <v>0</v>
      </c>
      <c r="K995">
        <f t="shared" si="127"/>
        <v>0</v>
      </c>
      <c r="L995">
        <v>1</v>
      </c>
      <c r="M995">
        <v>28.27</v>
      </c>
      <c r="N995">
        <v>38</v>
      </c>
      <c r="O995">
        <v>5484.4673000000003</v>
      </c>
    </row>
    <row r="996" spans="1:15">
      <c r="A996" t="s">
        <v>6</v>
      </c>
      <c r="B996" t="s">
        <v>7</v>
      </c>
      <c r="C996" t="s">
        <v>12</v>
      </c>
      <c r="D996" t="str">
        <f t="shared" si="120"/>
        <v>Mature</v>
      </c>
      <c r="E996" t="str">
        <f t="shared" si="121"/>
        <v>Health Weight</v>
      </c>
      <c r="F996" t="str">
        <f t="shared" si="122"/>
        <v>High</v>
      </c>
      <c r="G996">
        <f t="shared" si="123"/>
        <v>0</v>
      </c>
      <c r="H996">
        <f t="shared" si="124"/>
        <v>1</v>
      </c>
      <c r="I996">
        <f t="shared" si="125"/>
        <v>0</v>
      </c>
      <c r="J996">
        <f t="shared" si="126"/>
        <v>0</v>
      </c>
      <c r="K996">
        <f t="shared" si="127"/>
        <v>1</v>
      </c>
      <c r="L996">
        <v>3</v>
      </c>
      <c r="M996">
        <v>20.045000000000002</v>
      </c>
      <c r="N996">
        <v>27</v>
      </c>
      <c r="O996">
        <v>16420.494549999999</v>
      </c>
    </row>
    <row r="997" spans="1:15">
      <c r="A997" t="s">
        <v>6</v>
      </c>
      <c r="B997" t="s">
        <v>10</v>
      </c>
      <c r="C997" t="s">
        <v>13</v>
      </c>
      <c r="D997" t="str">
        <f t="shared" si="120"/>
        <v>Mature</v>
      </c>
      <c r="E997" t="str">
        <f t="shared" si="121"/>
        <v>Health Weight</v>
      </c>
      <c r="F997" t="str">
        <f t="shared" si="122"/>
        <v>Moderate</v>
      </c>
      <c r="G997">
        <f t="shared" si="123"/>
        <v>0</v>
      </c>
      <c r="H997">
        <f t="shared" si="124"/>
        <v>0</v>
      </c>
      <c r="I997">
        <f t="shared" si="125"/>
        <v>0</v>
      </c>
      <c r="J997">
        <f t="shared" si="126"/>
        <v>0</v>
      </c>
      <c r="K997">
        <f t="shared" si="127"/>
        <v>0</v>
      </c>
      <c r="L997">
        <v>3</v>
      </c>
      <c r="M997">
        <v>23.274999999999999</v>
      </c>
      <c r="N997">
        <v>39</v>
      </c>
      <c r="O997">
        <v>7986.4752500000004</v>
      </c>
    </row>
    <row r="998" spans="1:15">
      <c r="A998" t="s">
        <v>6</v>
      </c>
      <c r="B998" t="s">
        <v>10</v>
      </c>
      <c r="C998" t="s">
        <v>8</v>
      </c>
      <c r="D998" t="str">
        <f t="shared" si="120"/>
        <v>Mature</v>
      </c>
      <c r="E998" t="str">
        <f t="shared" si="121"/>
        <v>Obese</v>
      </c>
      <c r="F998" t="str">
        <f t="shared" si="122"/>
        <v>Moderate</v>
      </c>
      <c r="G998">
        <f t="shared" si="123"/>
        <v>0</v>
      </c>
      <c r="H998">
        <f t="shared" si="124"/>
        <v>0</v>
      </c>
      <c r="I998">
        <f t="shared" si="125"/>
        <v>0</v>
      </c>
      <c r="J998">
        <f t="shared" si="126"/>
        <v>1</v>
      </c>
      <c r="K998">
        <f t="shared" si="127"/>
        <v>0</v>
      </c>
      <c r="L998">
        <v>3</v>
      </c>
      <c r="M998">
        <v>34.1</v>
      </c>
      <c r="N998">
        <v>39</v>
      </c>
      <c r="O998">
        <v>7418.5219999999999</v>
      </c>
    </row>
    <row r="999" spans="1:15">
      <c r="A999" t="s">
        <v>6</v>
      </c>
      <c r="B999" t="s">
        <v>10</v>
      </c>
      <c r="C999" t="s">
        <v>11</v>
      </c>
      <c r="D999" t="str">
        <f t="shared" si="120"/>
        <v>Old</v>
      </c>
      <c r="E999" t="str">
        <f t="shared" si="121"/>
        <v>Obese</v>
      </c>
      <c r="F999" t="str">
        <f t="shared" si="122"/>
        <v>Moderately High</v>
      </c>
      <c r="G999">
        <f t="shared" si="123"/>
        <v>0</v>
      </c>
      <c r="H999">
        <f t="shared" si="124"/>
        <v>0</v>
      </c>
      <c r="I999">
        <f t="shared" si="125"/>
        <v>1</v>
      </c>
      <c r="J999">
        <f t="shared" si="126"/>
        <v>0</v>
      </c>
      <c r="K999">
        <f t="shared" si="127"/>
        <v>0</v>
      </c>
      <c r="L999">
        <v>0</v>
      </c>
      <c r="M999">
        <v>36.85</v>
      </c>
      <c r="N999">
        <v>63</v>
      </c>
      <c r="O999">
        <v>13887.968500000001</v>
      </c>
    </row>
    <row r="1000" spans="1:15">
      <c r="A1000" t="s">
        <v>6</v>
      </c>
      <c r="B1000" t="s">
        <v>10</v>
      </c>
      <c r="C1000" t="s">
        <v>13</v>
      </c>
      <c r="D1000" t="str">
        <f t="shared" si="120"/>
        <v>Mature</v>
      </c>
      <c r="E1000" t="str">
        <f t="shared" si="121"/>
        <v>Obese</v>
      </c>
      <c r="F1000" t="str">
        <f t="shared" si="122"/>
        <v>Moderate</v>
      </c>
      <c r="G1000">
        <f t="shared" si="123"/>
        <v>0</v>
      </c>
      <c r="H1000">
        <f t="shared" si="124"/>
        <v>0</v>
      </c>
      <c r="I1000">
        <f t="shared" si="125"/>
        <v>0</v>
      </c>
      <c r="J1000">
        <f t="shared" si="126"/>
        <v>0</v>
      </c>
      <c r="K1000">
        <f t="shared" si="127"/>
        <v>0</v>
      </c>
      <c r="L1000">
        <v>3</v>
      </c>
      <c r="M1000">
        <v>36.29</v>
      </c>
      <c r="N1000">
        <v>33</v>
      </c>
      <c r="O1000">
        <v>6551.7501000000002</v>
      </c>
    </row>
    <row r="1001" spans="1:15">
      <c r="A1001" t="s">
        <v>6</v>
      </c>
      <c r="B1001" t="s">
        <v>10</v>
      </c>
      <c r="C1001" t="s">
        <v>12</v>
      </c>
      <c r="D1001" t="str">
        <f t="shared" si="120"/>
        <v>Mature</v>
      </c>
      <c r="E1001" t="str">
        <f t="shared" si="121"/>
        <v>Over Weight Range</v>
      </c>
      <c r="F1001" t="str">
        <f t="shared" si="122"/>
        <v>Moderate</v>
      </c>
      <c r="G1001">
        <f t="shared" si="123"/>
        <v>0</v>
      </c>
      <c r="H1001">
        <f t="shared" si="124"/>
        <v>1</v>
      </c>
      <c r="I1001">
        <f t="shared" si="125"/>
        <v>0</v>
      </c>
      <c r="J1001">
        <f t="shared" si="126"/>
        <v>0</v>
      </c>
      <c r="K1001">
        <f t="shared" si="127"/>
        <v>0</v>
      </c>
      <c r="L1001">
        <v>0</v>
      </c>
      <c r="M1001">
        <v>26.885000000000002</v>
      </c>
      <c r="N1001">
        <v>36</v>
      </c>
      <c r="O1001">
        <v>5267.8181500000001</v>
      </c>
    </row>
    <row r="1002" spans="1:15">
      <c r="A1002" t="s">
        <v>9</v>
      </c>
      <c r="B1002" t="s">
        <v>7</v>
      </c>
      <c r="C1002" t="s">
        <v>12</v>
      </c>
      <c r="D1002" t="str">
        <f t="shared" si="120"/>
        <v>Mature</v>
      </c>
      <c r="E1002" t="str">
        <f t="shared" si="121"/>
        <v>Health Weight</v>
      </c>
      <c r="F1002" t="str">
        <f t="shared" si="122"/>
        <v>High</v>
      </c>
      <c r="G1002">
        <f t="shared" si="123"/>
        <v>1</v>
      </c>
      <c r="H1002">
        <f t="shared" si="124"/>
        <v>1</v>
      </c>
      <c r="I1002">
        <f t="shared" si="125"/>
        <v>0</v>
      </c>
      <c r="J1002">
        <f t="shared" si="126"/>
        <v>0</v>
      </c>
      <c r="K1002">
        <f t="shared" si="127"/>
        <v>1</v>
      </c>
      <c r="L1002">
        <v>2</v>
      </c>
      <c r="M1002">
        <v>22.99</v>
      </c>
      <c r="N1002">
        <v>30</v>
      </c>
      <c r="O1002">
        <v>17361.766100000001</v>
      </c>
    </row>
    <row r="1003" spans="1:15">
      <c r="A1003" t="s">
        <v>9</v>
      </c>
      <c r="B1003" t="s">
        <v>7</v>
      </c>
      <c r="C1003" t="s">
        <v>8</v>
      </c>
      <c r="D1003" t="str">
        <f t="shared" si="120"/>
        <v>Young</v>
      </c>
      <c r="E1003" t="str">
        <f t="shared" si="121"/>
        <v>Obese</v>
      </c>
      <c r="F1003" t="str">
        <f t="shared" si="122"/>
        <v>Highly Expensive</v>
      </c>
      <c r="G1003">
        <f t="shared" si="123"/>
        <v>1</v>
      </c>
      <c r="H1003">
        <f t="shared" si="124"/>
        <v>0</v>
      </c>
      <c r="I1003">
        <f t="shared" si="125"/>
        <v>0</v>
      </c>
      <c r="J1003">
        <f t="shared" si="126"/>
        <v>1</v>
      </c>
      <c r="K1003">
        <f t="shared" si="127"/>
        <v>1</v>
      </c>
      <c r="L1003">
        <v>0</v>
      </c>
      <c r="M1003">
        <v>32.700000000000003</v>
      </c>
      <c r="N1003">
        <v>24</v>
      </c>
      <c r="O1003">
        <v>34472.841</v>
      </c>
    </row>
    <row r="1004" spans="1:15">
      <c r="A1004" t="s">
        <v>9</v>
      </c>
      <c r="B1004" t="s">
        <v>10</v>
      </c>
      <c r="C1004" t="s">
        <v>8</v>
      </c>
      <c r="D1004" t="str">
        <f t="shared" si="120"/>
        <v>Young</v>
      </c>
      <c r="E1004" t="str">
        <f t="shared" si="121"/>
        <v>Over Weight Range</v>
      </c>
      <c r="F1004" t="str">
        <f t="shared" si="122"/>
        <v>Very Low</v>
      </c>
      <c r="G1004">
        <f t="shared" si="123"/>
        <v>1</v>
      </c>
      <c r="H1004">
        <f t="shared" si="124"/>
        <v>0</v>
      </c>
      <c r="I1004">
        <f t="shared" si="125"/>
        <v>0</v>
      </c>
      <c r="J1004">
        <f t="shared" si="126"/>
        <v>1</v>
      </c>
      <c r="K1004">
        <f t="shared" si="127"/>
        <v>0</v>
      </c>
      <c r="L1004">
        <v>0</v>
      </c>
      <c r="M1004">
        <v>25.8</v>
      </c>
      <c r="N1004">
        <v>24</v>
      </c>
      <c r="O1004">
        <v>1972.95</v>
      </c>
    </row>
    <row r="1005" spans="1:15">
      <c r="A1005" t="s">
        <v>9</v>
      </c>
      <c r="B1005" t="s">
        <v>10</v>
      </c>
      <c r="C1005" t="s">
        <v>8</v>
      </c>
      <c r="D1005" t="str">
        <f t="shared" si="120"/>
        <v>Mid-Age</v>
      </c>
      <c r="E1005" t="str">
        <f t="shared" si="121"/>
        <v>Over Weight Range</v>
      </c>
      <c r="F1005" t="str">
        <f t="shared" si="122"/>
        <v>Very High</v>
      </c>
      <c r="G1005">
        <f t="shared" si="123"/>
        <v>1</v>
      </c>
      <c r="H1005">
        <f t="shared" si="124"/>
        <v>0</v>
      </c>
      <c r="I1005">
        <f t="shared" si="125"/>
        <v>0</v>
      </c>
      <c r="J1005">
        <f t="shared" si="126"/>
        <v>1</v>
      </c>
      <c r="K1005">
        <f t="shared" si="127"/>
        <v>0</v>
      </c>
      <c r="L1005">
        <v>0</v>
      </c>
      <c r="M1005">
        <v>29.6</v>
      </c>
      <c r="N1005">
        <v>48</v>
      </c>
      <c r="O1005">
        <v>21232.182260000001</v>
      </c>
    </row>
    <row r="1006" spans="1:15">
      <c r="A1006" t="s">
        <v>9</v>
      </c>
      <c r="B1006" t="s">
        <v>10</v>
      </c>
      <c r="C1006" t="s">
        <v>13</v>
      </c>
      <c r="D1006" t="str">
        <f t="shared" si="120"/>
        <v>Mid-Age</v>
      </c>
      <c r="E1006" t="str">
        <f t="shared" si="121"/>
        <v>Health Weight</v>
      </c>
      <c r="F1006" t="str">
        <f t="shared" si="122"/>
        <v>Moderate</v>
      </c>
      <c r="G1006">
        <f t="shared" si="123"/>
        <v>1</v>
      </c>
      <c r="H1006">
        <f t="shared" si="124"/>
        <v>0</v>
      </c>
      <c r="I1006">
        <f t="shared" si="125"/>
        <v>0</v>
      </c>
      <c r="J1006">
        <f t="shared" si="126"/>
        <v>0</v>
      </c>
      <c r="K1006">
        <f t="shared" si="127"/>
        <v>0</v>
      </c>
      <c r="L1006">
        <v>1</v>
      </c>
      <c r="M1006">
        <v>19.190000000000001</v>
      </c>
      <c r="N1006">
        <v>47</v>
      </c>
      <c r="O1006">
        <v>8627.5411000000004</v>
      </c>
    </row>
    <row r="1007" spans="1:15">
      <c r="A1007" t="s">
        <v>9</v>
      </c>
      <c r="B1007" t="s">
        <v>10</v>
      </c>
      <c r="C1007" t="s">
        <v>12</v>
      </c>
      <c r="D1007" t="str">
        <f t="shared" si="120"/>
        <v>Mature</v>
      </c>
      <c r="E1007" t="str">
        <f t="shared" si="121"/>
        <v>Obese</v>
      </c>
      <c r="F1007" t="str">
        <f t="shared" si="122"/>
        <v>Low</v>
      </c>
      <c r="G1007">
        <f t="shared" si="123"/>
        <v>1</v>
      </c>
      <c r="H1007">
        <f t="shared" si="124"/>
        <v>1</v>
      </c>
      <c r="I1007">
        <f t="shared" si="125"/>
        <v>0</v>
      </c>
      <c r="J1007">
        <f t="shared" si="126"/>
        <v>0</v>
      </c>
      <c r="K1007">
        <f t="shared" si="127"/>
        <v>0</v>
      </c>
      <c r="L1007">
        <v>2</v>
      </c>
      <c r="M1007">
        <v>31.73</v>
      </c>
      <c r="N1007">
        <v>29</v>
      </c>
      <c r="O1007">
        <v>4433.3877000000002</v>
      </c>
    </row>
    <row r="1008" spans="1:15">
      <c r="A1008" t="s">
        <v>9</v>
      </c>
      <c r="B1008" t="s">
        <v>10</v>
      </c>
      <c r="C1008" t="s">
        <v>13</v>
      </c>
      <c r="D1008" t="str">
        <f t="shared" si="120"/>
        <v>Mature</v>
      </c>
      <c r="E1008" t="str">
        <f t="shared" si="121"/>
        <v>Over Weight Range</v>
      </c>
      <c r="F1008" t="str">
        <f t="shared" si="122"/>
        <v>Low</v>
      </c>
      <c r="G1008">
        <f t="shared" si="123"/>
        <v>1</v>
      </c>
      <c r="H1008">
        <f t="shared" si="124"/>
        <v>0</v>
      </c>
      <c r="I1008">
        <f t="shared" si="125"/>
        <v>0</v>
      </c>
      <c r="J1008">
        <f t="shared" si="126"/>
        <v>0</v>
      </c>
      <c r="K1008">
        <f t="shared" si="127"/>
        <v>0</v>
      </c>
      <c r="L1008">
        <v>2</v>
      </c>
      <c r="M1008">
        <v>29.26</v>
      </c>
      <c r="N1008">
        <v>28</v>
      </c>
      <c r="O1008">
        <v>4438.2633999999998</v>
      </c>
    </row>
    <row r="1009" spans="1:15">
      <c r="A1009" t="s">
        <v>9</v>
      </c>
      <c r="B1009" t="s">
        <v>7</v>
      </c>
      <c r="C1009" t="s">
        <v>12</v>
      </c>
      <c r="D1009" t="str">
        <f t="shared" si="120"/>
        <v>Mid-Age</v>
      </c>
      <c r="E1009" t="str">
        <f t="shared" si="121"/>
        <v>Over Weight Range</v>
      </c>
      <c r="F1009" t="str">
        <f t="shared" si="122"/>
        <v>Very High</v>
      </c>
      <c r="G1009">
        <f t="shared" si="123"/>
        <v>1</v>
      </c>
      <c r="H1009">
        <f t="shared" si="124"/>
        <v>1</v>
      </c>
      <c r="I1009">
        <f t="shared" si="125"/>
        <v>0</v>
      </c>
      <c r="J1009">
        <f t="shared" si="126"/>
        <v>0</v>
      </c>
      <c r="K1009">
        <f t="shared" si="127"/>
        <v>1</v>
      </c>
      <c r="L1009">
        <v>3</v>
      </c>
      <c r="M1009">
        <v>28.215</v>
      </c>
      <c r="N1009">
        <v>47</v>
      </c>
      <c r="O1009">
        <v>24915.220850000002</v>
      </c>
    </row>
    <row r="1010" spans="1:15">
      <c r="A1010" t="s">
        <v>9</v>
      </c>
      <c r="B1010" t="s">
        <v>10</v>
      </c>
      <c r="C1010" t="s">
        <v>13</v>
      </c>
      <c r="D1010" t="str">
        <f t="shared" si="120"/>
        <v>Young</v>
      </c>
      <c r="E1010" t="str">
        <f t="shared" si="121"/>
        <v>Health Weight</v>
      </c>
      <c r="F1010" t="str">
        <f t="shared" si="122"/>
        <v>Very High</v>
      </c>
      <c r="G1010">
        <f t="shared" si="123"/>
        <v>1</v>
      </c>
      <c r="H1010">
        <f t="shared" si="124"/>
        <v>0</v>
      </c>
      <c r="I1010">
        <f t="shared" si="125"/>
        <v>0</v>
      </c>
      <c r="J1010">
        <f t="shared" si="126"/>
        <v>0</v>
      </c>
      <c r="K1010">
        <f t="shared" si="127"/>
        <v>0</v>
      </c>
      <c r="L1010">
        <v>2</v>
      </c>
      <c r="M1010">
        <v>24.984999999999999</v>
      </c>
      <c r="N1010">
        <v>25</v>
      </c>
      <c r="O1010">
        <v>23241.47453</v>
      </c>
    </row>
    <row r="1011" spans="1:15">
      <c r="A1011" t="s">
        <v>9</v>
      </c>
      <c r="B1011" t="s">
        <v>10</v>
      </c>
      <c r="C1011" t="s">
        <v>13</v>
      </c>
      <c r="D1011" t="str">
        <f t="shared" si="120"/>
        <v>Old</v>
      </c>
      <c r="E1011" t="str">
        <f t="shared" si="121"/>
        <v>Over Weight Range</v>
      </c>
      <c r="F1011" t="str">
        <f t="shared" si="122"/>
        <v>Moderate</v>
      </c>
      <c r="G1011">
        <f t="shared" si="123"/>
        <v>1</v>
      </c>
      <c r="H1011">
        <f t="shared" si="124"/>
        <v>0</v>
      </c>
      <c r="I1011">
        <f t="shared" si="125"/>
        <v>0</v>
      </c>
      <c r="J1011">
        <f t="shared" si="126"/>
        <v>0</v>
      </c>
      <c r="K1011">
        <f t="shared" si="127"/>
        <v>0</v>
      </c>
      <c r="L1011">
        <v>1</v>
      </c>
      <c r="M1011">
        <v>27.74</v>
      </c>
      <c r="N1011">
        <v>51</v>
      </c>
      <c r="O1011">
        <v>9957.7216000000008</v>
      </c>
    </row>
    <row r="1012" spans="1:15">
      <c r="A1012" t="s">
        <v>6</v>
      </c>
      <c r="B1012" t="s">
        <v>10</v>
      </c>
      <c r="C1012" t="s">
        <v>8</v>
      </c>
      <c r="D1012" t="str">
        <f t="shared" si="120"/>
        <v>Mid-Age</v>
      </c>
      <c r="E1012" t="str">
        <f t="shared" si="121"/>
        <v>Health Weight</v>
      </c>
      <c r="F1012" t="str">
        <f t="shared" si="122"/>
        <v>Moderate</v>
      </c>
      <c r="G1012">
        <f t="shared" si="123"/>
        <v>0</v>
      </c>
      <c r="H1012">
        <f t="shared" si="124"/>
        <v>0</v>
      </c>
      <c r="I1012">
        <f t="shared" si="125"/>
        <v>0</v>
      </c>
      <c r="J1012">
        <f t="shared" si="126"/>
        <v>1</v>
      </c>
      <c r="K1012">
        <f t="shared" si="127"/>
        <v>0</v>
      </c>
      <c r="L1012">
        <v>0</v>
      </c>
      <c r="M1012">
        <v>22.8</v>
      </c>
      <c r="N1012">
        <v>48</v>
      </c>
      <c r="O1012">
        <v>8269.0439999999999</v>
      </c>
    </row>
    <row r="1013" spans="1:15">
      <c r="A1013" t="s">
        <v>9</v>
      </c>
      <c r="B1013" t="s">
        <v>7</v>
      </c>
      <c r="C1013" t="s">
        <v>11</v>
      </c>
      <c r="D1013" t="str">
        <f t="shared" si="120"/>
        <v>Mid-Age</v>
      </c>
      <c r="E1013" t="str">
        <f t="shared" si="121"/>
        <v>Health Weight</v>
      </c>
      <c r="F1013" t="str">
        <f t="shared" si="122"/>
        <v>High</v>
      </c>
      <c r="G1013">
        <f t="shared" si="123"/>
        <v>1</v>
      </c>
      <c r="H1013">
        <f t="shared" si="124"/>
        <v>0</v>
      </c>
      <c r="I1013">
        <f t="shared" si="125"/>
        <v>1</v>
      </c>
      <c r="J1013">
        <f t="shared" si="126"/>
        <v>0</v>
      </c>
      <c r="K1013">
        <f t="shared" si="127"/>
        <v>1</v>
      </c>
      <c r="L1013">
        <v>2</v>
      </c>
      <c r="M1013">
        <v>20.13</v>
      </c>
      <c r="N1013">
        <v>43</v>
      </c>
      <c r="O1013">
        <v>18767.737700000001</v>
      </c>
    </row>
    <row r="1014" spans="1:15">
      <c r="A1014" t="s">
        <v>6</v>
      </c>
      <c r="B1014" t="s">
        <v>10</v>
      </c>
      <c r="C1014" t="s">
        <v>11</v>
      </c>
      <c r="D1014" t="str">
        <f t="shared" si="120"/>
        <v>Old</v>
      </c>
      <c r="E1014" t="str">
        <f t="shared" si="121"/>
        <v>Obese</v>
      </c>
      <c r="F1014" t="str">
        <f t="shared" si="122"/>
        <v>Highly Expensive</v>
      </c>
      <c r="G1014">
        <f t="shared" si="123"/>
        <v>0</v>
      </c>
      <c r="H1014">
        <f t="shared" si="124"/>
        <v>0</v>
      </c>
      <c r="I1014">
        <f t="shared" si="125"/>
        <v>1</v>
      </c>
      <c r="J1014">
        <f t="shared" si="126"/>
        <v>0</v>
      </c>
      <c r="K1014">
        <f t="shared" si="127"/>
        <v>0</v>
      </c>
      <c r="L1014">
        <v>4</v>
      </c>
      <c r="M1014">
        <v>33.33</v>
      </c>
      <c r="N1014">
        <v>61</v>
      </c>
      <c r="O1014">
        <v>36580.282160000002</v>
      </c>
    </row>
    <row r="1015" spans="1:15">
      <c r="A1015" t="s">
        <v>9</v>
      </c>
      <c r="B1015" t="s">
        <v>10</v>
      </c>
      <c r="C1015" t="s">
        <v>12</v>
      </c>
      <c r="D1015" t="str">
        <f t="shared" si="120"/>
        <v>Mid-Age</v>
      </c>
      <c r="E1015" t="str">
        <f t="shared" si="121"/>
        <v>Obese</v>
      </c>
      <c r="F1015" t="str">
        <f t="shared" si="122"/>
        <v>Moderate</v>
      </c>
      <c r="G1015">
        <f t="shared" si="123"/>
        <v>1</v>
      </c>
      <c r="H1015">
        <f t="shared" si="124"/>
        <v>1</v>
      </c>
      <c r="I1015">
        <f t="shared" si="125"/>
        <v>0</v>
      </c>
      <c r="J1015">
        <f t="shared" si="126"/>
        <v>0</v>
      </c>
      <c r="K1015">
        <f t="shared" si="127"/>
        <v>0</v>
      </c>
      <c r="L1015">
        <v>1</v>
      </c>
      <c r="M1015">
        <v>32.299999999999997</v>
      </c>
      <c r="N1015">
        <v>48</v>
      </c>
      <c r="O1015">
        <v>8765.2489999999998</v>
      </c>
    </row>
    <row r="1016" spans="1:15">
      <c r="A1016" t="s">
        <v>6</v>
      </c>
      <c r="B1016" t="s">
        <v>10</v>
      </c>
      <c r="C1016" t="s">
        <v>8</v>
      </c>
      <c r="D1016" t="str">
        <f t="shared" si="120"/>
        <v>Mature</v>
      </c>
      <c r="E1016" t="str">
        <f t="shared" si="121"/>
        <v>Over Weight Range</v>
      </c>
      <c r="F1016" t="str">
        <f t="shared" si="122"/>
        <v>Moderate</v>
      </c>
      <c r="G1016">
        <f t="shared" si="123"/>
        <v>0</v>
      </c>
      <c r="H1016">
        <f t="shared" si="124"/>
        <v>0</v>
      </c>
      <c r="I1016">
        <f t="shared" si="125"/>
        <v>0</v>
      </c>
      <c r="J1016">
        <f t="shared" si="126"/>
        <v>1</v>
      </c>
      <c r="K1016">
        <f t="shared" si="127"/>
        <v>0</v>
      </c>
      <c r="L1016">
        <v>0</v>
      </c>
      <c r="M1016">
        <v>27.6</v>
      </c>
      <c r="N1016">
        <v>38</v>
      </c>
      <c r="O1016">
        <v>5383.5360000000001</v>
      </c>
    </row>
    <row r="1017" spans="1:15">
      <c r="A1017" t="s">
        <v>9</v>
      </c>
      <c r="B1017" t="s">
        <v>10</v>
      </c>
      <c r="C1017" t="s">
        <v>12</v>
      </c>
      <c r="D1017" t="str">
        <f t="shared" si="120"/>
        <v>Old</v>
      </c>
      <c r="E1017" t="str">
        <f t="shared" si="121"/>
        <v>Over Weight Range</v>
      </c>
      <c r="F1017" t="str">
        <f t="shared" si="122"/>
        <v>Moderately High</v>
      </c>
      <c r="G1017">
        <f t="shared" si="123"/>
        <v>1</v>
      </c>
      <c r="H1017">
        <f t="shared" si="124"/>
        <v>1</v>
      </c>
      <c r="I1017">
        <f t="shared" si="125"/>
        <v>0</v>
      </c>
      <c r="J1017">
        <f t="shared" si="126"/>
        <v>0</v>
      </c>
      <c r="K1017">
        <f t="shared" si="127"/>
        <v>0</v>
      </c>
      <c r="L1017">
        <v>0</v>
      </c>
      <c r="M1017">
        <v>25.46</v>
      </c>
      <c r="N1017">
        <v>59</v>
      </c>
      <c r="O1017">
        <v>12124.992399999999</v>
      </c>
    </row>
    <row r="1018" spans="1:15">
      <c r="A1018" t="s">
        <v>6</v>
      </c>
      <c r="B1018" t="s">
        <v>10</v>
      </c>
      <c r="C1018" t="s">
        <v>12</v>
      </c>
      <c r="D1018" t="str">
        <f t="shared" si="120"/>
        <v>Young</v>
      </c>
      <c r="E1018" t="str">
        <f t="shared" si="121"/>
        <v>Health Weight</v>
      </c>
      <c r="F1018" t="str">
        <f t="shared" si="122"/>
        <v>Low</v>
      </c>
      <c r="G1018">
        <f t="shared" si="123"/>
        <v>0</v>
      </c>
      <c r="H1018">
        <f t="shared" si="124"/>
        <v>1</v>
      </c>
      <c r="I1018">
        <f t="shared" si="125"/>
        <v>0</v>
      </c>
      <c r="J1018">
        <f t="shared" si="126"/>
        <v>0</v>
      </c>
      <c r="K1018">
        <f t="shared" si="127"/>
        <v>0</v>
      </c>
      <c r="L1018">
        <v>1</v>
      </c>
      <c r="M1018">
        <v>24.605</v>
      </c>
      <c r="N1018">
        <v>19</v>
      </c>
      <c r="O1018">
        <v>2709.24395</v>
      </c>
    </row>
    <row r="1019" spans="1:15">
      <c r="A1019" t="s">
        <v>6</v>
      </c>
      <c r="B1019" t="s">
        <v>10</v>
      </c>
      <c r="C1019" t="s">
        <v>8</v>
      </c>
      <c r="D1019" t="str">
        <f t="shared" si="120"/>
        <v>Mature</v>
      </c>
      <c r="E1019" t="str">
        <f t="shared" si="121"/>
        <v>Obese</v>
      </c>
      <c r="F1019" t="str">
        <f t="shared" si="122"/>
        <v>Low</v>
      </c>
      <c r="G1019">
        <f t="shared" si="123"/>
        <v>0</v>
      </c>
      <c r="H1019">
        <f t="shared" si="124"/>
        <v>0</v>
      </c>
      <c r="I1019">
        <f t="shared" si="125"/>
        <v>0</v>
      </c>
      <c r="J1019">
        <f t="shared" si="126"/>
        <v>1</v>
      </c>
      <c r="K1019">
        <f t="shared" si="127"/>
        <v>0</v>
      </c>
      <c r="L1019">
        <v>2</v>
      </c>
      <c r="M1019">
        <v>34.200000000000003</v>
      </c>
      <c r="N1019">
        <v>26</v>
      </c>
      <c r="O1019">
        <v>3987.9259999999999</v>
      </c>
    </row>
    <row r="1020" spans="1:15">
      <c r="A1020" t="s">
        <v>6</v>
      </c>
      <c r="B1020" t="s">
        <v>10</v>
      </c>
      <c r="C1020" t="s">
        <v>12</v>
      </c>
      <c r="D1020" t="str">
        <f t="shared" si="120"/>
        <v>Old</v>
      </c>
      <c r="E1020" t="str">
        <f t="shared" si="121"/>
        <v>Obese</v>
      </c>
      <c r="F1020" t="str">
        <f t="shared" si="122"/>
        <v>Moderately High</v>
      </c>
      <c r="G1020">
        <f t="shared" si="123"/>
        <v>0</v>
      </c>
      <c r="H1020">
        <f t="shared" si="124"/>
        <v>1</v>
      </c>
      <c r="I1020">
        <f t="shared" si="125"/>
        <v>0</v>
      </c>
      <c r="J1020">
        <f t="shared" si="126"/>
        <v>0</v>
      </c>
      <c r="K1020">
        <f t="shared" si="127"/>
        <v>0</v>
      </c>
      <c r="L1020">
        <v>3</v>
      </c>
      <c r="M1020">
        <v>35.814999999999998</v>
      </c>
      <c r="N1020">
        <v>54</v>
      </c>
      <c r="O1020">
        <v>12495.290849999999</v>
      </c>
    </row>
    <row r="1021" spans="1:15">
      <c r="A1021" t="s">
        <v>6</v>
      </c>
      <c r="B1021" t="s">
        <v>10</v>
      </c>
      <c r="C1021" t="s">
        <v>12</v>
      </c>
      <c r="D1021" t="str">
        <f t="shared" si="120"/>
        <v>Young</v>
      </c>
      <c r="E1021" t="str">
        <f t="shared" si="121"/>
        <v>Obese</v>
      </c>
      <c r="F1021" t="str">
        <f t="shared" si="122"/>
        <v>Very High</v>
      </c>
      <c r="G1021">
        <f t="shared" si="123"/>
        <v>0</v>
      </c>
      <c r="H1021">
        <f t="shared" si="124"/>
        <v>1</v>
      </c>
      <c r="I1021">
        <f t="shared" si="125"/>
        <v>0</v>
      </c>
      <c r="J1021">
        <f t="shared" si="126"/>
        <v>0</v>
      </c>
      <c r="K1021">
        <f t="shared" si="127"/>
        <v>0</v>
      </c>
      <c r="L1021">
        <v>2</v>
      </c>
      <c r="M1021">
        <v>32.68</v>
      </c>
      <c r="N1021">
        <v>21</v>
      </c>
      <c r="O1021">
        <v>26018.950519999999</v>
      </c>
    </row>
    <row r="1022" spans="1:15">
      <c r="A1022" t="s">
        <v>9</v>
      </c>
      <c r="B1022" t="s">
        <v>10</v>
      </c>
      <c r="C1022" t="s">
        <v>8</v>
      </c>
      <c r="D1022" t="str">
        <f t="shared" si="120"/>
        <v>Old</v>
      </c>
      <c r="E1022" t="str">
        <f t="shared" si="121"/>
        <v>Obese</v>
      </c>
      <c r="F1022" t="str">
        <f t="shared" si="122"/>
        <v>Moderate</v>
      </c>
      <c r="G1022">
        <f t="shared" si="123"/>
        <v>1</v>
      </c>
      <c r="H1022">
        <f t="shared" si="124"/>
        <v>0</v>
      </c>
      <c r="I1022">
        <f t="shared" si="125"/>
        <v>0</v>
      </c>
      <c r="J1022">
        <f t="shared" si="126"/>
        <v>1</v>
      </c>
      <c r="K1022">
        <f t="shared" si="127"/>
        <v>0</v>
      </c>
      <c r="L1022">
        <v>0</v>
      </c>
      <c r="M1022">
        <v>37</v>
      </c>
      <c r="N1022">
        <v>51</v>
      </c>
      <c r="O1022">
        <v>8798.5930000000008</v>
      </c>
    </row>
    <row r="1023" spans="1:15">
      <c r="A1023" t="s">
        <v>6</v>
      </c>
      <c r="B1023" t="s">
        <v>7</v>
      </c>
      <c r="C1023" t="s">
        <v>11</v>
      </c>
      <c r="D1023" t="str">
        <f t="shared" si="120"/>
        <v>Young</v>
      </c>
      <c r="E1023" t="str">
        <f t="shared" si="121"/>
        <v>Obese</v>
      </c>
      <c r="F1023" t="str">
        <f t="shared" si="122"/>
        <v>Highly Expensive</v>
      </c>
      <c r="G1023">
        <f t="shared" si="123"/>
        <v>0</v>
      </c>
      <c r="H1023">
        <f t="shared" si="124"/>
        <v>0</v>
      </c>
      <c r="I1023">
        <f t="shared" si="125"/>
        <v>1</v>
      </c>
      <c r="J1023">
        <f t="shared" si="126"/>
        <v>0</v>
      </c>
      <c r="K1023">
        <f t="shared" si="127"/>
        <v>1</v>
      </c>
      <c r="L1023">
        <v>3</v>
      </c>
      <c r="M1023">
        <v>31.02</v>
      </c>
      <c r="N1023">
        <v>22</v>
      </c>
      <c r="O1023">
        <v>35595.589800000002</v>
      </c>
    </row>
    <row r="1024" spans="1:15">
      <c r="A1024" t="s">
        <v>9</v>
      </c>
      <c r="B1024" t="s">
        <v>7</v>
      </c>
      <c r="C1024" t="s">
        <v>11</v>
      </c>
      <c r="D1024" t="str">
        <f t="shared" si="120"/>
        <v>Mid-Age</v>
      </c>
      <c r="E1024" t="str">
        <f t="shared" si="121"/>
        <v>Obese</v>
      </c>
      <c r="F1024" t="str">
        <f t="shared" si="122"/>
        <v>Most Highly Expensive</v>
      </c>
      <c r="G1024">
        <f t="shared" si="123"/>
        <v>1</v>
      </c>
      <c r="H1024">
        <f t="shared" si="124"/>
        <v>0</v>
      </c>
      <c r="I1024">
        <f t="shared" si="125"/>
        <v>1</v>
      </c>
      <c r="J1024">
        <f t="shared" si="126"/>
        <v>0</v>
      </c>
      <c r="K1024">
        <f t="shared" si="127"/>
        <v>1</v>
      </c>
      <c r="L1024">
        <v>1</v>
      </c>
      <c r="M1024">
        <v>36.08</v>
      </c>
      <c r="N1024">
        <v>47</v>
      </c>
      <c r="O1024">
        <v>42211.138200000001</v>
      </c>
    </row>
    <row r="1025" spans="1:15">
      <c r="A1025" t="s">
        <v>9</v>
      </c>
      <c r="B1025" t="s">
        <v>10</v>
      </c>
      <c r="C1025" t="s">
        <v>11</v>
      </c>
      <c r="D1025" t="str">
        <f t="shared" si="120"/>
        <v>Young</v>
      </c>
      <c r="E1025" t="str">
        <f t="shared" si="121"/>
        <v>Health Weight</v>
      </c>
      <c r="F1025" t="str">
        <f t="shared" si="122"/>
        <v>Very Low</v>
      </c>
      <c r="G1025">
        <f t="shared" si="123"/>
        <v>1</v>
      </c>
      <c r="H1025">
        <f t="shared" si="124"/>
        <v>0</v>
      </c>
      <c r="I1025">
        <f t="shared" si="125"/>
        <v>1</v>
      </c>
      <c r="J1025">
        <f t="shared" si="126"/>
        <v>0</v>
      </c>
      <c r="K1025">
        <f t="shared" si="127"/>
        <v>0</v>
      </c>
      <c r="L1025">
        <v>1</v>
      </c>
      <c r="M1025">
        <v>23.32</v>
      </c>
      <c r="N1025">
        <v>18</v>
      </c>
      <c r="O1025">
        <v>1711.0268000000001</v>
      </c>
    </row>
    <row r="1026" spans="1:15">
      <c r="A1026" t="s">
        <v>6</v>
      </c>
      <c r="B1026" t="s">
        <v>10</v>
      </c>
      <c r="C1026" t="s">
        <v>11</v>
      </c>
      <c r="D1026" t="str">
        <f t="shared" ref="D1026:D1089" si="128">IF(AND(N1026&lt;=25),"Young",IF(AND(N1026&lt;=40),"Mature",IF(AND(N1026&lt;=50),"Mid-Age","Old")))</f>
        <v>Mid-Age</v>
      </c>
      <c r="E1026" t="str">
        <f t="shared" ref="E1026:E1089" si="129">IF(AND(M1026&lt;= 18.5),"Under Weight Range",IF(AND(M1026&lt;=25),"Health Weight",IF(AND(M1026&lt;=30),"Over Weight Range","Obese")))</f>
        <v>Obese</v>
      </c>
      <c r="F1026" t="str">
        <f t="shared" ref="F1026:F1089" si="130">IF(AND(O1026&lt;=2000),"Very Low",IF(AND(O1026&lt;=5000),"Low",IF(AND(O1026&lt;=10000),"Moderate",IF(AND(O1026&lt;=15000),"Moderately High",IF(AND(O1026&lt;=20000),"High",IF(AND(O1026&lt;=30000),"Very High",IF(AND(O1026&lt;=40000),"Highly Expensive","Most Highly Expensive")))))))</f>
        <v>Moderate</v>
      </c>
      <c r="G1026">
        <f t="shared" ref="G1026:G1089" si="131">IF(A1026="Male",1,0)</f>
        <v>0</v>
      </c>
      <c r="H1026">
        <f t="shared" si="124"/>
        <v>0</v>
      </c>
      <c r="I1026">
        <f t="shared" si="125"/>
        <v>1</v>
      </c>
      <c r="J1026">
        <f t="shared" si="126"/>
        <v>0</v>
      </c>
      <c r="K1026">
        <f t="shared" si="127"/>
        <v>0</v>
      </c>
      <c r="L1026">
        <v>1</v>
      </c>
      <c r="M1026">
        <v>45.32</v>
      </c>
      <c r="N1026">
        <v>47</v>
      </c>
      <c r="O1026">
        <v>8569.8618000000006</v>
      </c>
    </row>
    <row r="1027" spans="1:15">
      <c r="A1027" t="s">
        <v>6</v>
      </c>
      <c r="B1027" t="s">
        <v>10</v>
      </c>
      <c r="C1027" t="s">
        <v>8</v>
      </c>
      <c r="D1027" t="str">
        <f t="shared" si="128"/>
        <v>Young</v>
      </c>
      <c r="E1027" t="str">
        <f t="shared" si="129"/>
        <v>Obese</v>
      </c>
      <c r="F1027" t="str">
        <f t="shared" si="130"/>
        <v>Low</v>
      </c>
      <c r="G1027">
        <f t="shared" si="131"/>
        <v>0</v>
      </c>
      <c r="H1027">
        <f t="shared" ref="H1027:H1090" si="132">IF(C1027="Northwest",1,0)</f>
        <v>0</v>
      </c>
      <c r="I1027">
        <f t="shared" ref="I1027:I1090" si="133">IF(C1027="southeast",1,0)</f>
        <v>0</v>
      </c>
      <c r="J1027">
        <f t="shared" ref="J1027:J1090" si="134">IF(C1027="southwest",1,0)</f>
        <v>1</v>
      </c>
      <c r="K1027">
        <f t="shared" ref="K1027:K1090" si="135">IF(B1027="Yes",1,0)</f>
        <v>0</v>
      </c>
      <c r="L1027">
        <v>0</v>
      </c>
      <c r="M1027">
        <v>34.6</v>
      </c>
      <c r="N1027">
        <v>21</v>
      </c>
      <c r="O1027">
        <v>2020.1769999999999</v>
      </c>
    </row>
    <row r="1028" spans="1:15">
      <c r="A1028" t="s">
        <v>9</v>
      </c>
      <c r="B1028" t="s">
        <v>7</v>
      </c>
      <c r="C1028" t="s">
        <v>12</v>
      </c>
      <c r="D1028" t="str">
        <f t="shared" si="128"/>
        <v>Young</v>
      </c>
      <c r="E1028" t="str">
        <f t="shared" si="129"/>
        <v>Over Weight Range</v>
      </c>
      <c r="F1028" t="str">
        <f t="shared" si="130"/>
        <v>High</v>
      </c>
      <c r="G1028">
        <f t="shared" si="131"/>
        <v>1</v>
      </c>
      <c r="H1028">
        <f t="shared" si="132"/>
        <v>1</v>
      </c>
      <c r="I1028">
        <f t="shared" si="133"/>
        <v>0</v>
      </c>
      <c r="J1028">
        <f t="shared" si="134"/>
        <v>0</v>
      </c>
      <c r="K1028">
        <f t="shared" si="135"/>
        <v>1</v>
      </c>
      <c r="L1028">
        <v>1</v>
      </c>
      <c r="M1028">
        <v>26.03</v>
      </c>
      <c r="N1028">
        <v>19</v>
      </c>
      <c r="O1028">
        <v>16450.894700000001</v>
      </c>
    </row>
    <row r="1029" spans="1:15">
      <c r="A1029" t="s">
        <v>9</v>
      </c>
      <c r="B1029" t="s">
        <v>10</v>
      </c>
      <c r="C1029" t="s">
        <v>12</v>
      </c>
      <c r="D1029" t="str">
        <f t="shared" si="128"/>
        <v>Young</v>
      </c>
      <c r="E1029" t="str">
        <f t="shared" si="129"/>
        <v>Health Weight</v>
      </c>
      <c r="F1029" t="str">
        <f t="shared" si="130"/>
        <v>Very High</v>
      </c>
      <c r="G1029">
        <f t="shared" si="131"/>
        <v>1</v>
      </c>
      <c r="H1029">
        <f t="shared" si="132"/>
        <v>1</v>
      </c>
      <c r="I1029">
        <f t="shared" si="133"/>
        <v>0</v>
      </c>
      <c r="J1029">
        <f t="shared" si="134"/>
        <v>0</v>
      </c>
      <c r="K1029">
        <f t="shared" si="135"/>
        <v>0</v>
      </c>
      <c r="L1029">
        <v>0</v>
      </c>
      <c r="M1029">
        <v>18.715</v>
      </c>
      <c r="N1029">
        <v>23</v>
      </c>
      <c r="O1029">
        <v>21595.382290000001</v>
      </c>
    </row>
    <row r="1030" spans="1:15">
      <c r="A1030" t="s">
        <v>9</v>
      </c>
      <c r="B1030" t="s">
        <v>10</v>
      </c>
      <c r="C1030" t="s">
        <v>8</v>
      </c>
      <c r="D1030" t="str">
        <f t="shared" si="128"/>
        <v>Old</v>
      </c>
      <c r="E1030" t="str">
        <f t="shared" si="129"/>
        <v>Obese</v>
      </c>
      <c r="F1030" t="str">
        <f t="shared" si="130"/>
        <v>Moderate</v>
      </c>
      <c r="G1030">
        <f t="shared" si="131"/>
        <v>1</v>
      </c>
      <c r="H1030">
        <f t="shared" si="132"/>
        <v>0</v>
      </c>
      <c r="I1030">
        <f t="shared" si="133"/>
        <v>0</v>
      </c>
      <c r="J1030">
        <f t="shared" si="134"/>
        <v>1</v>
      </c>
      <c r="K1030">
        <f t="shared" si="135"/>
        <v>0</v>
      </c>
      <c r="L1030">
        <v>0</v>
      </c>
      <c r="M1030">
        <v>31.6</v>
      </c>
      <c r="N1030">
        <v>54</v>
      </c>
      <c r="O1030">
        <v>9850.4320000000007</v>
      </c>
    </row>
    <row r="1031" spans="1:15">
      <c r="A1031" t="s">
        <v>6</v>
      </c>
      <c r="B1031" t="s">
        <v>10</v>
      </c>
      <c r="C1031" t="s">
        <v>13</v>
      </c>
      <c r="D1031" t="str">
        <f t="shared" si="128"/>
        <v>Mature</v>
      </c>
      <c r="E1031" t="str">
        <f t="shared" si="129"/>
        <v>Under Weight Range</v>
      </c>
      <c r="F1031" t="str">
        <f t="shared" si="130"/>
        <v>Moderate</v>
      </c>
      <c r="G1031">
        <f t="shared" si="131"/>
        <v>0</v>
      </c>
      <c r="H1031">
        <f t="shared" si="132"/>
        <v>0</v>
      </c>
      <c r="I1031">
        <f t="shared" si="133"/>
        <v>0</v>
      </c>
      <c r="J1031">
        <f t="shared" si="134"/>
        <v>0</v>
      </c>
      <c r="K1031">
        <f t="shared" si="135"/>
        <v>0</v>
      </c>
      <c r="L1031">
        <v>2</v>
      </c>
      <c r="M1031">
        <v>17.29</v>
      </c>
      <c r="N1031">
        <v>37</v>
      </c>
      <c r="O1031">
        <v>6877.9800999999998</v>
      </c>
    </row>
    <row r="1032" spans="1:15">
      <c r="A1032" t="s">
        <v>6</v>
      </c>
      <c r="B1032" t="s">
        <v>7</v>
      </c>
      <c r="C1032" t="s">
        <v>12</v>
      </c>
      <c r="D1032" t="str">
        <f t="shared" si="128"/>
        <v>Mid-Age</v>
      </c>
      <c r="E1032" t="str">
        <f t="shared" si="129"/>
        <v>Health Weight</v>
      </c>
      <c r="F1032" t="str">
        <f t="shared" si="130"/>
        <v>Very High</v>
      </c>
      <c r="G1032">
        <f t="shared" si="131"/>
        <v>0</v>
      </c>
      <c r="H1032">
        <f t="shared" si="132"/>
        <v>1</v>
      </c>
      <c r="I1032">
        <f t="shared" si="133"/>
        <v>0</v>
      </c>
      <c r="J1032">
        <f t="shared" si="134"/>
        <v>0</v>
      </c>
      <c r="K1032">
        <f t="shared" si="135"/>
        <v>1</v>
      </c>
      <c r="L1032">
        <v>1</v>
      </c>
      <c r="M1032">
        <v>23.655000000000001</v>
      </c>
      <c r="N1032">
        <v>46</v>
      </c>
      <c r="O1032">
        <v>21677.283449999999</v>
      </c>
    </row>
    <row r="1033" spans="1:15">
      <c r="A1033" t="s">
        <v>6</v>
      </c>
      <c r="B1033" t="s">
        <v>7</v>
      </c>
      <c r="C1033" t="s">
        <v>11</v>
      </c>
      <c r="D1033" t="str">
        <f t="shared" si="128"/>
        <v>Old</v>
      </c>
      <c r="E1033" t="str">
        <f t="shared" si="129"/>
        <v>Obese</v>
      </c>
      <c r="F1033" t="str">
        <f t="shared" si="130"/>
        <v>Most Highly Expensive</v>
      </c>
      <c r="G1033">
        <f t="shared" si="131"/>
        <v>0</v>
      </c>
      <c r="H1033">
        <f t="shared" si="132"/>
        <v>0</v>
      </c>
      <c r="I1033">
        <f t="shared" si="133"/>
        <v>1</v>
      </c>
      <c r="J1033">
        <f t="shared" si="134"/>
        <v>0</v>
      </c>
      <c r="K1033">
        <f t="shared" si="135"/>
        <v>1</v>
      </c>
      <c r="L1033">
        <v>0</v>
      </c>
      <c r="M1033">
        <v>35.200000000000003</v>
      </c>
      <c r="N1033">
        <v>55</v>
      </c>
      <c r="O1033">
        <v>44423.803</v>
      </c>
    </row>
    <row r="1034" spans="1:15">
      <c r="A1034" t="s">
        <v>6</v>
      </c>
      <c r="B1034" t="s">
        <v>10</v>
      </c>
      <c r="C1034" t="s">
        <v>13</v>
      </c>
      <c r="D1034" t="str">
        <f t="shared" si="128"/>
        <v>Mature</v>
      </c>
      <c r="E1034" t="str">
        <f t="shared" si="129"/>
        <v>Over Weight Range</v>
      </c>
      <c r="F1034" t="str">
        <f t="shared" si="130"/>
        <v>Low</v>
      </c>
      <c r="G1034">
        <f t="shared" si="131"/>
        <v>0</v>
      </c>
      <c r="H1034">
        <f t="shared" si="132"/>
        <v>0</v>
      </c>
      <c r="I1034">
        <f t="shared" si="133"/>
        <v>0</v>
      </c>
      <c r="J1034">
        <f t="shared" si="134"/>
        <v>0</v>
      </c>
      <c r="K1034">
        <f t="shared" si="135"/>
        <v>0</v>
      </c>
      <c r="L1034">
        <v>0</v>
      </c>
      <c r="M1034">
        <v>27.93</v>
      </c>
      <c r="N1034">
        <v>30</v>
      </c>
      <c r="O1034">
        <v>4137.5227000000004</v>
      </c>
    </row>
    <row r="1035" spans="1:15">
      <c r="A1035" t="s">
        <v>9</v>
      </c>
      <c r="B1035" t="s">
        <v>7</v>
      </c>
      <c r="C1035" t="s">
        <v>13</v>
      </c>
      <c r="D1035" t="str">
        <f t="shared" si="128"/>
        <v>Young</v>
      </c>
      <c r="E1035" t="str">
        <f t="shared" si="129"/>
        <v>Health Weight</v>
      </c>
      <c r="F1035" t="str">
        <f t="shared" si="130"/>
        <v>Moderately High</v>
      </c>
      <c r="G1035">
        <f t="shared" si="131"/>
        <v>1</v>
      </c>
      <c r="H1035">
        <f t="shared" si="132"/>
        <v>0</v>
      </c>
      <c r="I1035">
        <f t="shared" si="133"/>
        <v>0</v>
      </c>
      <c r="J1035">
        <f t="shared" si="134"/>
        <v>0</v>
      </c>
      <c r="K1035">
        <f t="shared" si="135"/>
        <v>1</v>
      </c>
      <c r="L1035">
        <v>0</v>
      </c>
      <c r="M1035">
        <v>21.565000000000001</v>
      </c>
      <c r="N1035">
        <v>18</v>
      </c>
      <c r="O1035">
        <v>13747.87235</v>
      </c>
    </row>
    <row r="1036" spans="1:15">
      <c r="A1036" t="s">
        <v>9</v>
      </c>
      <c r="B1036" t="s">
        <v>10</v>
      </c>
      <c r="C1036" t="s">
        <v>12</v>
      </c>
      <c r="D1036" t="str">
        <f t="shared" si="128"/>
        <v>Old</v>
      </c>
      <c r="E1036" t="str">
        <f t="shared" si="129"/>
        <v>Obese</v>
      </c>
      <c r="F1036" t="str">
        <f t="shared" si="130"/>
        <v>Moderately High</v>
      </c>
      <c r="G1036">
        <f t="shared" si="131"/>
        <v>1</v>
      </c>
      <c r="H1036">
        <f t="shared" si="132"/>
        <v>1</v>
      </c>
      <c r="I1036">
        <f t="shared" si="133"/>
        <v>0</v>
      </c>
      <c r="J1036">
        <f t="shared" si="134"/>
        <v>0</v>
      </c>
      <c r="K1036">
        <f t="shared" si="135"/>
        <v>0</v>
      </c>
      <c r="L1036">
        <v>0</v>
      </c>
      <c r="M1036">
        <v>38.380000000000003</v>
      </c>
      <c r="N1036">
        <v>61</v>
      </c>
      <c r="O1036">
        <v>12950.0712</v>
      </c>
    </row>
    <row r="1037" spans="1:15">
      <c r="A1037" t="s">
        <v>6</v>
      </c>
      <c r="B1037" t="s">
        <v>10</v>
      </c>
      <c r="C1037" t="s">
        <v>8</v>
      </c>
      <c r="D1037" t="str">
        <f t="shared" si="128"/>
        <v>Old</v>
      </c>
      <c r="E1037" t="str">
        <f t="shared" si="129"/>
        <v>Health Weight</v>
      </c>
      <c r="F1037" t="str">
        <f t="shared" si="130"/>
        <v>Moderately High</v>
      </c>
      <c r="G1037">
        <f t="shared" si="131"/>
        <v>0</v>
      </c>
      <c r="H1037">
        <f t="shared" si="132"/>
        <v>0</v>
      </c>
      <c r="I1037">
        <f t="shared" si="133"/>
        <v>0</v>
      </c>
      <c r="J1037">
        <f t="shared" si="134"/>
        <v>1</v>
      </c>
      <c r="K1037">
        <f t="shared" si="135"/>
        <v>0</v>
      </c>
      <c r="L1037">
        <v>3</v>
      </c>
      <c r="M1037">
        <v>23</v>
      </c>
      <c r="N1037">
        <v>54</v>
      </c>
      <c r="O1037">
        <v>12094.477999999999</v>
      </c>
    </row>
    <row r="1038" spans="1:15">
      <c r="A1038" t="s">
        <v>9</v>
      </c>
      <c r="B1038" t="s">
        <v>7</v>
      </c>
      <c r="C1038" t="s">
        <v>11</v>
      </c>
      <c r="D1038" t="str">
        <f t="shared" si="128"/>
        <v>Young</v>
      </c>
      <c r="E1038" t="str">
        <f t="shared" si="129"/>
        <v>Obese</v>
      </c>
      <c r="F1038" t="str">
        <f t="shared" si="130"/>
        <v>Highly Expensive</v>
      </c>
      <c r="G1038">
        <f t="shared" si="131"/>
        <v>1</v>
      </c>
      <c r="H1038">
        <f t="shared" si="132"/>
        <v>0</v>
      </c>
      <c r="I1038">
        <f t="shared" si="133"/>
        <v>1</v>
      </c>
      <c r="J1038">
        <f t="shared" si="134"/>
        <v>0</v>
      </c>
      <c r="K1038">
        <f t="shared" si="135"/>
        <v>1</v>
      </c>
      <c r="L1038">
        <v>2</v>
      </c>
      <c r="M1038">
        <v>37.07</v>
      </c>
      <c r="N1038">
        <v>22</v>
      </c>
      <c r="O1038">
        <v>37484.4493</v>
      </c>
    </row>
    <row r="1039" spans="1:15">
      <c r="A1039" t="s">
        <v>6</v>
      </c>
      <c r="B1039" t="s">
        <v>7</v>
      </c>
      <c r="C1039" t="s">
        <v>12</v>
      </c>
      <c r="D1039" t="str">
        <f t="shared" si="128"/>
        <v>Mid-Age</v>
      </c>
      <c r="E1039" t="str">
        <f t="shared" si="129"/>
        <v>Obese</v>
      </c>
      <c r="F1039" t="str">
        <f t="shared" si="130"/>
        <v>Highly Expensive</v>
      </c>
      <c r="G1039">
        <f t="shared" si="131"/>
        <v>0</v>
      </c>
      <c r="H1039">
        <f t="shared" si="132"/>
        <v>1</v>
      </c>
      <c r="I1039">
        <f t="shared" si="133"/>
        <v>0</v>
      </c>
      <c r="J1039">
        <f t="shared" si="134"/>
        <v>0</v>
      </c>
      <c r="K1039">
        <f t="shared" si="135"/>
        <v>1</v>
      </c>
      <c r="L1039">
        <v>1</v>
      </c>
      <c r="M1039">
        <v>30.495000000000001</v>
      </c>
      <c r="N1039">
        <v>45</v>
      </c>
      <c r="O1039">
        <v>39725.518049999999</v>
      </c>
    </row>
    <row r="1040" spans="1:15">
      <c r="A1040" t="s">
        <v>9</v>
      </c>
      <c r="B1040" t="s">
        <v>10</v>
      </c>
      <c r="C1040" t="s">
        <v>13</v>
      </c>
      <c r="D1040" t="str">
        <f t="shared" si="128"/>
        <v>Young</v>
      </c>
      <c r="E1040" t="str">
        <f t="shared" si="129"/>
        <v>Over Weight Range</v>
      </c>
      <c r="F1040" t="str">
        <f t="shared" si="130"/>
        <v>Low</v>
      </c>
      <c r="G1040">
        <f t="shared" si="131"/>
        <v>1</v>
      </c>
      <c r="H1040">
        <f t="shared" si="132"/>
        <v>0</v>
      </c>
      <c r="I1040">
        <f t="shared" si="133"/>
        <v>0</v>
      </c>
      <c r="J1040">
        <f t="shared" si="134"/>
        <v>0</v>
      </c>
      <c r="K1040">
        <f t="shared" si="135"/>
        <v>0</v>
      </c>
      <c r="L1040">
        <v>0</v>
      </c>
      <c r="M1040">
        <v>28.88</v>
      </c>
      <c r="N1040">
        <v>22</v>
      </c>
      <c r="O1040">
        <v>2250.8352</v>
      </c>
    </row>
    <row r="1041" spans="1:15">
      <c r="A1041" t="s">
        <v>9</v>
      </c>
      <c r="B1041" t="s">
        <v>10</v>
      </c>
      <c r="C1041" t="s">
        <v>12</v>
      </c>
      <c r="D1041" t="str">
        <f t="shared" si="128"/>
        <v>Young</v>
      </c>
      <c r="E1041" t="str">
        <f t="shared" si="129"/>
        <v>Over Weight Range</v>
      </c>
      <c r="F1041" t="str">
        <f t="shared" si="130"/>
        <v>Very High</v>
      </c>
      <c r="G1041">
        <f t="shared" si="131"/>
        <v>1</v>
      </c>
      <c r="H1041">
        <f t="shared" si="132"/>
        <v>1</v>
      </c>
      <c r="I1041">
        <f t="shared" si="133"/>
        <v>0</v>
      </c>
      <c r="J1041">
        <f t="shared" si="134"/>
        <v>0</v>
      </c>
      <c r="K1041">
        <f t="shared" si="135"/>
        <v>0</v>
      </c>
      <c r="L1041">
        <v>2</v>
      </c>
      <c r="M1041">
        <v>27.265000000000001</v>
      </c>
      <c r="N1041">
        <v>19</v>
      </c>
      <c r="O1041">
        <v>22493.659640000002</v>
      </c>
    </row>
    <row r="1042" spans="1:15">
      <c r="A1042" t="s">
        <v>6</v>
      </c>
      <c r="B1042" t="s">
        <v>7</v>
      </c>
      <c r="C1042" t="s">
        <v>12</v>
      </c>
      <c r="D1042" t="str">
        <f t="shared" si="128"/>
        <v>Mature</v>
      </c>
      <c r="E1042" t="str">
        <f t="shared" si="129"/>
        <v>Over Weight Range</v>
      </c>
      <c r="F1042" t="str">
        <f t="shared" si="130"/>
        <v>Very High</v>
      </c>
      <c r="G1042">
        <f t="shared" si="131"/>
        <v>0</v>
      </c>
      <c r="H1042">
        <f t="shared" si="132"/>
        <v>1</v>
      </c>
      <c r="I1042">
        <f t="shared" si="133"/>
        <v>0</v>
      </c>
      <c r="J1042">
        <f t="shared" si="134"/>
        <v>0</v>
      </c>
      <c r="K1042">
        <f t="shared" si="135"/>
        <v>1</v>
      </c>
      <c r="L1042">
        <v>0</v>
      </c>
      <c r="M1042">
        <v>28.024999999999999</v>
      </c>
      <c r="N1042">
        <v>35</v>
      </c>
      <c r="O1042">
        <v>20234.854749999999</v>
      </c>
    </row>
    <row r="1043" spans="1:15">
      <c r="A1043" t="s">
        <v>9</v>
      </c>
      <c r="B1043" t="s">
        <v>10</v>
      </c>
      <c r="C1043" t="s">
        <v>13</v>
      </c>
      <c r="D1043" t="str">
        <f t="shared" si="128"/>
        <v>Young</v>
      </c>
      <c r="E1043" t="str">
        <f t="shared" si="129"/>
        <v>Health Weight</v>
      </c>
      <c r="F1043" t="str">
        <f t="shared" si="130"/>
        <v>Very Low</v>
      </c>
      <c r="G1043">
        <f t="shared" si="131"/>
        <v>1</v>
      </c>
      <c r="H1043">
        <f t="shared" si="132"/>
        <v>0</v>
      </c>
      <c r="I1043">
        <f t="shared" si="133"/>
        <v>0</v>
      </c>
      <c r="J1043">
        <f t="shared" si="134"/>
        <v>0</v>
      </c>
      <c r="K1043">
        <f t="shared" si="135"/>
        <v>0</v>
      </c>
      <c r="L1043">
        <v>0</v>
      </c>
      <c r="M1043">
        <v>23.085000000000001</v>
      </c>
      <c r="N1043">
        <v>18</v>
      </c>
      <c r="O1043">
        <v>1704.7001499999999</v>
      </c>
    </row>
    <row r="1044" spans="1:15">
      <c r="A1044" t="s">
        <v>9</v>
      </c>
      <c r="B1044" t="s">
        <v>7</v>
      </c>
      <c r="C1044" t="s">
        <v>13</v>
      </c>
      <c r="D1044" t="str">
        <f t="shared" si="128"/>
        <v>Young</v>
      </c>
      <c r="E1044" t="str">
        <f t="shared" si="129"/>
        <v>Obese</v>
      </c>
      <c r="F1044" t="str">
        <f t="shared" si="130"/>
        <v>Highly Expensive</v>
      </c>
      <c r="G1044">
        <f t="shared" si="131"/>
        <v>1</v>
      </c>
      <c r="H1044">
        <f t="shared" si="132"/>
        <v>0</v>
      </c>
      <c r="I1044">
        <f t="shared" si="133"/>
        <v>0</v>
      </c>
      <c r="J1044">
        <f t="shared" si="134"/>
        <v>0</v>
      </c>
      <c r="K1044">
        <f t="shared" si="135"/>
        <v>1</v>
      </c>
      <c r="L1044">
        <v>0</v>
      </c>
      <c r="M1044">
        <v>30.684999999999999</v>
      </c>
      <c r="N1044">
        <v>20</v>
      </c>
      <c r="O1044">
        <v>33475.817150000003</v>
      </c>
    </row>
    <row r="1045" spans="1:15">
      <c r="A1045" t="s">
        <v>6</v>
      </c>
      <c r="B1045" t="s">
        <v>10</v>
      </c>
      <c r="C1045" t="s">
        <v>8</v>
      </c>
      <c r="D1045" t="str">
        <f t="shared" si="128"/>
        <v>Mature</v>
      </c>
      <c r="E1045" t="str">
        <f t="shared" si="129"/>
        <v>Over Weight Range</v>
      </c>
      <c r="F1045" t="str">
        <f t="shared" si="130"/>
        <v>Low</v>
      </c>
      <c r="G1045">
        <f t="shared" si="131"/>
        <v>0</v>
      </c>
      <c r="H1045">
        <f t="shared" si="132"/>
        <v>0</v>
      </c>
      <c r="I1045">
        <f t="shared" si="133"/>
        <v>0</v>
      </c>
      <c r="J1045">
        <f t="shared" si="134"/>
        <v>1</v>
      </c>
      <c r="K1045">
        <f t="shared" si="135"/>
        <v>0</v>
      </c>
      <c r="L1045">
        <v>0</v>
      </c>
      <c r="M1045">
        <v>25.8</v>
      </c>
      <c r="N1045">
        <v>28</v>
      </c>
      <c r="O1045">
        <v>3161.4540000000002</v>
      </c>
    </row>
    <row r="1046" spans="1:15">
      <c r="A1046" t="s">
        <v>9</v>
      </c>
      <c r="B1046" t="s">
        <v>10</v>
      </c>
      <c r="C1046" t="s">
        <v>13</v>
      </c>
      <c r="D1046" t="str">
        <f t="shared" si="128"/>
        <v>Old</v>
      </c>
      <c r="E1046" t="str">
        <f t="shared" si="129"/>
        <v>Obese</v>
      </c>
      <c r="F1046" t="str">
        <f t="shared" si="130"/>
        <v>Moderately High</v>
      </c>
      <c r="G1046">
        <f t="shared" si="131"/>
        <v>1</v>
      </c>
      <c r="H1046">
        <f t="shared" si="132"/>
        <v>0</v>
      </c>
      <c r="I1046">
        <f t="shared" si="133"/>
        <v>0</v>
      </c>
      <c r="J1046">
        <f t="shared" si="134"/>
        <v>0</v>
      </c>
      <c r="K1046">
        <f t="shared" si="135"/>
        <v>0</v>
      </c>
      <c r="L1046">
        <v>1</v>
      </c>
      <c r="M1046">
        <v>35.244999999999997</v>
      </c>
      <c r="N1046">
        <v>55</v>
      </c>
      <c r="O1046">
        <v>11394.065549999999</v>
      </c>
    </row>
    <row r="1047" spans="1:15">
      <c r="A1047" t="s">
        <v>6</v>
      </c>
      <c r="B1047" t="s">
        <v>7</v>
      </c>
      <c r="C1047" t="s">
        <v>12</v>
      </c>
      <c r="D1047" t="str">
        <f t="shared" si="128"/>
        <v>Mid-Age</v>
      </c>
      <c r="E1047" t="str">
        <f t="shared" si="129"/>
        <v>Health Weight</v>
      </c>
      <c r="F1047" t="str">
        <f t="shared" si="130"/>
        <v>Very High</v>
      </c>
      <c r="G1047">
        <f t="shared" si="131"/>
        <v>0</v>
      </c>
      <c r="H1047">
        <f t="shared" si="132"/>
        <v>1</v>
      </c>
      <c r="I1047">
        <f t="shared" si="133"/>
        <v>0</v>
      </c>
      <c r="J1047">
        <f t="shared" si="134"/>
        <v>0</v>
      </c>
      <c r="K1047">
        <f t="shared" si="135"/>
        <v>1</v>
      </c>
      <c r="L1047">
        <v>2</v>
      </c>
      <c r="M1047">
        <v>24.7</v>
      </c>
      <c r="N1047">
        <v>43</v>
      </c>
      <c r="O1047">
        <v>21880.82</v>
      </c>
    </row>
    <row r="1048" spans="1:15">
      <c r="A1048" t="s">
        <v>6</v>
      </c>
      <c r="B1048" t="s">
        <v>10</v>
      </c>
      <c r="C1048" t="s">
        <v>13</v>
      </c>
      <c r="D1048" t="str">
        <f t="shared" si="128"/>
        <v>Mid-Age</v>
      </c>
      <c r="E1048" t="str">
        <f t="shared" si="129"/>
        <v>Over Weight Range</v>
      </c>
      <c r="F1048" t="str">
        <f t="shared" si="130"/>
        <v>Moderate</v>
      </c>
      <c r="G1048">
        <f t="shared" si="131"/>
        <v>0</v>
      </c>
      <c r="H1048">
        <f t="shared" si="132"/>
        <v>0</v>
      </c>
      <c r="I1048">
        <f t="shared" si="133"/>
        <v>0</v>
      </c>
      <c r="J1048">
        <f t="shared" si="134"/>
        <v>0</v>
      </c>
      <c r="K1048">
        <f t="shared" si="135"/>
        <v>0</v>
      </c>
      <c r="L1048">
        <v>0</v>
      </c>
      <c r="M1048">
        <v>25.08</v>
      </c>
      <c r="N1048">
        <v>43</v>
      </c>
      <c r="O1048">
        <v>7325.0482000000002</v>
      </c>
    </row>
    <row r="1049" spans="1:15">
      <c r="A1049" t="s">
        <v>9</v>
      </c>
      <c r="B1049" t="s">
        <v>7</v>
      </c>
      <c r="C1049" t="s">
        <v>11</v>
      </c>
      <c r="D1049" t="str">
        <f t="shared" si="128"/>
        <v>Young</v>
      </c>
      <c r="E1049" t="str">
        <f t="shared" si="129"/>
        <v>Obese</v>
      </c>
      <c r="F1049" t="str">
        <f t="shared" si="130"/>
        <v>Most Highly Expensive</v>
      </c>
      <c r="G1049">
        <f t="shared" si="131"/>
        <v>1</v>
      </c>
      <c r="H1049">
        <f t="shared" si="132"/>
        <v>0</v>
      </c>
      <c r="I1049">
        <f t="shared" si="133"/>
        <v>1</v>
      </c>
      <c r="J1049">
        <f t="shared" si="134"/>
        <v>0</v>
      </c>
      <c r="K1049">
        <f t="shared" si="135"/>
        <v>1</v>
      </c>
      <c r="L1049">
        <v>1</v>
      </c>
      <c r="M1049">
        <v>52.58</v>
      </c>
      <c r="N1049">
        <v>22</v>
      </c>
      <c r="O1049">
        <v>44501.398200000003</v>
      </c>
    </row>
    <row r="1050" spans="1:15">
      <c r="A1050" t="s">
        <v>6</v>
      </c>
      <c r="B1050" t="s">
        <v>10</v>
      </c>
      <c r="C1050" t="s">
        <v>12</v>
      </c>
      <c r="D1050" t="str">
        <f t="shared" si="128"/>
        <v>Young</v>
      </c>
      <c r="E1050" t="str">
        <f t="shared" si="129"/>
        <v>Health Weight</v>
      </c>
      <c r="F1050" t="str">
        <f t="shared" si="130"/>
        <v>Low</v>
      </c>
      <c r="G1050">
        <f t="shared" si="131"/>
        <v>0</v>
      </c>
      <c r="H1050">
        <f t="shared" si="132"/>
        <v>1</v>
      </c>
      <c r="I1050">
        <f t="shared" si="133"/>
        <v>0</v>
      </c>
      <c r="J1050">
        <f t="shared" si="134"/>
        <v>0</v>
      </c>
      <c r="K1050">
        <f t="shared" si="135"/>
        <v>0</v>
      </c>
      <c r="L1050">
        <v>1</v>
      </c>
      <c r="M1050">
        <v>22.515000000000001</v>
      </c>
      <c r="N1050">
        <v>25</v>
      </c>
      <c r="O1050">
        <v>3594.17085</v>
      </c>
    </row>
    <row r="1051" spans="1:15">
      <c r="A1051" t="s">
        <v>9</v>
      </c>
      <c r="B1051" t="s">
        <v>7</v>
      </c>
      <c r="C1051" t="s">
        <v>8</v>
      </c>
      <c r="D1051" t="str">
        <f t="shared" si="128"/>
        <v>Mid-Age</v>
      </c>
      <c r="E1051" t="str">
        <f t="shared" si="129"/>
        <v>Obese</v>
      </c>
      <c r="F1051" t="str">
        <f t="shared" si="130"/>
        <v>Highly Expensive</v>
      </c>
      <c r="G1051">
        <f t="shared" si="131"/>
        <v>1</v>
      </c>
      <c r="H1051">
        <f t="shared" si="132"/>
        <v>0</v>
      </c>
      <c r="I1051">
        <f t="shared" si="133"/>
        <v>0</v>
      </c>
      <c r="J1051">
        <f t="shared" si="134"/>
        <v>1</v>
      </c>
      <c r="K1051">
        <f t="shared" si="135"/>
        <v>1</v>
      </c>
      <c r="L1051">
        <v>0</v>
      </c>
      <c r="M1051">
        <v>30.9</v>
      </c>
      <c r="N1051">
        <v>49</v>
      </c>
      <c r="O1051">
        <v>39727.614000000001</v>
      </c>
    </row>
    <row r="1052" spans="1:15">
      <c r="A1052" t="s">
        <v>6</v>
      </c>
      <c r="B1052" t="s">
        <v>10</v>
      </c>
      <c r="C1052" t="s">
        <v>12</v>
      </c>
      <c r="D1052" t="str">
        <f t="shared" si="128"/>
        <v>Mid-Age</v>
      </c>
      <c r="E1052" t="str">
        <f t="shared" si="129"/>
        <v>Obese</v>
      </c>
      <c r="F1052" t="str">
        <f t="shared" si="130"/>
        <v>Moderate</v>
      </c>
      <c r="G1052">
        <f t="shared" si="131"/>
        <v>0</v>
      </c>
      <c r="H1052">
        <f t="shared" si="132"/>
        <v>1</v>
      </c>
      <c r="I1052">
        <f t="shared" si="133"/>
        <v>0</v>
      </c>
      <c r="J1052">
        <f t="shared" si="134"/>
        <v>0</v>
      </c>
      <c r="K1052">
        <f t="shared" si="135"/>
        <v>0</v>
      </c>
      <c r="L1052">
        <v>1</v>
      </c>
      <c r="M1052">
        <v>36.954999999999998</v>
      </c>
      <c r="N1052">
        <v>44</v>
      </c>
      <c r="O1052">
        <v>8023.1354499999998</v>
      </c>
    </row>
    <row r="1053" spans="1:15">
      <c r="A1053" t="s">
        <v>9</v>
      </c>
      <c r="B1053" t="s">
        <v>10</v>
      </c>
      <c r="C1053" t="s">
        <v>13</v>
      </c>
      <c r="D1053" t="str">
        <f t="shared" si="128"/>
        <v>Old</v>
      </c>
      <c r="E1053" t="str">
        <f t="shared" si="129"/>
        <v>Over Weight Range</v>
      </c>
      <c r="F1053" t="str">
        <f t="shared" si="130"/>
        <v>Moderately High</v>
      </c>
      <c r="G1053">
        <f t="shared" si="131"/>
        <v>1</v>
      </c>
      <c r="H1053">
        <f t="shared" si="132"/>
        <v>0</v>
      </c>
      <c r="I1053">
        <f t="shared" si="133"/>
        <v>0</v>
      </c>
      <c r="J1053">
        <f t="shared" si="134"/>
        <v>0</v>
      </c>
      <c r="K1053">
        <f t="shared" si="135"/>
        <v>0</v>
      </c>
      <c r="L1053">
        <v>0</v>
      </c>
      <c r="M1053">
        <v>26.41</v>
      </c>
      <c r="N1053">
        <v>64</v>
      </c>
      <c r="O1053">
        <v>14394.5579</v>
      </c>
    </row>
    <row r="1054" spans="1:15">
      <c r="A1054" t="s">
        <v>9</v>
      </c>
      <c r="B1054" t="s">
        <v>10</v>
      </c>
      <c r="C1054" t="s">
        <v>13</v>
      </c>
      <c r="D1054" t="str">
        <f t="shared" si="128"/>
        <v>Mid-Age</v>
      </c>
      <c r="E1054" t="str">
        <f t="shared" si="129"/>
        <v>Over Weight Range</v>
      </c>
      <c r="F1054" t="str">
        <f t="shared" si="130"/>
        <v>Moderate</v>
      </c>
      <c r="G1054">
        <f t="shared" si="131"/>
        <v>1</v>
      </c>
      <c r="H1054">
        <f t="shared" si="132"/>
        <v>0</v>
      </c>
      <c r="I1054">
        <f t="shared" si="133"/>
        <v>0</v>
      </c>
      <c r="J1054">
        <f t="shared" si="134"/>
        <v>0</v>
      </c>
      <c r="K1054">
        <f t="shared" si="135"/>
        <v>0</v>
      </c>
      <c r="L1054">
        <v>1</v>
      </c>
      <c r="M1054">
        <v>29.83</v>
      </c>
      <c r="N1054">
        <v>49</v>
      </c>
      <c r="O1054">
        <v>9288.0267000000003</v>
      </c>
    </row>
    <row r="1055" spans="1:15">
      <c r="A1055" t="s">
        <v>9</v>
      </c>
      <c r="B1055" t="s">
        <v>7</v>
      </c>
      <c r="C1055" t="s">
        <v>8</v>
      </c>
      <c r="D1055" t="str">
        <f t="shared" si="128"/>
        <v>Mid-Age</v>
      </c>
      <c r="E1055" t="str">
        <f t="shared" si="129"/>
        <v>Over Weight Range</v>
      </c>
      <c r="F1055" t="str">
        <f t="shared" si="130"/>
        <v>Very High</v>
      </c>
      <c r="G1055">
        <f t="shared" si="131"/>
        <v>1</v>
      </c>
      <c r="H1055">
        <f t="shared" si="132"/>
        <v>0</v>
      </c>
      <c r="I1055">
        <f t="shared" si="133"/>
        <v>0</v>
      </c>
      <c r="J1055">
        <f t="shared" si="134"/>
        <v>1</v>
      </c>
      <c r="K1055">
        <f t="shared" si="135"/>
        <v>1</v>
      </c>
      <c r="L1055">
        <v>3</v>
      </c>
      <c r="M1055">
        <v>29.8</v>
      </c>
      <c r="N1055">
        <v>47</v>
      </c>
      <c r="O1055">
        <v>25309.489000000001</v>
      </c>
    </row>
    <row r="1056" spans="1:15">
      <c r="A1056" t="s">
        <v>6</v>
      </c>
      <c r="B1056" t="s">
        <v>10</v>
      </c>
      <c r="C1056" t="s">
        <v>12</v>
      </c>
      <c r="D1056" t="str">
        <f t="shared" si="128"/>
        <v>Mature</v>
      </c>
      <c r="E1056" t="str">
        <f t="shared" si="129"/>
        <v>Health Weight</v>
      </c>
      <c r="F1056" t="str">
        <f t="shared" si="130"/>
        <v>Low</v>
      </c>
      <c r="G1056">
        <f t="shared" si="131"/>
        <v>0</v>
      </c>
      <c r="H1056">
        <f t="shared" si="132"/>
        <v>1</v>
      </c>
      <c r="I1056">
        <f t="shared" si="133"/>
        <v>0</v>
      </c>
      <c r="J1056">
        <f t="shared" si="134"/>
        <v>0</v>
      </c>
      <c r="K1056">
        <f t="shared" si="135"/>
        <v>0</v>
      </c>
      <c r="L1056">
        <v>0</v>
      </c>
      <c r="M1056">
        <v>21.47</v>
      </c>
      <c r="N1056">
        <v>27</v>
      </c>
      <c r="O1056">
        <v>3353.4703</v>
      </c>
    </row>
    <row r="1057" spans="1:15">
      <c r="A1057" t="s">
        <v>9</v>
      </c>
      <c r="B1057" t="s">
        <v>10</v>
      </c>
      <c r="C1057" t="s">
        <v>12</v>
      </c>
      <c r="D1057" t="str">
        <f t="shared" si="128"/>
        <v>Old</v>
      </c>
      <c r="E1057" t="str">
        <f t="shared" si="129"/>
        <v>Over Weight Range</v>
      </c>
      <c r="F1057" t="str">
        <f t="shared" si="130"/>
        <v>Moderately High</v>
      </c>
      <c r="G1057">
        <f t="shared" si="131"/>
        <v>1</v>
      </c>
      <c r="H1057">
        <f t="shared" si="132"/>
        <v>1</v>
      </c>
      <c r="I1057">
        <f t="shared" si="133"/>
        <v>0</v>
      </c>
      <c r="J1057">
        <f t="shared" si="134"/>
        <v>0</v>
      </c>
      <c r="K1057">
        <f t="shared" si="135"/>
        <v>0</v>
      </c>
      <c r="L1057">
        <v>0</v>
      </c>
      <c r="M1057">
        <v>27.645</v>
      </c>
      <c r="N1057">
        <v>55</v>
      </c>
      <c r="O1057">
        <v>10594.501550000001</v>
      </c>
    </row>
    <row r="1058" spans="1:15">
      <c r="A1058" t="s">
        <v>6</v>
      </c>
      <c r="B1058" t="s">
        <v>10</v>
      </c>
      <c r="C1058" t="s">
        <v>8</v>
      </c>
      <c r="D1058" t="str">
        <f t="shared" si="128"/>
        <v>Mid-Age</v>
      </c>
      <c r="E1058" t="str">
        <f t="shared" si="129"/>
        <v>Over Weight Range</v>
      </c>
      <c r="F1058" t="str">
        <f t="shared" si="130"/>
        <v>Moderate</v>
      </c>
      <c r="G1058">
        <f t="shared" si="131"/>
        <v>0</v>
      </c>
      <c r="H1058">
        <f t="shared" si="132"/>
        <v>0</v>
      </c>
      <c r="I1058">
        <f t="shared" si="133"/>
        <v>0</v>
      </c>
      <c r="J1058">
        <f t="shared" si="134"/>
        <v>1</v>
      </c>
      <c r="K1058">
        <f t="shared" si="135"/>
        <v>0</v>
      </c>
      <c r="L1058">
        <v>0</v>
      </c>
      <c r="M1058">
        <v>28.9</v>
      </c>
      <c r="N1058">
        <v>48</v>
      </c>
      <c r="O1058">
        <v>8277.5229999999992</v>
      </c>
    </row>
    <row r="1059" spans="1:15">
      <c r="A1059" t="s">
        <v>6</v>
      </c>
      <c r="B1059" t="s">
        <v>10</v>
      </c>
      <c r="C1059" t="s">
        <v>11</v>
      </c>
      <c r="D1059" t="str">
        <f t="shared" si="128"/>
        <v>Mid-Age</v>
      </c>
      <c r="E1059" t="str">
        <f t="shared" si="129"/>
        <v>Obese</v>
      </c>
      <c r="F1059" t="str">
        <f t="shared" si="130"/>
        <v>High</v>
      </c>
      <c r="G1059">
        <f t="shared" si="131"/>
        <v>0</v>
      </c>
      <c r="H1059">
        <f t="shared" si="132"/>
        <v>0</v>
      </c>
      <c r="I1059">
        <f t="shared" si="133"/>
        <v>1</v>
      </c>
      <c r="J1059">
        <f t="shared" si="134"/>
        <v>0</v>
      </c>
      <c r="K1059">
        <f t="shared" si="135"/>
        <v>0</v>
      </c>
      <c r="L1059">
        <v>0</v>
      </c>
      <c r="M1059">
        <v>31.79</v>
      </c>
      <c r="N1059">
        <v>45</v>
      </c>
      <c r="O1059">
        <v>17929.303370000001</v>
      </c>
    </row>
    <row r="1060" spans="1:15">
      <c r="A1060" t="s">
        <v>6</v>
      </c>
      <c r="B1060" t="s">
        <v>10</v>
      </c>
      <c r="C1060" t="s">
        <v>11</v>
      </c>
      <c r="D1060" t="str">
        <f t="shared" si="128"/>
        <v>Young</v>
      </c>
      <c r="E1060" t="str">
        <f t="shared" si="129"/>
        <v>Obese</v>
      </c>
      <c r="F1060" t="str">
        <f t="shared" si="130"/>
        <v>Low</v>
      </c>
      <c r="G1060">
        <f t="shared" si="131"/>
        <v>0</v>
      </c>
      <c r="H1060">
        <f t="shared" si="132"/>
        <v>0</v>
      </c>
      <c r="I1060">
        <f t="shared" si="133"/>
        <v>1</v>
      </c>
      <c r="J1060">
        <f t="shared" si="134"/>
        <v>0</v>
      </c>
      <c r="K1060">
        <f t="shared" si="135"/>
        <v>0</v>
      </c>
      <c r="L1060">
        <v>0</v>
      </c>
      <c r="M1060">
        <v>39.49</v>
      </c>
      <c r="N1060">
        <v>24</v>
      </c>
      <c r="O1060">
        <v>2480.9791</v>
      </c>
    </row>
    <row r="1061" spans="1:15">
      <c r="A1061" t="s">
        <v>9</v>
      </c>
      <c r="B1061" t="s">
        <v>10</v>
      </c>
      <c r="C1061" t="s">
        <v>12</v>
      </c>
      <c r="D1061" t="str">
        <f t="shared" si="128"/>
        <v>Mature</v>
      </c>
      <c r="E1061" t="str">
        <f t="shared" si="129"/>
        <v>Obese</v>
      </c>
      <c r="F1061" t="str">
        <f t="shared" si="130"/>
        <v>Low</v>
      </c>
      <c r="G1061">
        <f t="shared" si="131"/>
        <v>1</v>
      </c>
      <c r="H1061">
        <f t="shared" si="132"/>
        <v>1</v>
      </c>
      <c r="I1061">
        <f t="shared" si="133"/>
        <v>0</v>
      </c>
      <c r="J1061">
        <f t="shared" si="134"/>
        <v>0</v>
      </c>
      <c r="K1061">
        <f t="shared" si="135"/>
        <v>0</v>
      </c>
      <c r="L1061">
        <v>1</v>
      </c>
      <c r="M1061">
        <v>33.82</v>
      </c>
      <c r="N1061">
        <v>32</v>
      </c>
      <c r="O1061">
        <v>4462.7218000000003</v>
      </c>
    </row>
    <row r="1062" spans="1:15">
      <c r="A1062" t="s">
        <v>9</v>
      </c>
      <c r="B1062" t="s">
        <v>10</v>
      </c>
      <c r="C1062" t="s">
        <v>11</v>
      </c>
      <c r="D1062" t="str">
        <f t="shared" si="128"/>
        <v>Young</v>
      </c>
      <c r="E1062" t="str">
        <f t="shared" si="129"/>
        <v>Obese</v>
      </c>
      <c r="F1062" t="str">
        <f t="shared" si="130"/>
        <v>Very Low</v>
      </c>
      <c r="G1062">
        <f t="shared" si="131"/>
        <v>1</v>
      </c>
      <c r="H1062">
        <f t="shared" si="132"/>
        <v>0</v>
      </c>
      <c r="I1062">
        <f t="shared" si="133"/>
        <v>1</v>
      </c>
      <c r="J1062">
        <f t="shared" si="134"/>
        <v>0</v>
      </c>
      <c r="K1062">
        <f t="shared" si="135"/>
        <v>0</v>
      </c>
      <c r="L1062">
        <v>0</v>
      </c>
      <c r="M1062">
        <v>32.01</v>
      </c>
      <c r="N1062">
        <v>24</v>
      </c>
      <c r="O1062">
        <v>1981.5818999999999</v>
      </c>
    </row>
    <row r="1063" spans="1:15">
      <c r="A1063" t="s">
        <v>9</v>
      </c>
      <c r="B1063" t="s">
        <v>10</v>
      </c>
      <c r="C1063" t="s">
        <v>11</v>
      </c>
      <c r="D1063" t="str">
        <f t="shared" si="128"/>
        <v>Old</v>
      </c>
      <c r="E1063" t="str">
        <f t="shared" si="129"/>
        <v>Over Weight Range</v>
      </c>
      <c r="F1063" t="str">
        <f t="shared" si="130"/>
        <v>Moderately High</v>
      </c>
      <c r="G1063">
        <f t="shared" si="131"/>
        <v>1</v>
      </c>
      <c r="H1063">
        <f t="shared" si="132"/>
        <v>0</v>
      </c>
      <c r="I1063">
        <f t="shared" si="133"/>
        <v>1</v>
      </c>
      <c r="J1063">
        <f t="shared" si="134"/>
        <v>0</v>
      </c>
      <c r="K1063">
        <f t="shared" si="135"/>
        <v>0</v>
      </c>
      <c r="L1063">
        <v>1</v>
      </c>
      <c r="M1063">
        <v>27.94</v>
      </c>
      <c r="N1063">
        <v>57</v>
      </c>
      <c r="O1063">
        <v>11554.223599999999</v>
      </c>
    </row>
    <row r="1064" spans="1:15">
      <c r="A1064" t="s">
        <v>9</v>
      </c>
      <c r="B1064" t="s">
        <v>7</v>
      </c>
      <c r="C1064" t="s">
        <v>11</v>
      </c>
      <c r="D1064" t="str">
        <f t="shared" si="128"/>
        <v>Old</v>
      </c>
      <c r="E1064" t="str">
        <f t="shared" si="129"/>
        <v>Obese</v>
      </c>
      <c r="F1064" t="str">
        <f t="shared" si="130"/>
        <v>Most Highly Expensive</v>
      </c>
      <c r="G1064">
        <f t="shared" si="131"/>
        <v>1</v>
      </c>
      <c r="H1064">
        <f t="shared" si="132"/>
        <v>0</v>
      </c>
      <c r="I1064">
        <f t="shared" si="133"/>
        <v>1</v>
      </c>
      <c r="J1064">
        <f t="shared" si="134"/>
        <v>0</v>
      </c>
      <c r="K1064">
        <f t="shared" si="135"/>
        <v>1</v>
      </c>
      <c r="L1064">
        <v>1</v>
      </c>
      <c r="M1064">
        <v>41.14</v>
      </c>
      <c r="N1064">
        <v>59</v>
      </c>
      <c r="O1064">
        <v>48970.247600000002</v>
      </c>
    </row>
    <row r="1065" spans="1:15">
      <c r="A1065" t="s">
        <v>9</v>
      </c>
      <c r="B1065" t="s">
        <v>10</v>
      </c>
      <c r="C1065" t="s">
        <v>12</v>
      </c>
      <c r="D1065" t="str">
        <f t="shared" si="128"/>
        <v>Mature</v>
      </c>
      <c r="E1065" t="str">
        <f t="shared" si="129"/>
        <v>Over Weight Range</v>
      </c>
      <c r="F1065" t="str">
        <f t="shared" si="130"/>
        <v>Moderate</v>
      </c>
      <c r="G1065">
        <f t="shared" si="131"/>
        <v>1</v>
      </c>
      <c r="H1065">
        <f t="shared" si="132"/>
        <v>1</v>
      </c>
      <c r="I1065">
        <f t="shared" si="133"/>
        <v>0</v>
      </c>
      <c r="J1065">
        <f t="shared" si="134"/>
        <v>0</v>
      </c>
      <c r="K1065">
        <f t="shared" si="135"/>
        <v>0</v>
      </c>
      <c r="L1065">
        <v>3</v>
      </c>
      <c r="M1065">
        <v>28.594999999999999</v>
      </c>
      <c r="N1065">
        <v>36</v>
      </c>
      <c r="O1065">
        <v>6548.1950500000003</v>
      </c>
    </row>
    <row r="1066" spans="1:15">
      <c r="A1066" t="s">
        <v>6</v>
      </c>
      <c r="B1066" t="s">
        <v>10</v>
      </c>
      <c r="C1066" t="s">
        <v>8</v>
      </c>
      <c r="D1066" t="str">
        <f t="shared" si="128"/>
        <v>Mature</v>
      </c>
      <c r="E1066" t="str">
        <f t="shared" si="129"/>
        <v>Over Weight Range</v>
      </c>
      <c r="F1066" t="str">
        <f t="shared" si="130"/>
        <v>Moderate</v>
      </c>
      <c r="G1066">
        <f t="shared" si="131"/>
        <v>0</v>
      </c>
      <c r="H1066">
        <f t="shared" si="132"/>
        <v>0</v>
      </c>
      <c r="I1066">
        <f t="shared" si="133"/>
        <v>0</v>
      </c>
      <c r="J1066">
        <f t="shared" si="134"/>
        <v>1</v>
      </c>
      <c r="K1066">
        <f t="shared" si="135"/>
        <v>0</v>
      </c>
      <c r="L1066">
        <v>4</v>
      </c>
      <c r="M1066">
        <v>25.6</v>
      </c>
      <c r="N1066">
        <v>29</v>
      </c>
      <c r="O1066">
        <v>5708.8670000000002</v>
      </c>
    </row>
    <row r="1067" spans="1:15">
      <c r="A1067" t="s">
        <v>6</v>
      </c>
      <c r="B1067" t="s">
        <v>10</v>
      </c>
      <c r="C1067" t="s">
        <v>8</v>
      </c>
      <c r="D1067" t="str">
        <f t="shared" si="128"/>
        <v>Mid-Age</v>
      </c>
      <c r="E1067" t="str">
        <f t="shared" si="129"/>
        <v>Over Weight Range</v>
      </c>
      <c r="F1067" t="str">
        <f t="shared" si="130"/>
        <v>Moderate</v>
      </c>
      <c r="G1067">
        <f t="shared" si="131"/>
        <v>0</v>
      </c>
      <c r="H1067">
        <f t="shared" si="132"/>
        <v>0</v>
      </c>
      <c r="I1067">
        <f t="shared" si="133"/>
        <v>0</v>
      </c>
      <c r="J1067">
        <f t="shared" si="134"/>
        <v>1</v>
      </c>
      <c r="K1067">
        <f t="shared" si="135"/>
        <v>0</v>
      </c>
      <c r="L1067">
        <v>1</v>
      </c>
      <c r="M1067">
        <v>25.3</v>
      </c>
      <c r="N1067">
        <v>42</v>
      </c>
      <c r="O1067">
        <v>7045.4989999999998</v>
      </c>
    </row>
    <row r="1068" spans="1:15">
      <c r="A1068" t="s">
        <v>9</v>
      </c>
      <c r="B1068" t="s">
        <v>10</v>
      </c>
      <c r="C1068" t="s">
        <v>11</v>
      </c>
      <c r="D1068" t="str">
        <f t="shared" si="128"/>
        <v>Mid-Age</v>
      </c>
      <c r="E1068" t="str">
        <f t="shared" si="129"/>
        <v>Obese</v>
      </c>
      <c r="F1068" t="str">
        <f t="shared" si="130"/>
        <v>Moderate</v>
      </c>
      <c r="G1068">
        <f t="shared" si="131"/>
        <v>1</v>
      </c>
      <c r="H1068">
        <f t="shared" si="132"/>
        <v>0</v>
      </c>
      <c r="I1068">
        <f t="shared" si="133"/>
        <v>1</v>
      </c>
      <c r="J1068">
        <f t="shared" si="134"/>
        <v>0</v>
      </c>
      <c r="K1068">
        <f t="shared" si="135"/>
        <v>0</v>
      </c>
      <c r="L1068">
        <v>2</v>
      </c>
      <c r="M1068">
        <v>37.29</v>
      </c>
      <c r="N1068">
        <v>48</v>
      </c>
      <c r="O1068">
        <v>8978.1851000000006</v>
      </c>
    </row>
    <row r="1069" spans="1:15">
      <c r="A1069" t="s">
        <v>9</v>
      </c>
      <c r="B1069" t="s">
        <v>10</v>
      </c>
      <c r="C1069" t="s">
        <v>13</v>
      </c>
      <c r="D1069" t="str">
        <f t="shared" si="128"/>
        <v>Mature</v>
      </c>
      <c r="E1069" t="str">
        <f t="shared" si="129"/>
        <v>Obese</v>
      </c>
      <c r="F1069" t="str">
        <f t="shared" si="130"/>
        <v>Moderate</v>
      </c>
      <c r="G1069">
        <f t="shared" si="131"/>
        <v>1</v>
      </c>
      <c r="H1069">
        <f t="shared" si="132"/>
        <v>0</v>
      </c>
      <c r="I1069">
        <f t="shared" si="133"/>
        <v>0</v>
      </c>
      <c r="J1069">
        <f t="shared" si="134"/>
        <v>0</v>
      </c>
      <c r="K1069">
        <f t="shared" si="135"/>
        <v>0</v>
      </c>
      <c r="L1069">
        <v>0</v>
      </c>
      <c r="M1069">
        <v>42.655000000000001</v>
      </c>
      <c r="N1069">
        <v>39</v>
      </c>
      <c r="O1069">
        <v>5757.41345</v>
      </c>
    </row>
    <row r="1070" spans="1:15">
      <c r="A1070" t="s">
        <v>9</v>
      </c>
      <c r="B1070" t="s">
        <v>10</v>
      </c>
      <c r="C1070" t="s">
        <v>12</v>
      </c>
      <c r="D1070" t="str">
        <f t="shared" si="128"/>
        <v>Old</v>
      </c>
      <c r="E1070" t="str">
        <f t="shared" si="129"/>
        <v>Health Weight</v>
      </c>
      <c r="F1070" t="str">
        <f t="shared" si="130"/>
        <v>Moderately High</v>
      </c>
      <c r="G1070">
        <f t="shared" si="131"/>
        <v>1</v>
      </c>
      <c r="H1070">
        <f t="shared" si="132"/>
        <v>1</v>
      </c>
      <c r="I1070">
        <f t="shared" si="133"/>
        <v>0</v>
      </c>
      <c r="J1070">
        <f t="shared" si="134"/>
        <v>0</v>
      </c>
      <c r="K1070">
        <f t="shared" si="135"/>
        <v>0</v>
      </c>
      <c r="L1070">
        <v>1</v>
      </c>
      <c r="M1070">
        <v>21.66</v>
      </c>
      <c r="N1070">
        <v>63</v>
      </c>
      <c r="O1070">
        <v>14349.8544</v>
      </c>
    </row>
    <row r="1071" spans="1:15">
      <c r="A1071" t="s">
        <v>6</v>
      </c>
      <c r="B1071" t="s">
        <v>10</v>
      </c>
      <c r="C1071" t="s">
        <v>11</v>
      </c>
      <c r="D1071" t="str">
        <f t="shared" si="128"/>
        <v>Old</v>
      </c>
      <c r="E1071" t="str">
        <f t="shared" si="129"/>
        <v>Obese</v>
      </c>
      <c r="F1071" t="str">
        <f t="shared" si="130"/>
        <v>Moderately High</v>
      </c>
      <c r="G1071">
        <f t="shared" si="131"/>
        <v>0</v>
      </c>
      <c r="H1071">
        <f t="shared" si="132"/>
        <v>0</v>
      </c>
      <c r="I1071">
        <f t="shared" si="133"/>
        <v>1</v>
      </c>
      <c r="J1071">
        <f t="shared" si="134"/>
        <v>0</v>
      </c>
      <c r="K1071">
        <f t="shared" si="135"/>
        <v>0</v>
      </c>
      <c r="L1071">
        <v>1</v>
      </c>
      <c r="M1071">
        <v>31.9</v>
      </c>
      <c r="N1071">
        <v>54</v>
      </c>
      <c r="O1071">
        <v>10928.849</v>
      </c>
    </row>
    <row r="1072" spans="1:15">
      <c r="A1072" t="s">
        <v>9</v>
      </c>
      <c r="B1072" t="s">
        <v>7</v>
      </c>
      <c r="C1072" t="s">
        <v>11</v>
      </c>
      <c r="D1072" t="str">
        <f t="shared" si="128"/>
        <v>Mature</v>
      </c>
      <c r="E1072" t="str">
        <f t="shared" si="129"/>
        <v>Obese</v>
      </c>
      <c r="F1072" t="str">
        <f t="shared" si="130"/>
        <v>Highly Expensive</v>
      </c>
      <c r="G1072">
        <f t="shared" si="131"/>
        <v>1</v>
      </c>
      <c r="H1072">
        <f t="shared" si="132"/>
        <v>0</v>
      </c>
      <c r="I1072">
        <f t="shared" si="133"/>
        <v>1</v>
      </c>
      <c r="J1072">
        <f t="shared" si="134"/>
        <v>0</v>
      </c>
      <c r="K1072">
        <f t="shared" si="135"/>
        <v>1</v>
      </c>
      <c r="L1072">
        <v>1</v>
      </c>
      <c r="M1072">
        <v>37.07</v>
      </c>
      <c r="N1072">
        <v>37</v>
      </c>
      <c r="O1072">
        <v>39871.704299999998</v>
      </c>
    </row>
    <row r="1073" spans="1:15">
      <c r="A1073" t="s">
        <v>9</v>
      </c>
      <c r="B1073" t="s">
        <v>10</v>
      </c>
      <c r="C1073" t="s">
        <v>13</v>
      </c>
      <c r="D1073" t="str">
        <f t="shared" si="128"/>
        <v>Old</v>
      </c>
      <c r="E1073" t="str">
        <f t="shared" si="129"/>
        <v>Obese</v>
      </c>
      <c r="F1073" t="str">
        <f t="shared" si="130"/>
        <v>Moderately High</v>
      </c>
      <c r="G1073">
        <f t="shared" si="131"/>
        <v>1</v>
      </c>
      <c r="H1073">
        <f t="shared" si="132"/>
        <v>0</v>
      </c>
      <c r="I1073">
        <f t="shared" si="133"/>
        <v>0</v>
      </c>
      <c r="J1073">
        <f t="shared" si="134"/>
        <v>0</v>
      </c>
      <c r="K1073">
        <f t="shared" si="135"/>
        <v>0</v>
      </c>
      <c r="L1073">
        <v>0</v>
      </c>
      <c r="M1073">
        <v>31.445</v>
      </c>
      <c r="N1073">
        <v>63</v>
      </c>
      <c r="O1073">
        <v>13974.455550000001</v>
      </c>
    </row>
    <row r="1074" spans="1:15">
      <c r="A1074" t="s">
        <v>9</v>
      </c>
      <c r="B1074" t="s">
        <v>10</v>
      </c>
      <c r="C1074" t="s">
        <v>12</v>
      </c>
      <c r="D1074" t="str">
        <f t="shared" si="128"/>
        <v>Young</v>
      </c>
      <c r="E1074" t="str">
        <f t="shared" si="129"/>
        <v>Obese</v>
      </c>
      <c r="F1074" t="str">
        <f t="shared" si="130"/>
        <v>Very Low</v>
      </c>
      <c r="G1074">
        <f t="shared" si="131"/>
        <v>1</v>
      </c>
      <c r="H1074">
        <f t="shared" si="132"/>
        <v>1</v>
      </c>
      <c r="I1074">
        <f t="shared" si="133"/>
        <v>0</v>
      </c>
      <c r="J1074">
        <f t="shared" si="134"/>
        <v>0</v>
      </c>
      <c r="K1074">
        <f t="shared" si="135"/>
        <v>0</v>
      </c>
      <c r="L1074">
        <v>0</v>
      </c>
      <c r="M1074">
        <v>31.254999999999999</v>
      </c>
      <c r="N1074">
        <v>21</v>
      </c>
      <c r="O1074">
        <v>1909.52745</v>
      </c>
    </row>
    <row r="1075" spans="1:15">
      <c r="A1075" t="s">
        <v>6</v>
      </c>
      <c r="B1075" t="s">
        <v>10</v>
      </c>
      <c r="C1075" t="s">
        <v>13</v>
      </c>
      <c r="D1075" t="str">
        <f t="shared" si="128"/>
        <v>Old</v>
      </c>
      <c r="E1075" t="str">
        <f t="shared" si="129"/>
        <v>Over Weight Range</v>
      </c>
      <c r="F1075" t="str">
        <f t="shared" si="130"/>
        <v>Moderately High</v>
      </c>
      <c r="G1075">
        <f t="shared" si="131"/>
        <v>0</v>
      </c>
      <c r="H1075">
        <f t="shared" si="132"/>
        <v>0</v>
      </c>
      <c r="I1075">
        <f t="shared" si="133"/>
        <v>0</v>
      </c>
      <c r="J1075">
        <f t="shared" si="134"/>
        <v>0</v>
      </c>
      <c r="K1075">
        <f t="shared" si="135"/>
        <v>0</v>
      </c>
      <c r="L1075">
        <v>2</v>
      </c>
      <c r="M1075">
        <v>28.88</v>
      </c>
      <c r="N1075">
        <v>54</v>
      </c>
      <c r="O1075">
        <v>12096.6512</v>
      </c>
    </row>
    <row r="1076" spans="1:15">
      <c r="A1076" t="s">
        <v>6</v>
      </c>
      <c r="B1076" t="s">
        <v>10</v>
      </c>
      <c r="C1076" t="s">
        <v>13</v>
      </c>
      <c r="D1076" t="str">
        <f t="shared" si="128"/>
        <v>Old</v>
      </c>
      <c r="E1076" t="str">
        <f t="shared" si="129"/>
        <v>Under Weight Range</v>
      </c>
      <c r="F1076" t="str">
        <f t="shared" si="130"/>
        <v>Moderately High</v>
      </c>
      <c r="G1076">
        <f t="shared" si="131"/>
        <v>0</v>
      </c>
      <c r="H1076">
        <f t="shared" si="132"/>
        <v>0</v>
      </c>
      <c r="I1076">
        <f t="shared" si="133"/>
        <v>0</v>
      </c>
      <c r="J1076">
        <f t="shared" si="134"/>
        <v>0</v>
      </c>
      <c r="K1076">
        <f t="shared" si="135"/>
        <v>0</v>
      </c>
      <c r="L1076">
        <v>0</v>
      </c>
      <c r="M1076">
        <v>18.335000000000001</v>
      </c>
      <c r="N1076">
        <v>60</v>
      </c>
      <c r="O1076">
        <v>13204.28565</v>
      </c>
    </row>
    <row r="1077" spans="1:15">
      <c r="A1077" t="s">
        <v>6</v>
      </c>
      <c r="B1077" t="s">
        <v>10</v>
      </c>
      <c r="C1077" t="s">
        <v>11</v>
      </c>
      <c r="D1077" t="str">
        <f t="shared" si="128"/>
        <v>Mature</v>
      </c>
      <c r="E1077" t="str">
        <f t="shared" si="129"/>
        <v>Over Weight Range</v>
      </c>
      <c r="F1077" t="str">
        <f t="shared" si="130"/>
        <v>Low</v>
      </c>
      <c r="G1077">
        <f t="shared" si="131"/>
        <v>0</v>
      </c>
      <c r="H1077">
        <f t="shared" si="132"/>
        <v>0</v>
      </c>
      <c r="I1077">
        <f t="shared" si="133"/>
        <v>1</v>
      </c>
      <c r="J1077">
        <f t="shared" si="134"/>
        <v>0</v>
      </c>
      <c r="K1077">
        <f t="shared" si="135"/>
        <v>0</v>
      </c>
      <c r="L1077">
        <v>1</v>
      </c>
      <c r="M1077">
        <v>29.59</v>
      </c>
      <c r="N1077">
        <v>32</v>
      </c>
      <c r="O1077">
        <v>4562.8420999999998</v>
      </c>
    </row>
    <row r="1078" spans="1:15">
      <c r="A1078" t="s">
        <v>6</v>
      </c>
      <c r="B1078" t="s">
        <v>10</v>
      </c>
      <c r="C1078" t="s">
        <v>8</v>
      </c>
      <c r="D1078" t="str">
        <f t="shared" si="128"/>
        <v>Mid-Age</v>
      </c>
      <c r="E1078" t="str">
        <f t="shared" si="129"/>
        <v>Obese</v>
      </c>
      <c r="F1078" t="str">
        <f t="shared" si="130"/>
        <v>Moderate</v>
      </c>
      <c r="G1078">
        <f t="shared" si="131"/>
        <v>0</v>
      </c>
      <c r="H1078">
        <f t="shared" si="132"/>
        <v>0</v>
      </c>
      <c r="I1078">
        <f t="shared" si="133"/>
        <v>0</v>
      </c>
      <c r="J1078">
        <f t="shared" si="134"/>
        <v>1</v>
      </c>
      <c r="K1078">
        <f t="shared" si="135"/>
        <v>0</v>
      </c>
      <c r="L1078">
        <v>1</v>
      </c>
      <c r="M1078">
        <v>32</v>
      </c>
      <c r="N1078">
        <v>47</v>
      </c>
      <c r="O1078">
        <v>8551.3469999999998</v>
      </c>
    </row>
    <row r="1079" spans="1:15">
      <c r="A1079" t="s">
        <v>9</v>
      </c>
      <c r="B1079" t="s">
        <v>10</v>
      </c>
      <c r="C1079" t="s">
        <v>13</v>
      </c>
      <c r="D1079" t="str">
        <f t="shared" si="128"/>
        <v>Young</v>
      </c>
      <c r="E1079" t="str">
        <f t="shared" si="129"/>
        <v>Over Weight Range</v>
      </c>
      <c r="F1079" t="str">
        <f t="shared" si="130"/>
        <v>Low</v>
      </c>
      <c r="G1079">
        <f t="shared" si="131"/>
        <v>1</v>
      </c>
      <c r="H1079">
        <f t="shared" si="132"/>
        <v>0</v>
      </c>
      <c r="I1079">
        <f t="shared" si="133"/>
        <v>0</v>
      </c>
      <c r="J1079">
        <f t="shared" si="134"/>
        <v>0</v>
      </c>
      <c r="K1079">
        <f t="shared" si="135"/>
        <v>0</v>
      </c>
      <c r="L1079">
        <v>0</v>
      </c>
      <c r="M1079">
        <v>26.03</v>
      </c>
      <c r="N1079">
        <v>21</v>
      </c>
      <c r="O1079">
        <v>2102.2647000000002</v>
      </c>
    </row>
    <row r="1080" spans="1:15">
      <c r="A1080" t="s">
        <v>9</v>
      </c>
      <c r="B1080" t="s">
        <v>7</v>
      </c>
      <c r="C1080" t="s">
        <v>11</v>
      </c>
      <c r="D1080" t="str">
        <f t="shared" si="128"/>
        <v>Mature</v>
      </c>
      <c r="E1080" t="str">
        <f t="shared" si="129"/>
        <v>Obese</v>
      </c>
      <c r="F1080" t="str">
        <f t="shared" si="130"/>
        <v>Highly Expensive</v>
      </c>
      <c r="G1080">
        <f t="shared" si="131"/>
        <v>1</v>
      </c>
      <c r="H1080">
        <f t="shared" si="132"/>
        <v>0</v>
      </c>
      <c r="I1080">
        <f t="shared" si="133"/>
        <v>1</v>
      </c>
      <c r="J1080">
        <f t="shared" si="134"/>
        <v>0</v>
      </c>
      <c r="K1080">
        <f t="shared" si="135"/>
        <v>1</v>
      </c>
      <c r="L1080">
        <v>0</v>
      </c>
      <c r="M1080">
        <v>31.68</v>
      </c>
      <c r="N1080">
        <v>28</v>
      </c>
      <c r="O1080">
        <v>34672.147199999999</v>
      </c>
    </row>
    <row r="1081" spans="1:15">
      <c r="A1081" t="s">
        <v>9</v>
      </c>
      <c r="B1081" t="s">
        <v>10</v>
      </c>
      <c r="C1081" t="s">
        <v>11</v>
      </c>
      <c r="D1081" t="str">
        <f t="shared" si="128"/>
        <v>Old</v>
      </c>
      <c r="E1081" t="str">
        <f t="shared" si="129"/>
        <v>Obese</v>
      </c>
      <c r="F1081" t="str">
        <f t="shared" si="130"/>
        <v>High</v>
      </c>
      <c r="G1081">
        <f t="shared" si="131"/>
        <v>1</v>
      </c>
      <c r="H1081">
        <f t="shared" si="132"/>
        <v>0</v>
      </c>
      <c r="I1081">
        <f t="shared" si="133"/>
        <v>1</v>
      </c>
      <c r="J1081">
        <f t="shared" si="134"/>
        <v>0</v>
      </c>
      <c r="K1081">
        <f t="shared" si="135"/>
        <v>0</v>
      </c>
      <c r="L1081">
        <v>3</v>
      </c>
      <c r="M1081">
        <v>33.659999999999997</v>
      </c>
      <c r="N1081">
        <v>63</v>
      </c>
      <c r="O1081">
        <v>15161.5344</v>
      </c>
    </row>
    <row r="1082" spans="1:15">
      <c r="A1082" t="s">
        <v>9</v>
      </c>
      <c r="B1082" t="s">
        <v>10</v>
      </c>
      <c r="C1082" t="s">
        <v>11</v>
      </c>
      <c r="D1082" t="str">
        <f t="shared" si="128"/>
        <v>Young</v>
      </c>
      <c r="E1082" t="str">
        <f t="shared" si="129"/>
        <v>Health Weight</v>
      </c>
      <c r="F1082" t="str">
        <f t="shared" si="130"/>
        <v>Moderately High</v>
      </c>
      <c r="G1082">
        <f t="shared" si="131"/>
        <v>1</v>
      </c>
      <c r="H1082">
        <f t="shared" si="132"/>
        <v>0</v>
      </c>
      <c r="I1082">
        <f t="shared" si="133"/>
        <v>1</v>
      </c>
      <c r="J1082">
        <f t="shared" si="134"/>
        <v>0</v>
      </c>
      <c r="K1082">
        <f t="shared" si="135"/>
        <v>0</v>
      </c>
      <c r="L1082">
        <v>2</v>
      </c>
      <c r="M1082">
        <v>21.78</v>
      </c>
      <c r="N1082">
        <v>18</v>
      </c>
      <c r="O1082">
        <v>11884.048580000001</v>
      </c>
    </row>
    <row r="1083" spans="1:15">
      <c r="A1083" t="s">
        <v>9</v>
      </c>
      <c r="B1083" t="s">
        <v>10</v>
      </c>
      <c r="C1083" t="s">
        <v>12</v>
      </c>
      <c r="D1083" t="str">
        <f t="shared" si="128"/>
        <v>Mature</v>
      </c>
      <c r="E1083" t="str">
        <f t="shared" si="129"/>
        <v>Over Weight Range</v>
      </c>
      <c r="F1083" t="str">
        <f t="shared" si="130"/>
        <v>Low</v>
      </c>
      <c r="G1083">
        <f t="shared" si="131"/>
        <v>1</v>
      </c>
      <c r="H1083">
        <f t="shared" si="132"/>
        <v>1</v>
      </c>
      <c r="I1083">
        <f t="shared" si="133"/>
        <v>0</v>
      </c>
      <c r="J1083">
        <f t="shared" si="134"/>
        <v>0</v>
      </c>
      <c r="K1083">
        <f t="shared" si="135"/>
        <v>0</v>
      </c>
      <c r="L1083">
        <v>1</v>
      </c>
      <c r="M1083">
        <v>27.835000000000001</v>
      </c>
      <c r="N1083">
        <v>32</v>
      </c>
      <c r="O1083">
        <v>4454.40265</v>
      </c>
    </row>
    <row r="1084" spans="1:15">
      <c r="A1084" t="s">
        <v>9</v>
      </c>
      <c r="B1084" t="s">
        <v>10</v>
      </c>
      <c r="C1084" t="s">
        <v>12</v>
      </c>
      <c r="D1084" t="str">
        <f t="shared" si="128"/>
        <v>Mature</v>
      </c>
      <c r="E1084" t="str">
        <f t="shared" si="129"/>
        <v>Health Weight</v>
      </c>
      <c r="F1084" t="str">
        <f t="shared" si="130"/>
        <v>Moderate</v>
      </c>
      <c r="G1084">
        <f t="shared" si="131"/>
        <v>1</v>
      </c>
      <c r="H1084">
        <f t="shared" si="132"/>
        <v>1</v>
      </c>
      <c r="I1084">
        <f t="shared" si="133"/>
        <v>0</v>
      </c>
      <c r="J1084">
        <f t="shared" si="134"/>
        <v>0</v>
      </c>
      <c r="K1084">
        <f t="shared" si="135"/>
        <v>0</v>
      </c>
      <c r="L1084">
        <v>1</v>
      </c>
      <c r="M1084">
        <v>19.95</v>
      </c>
      <c r="N1084">
        <v>38</v>
      </c>
      <c r="O1084">
        <v>5855.9025000000001</v>
      </c>
    </row>
    <row r="1085" spans="1:15">
      <c r="A1085" t="s">
        <v>9</v>
      </c>
      <c r="B1085" t="s">
        <v>10</v>
      </c>
      <c r="C1085" t="s">
        <v>8</v>
      </c>
      <c r="D1085" t="str">
        <f t="shared" si="128"/>
        <v>Mature</v>
      </c>
      <c r="E1085" t="str">
        <f t="shared" si="129"/>
        <v>Obese</v>
      </c>
      <c r="F1085" t="str">
        <f t="shared" si="130"/>
        <v>Low</v>
      </c>
      <c r="G1085">
        <f t="shared" si="131"/>
        <v>1</v>
      </c>
      <c r="H1085">
        <f t="shared" si="132"/>
        <v>0</v>
      </c>
      <c r="I1085">
        <f t="shared" si="133"/>
        <v>0</v>
      </c>
      <c r="J1085">
        <f t="shared" si="134"/>
        <v>1</v>
      </c>
      <c r="K1085">
        <f t="shared" si="135"/>
        <v>0</v>
      </c>
      <c r="L1085">
        <v>1</v>
      </c>
      <c r="M1085">
        <v>31.5</v>
      </c>
      <c r="N1085">
        <v>32</v>
      </c>
      <c r="O1085">
        <v>4076.4969999999998</v>
      </c>
    </row>
    <row r="1086" spans="1:15">
      <c r="A1086" t="s">
        <v>6</v>
      </c>
      <c r="B1086" t="s">
        <v>10</v>
      </c>
      <c r="C1086" t="s">
        <v>12</v>
      </c>
      <c r="D1086" t="str">
        <f t="shared" si="128"/>
        <v>Old</v>
      </c>
      <c r="E1086" t="str">
        <f t="shared" si="129"/>
        <v>Obese</v>
      </c>
      <c r="F1086" t="str">
        <f t="shared" si="130"/>
        <v>High</v>
      </c>
      <c r="G1086">
        <f t="shared" si="131"/>
        <v>0</v>
      </c>
      <c r="H1086">
        <f t="shared" si="132"/>
        <v>1</v>
      </c>
      <c r="I1086">
        <f t="shared" si="133"/>
        <v>0</v>
      </c>
      <c r="J1086">
        <f t="shared" si="134"/>
        <v>0</v>
      </c>
      <c r="K1086">
        <f t="shared" si="135"/>
        <v>0</v>
      </c>
      <c r="L1086">
        <v>2</v>
      </c>
      <c r="M1086">
        <v>30.495000000000001</v>
      </c>
      <c r="N1086">
        <v>62</v>
      </c>
      <c r="O1086">
        <v>15019.760050000001</v>
      </c>
    </row>
    <row r="1087" spans="1:15">
      <c r="A1087" t="s">
        <v>6</v>
      </c>
      <c r="B1087" t="s">
        <v>7</v>
      </c>
      <c r="C1087" t="s">
        <v>8</v>
      </c>
      <c r="D1087" t="str">
        <f t="shared" si="128"/>
        <v>Mature</v>
      </c>
      <c r="E1087" t="str">
        <f t="shared" si="129"/>
        <v>Under Weight Range</v>
      </c>
      <c r="F1087" t="str">
        <f t="shared" si="130"/>
        <v>High</v>
      </c>
      <c r="G1087">
        <f t="shared" si="131"/>
        <v>0</v>
      </c>
      <c r="H1087">
        <f t="shared" si="132"/>
        <v>0</v>
      </c>
      <c r="I1087">
        <f t="shared" si="133"/>
        <v>0</v>
      </c>
      <c r="J1087">
        <f t="shared" si="134"/>
        <v>1</v>
      </c>
      <c r="K1087">
        <f t="shared" si="135"/>
        <v>1</v>
      </c>
      <c r="L1087">
        <v>5</v>
      </c>
      <c r="M1087">
        <v>18.3</v>
      </c>
      <c r="N1087">
        <v>39</v>
      </c>
      <c r="O1087">
        <v>19023.259999999998</v>
      </c>
    </row>
    <row r="1088" spans="1:15">
      <c r="A1088" t="s">
        <v>9</v>
      </c>
      <c r="B1088" t="s">
        <v>10</v>
      </c>
      <c r="C1088" t="s">
        <v>13</v>
      </c>
      <c r="D1088" t="str">
        <f t="shared" si="128"/>
        <v>Old</v>
      </c>
      <c r="E1088" t="str">
        <f t="shared" si="129"/>
        <v>Over Weight Range</v>
      </c>
      <c r="F1088" t="str">
        <f t="shared" si="130"/>
        <v>Moderately High</v>
      </c>
      <c r="G1088">
        <f t="shared" si="131"/>
        <v>1</v>
      </c>
      <c r="H1088">
        <f t="shared" si="132"/>
        <v>0</v>
      </c>
      <c r="I1088">
        <f t="shared" si="133"/>
        <v>0</v>
      </c>
      <c r="J1088">
        <f t="shared" si="134"/>
        <v>0</v>
      </c>
      <c r="K1088">
        <f t="shared" si="135"/>
        <v>0</v>
      </c>
      <c r="L1088">
        <v>0</v>
      </c>
      <c r="M1088">
        <v>28.975000000000001</v>
      </c>
      <c r="N1088">
        <v>55</v>
      </c>
      <c r="O1088">
        <v>10796.35025</v>
      </c>
    </row>
    <row r="1089" spans="1:15">
      <c r="A1089" t="s">
        <v>9</v>
      </c>
      <c r="B1089" t="s">
        <v>10</v>
      </c>
      <c r="C1089" t="s">
        <v>12</v>
      </c>
      <c r="D1089" t="str">
        <f t="shared" si="128"/>
        <v>Old</v>
      </c>
      <c r="E1089" t="str">
        <f t="shared" si="129"/>
        <v>Obese</v>
      </c>
      <c r="F1089" t="str">
        <f t="shared" si="130"/>
        <v>Moderately High</v>
      </c>
      <c r="G1089">
        <f t="shared" si="131"/>
        <v>1</v>
      </c>
      <c r="H1089">
        <f t="shared" si="132"/>
        <v>1</v>
      </c>
      <c r="I1089">
        <f t="shared" si="133"/>
        <v>0</v>
      </c>
      <c r="J1089">
        <f t="shared" si="134"/>
        <v>0</v>
      </c>
      <c r="K1089">
        <f t="shared" si="135"/>
        <v>0</v>
      </c>
      <c r="L1089">
        <v>0</v>
      </c>
      <c r="M1089">
        <v>31.54</v>
      </c>
      <c r="N1089">
        <v>57</v>
      </c>
      <c r="O1089">
        <v>11353.2276</v>
      </c>
    </row>
    <row r="1090" spans="1:15">
      <c r="A1090" t="s">
        <v>9</v>
      </c>
      <c r="B1090" t="s">
        <v>10</v>
      </c>
      <c r="C1090" t="s">
        <v>11</v>
      </c>
      <c r="D1090" t="str">
        <f t="shared" ref="D1090:D1153" si="136">IF(AND(N1090&lt;=25),"Young",IF(AND(N1090&lt;=40),"Mature",IF(AND(N1090&lt;=50),"Mid-Age","Old")))</f>
        <v>Old</v>
      </c>
      <c r="E1090" t="str">
        <f t="shared" ref="E1090:E1153" si="137">IF(AND(M1090&lt;= 18.5),"Under Weight Range",IF(AND(M1090&lt;=25),"Health Weight",IF(AND(M1090&lt;=30),"Over Weight Range","Obese")))</f>
        <v>Obese</v>
      </c>
      <c r="F1090" t="str">
        <f t="shared" ref="F1090:F1153" si="138">IF(AND(O1090&lt;=2000),"Very Low",IF(AND(O1090&lt;=5000),"Low",IF(AND(O1090&lt;=10000),"Moderate",IF(AND(O1090&lt;=15000),"Moderately High",IF(AND(O1090&lt;=20000),"High",IF(AND(O1090&lt;=30000),"Very High",IF(AND(O1090&lt;=40000),"Highly Expensive","Most Highly Expensive")))))))</f>
        <v>Moderate</v>
      </c>
      <c r="G1090">
        <f t="shared" ref="G1090:G1153" si="139">IF(A1090="Male",1,0)</f>
        <v>1</v>
      </c>
      <c r="H1090">
        <f t="shared" si="132"/>
        <v>0</v>
      </c>
      <c r="I1090">
        <f t="shared" si="133"/>
        <v>1</v>
      </c>
      <c r="J1090">
        <f t="shared" si="134"/>
        <v>0</v>
      </c>
      <c r="K1090">
        <f t="shared" si="135"/>
        <v>0</v>
      </c>
      <c r="L1090">
        <v>1</v>
      </c>
      <c r="M1090">
        <v>47.74</v>
      </c>
      <c r="N1090">
        <v>52</v>
      </c>
      <c r="O1090">
        <v>9748.9105999999992</v>
      </c>
    </row>
    <row r="1091" spans="1:15">
      <c r="A1091" t="s">
        <v>9</v>
      </c>
      <c r="B1091" t="s">
        <v>10</v>
      </c>
      <c r="C1091" t="s">
        <v>8</v>
      </c>
      <c r="D1091" t="str">
        <f t="shared" si="136"/>
        <v>Old</v>
      </c>
      <c r="E1091" t="str">
        <f t="shared" si="137"/>
        <v>Health Weight</v>
      </c>
      <c r="F1091" t="str">
        <f t="shared" si="138"/>
        <v>Moderately High</v>
      </c>
      <c r="G1091">
        <f t="shared" si="139"/>
        <v>1</v>
      </c>
      <c r="H1091">
        <f t="shared" ref="H1091:H1154" si="140">IF(C1091="Northwest",1,0)</f>
        <v>0</v>
      </c>
      <c r="I1091">
        <f t="shared" ref="I1091:I1154" si="141">IF(C1091="southeast",1,0)</f>
        <v>0</v>
      </c>
      <c r="J1091">
        <f t="shared" ref="J1091:J1154" si="142">IF(C1091="southwest",1,0)</f>
        <v>1</v>
      </c>
      <c r="K1091">
        <f t="shared" ref="K1091:K1154" si="143">IF(B1091="Yes",1,0)</f>
        <v>0</v>
      </c>
      <c r="L1091">
        <v>0</v>
      </c>
      <c r="M1091">
        <v>22.1</v>
      </c>
      <c r="N1091">
        <v>56</v>
      </c>
      <c r="O1091">
        <v>10577.087</v>
      </c>
    </row>
    <row r="1092" spans="1:15">
      <c r="A1092" t="s">
        <v>9</v>
      </c>
      <c r="B1092" t="s">
        <v>7</v>
      </c>
      <c r="C1092" t="s">
        <v>11</v>
      </c>
      <c r="D1092" t="str">
        <f t="shared" si="136"/>
        <v>Mid-Age</v>
      </c>
      <c r="E1092" t="str">
        <f t="shared" si="137"/>
        <v>Obese</v>
      </c>
      <c r="F1092" t="str">
        <f t="shared" si="138"/>
        <v>Most Highly Expensive</v>
      </c>
      <c r="G1092">
        <f t="shared" si="139"/>
        <v>1</v>
      </c>
      <c r="H1092">
        <f t="shared" si="140"/>
        <v>0</v>
      </c>
      <c r="I1092">
        <f t="shared" si="141"/>
        <v>1</v>
      </c>
      <c r="J1092">
        <f t="shared" si="142"/>
        <v>0</v>
      </c>
      <c r="K1092">
        <f t="shared" si="143"/>
        <v>1</v>
      </c>
      <c r="L1092">
        <v>0</v>
      </c>
      <c r="M1092">
        <v>36.19</v>
      </c>
      <c r="N1092">
        <v>47</v>
      </c>
      <c r="O1092">
        <v>41676.081100000003</v>
      </c>
    </row>
    <row r="1093" spans="1:15">
      <c r="A1093" t="s">
        <v>6</v>
      </c>
      <c r="B1093" t="s">
        <v>10</v>
      </c>
      <c r="C1093" t="s">
        <v>13</v>
      </c>
      <c r="D1093" t="str">
        <f t="shared" si="136"/>
        <v>Old</v>
      </c>
      <c r="E1093" t="str">
        <f t="shared" si="137"/>
        <v>Over Weight Range</v>
      </c>
      <c r="F1093" t="str">
        <f t="shared" si="138"/>
        <v>Moderately High</v>
      </c>
      <c r="G1093">
        <f t="shared" si="139"/>
        <v>0</v>
      </c>
      <c r="H1093">
        <f t="shared" si="140"/>
        <v>0</v>
      </c>
      <c r="I1093">
        <f t="shared" si="141"/>
        <v>0</v>
      </c>
      <c r="J1093">
        <f t="shared" si="142"/>
        <v>0</v>
      </c>
      <c r="K1093">
        <f t="shared" si="143"/>
        <v>0</v>
      </c>
      <c r="L1093">
        <v>0</v>
      </c>
      <c r="M1093">
        <v>29.83</v>
      </c>
      <c r="N1093">
        <v>55</v>
      </c>
      <c r="O1093">
        <v>11286.538699999999</v>
      </c>
    </row>
    <row r="1094" spans="1:15">
      <c r="A1094" t="s">
        <v>9</v>
      </c>
      <c r="B1094" t="s">
        <v>10</v>
      </c>
      <c r="C1094" t="s">
        <v>8</v>
      </c>
      <c r="D1094" t="str">
        <f t="shared" si="136"/>
        <v>Young</v>
      </c>
      <c r="E1094" t="str">
        <f t="shared" si="137"/>
        <v>Obese</v>
      </c>
      <c r="F1094" t="str">
        <f t="shared" si="138"/>
        <v>Low</v>
      </c>
      <c r="G1094">
        <f t="shared" si="139"/>
        <v>1</v>
      </c>
      <c r="H1094">
        <f t="shared" si="140"/>
        <v>0</v>
      </c>
      <c r="I1094">
        <f t="shared" si="141"/>
        <v>0</v>
      </c>
      <c r="J1094">
        <f t="shared" si="142"/>
        <v>1</v>
      </c>
      <c r="K1094">
        <f t="shared" si="143"/>
        <v>0</v>
      </c>
      <c r="L1094">
        <v>3</v>
      </c>
      <c r="M1094">
        <v>32.700000000000003</v>
      </c>
      <c r="N1094">
        <v>23</v>
      </c>
      <c r="O1094">
        <v>3591.48</v>
      </c>
    </row>
    <row r="1095" spans="1:15">
      <c r="A1095" t="s">
        <v>6</v>
      </c>
      <c r="B1095" t="s">
        <v>7</v>
      </c>
      <c r="C1095" t="s">
        <v>12</v>
      </c>
      <c r="D1095" t="str">
        <f t="shared" si="136"/>
        <v>Young</v>
      </c>
      <c r="E1095" t="str">
        <f t="shared" si="137"/>
        <v>Obese</v>
      </c>
      <c r="F1095" t="str">
        <f t="shared" si="138"/>
        <v>Highly Expensive</v>
      </c>
      <c r="G1095">
        <f t="shared" si="139"/>
        <v>0</v>
      </c>
      <c r="H1095">
        <f t="shared" si="140"/>
        <v>1</v>
      </c>
      <c r="I1095">
        <f t="shared" si="141"/>
        <v>0</v>
      </c>
      <c r="J1095">
        <f t="shared" si="142"/>
        <v>0</v>
      </c>
      <c r="K1095">
        <f t="shared" si="143"/>
        <v>1</v>
      </c>
      <c r="L1095">
        <v>0</v>
      </c>
      <c r="M1095">
        <v>30.4</v>
      </c>
      <c r="N1095">
        <v>22</v>
      </c>
      <c r="O1095">
        <v>33907.548000000003</v>
      </c>
    </row>
    <row r="1096" spans="1:15">
      <c r="A1096" t="s">
        <v>6</v>
      </c>
      <c r="B1096" t="s">
        <v>10</v>
      </c>
      <c r="C1096" t="s">
        <v>8</v>
      </c>
      <c r="D1096" t="str">
        <f t="shared" si="136"/>
        <v>Mid-Age</v>
      </c>
      <c r="E1096" t="str">
        <f t="shared" si="137"/>
        <v>Obese</v>
      </c>
      <c r="F1096" t="str">
        <f t="shared" si="138"/>
        <v>Moderately High</v>
      </c>
      <c r="G1096">
        <f t="shared" si="139"/>
        <v>0</v>
      </c>
      <c r="H1096">
        <f t="shared" si="140"/>
        <v>0</v>
      </c>
      <c r="I1096">
        <f t="shared" si="141"/>
        <v>0</v>
      </c>
      <c r="J1096">
        <f t="shared" si="142"/>
        <v>1</v>
      </c>
      <c r="K1096">
        <f t="shared" si="143"/>
        <v>0</v>
      </c>
      <c r="L1096">
        <v>4</v>
      </c>
      <c r="M1096">
        <v>33.700000000000003</v>
      </c>
      <c r="N1096">
        <v>50</v>
      </c>
      <c r="O1096">
        <v>11299.343000000001</v>
      </c>
    </row>
    <row r="1097" spans="1:15">
      <c r="A1097" t="s">
        <v>6</v>
      </c>
      <c r="B1097" t="s">
        <v>10</v>
      </c>
      <c r="C1097" t="s">
        <v>13</v>
      </c>
      <c r="D1097" t="str">
        <f t="shared" si="136"/>
        <v>Young</v>
      </c>
      <c r="E1097" t="str">
        <f t="shared" si="137"/>
        <v>Obese</v>
      </c>
      <c r="F1097" t="str">
        <f t="shared" si="138"/>
        <v>Low</v>
      </c>
      <c r="G1097">
        <f t="shared" si="139"/>
        <v>0</v>
      </c>
      <c r="H1097">
        <f t="shared" si="140"/>
        <v>0</v>
      </c>
      <c r="I1097">
        <f t="shared" si="141"/>
        <v>0</v>
      </c>
      <c r="J1097">
        <f t="shared" si="142"/>
        <v>0</v>
      </c>
      <c r="K1097">
        <f t="shared" si="143"/>
        <v>0</v>
      </c>
      <c r="L1097">
        <v>4</v>
      </c>
      <c r="M1097">
        <v>31.35</v>
      </c>
      <c r="N1097">
        <v>18</v>
      </c>
      <c r="O1097">
        <v>4561.1885000000002</v>
      </c>
    </row>
    <row r="1098" spans="1:15">
      <c r="A1098" t="s">
        <v>6</v>
      </c>
      <c r="B1098" t="s">
        <v>7</v>
      </c>
      <c r="C1098" t="s">
        <v>13</v>
      </c>
      <c r="D1098" t="str">
        <f t="shared" si="136"/>
        <v>Old</v>
      </c>
      <c r="E1098" t="str">
        <f t="shared" si="137"/>
        <v>Obese</v>
      </c>
      <c r="F1098" t="str">
        <f t="shared" si="138"/>
        <v>Most Highly Expensive</v>
      </c>
      <c r="G1098">
        <f t="shared" si="139"/>
        <v>0</v>
      </c>
      <c r="H1098">
        <f t="shared" si="140"/>
        <v>0</v>
      </c>
      <c r="I1098">
        <f t="shared" si="141"/>
        <v>0</v>
      </c>
      <c r="J1098">
        <f t="shared" si="142"/>
        <v>0</v>
      </c>
      <c r="K1098">
        <f t="shared" si="143"/>
        <v>1</v>
      </c>
      <c r="L1098">
        <v>2</v>
      </c>
      <c r="M1098">
        <v>34.96</v>
      </c>
      <c r="N1098">
        <v>51</v>
      </c>
      <c r="O1098">
        <v>44641.197399999997</v>
      </c>
    </row>
    <row r="1099" spans="1:15">
      <c r="A1099" t="s">
        <v>9</v>
      </c>
      <c r="B1099" t="s">
        <v>10</v>
      </c>
      <c r="C1099" t="s">
        <v>11</v>
      </c>
      <c r="D1099" t="str">
        <f t="shared" si="136"/>
        <v>Young</v>
      </c>
      <c r="E1099" t="str">
        <f t="shared" si="137"/>
        <v>Obese</v>
      </c>
      <c r="F1099" t="str">
        <f t="shared" si="138"/>
        <v>Very Low</v>
      </c>
      <c r="G1099">
        <f t="shared" si="139"/>
        <v>1</v>
      </c>
      <c r="H1099">
        <f t="shared" si="140"/>
        <v>0</v>
      </c>
      <c r="I1099">
        <f t="shared" si="141"/>
        <v>1</v>
      </c>
      <c r="J1099">
        <f t="shared" si="142"/>
        <v>0</v>
      </c>
      <c r="K1099">
        <f t="shared" si="143"/>
        <v>0</v>
      </c>
      <c r="L1099">
        <v>0</v>
      </c>
      <c r="M1099">
        <v>33.770000000000003</v>
      </c>
      <c r="N1099">
        <v>22</v>
      </c>
      <c r="O1099">
        <v>1674.6323</v>
      </c>
    </row>
    <row r="1100" spans="1:15">
      <c r="A1100" t="s">
        <v>6</v>
      </c>
      <c r="B1100" t="s">
        <v>10</v>
      </c>
      <c r="C1100" t="s">
        <v>13</v>
      </c>
      <c r="D1100" t="str">
        <f t="shared" si="136"/>
        <v>Old</v>
      </c>
      <c r="E1100" t="str">
        <f t="shared" si="137"/>
        <v>Obese</v>
      </c>
      <c r="F1100" t="str">
        <f t="shared" si="138"/>
        <v>Very High</v>
      </c>
      <c r="G1100">
        <f t="shared" si="139"/>
        <v>0</v>
      </c>
      <c r="H1100">
        <f t="shared" si="140"/>
        <v>0</v>
      </c>
      <c r="I1100">
        <f t="shared" si="141"/>
        <v>0</v>
      </c>
      <c r="J1100">
        <f t="shared" si="142"/>
        <v>0</v>
      </c>
      <c r="K1100">
        <f t="shared" si="143"/>
        <v>0</v>
      </c>
      <c r="L1100">
        <v>0</v>
      </c>
      <c r="M1100">
        <v>30.875</v>
      </c>
      <c r="N1100">
        <v>52</v>
      </c>
      <c r="O1100">
        <v>23045.566159999998</v>
      </c>
    </row>
    <row r="1101" spans="1:15">
      <c r="A1101" t="s">
        <v>6</v>
      </c>
      <c r="B1101" t="s">
        <v>10</v>
      </c>
      <c r="C1101" t="s">
        <v>11</v>
      </c>
      <c r="D1101" t="str">
        <f t="shared" si="136"/>
        <v>Young</v>
      </c>
      <c r="E1101" t="str">
        <f t="shared" si="137"/>
        <v>Obese</v>
      </c>
      <c r="F1101" t="str">
        <f t="shared" si="138"/>
        <v>Low</v>
      </c>
      <c r="G1101">
        <f t="shared" si="139"/>
        <v>0</v>
      </c>
      <c r="H1101">
        <f t="shared" si="140"/>
        <v>0</v>
      </c>
      <c r="I1101">
        <f t="shared" si="141"/>
        <v>1</v>
      </c>
      <c r="J1101">
        <f t="shared" si="142"/>
        <v>0</v>
      </c>
      <c r="K1101">
        <f t="shared" si="143"/>
        <v>0</v>
      </c>
      <c r="L1101">
        <v>1</v>
      </c>
      <c r="M1101">
        <v>33.99</v>
      </c>
      <c r="N1101">
        <v>25</v>
      </c>
      <c r="O1101">
        <v>3227.1210999999998</v>
      </c>
    </row>
    <row r="1102" spans="1:15">
      <c r="A1102" t="s">
        <v>6</v>
      </c>
      <c r="B1102" t="s">
        <v>7</v>
      </c>
      <c r="C1102" t="s">
        <v>13</v>
      </c>
      <c r="D1102" t="str">
        <f t="shared" si="136"/>
        <v>Mature</v>
      </c>
      <c r="E1102" t="str">
        <f t="shared" si="137"/>
        <v>Health Weight</v>
      </c>
      <c r="F1102" t="str">
        <f t="shared" si="138"/>
        <v>High</v>
      </c>
      <c r="G1102">
        <f t="shared" si="139"/>
        <v>0</v>
      </c>
      <c r="H1102">
        <f t="shared" si="140"/>
        <v>0</v>
      </c>
      <c r="I1102">
        <f t="shared" si="141"/>
        <v>0</v>
      </c>
      <c r="J1102">
        <f t="shared" si="142"/>
        <v>0</v>
      </c>
      <c r="K1102">
        <f t="shared" si="143"/>
        <v>1</v>
      </c>
      <c r="L1102">
        <v>2</v>
      </c>
      <c r="M1102">
        <v>19.094999999999999</v>
      </c>
      <c r="N1102">
        <v>33</v>
      </c>
      <c r="O1102">
        <v>16776.304049999999</v>
      </c>
    </row>
    <row r="1103" spans="1:15">
      <c r="A1103" t="s">
        <v>9</v>
      </c>
      <c r="B1103" t="s">
        <v>10</v>
      </c>
      <c r="C1103" t="s">
        <v>8</v>
      </c>
      <c r="D1103" t="str">
        <f t="shared" si="136"/>
        <v>Old</v>
      </c>
      <c r="E1103" t="str">
        <f t="shared" si="137"/>
        <v>Over Weight Range</v>
      </c>
      <c r="F1103" t="str">
        <f t="shared" si="138"/>
        <v>Moderately High</v>
      </c>
      <c r="G1103">
        <f t="shared" si="139"/>
        <v>1</v>
      </c>
      <c r="H1103">
        <f t="shared" si="140"/>
        <v>0</v>
      </c>
      <c r="I1103">
        <f t="shared" si="141"/>
        <v>0</v>
      </c>
      <c r="J1103">
        <f t="shared" si="142"/>
        <v>1</v>
      </c>
      <c r="K1103">
        <f t="shared" si="143"/>
        <v>0</v>
      </c>
      <c r="L1103">
        <v>3</v>
      </c>
      <c r="M1103">
        <v>28.6</v>
      </c>
      <c r="N1103">
        <v>53</v>
      </c>
      <c r="O1103">
        <v>11253.421</v>
      </c>
    </row>
    <row r="1104" spans="1:15">
      <c r="A1104" t="s">
        <v>9</v>
      </c>
      <c r="B1104" t="s">
        <v>10</v>
      </c>
      <c r="C1104" t="s">
        <v>11</v>
      </c>
      <c r="D1104" t="str">
        <f t="shared" si="136"/>
        <v>Mature</v>
      </c>
      <c r="E1104" t="str">
        <f t="shared" si="137"/>
        <v>Obese</v>
      </c>
      <c r="F1104" t="str">
        <f t="shared" si="138"/>
        <v>Low</v>
      </c>
      <c r="G1104">
        <f t="shared" si="139"/>
        <v>1</v>
      </c>
      <c r="H1104">
        <f t="shared" si="140"/>
        <v>0</v>
      </c>
      <c r="I1104">
        <f t="shared" si="141"/>
        <v>1</v>
      </c>
      <c r="J1104">
        <f t="shared" si="142"/>
        <v>0</v>
      </c>
      <c r="K1104">
        <f t="shared" si="143"/>
        <v>0</v>
      </c>
      <c r="L1104">
        <v>1</v>
      </c>
      <c r="M1104">
        <v>38.94</v>
      </c>
      <c r="N1104">
        <v>29</v>
      </c>
      <c r="O1104">
        <v>3471.4096</v>
      </c>
    </row>
    <row r="1105" spans="1:15">
      <c r="A1105" t="s">
        <v>9</v>
      </c>
      <c r="B1105" t="s">
        <v>10</v>
      </c>
      <c r="C1105" t="s">
        <v>11</v>
      </c>
      <c r="D1105" t="str">
        <f t="shared" si="136"/>
        <v>Old</v>
      </c>
      <c r="E1105" t="str">
        <f t="shared" si="137"/>
        <v>Obese</v>
      </c>
      <c r="F1105" t="str">
        <f t="shared" si="138"/>
        <v>Moderately High</v>
      </c>
      <c r="G1105">
        <f t="shared" si="139"/>
        <v>1</v>
      </c>
      <c r="H1105">
        <f t="shared" si="140"/>
        <v>0</v>
      </c>
      <c r="I1105">
        <f t="shared" si="141"/>
        <v>1</v>
      </c>
      <c r="J1105">
        <f t="shared" si="142"/>
        <v>0</v>
      </c>
      <c r="K1105">
        <f t="shared" si="143"/>
        <v>0</v>
      </c>
      <c r="L1105">
        <v>0</v>
      </c>
      <c r="M1105">
        <v>36.08</v>
      </c>
      <c r="N1105">
        <v>58</v>
      </c>
      <c r="O1105">
        <v>11363.2832</v>
      </c>
    </row>
    <row r="1106" spans="1:15">
      <c r="A1106" t="s">
        <v>9</v>
      </c>
      <c r="B1106" t="s">
        <v>10</v>
      </c>
      <c r="C1106" t="s">
        <v>8</v>
      </c>
      <c r="D1106" t="str">
        <f t="shared" si="136"/>
        <v>Mature</v>
      </c>
      <c r="E1106" t="str">
        <f t="shared" si="137"/>
        <v>Over Weight Range</v>
      </c>
      <c r="F1106" t="str">
        <f t="shared" si="138"/>
        <v>Very High</v>
      </c>
      <c r="G1106">
        <f t="shared" si="139"/>
        <v>1</v>
      </c>
      <c r="H1106">
        <f t="shared" si="140"/>
        <v>0</v>
      </c>
      <c r="I1106">
        <f t="shared" si="141"/>
        <v>0</v>
      </c>
      <c r="J1106">
        <f t="shared" si="142"/>
        <v>1</v>
      </c>
      <c r="K1106">
        <f t="shared" si="143"/>
        <v>0</v>
      </c>
      <c r="L1106">
        <v>0</v>
      </c>
      <c r="M1106">
        <v>29.8</v>
      </c>
      <c r="N1106">
        <v>37</v>
      </c>
      <c r="O1106">
        <v>20420.604650000001</v>
      </c>
    </row>
    <row r="1107" spans="1:15">
      <c r="A1107" t="s">
        <v>6</v>
      </c>
      <c r="B1107" t="s">
        <v>10</v>
      </c>
      <c r="C1107" t="s">
        <v>11</v>
      </c>
      <c r="D1107" t="str">
        <f t="shared" si="136"/>
        <v>Old</v>
      </c>
      <c r="E1107" t="str">
        <f t="shared" si="137"/>
        <v>Obese</v>
      </c>
      <c r="F1107" t="str">
        <f t="shared" si="138"/>
        <v>Moderately High</v>
      </c>
      <c r="G1107">
        <f t="shared" si="139"/>
        <v>0</v>
      </c>
      <c r="H1107">
        <f t="shared" si="140"/>
        <v>0</v>
      </c>
      <c r="I1107">
        <f t="shared" si="141"/>
        <v>1</v>
      </c>
      <c r="J1107">
        <f t="shared" si="142"/>
        <v>0</v>
      </c>
      <c r="K1107">
        <f t="shared" si="143"/>
        <v>0</v>
      </c>
      <c r="L1107">
        <v>0</v>
      </c>
      <c r="M1107">
        <v>31.24</v>
      </c>
      <c r="N1107">
        <v>54</v>
      </c>
      <c r="O1107">
        <v>10338.9316</v>
      </c>
    </row>
    <row r="1108" spans="1:15">
      <c r="A1108" t="s">
        <v>6</v>
      </c>
      <c r="B1108" t="s">
        <v>10</v>
      </c>
      <c r="C1108" t="s">
        <v>12</v>
      </c>
      <c r="D1108" t="str">
        <f t="shared" si="136"/>
        <v>Mid-Age</v>
      </c>
      <c r="E1108" t="str">
        <f t="shared" si="137"/>
        <v>Over Weight Range</v>
      </c>
      <c r="F1108" t="str">
        <f t="shared" si="138"/>
        <v>Moderate</v>
      </c>
      <c r="G1108">
        <f t="shared" si="139"/>
        <v>0</v>
      </c>
      <c r="H1108">
        <f t="shared" si="140"/>
        <v>1</v>
      </c>
      <c r="I1108">
        <f t="shared" si="141"/>
        <v>0</v>
      </c>
      <c r="J1108">
        <f t="shared" si="142"/>
        <v>0</v>
      </c>
      <c r="K1108">
        <f t="shared" si="143"/>
        <v>0</v>
      </c>
      <c r="L1108">
        <v>0</v>
      </c>
      <c r="M1108">
        <v>29.925000000000001</v>
      </c>
      <c r="N1108">
        <v>49</v>
      </c>
      <c r="O1108">
        <v>8988.1587500000005</v>
      </c>
    </row>
    <row r="1109" spans="1:15">
      <c r="A1109" t="s">
        <v>6</v>
      </c>
      <c r="B1109" t="s">
        <v>10</v>
      </c>
      <c r="C1109" t="s">
        <v>12</v>
      </c>
      <c r="D1109" t="str">
        <f t="shared" si="136"/>
        <v>Mid-Age</v>
      </c>
      <c r="E1109" t="str">
        <f t="shared" si="137"/>
        <v>Over Weight Range</v>
      </c>
      <c r="F1109" t="str">
        <f t="shared" si="138"/>
        <v>Moderately High</v>
      </c>
      <c r="G1109">
        <f t="shared" si="139"/>
        <v>0</v>
      </c>
      <c r="H1109">
        <f t="shared" si="140"/>
        <v>1</v>
      </c>
      <c r="I1109">
        <f t="shared" si="141"/>
        <v>0</v>
      </c>
      <c r="J1109">
        <f t="shared" si="142"/>
        <v>0</v>
      </c>
      <c r="K1109">
        <f t="shared" si="143"/>
        <v>0</v>
      </c>
      <c r="L1109">
        <v>2</v>
      </c>
      <c r="M1109">
        <v>26.22</v>
      </c>
      <c r="N1109">
        <v>50</v>
      </c>
      <c r="O1109">
        <v>10493.9458</v>
      </c>
    </row>
    <row r="1110" spans="1:15">
      <c r="A1110" t="s">
        <v>9</v>
      </c>
      <c r="B1110" t="s">
        <v>10</v>
      </c>
      <c r="C1110" t="s">
        <v>8</v>
      </c>
      <c r="D1110" t="str">
        <f t="shared" si="136"/>
        <v>Mature</v>
      </c>
      <c r="E1110" t="str">
        <f t="shared" si="137"/>
        <v>Over Weight Range</v>
      </c>
      <c r="F1110" t="str">
        <f t="shared" si="138"/>
        <v>Low</v>
      </c>
      <c r="G1110">
        <f t="shared" si="139"/>
        <v>1</v>
      </c>
      <c r="H1110">
        <f t="shared" si="140"/>
        <v>0</v>
      </c>
      <c r="I1110">
        <f t="shared" si="141"/>
        <v>0</v>
      </c>
      <c r="J1110">
        <f t="shared" si="142"/>
        <v>1</v>
      </c>
      <c r="K1110">
        <f t="shared" si="143"/>
        <v>0</v>
      </c>
      <c r="L1110">
        <v>1</v>
      </c>
      <c r="M1110">
        <v>30</v>
      </c>
      <c r="N1110">
        <v>26</v>
      </c>
      <c r="O1110">
        <v>2904.0880000000002</v>
      </c>
    </row>
    <row r="1111" spans="1:15">
      <c r="A1111" t="s">
        <v>9</v>
      </c>
      <c r="B1111" t="s">
        <v>10</v>
      </c>
      <c r="C1111" t="s">
        <v>11</v>
      </c>
      <c r="D1111" t="str">
        <f t="shared" si="136"/>
        <v>Mid-Age</v>
      </c>
      <c r="E1111" t="str">
        <f t="shared" si="137"/>
        <v>Health Weight</v>
      </c>
      <c r="F1111" t="str">
        <f t="shared" si="138"/>
        <v>Moderate</v>
      </c>
      <c r="G1111">
        <f t="shared" si="139"/>
        <v>1</v>
      </c>
      <c r="H1111">
        <f t="shared" si="140"/>
        <v>0</v>
      </c>
      <c r="I1111">
        <f t="shared" si="141"/>
        <v>1</v>
      </c>
      <c r="J1111">
        <f t="shared" si="142"/>
        <v>0</v>
      </c>
      <c r="K1111">
        <f t="shared" si="143"/>
        <v>0</v>
      </c>
      <c r="L1111">
        <v>3</v>
      </c>
      <c r="M1111">
        <v>20.350000000000001</v>
      </c>
      <c r="N1111">
        <v>45</v>
      </c>
      <c r="O1111">
        <v>8605.3615000000009</v>
      </c>
    </row>
    <row r="1112" spans="1:15">
      <c r="A1112" t="s">
        <v>6</v>
      </c>
      <c r="B1112" t="s">
        <v>10</v>
      </c>
      <c r="C1112" t="s">
        <v>13</v>
      </c>
      <c r="D1112" t="str">
        <f t="shared" si="136"/>
        <v>Old</v>
      </c>
      <c r="E1112" t="str">
        <f t="shared" si="137"/>
        <v>Obese</v>
      </c>
      <c r="F1112" t="str">
        <f t="shared" si="138"/>
        <v>Moderately High</v>
      </c>
      <c r="G1112">
        <f t="shared" si="139"/>
        <v>0</v>
      </c>
      <c r="H1112">
        <f t="shared" si="140"/>
        <v>0</v>
      </c>
      <c r="I1112">
        <f t="shared" si="141"/>
        <v>0</v>
      </c>
      <c r="J1112">
        <f t="shared" si="142"/>
        <v>0</v>
      </c>
      <c r="K1112">
        <f t="shared" si="143"/>
        <v>0</v>
      </c>
      <c r="L1112">
        <v>1</v>
      </c>
      <c r="M1112">
        <v>32.299999999999997</v>
      </c>
      <c r="N1112">
        <v>54</v>
      </c>
      <c r="O1112">
        <v>11512.405000000001</v>
      </c>
    </row>
    <row r="1113" spans="1:15">
      <c r="A1113" t="s">
        <v>9</v>
      </c>
      <c r="B1113" t="s">
        <v>7</v>
      </c>
      <c r="C1113" t="s">
        <v>11</v>
      </c>
      <c r="D1113" t="str">
        <f t="shared" si="136"/>
        <v>Mature</v>
      </c>
      <c r="E1113" t="str">
        <f t="shared" si="137"/>
        <v>Obese</v>
      </c>
      <c r="F1113" t="str">
        <f t="shared" si="138"/>
        <v>Most Highly Expensive</v>
      </c>
      <c r="G1113">
        <f t="shared" si="139"/>
        <v>1</v>
      </c>
      <c r="H1113">
        <f t="shared" si="140"/>
        <v>0</v>
      </c>
      <c r="I1113">
        <f t="shared" si="141"/>
        <v>1</v>
      </c>
      <c r="J1113">
        <f t="shared" si="142"/>
        <v>0</v>
      </c>
      <c r="K1113">
        <f t="shared" si="143"/>
        <v>1</v>
      </c>
      <c r="L1113">
        <v>3</v>
      </c>
      <c r="M1113">
        <v>38.39</v>
      </c>
      <c r="N1113">
        <v>38</v>
      </c>
      <c r="O1113">
        <v>41949.244100000004</v>
      </c>
    </row>
    <row r="1114" spans="1:15">
      <c r="A1114" t="s">
        <v>6</v>
      </c>
      <c r="B1114" t="s">
        <v>7</v>
      </c>
      <c r="C1114" t="s">
        <v>11</v>
      </c>
      <c r="D1114" t="str">
        <f t="shared" si="136"/>
        <v>Mid-Age</v>
      </c>
      <c r="E1114" t="str">
        <f t="shared" si="137"/>
        <v>Over Weight Range</v>
      </c>
      <c r="F1114" t="str">
        <f t="shared" si="138"/>
        <v>Very High</v>
      </c>
      <c r="G1114">
        <f t="shared" si="139"/>
        <v>0</v>
      </c>
      <c r="H1114">
        <f t="shared" si="140"/>
        <v>0</v>
      </c>
      <c r="I1114">
        <f t="shared" si="141"/>
        <v>1</v>
      </c>
      <c r="J1114">
        <f t="shared" si="142"/>
        <v>0</v>
      </c>
      <c r="K1114">
        <f t="shared" si="143"/>
        <v>1</v>
      </c>
      <c r="L1114">
        <v>3</v>
      </c>
      <c r="M1114">
        <v>25.85</v>
      </c>
      <c r="N1114">
        <v>48</v>
      </c>
      <c r="O1114">
        <v>24180.933499999999</v>
      </c>
    </row>
    <row r="1115" spans="1:15">
      <c r="A1115" t="s">
        <v>6</v>
      </c>
      <c r="B1115" t="s">
        <v>10</v>
      </c>
      <c r="C1115" t="s">
        <v>12</v>
      </c>
      <c r="D1115" t="str">
        <f t="shared" si="136"/>
        <v>Mature</v>
      </c>
      <c r="E1115" t="str">
        <f t="shared" si="137"/>
        <v>Over Weight Range</v>
      </c>
      <c r="F1115" t="str">
        <f t="shared" si="138"/>
        <v>Moderate</v>
      </c>
      <c r="G1115">
        <f t="shared" si="139"/>
        <v>0</v>
      </c>
      <c r="H1115">
        <f t="shared" si="140"/>
        <v>1</v>
      </c>
      <c r="I1115">
        <f t="shared" si="141"/>
        <v>0</v>
      </c>
      <c r="J1115">
        <f t="shared" si="142"/>
        <v>0</v>
      </c>
      <c r="K1115">
        <f t="shared" si="143"/>
        <v>0</v>
      </c>
      <c r="L1115">
        <v>3</v>
      </c>
      <c r="M1115">
        <v>26.315000000000001</v>
      </c>
      <c r="N1115">
        <v>28</v>
      </c>
      <c r="O1115">
        <v>5312.1698500000002</v>
      </c>
    </row>
    <row r="1116" spans="1:15">
      <c r="A1116" t="s">
        <v>9</v>
      </c>
      <c r="B1116" t="s">
        <v>10</v>
      </c>
      <c r="C1116" t="s">
        <v>13</v>
      </c>
      <c r="D1116" t="str">
        <f t="shared" si="136"/>
        <v>Young</v>
      </c>
      <c r="E1116" t="str">
        <f t="shared" si="137"/>
        <v>Health Weight</v>
      </c>
      <c r="F1116" t="str">
        <f t="shared" si="138"/>
        <v>Low</v>
      </c>
      <c r="G1116">
        <f t="shared" si="139"/>
        <v>1</v>
      </c>
      <c r="H1116">
        <f t="shared" si="140"/>
        <v>0</v>
      </c>
      <c r="I1116">
        <f t="shared" si="141"/>
        <v>0</v>
      </c>
      <c r="J1116">
        <f t="shared" si="142"/>
        <v>0</v>
      </c>
      <c r="K1116">
        <f t="shared" si="143"/>
        <v>0</v>
      </c>
      <c r="L1116">
        <v>0</v>
      </c>
      <c r="M1116">
        <v>24.51</v>
      </c>
      <c r="N1116">
        <v>23</v>
      </c>
      <c r="O1116">
        <v>2396.0958999999998</v>
      </c>
    </row>
    <row r="1117" spans="1:15">
      <c r="A1117" t="s">
        <v>9</v>
      </c>
      <c r="B1117" t="s">
        <v>10</v>
      </c>
      <c r="C1117" t="s">
        <v>11</v>
      </c>
      <c r="D1117" t="str">
        <f t="shared" si="136"/>
        <v>Old</v>
      </c>
      <c r="E1117" t="str">
        <f t="shared" si="137"/>
        <v>Obese</v>
      </c>
      <c r="F1117" t="str">
        <f t="shared" si="138"/>
        <v>Moderately High</v>
      </c>
      <c r="G1117">
        <f t="shared" si="139"/>
        <v>1</v>
      </c>
      <c r="H1117">
        <f t="shared" si="140"/>
        <v>0</v>
      </c>
      <c r="I1117">
        <f t="shared" si="141"/>
        <v>1</v>
      </c>
      <c r="J1117">
        <f t="shared" si="142"/>
        <v>0</v>
      </c>
      <c r="K1117">
        <f t="shared" si="143"/>
        <v>0</v>
      </c>
      <c r="L1117">
        <v>1</v>
      </c>
      <c r="M1117">
        <v>32.67</v>
      </c>
      <c r="N1117">
        <v>55</v>
      </c>
      <c r="O1117">
        <v>10807.4863</v>
      </c>
    </row>
    <row r="1118" spans="1:15">
      <c r="A1118" t="s">
        <v>9</v>
      </c>
      <c r="B1118" t="s">
        <v>10</v>
      </c>
      <c r="C1118" t="s">
        <v>13</v>
      </c>
      <c r="D1118" t="str">
        <f t="shared" si="136"/>
        <v>Mid-Age</v>
      </c>
      <c r="E1118" t="str">
        <f t="shared" si="137"/>
        <v>Over Weight Range</v>
      </c>
      <c r="F1118" t="str">
        <f t="shared" si="138"/>
        <v>Moderate</v>
      </c>
      <c r="G1118">
        <f t="shared" si="139"/>
        <v>1</v>
      </c>
      <c r="H1118">
        <f t="shared" si="140"/>
        <v>0</v>
      </c>
      <c r="I1118">
        <f t="shared" si="141"/>
        <v>0</v>
      </c>
      <c r="J1118">
        <f t="shared" si="142"/>
        <v>0</v>
      </c>
      <c r="K1118">
        <f t="shared" si="143"/>
        <v>0</v>
      </c>
      <c r="L1118">
        <v>5</v>
      </c>
      <c r="M1118">
        <v>29.64</v>
      </c>
      <c r="N1118">
        <v>41</v>
      </c>
      <c r="O1118">
        <v>9222.4025999999994</v>
      </c>
    </row>
    <row r="1119" spans="1:15">
      <c r="A1119" t="s">
        <v>9</v>
      </c>
      <c r="B1119" t="s">
        <v>7</v>
      </c>
      <c r="C1119" t="s">
        <v>11</v>
      </c>
      <c r="D1119" t="str">
        <f t="shared" si="136"/>
        <v>Young</v>
      </c>
      <c r="E1119" t="str">
        <f t="shared" si="137"/>
        <v>Obese</v>
      </c>
      <c r="F1119" t="str">
        <f t="shared" si="138"/>
        <v>Highly Expensive</v>
      </c>
      <c r="G1119">
        <f t="shared" si="139"/>
        <v>1</v>
      </c>
      <c r="H1119">
        <f t="shared" si="140"/>
        <v>0</v>
      </c>
      <c r="I1119">
        <f t="shared" si="141"/>
        <v>1</v>
      </c>
      <c r="J1119">
        <f t="shared" si="142"/>
        <v>0</v>
      </c>
      <c r="K1119">
        <f t="shared" si="143"/>
        <v>1</v>
      </c>
      <c r="L1119">
        <v>2</v>
      </c>
      <c r="M1119">
        <v>33.33</v>
      </c>
      <c r="N1119">
        <v>25</v>
      </c>
      <c r="O1119">
        <v>36124.573700000001</v>
      </c>
    </row>
    <row r="1120" spans="1:15">
      <c r="A1120" t="s">
        <v>9</v>
      </c>
      <c r="B1120" t="s">
        <v>7</v>
      </c>
      <c r="C1120" t="s">
        <v>11</v>
      </c>
      <c r="D1120" t="str">
        <f t="shared" si="136"/>
        <v>Mature</v>
      </c>
      <c r="E1120" t="str">
        <f t="shared" si="137"/>
        <v>Obese</v>
      </c>
      <c r="F1120" t="str">
        <f t="shared" si="138"/>
        <v>Highly Expensive</v>
      </c>
      <c r="G1120">
        <f t="shared" si="139"/>
        <v>1</v>
      </c>
      <c r="H1120">
        <f t="shared" si="140"/>
        <v>0</v>
      </c>
      <c r="I1120">
        <f t="shared" si="141"/>
        <v>1</v>
      </c>
      <c r="J1120">
        <f t="shared" si="142"/>
        <v>0</v>
      </c>
      <c r="K1120">
        <f t="shared" si="143"/>
        <v>1</v>
      </c>
      <c r="L1120">
        <v>1</v>
      </c>
      <c r="M1120">
        <v>35.75</v>
      </c>
      <c r="N1120">
        <v>33</v>
      </c>
      <c r="O1120">
        <v>38282.749499999998</v>
      </c>
    </row>
    <row r="1121" spans="1:15">
      <c r="A1121" t="s">
        <v>6</v>
      </c>
      <c r="B1121" t="s">
        <v>10</v>
      </c>
      <c r="C1121" t="s">
        <v>12</v>
      </c>
      <c r="D1121" t="str">
        <f t="shared" si="136"/>
        <v>Mature</v>
      </c>
      <c r="E1121" t="str">
        <f t="shared" si="137"/>
        <v>Health Weight</v>
      </c>
      <c r="F1121" t="str">
        <f t="shared" si="138"/>
        <v>Moderate</v>
      </c>
      <c r="G1121">
        <f t="shared" si="139"/>
        <v>0</v>
      </c>
      <c r="H1121">
        <f t="shared" si="140"/>
        <v>1</v>
      </c>
      <c r="I1121">
        <f t="shared" si="141"/>
        <v>0</v>
      </c>
      <c r="J1121">
        <f t="shared" si="142"/>
        <v>0</v>
      </c>
      <c r="K1121">
        <f t="shared" si="143"/>
        <v>0</v>
      </c>
      <c r="L1121">
        <v>3</v>
      </c>
      <c r="M1121">
        <v>19.95</v>
      </c>
      <c r="N1121">
        <v>30</v>
      </c>
      <c r="O1121">
        <v>5693.4305000000004</v>
      </c>
    </row>
    <row r="1122" spans="1:15">
      <c r="A1122" t="s">
        <v>6</v>
      </c>
      <c r="B1122" t="s">
        <v>7</v>
      </c>
      <c r="C1122" t="s">
        <v>8</v>
      </c>
      <c r="D1122" t="str">
        <f t="shared" si="136"/>
        <v>Young</v>
      </c>
      <c r="E1122" t="str">
        <f t="shared" si="137"/>
        <v>Obese</v>
      </c>
      <c r="F1122" t="str">
        <f t="shared" si="138"/>
        <v>Highly Expensive</v>
      </c>
      <c r="G1122">
        <f t="shared" si="139"/>
        <v>0</v>
      </c>
      <c r="H1122">
        <f t="shared" si="140"/>
        <v>0</v>
      </c>
      <c r="I1122">
        <f t="shared" si="141"/>
        <v>0</v>
      </c>
      <c r="J1122">
        <f t="shared" si="142"/>
        <v>1</v>
      </c>
      <c r="K1122">
        <f t="shared" si="143"/>
        <v>1</v>
      </c>
      <c r="L1122">
        <v>0</v>
      </c>
      <c r="M1122">
        <v>31.4</v>
      </c>
      <c r="N1122">
        <v>23</v>
      </c>
      <c r="O1122">
        <v>34166.273000000001</v>
      </c>
    </row>
    <row r="1123" spans="1:15">
      <c r="A1123" t="s">
        <v>9</v>
      </c>
      <c r="B1123" t="s">
        <v>10</v>
      </c>
      <c r="C1123" t="s">
        <v>11</v>
      </c>
      <c r="D1123" t="str">
        <f t="shared" si="136"/>
        <v>Mid-Age</v>
      </c>
      <c r="E1123" t="str">
        <f t="shared" si="137"/>
        <v>Obese</v>
      </c>
      <c r="F1123" t="str">
        <f t="shared" si="138"/>
        <v>Moderate</v>
      </c>
      <c r="G1123">
        <f t="shared" si="139"/>
        <v>1</v>
      </c>
      <c r="H1123">
        <f t="shared" si="140"/>
        <v>0</v>
      </c>
      <c r="I1123">
        <f t="shared" si="141"/>
        <v>1</v>
      </c>
      <c r="J1123">
        <f t="shared" si="142"/>
        <v>0</v>
      </c>
      <c r="K1123">
        <f t="shared" si="143"/>
        <v>0</v>
      </c>
      <c r="L1123">
        <v>2</v>
      </c>
      <c r="M1123">
        <v>38.17</v>
      </c>
      <c r="N1123">
        <v>46</v>
      </c>
      <c r="O1123">
        <v>8347.1643000000004</v>
      </c>
    </row>
    <row r="1124" spans="1:15">
      <c r="A1124" t="s">
        <v>6</v>
      </c>
      <c r="B1124" t="s">
        <v>7</v>
      </c>
      <c r="C1124" t="s">
        <v>12</v>
      </c>
      <c r="D1124" t="str">
        <f t="shared" si="136"/>
        <v>Old</v>
      </c>
      <c r="E1124" t="str">
        <f t="shared" si="137"/>
        <v>Obese</v>
      </c>
      <c r="F1124" t="str">
        <f t="shared" si="138"/>
        <v>Most Highly Expensive</v>
      </c>
      <c r="G1124">
        <f t="shared" si="139"/>
        <v>0</v>
      </c>
      <c r="H1124">
        <f t="shared" si="140"/>
        <v>1</v>
      </c>
      <c r="I1124">
        <f t="shared" si="141"/>
        <v>0</v>
      </c>
      <c r="J1124">
        <f t="shared" si="142"/>
        <v>0</v>
      </c>
      <c r="K1124">
        <f t="shared" si="143"/>
        <v>1</v>
      </c>
      <c r="L1124">
        <v>3</v>
      </c>
      <c r="M1124">
        <v>36.86</v>
      </c>
      <c r="N1124">
        <v>53</v>
      </c>
      <c r="O1124">
        <v>46661.4424</v>
      </c>
    </row>
    <row r="1125" spans="1:15">
      <c r="A1125" t="s">
        <v>6</v>
      </c>
      <c r="B1125" t="s">
        <v>10</v>
      </c>
      <c r="C1125" t="s">
        <v>13</v>
      </c>
      <c r="D1125" t="str">
        <f t="shared" si="136"/>
        <v>Mature</v>
      </c>
      <c r="E1125" t="str">
        <f t="shared" si="137"/>
        <v>Obese</v>
      </c>
      <c r="F1125" t="str">
        <f t="shared" si="138"/>
        <v>High</v>
      </c>
      <c r="G1125">
        <f t="shared" si="139"/>
        <v>0</v>
      </c>
      <c r="H1125">
        <f t="shared" si="140"/>
        <v>0</v>
      </c>
      <c r="I1125">
        <f t="shared" si="141"/>
        <v>0</v>
      </c>
      <c r="J1125">
        <f t="shared" si="142"/>
        <v>0</v>
      </c>
      <c r="K1125">
        <f t="shared" si="143"/>
        <v>0</v>
      </c>
      <c r="L1125">
        <v>1</v>
      </c>
      <c r="M1125">
        <v>32.395000000000003</v>
      </c>
      <c r="N1125">
        <v>27</v>
      </c>
      <c r="O1125">
        <v>18903.491409999999</v>
      </c>
    </row>
    <row r="1126" spans="1:15">
      <c r="A1126" t="s">
        <v>6</v>
      </c>
      <c r="B1126" t="s">
        <v>7</v>
      </c>
      <c r="C1126" t="s">
        <v>13</v>
      </c>
      <c r="D1126" t="str">
        <f t="shared" si="136"/>
        <v>Young</v>
      </c>
      <c r="E1126" t="str">
        <f t="shared" si="137"/>
        <v>Obese</v>
      </c>
      <c r="F1126" t="str">
        <f t="shared" si="138"/>
        <v>Most Highly Expensive</v>
      </c>
      <c r="G1126">
        <f t="shared" si="139"/>
        <v>0</v>
      </c>
      <c r="H1126">
        <f t="shared" si="140"/>
        <v>0</v>
      </c>
      <c r="I1126">
        <f t="shared" si="141"/>
        <v>0</v>
      </c>
      <c r="J1126">
        <f t="shared" si="142"/>
        <v>0</v>
      </c>
      <c r="K1126">
        <f t="shared" si="143"/>
        <v>1</v>
      </c>
      <c r="L1126">
        <v>1</v>
      </c>
      <c r="M1126">
        <v>42.75</v>
      </c>
      <c r="N1126">
        <v>23</v>
      </c>
      <c r="O1126">
        <v>40904.199500000002</v>
      </c>
    </row>
    <row r="1127" spans="1:15">
      <c r="A1127" t="s">
        <v>6</v>
      </c>
      <c r="B1127" t="s">
        <v>10</v>
      </c>
      <c r="C1127" t="s">
        <v>12</v>
      </c>
      <c r="D1127" t="str">
        <f t="shared" si="136"/>
        <v>Old</v>
      </c>
      <c r="E1127" t="str">
        <f t="shared" si="137"/>
        <v>Over Weight Range</v>
      </c>
      <c r="F1127" t="str">
        <f t="shared" si="138"/>
        <v>Moderately High</v>
      </c>
      <c r="G1127">
        <f t="shared" si="139"/>
        <v>0</v>
      </c>
      <c r="H1127">
        <f t="shared" si="140"/>
        <v>1</v>
      </c>
      <c r="I1127">
        <f t="shared" si="141"/>
        <v>0</v>
      </c>
      <c r="J1127">
        <f t="shared" si="142"/>
        <v>0</v>
      </c>
      <c r="K1127">
        <f t="shared" si="143"/>
        <v>0</v>
      </c>
      <c r="L1127">
        <v>0</v>
      </c>
      <c r="M1127">
        <v>25.08</v>
      </c>
      <c r="N1127">
        <v>63</v>
      </c>
      <c r="O1127">
        <v>14254.608200000001</v>
      </c>
    </row>
    <row r="1128" spans="1:15">
      <c r="A1128" t="s">
        <v>9</v>
      </c>
      <c r="B1128" t="s">
        <v>10</v>
      </c>
      <c r="C1128" t="s">
        <v>8</v>
      </c>
      <c r="D1128" t="str">
        <f t="shared" si="136"/>
        <v>Old</v>
      </c>
      <c r="E1128" t="str">
        <f t="shared" si="137"/>
        <v>Over Weight Range</v>
      </c>
      <c r="F1128" t="str">
        <f t="shared" si="138"/>
        <v>Moderately High</v>
      </c>
      <c r="G1128">
        <f t="shared" si="139"/>
        <v>1</v>
      </c>
      <c r="H1128">
        <f t="shared" si="140"/>
        <v>0</v>
      </c>
      <c r="I1128">
        <f t="shared" si="141"/>
        <v>0</v>
      </c>
      <c r="J1128">
        <f t="shared" si="142"/>
        <v>1</v>
      </c>
      <c r="K1128">
        <f t="shared" si="143"/>
        <v>0</v>
      </c>
      <c r="L1128">
        <v>0</v>
      </c>
      <c r="M1128">
        <v>29.9</v>
      </c>
      <c r="N1128">
        <v>55</v>
      </c>
      <c r="O1128">
        <v>10214.636</v>
      </c>
    </row>
    <row r="1129" spans="1:15">
      <c r="A1129" t="s">
        <v>6</v>
      </c>
      <c r="B1129" t="s">
        <v>10</v>
      </c>
      <c r="C1129" t="s">
        <v>11</v>
      </c>
      <c r="D1129" t="str">
        <f t="shared" si="136"/>
        <v>Mature</v>
      </c>
      <c r="E1129" t="str">
        <f t="shared" si="137"/>
        <v>Obese</v>
      </c>
      <c r="F1129" t="str">
        <f t="shared" si="138"/>
        <v>Moderate</v>
      </c>
      <c r="G1129">
        <f t="shared" si="139"/>
        <v>0</v>
      </c>
      <c r="H1129">
        <f t="shared" si="140"/>
        <v>0</v>
      </c>
      <c r="I1129">
        <f t="shared" si="141"/>
        <v>1</v>
      </c>
      <c r="J1129">
        <f t="shared" si="142"/>
        <v>0</v>
      </c>
      <c r="K1129">
        <f t="shared" si="143"/>
        <v>0</v>
      </c>
      <c r="L1129">
        <v>2</v>
      </c>
      <c r="M1129">
        <v>35.86</v>
      </c>
      <c r="N1129">
        <v>35</v>
      </c>
      <c r="O1129">
        <v>5836.5204000000003</v>
      </c>
    </row>
    <row r="1130" spans="1:15">
      <c r="A1130" t="s">
        <v>9</v>
      </c>
      <c r="B1130" t="s">
        <v>10</v>
      </c>
      <c r="C1130" t="s">
        <v>8</v>
      </c>
      <c r="D1130" t="str">
        <f t="shared" si="136"/>
        <v>Mature</v>
      </c>
      <c r="E1130" t="str">
        <f t="shared" si="137"/>
        <v>Obese</v>
      </c>
      <c r="F1130" t="str">
        <f t="shared" si="138"/>
        <v>Moderately High</v>
      </c>
      <c r="G1130">
        <f t="shared" si="139"/>
        <v>1</v>
      </c>
      <c r="H1130">
        <f t="shared" si="140"/>
        <v>0</v>
      </c>
      <c r="I1130">
        <f t="shared" si="141"/>
        <v>0</v>
      </c>
      <c r="J1130">
        <f t="shared" si="142"/>
        <v>1</v>
      </c>
      <c r="K1130">
        <f t="shared" si="143"/>
        <v>0</v>
      </c>
      <c r="L1130">
        <v>1</v>
      </c>
      <c r="M1130">
        <v>32.799999999999997</v>
      </c>
      <c r="N1130">
        <v>34</v>
      </c>
      <c r="O1130">
        <v>14358.364369999999</v>
      </c>
    </row>
    <row r="1131" spans="1:15">
      <c r="A1131" t="s">
        <v>6</v>
      </c>
      <c r="B1131" t="s">
        <v>10</v>
      </c>
      <c r="C1131" t="s">
        <v>8</v>
      </c>
      <c r="D1131" t="str">
        <f t="shared" si="136"/>
        <v>Young</v>
      </c>
      <c r="E1131" t="str">
        <f t="shared" si="137"/>
        <v>Health Weight</v>
      </c>
      <c r="F1131" t="str">
        <f t="shared" si="138"/>
        <v>Very Low</v>
      </c>
      <c r="G1131">
        <f t="shared" si="139"/>
        <v>0</v>
      </c>
      <c r="H1131">
        <f t="shared" si="140"/>
        <v>0</v>
      </c>
      <c r="I1131">
        <f t="shared" si="141"/>
        <v>0</v>
      </c>
      <c r="J1131">
        <f t="shared" si="142"/>
        <v>1</v>
      </c>
      <c r="K1131">
        <f t="shared" si="143"/>
        <v>0</v>
      </c>
      <c r="L1131">
        <v>0</v>
      </c>
      <c r="M1131">
        <v>18.600000000000001</v>
      </c>
      <c r="N1131">
        <v>19</v>
      </c>
      <c r="O1131">
        <v>1728.8969999999999</v>
      </c>
    </row>
    <row r="1132" spans="1:15">
      <c r="A1132" t="s">
        <v>6</v>
      </c>
      <c r="B1132" t="s">
        <v>10</v>
      </c>
      <c r="C1132" t="s">
        <v>11</v>
      </c>
      <c r="D1132" t="str">
        <f t="shared" si="136"/>
        <v>Mature</v>
      </c>
      <c r="E1132" t="str">
        <f t="shared" si="137"/>
        <v>Health Weight</v>
      </c>
      <c r="F1132" t="str">
        <f t="shared" si="138"/>
        <v>Moderate</v>
      </c>
      <c r="G1132">
        <f t="shared" si="139"/>
        <v>0</v>
      </c>
      <c r="H1132">
        <f t="shared" si="140"/>
        <v>0</v>
      </c>
      <c r="I1132">
        <f t="shared" si="141"/>
        <v>1</v>
      </c>
      <c r="J1132">
        <f t="shared" si="142"/>
        <v>0</v>
      </c>
      <c r="K1132">
        <f t="shared" si="143"/>
        <v>0</v>
      </c>
      <c r="L1132">
        <v>5</v>
      </c>
      <c r="M1132">
        <v>23.87</v>
      </c>
      <c r="N1132">
        <v>39</v>
      </c>
      <c r="O1132">
        <v>8582.3022999999994</v>
      </c>
    </row>
    <row r="1133" spans="1:15">
      <c r="A1133" t="s">
        <v>9</v>
      </c>
      <c r="B1133" t="s">
        <v>10</v>
      </c>
      <c r="C1133" t="s">
        <v>8</v>
      </c>
      <c r="D1133" t="str">
        <f t="shared" si="136"/>
        <v>Mature</v>
      </c>
      <c r="E1133" t="str">
        <f t="shared" si="137"/>
        <v>Obese</v>
      </c>
      <c r="F1133" t="str">
        <f t="shared" si="138"/>
        <v>Low</v>
      </c>
      <c r="G1133">
        <f t="shared" si="139"/>
        <v>1</v>
      </c>
      <c r="H1133">
        <f t="shared" si="140"/>
        <v>0</v>
      </c>
      <c r="I1133">
        <f t="shared" si="141"/>
        <v>0</v>
      </c>
      <c r="J1133">
        <f t="shared" si="142"/>
        <v>1</v>
      </c>
      <c r="K1133">
        <f t="shared" si="143"/>
        <v>0</v>
      </c>
      <c r="L1133">
        <v>2</v>
      </c>
      <c r="M1133">
        <v>45.9</v>
      </c>
      <c r="N1133">
        <v>27</v>
      </c>
      <c r="O1133">
        <v>3693.4279999999999</v>
      </c>
    </row>
    <row r="1134" spans="1:15">
      <c r="A1134" t="s">
        <v>9</v>
      </c>
      <c r="B1134" t="s">
        <v>10</v>
      </c>
      <c r="C1134" t="s">
        <v>13</v>
      </c>
      <c r="D1134" t="str">
        <f t="shared" si="136"/>
        <v>Old</v>
      </c>
      <c r="E1134" t="str">
        <f t="shared" si="137"/>
        <v>Obese</v>
      </c>
      <c r="F1134" t="str">
        <f t="shared" si="138"/>
        <v>Very High</v>
      </c>
      <c r="G1134">
        <f t="shared" si="139"/>
        <v>1</v>
      </c>
      <c r="H1134">
        <f t="shared" si="140"/>
        <v>0</v>
      </c>
      <c r="I1134">
        <f t="shared" si="141"/>
        <v>0</v>
      </c>
      <c r="J1134">
        <f t="shared" si="142"/>
        <v>0</v>
      </c>
      <c r="K1134">
        <f t="shared" si="143"/>
        <v>0</v>
      </c>
      <c r="L1134">
        <v>0</v>
      </c>
      <c r="M1134">
        <v>40.28</v>
      </c>
      <c r="N1134">
        <v>57</v>
      </c>
      <c r="O1134">
        <v>20709.020339999999</v>
      </c>
    </row>
    <row r="1135" spans="1:15">
      <c r="A1135" t="s">
        <v>6</v>
      </c>
      <c r="B1135" t="s">
        <v>10</v>
      </c>
      <c r="C1135" t="s">
        <v>12</v>
      </c>
      <c r="D1135" t="str">
        <f t="shared" si="136"/>
        <v>Old</v>
      </c>
      <c r="E1135" t="str">
        <f t="shared" si="137"/>
        <v>Under Weight Range</v>
      </c>
      <c r="F1135" t="str">
        <f t="shared" si="138"/>
        <v>Moderate</v>
      </c>
      <c r="G1135">
        <f t="shared" si="139"/>
        <v>0</v>
      </c>
      <c r="H1135">
        <f t="shared" si="140"/>
        <v>1</v>
      </c>
      <c r="I1135">
        <f t="shared" si="141"/>
        <v>0</v>
      </c>
      <c r="J1135">
        <f t="shared" si="142"/>
        <v>0</v>
      </c>
      <c r="K1135">
        <f t="shared" si="143"/>
        <v>0</v>
      </c>
      <c r="L1135">
        <v>0</v>
      </c>
      <c r="M1135">
        <v>18.335000000000001</v>
      </c>
      <c r="N1135">
        <v>52</v>
      </c>
      <c r="O1135">
        <v>9991.0376500000002</v>
      </c>
    </row>
    <row r="1136" spans="1:15">
      <c r="A1136" t="s">
        <v>9</v>
      </c>
      <c r="B1136" t="s">
        <v>10</v>
      </c>
      <c r="C1136" t="s">
        <v>12</v>
      </c>
      <c r="D1136" t="str">
        <f t="shared" si="136"/>
        <v>Mature</v>
      </c>
      <c r="E1136" t="str">
        <f t="shared" si="137"/>
        <v>Obese</v>
      </c>
      <c r="F1136" t="str">
        <f t="shared" si="138"/>
        <v>High</v>
      </c>
      <c r="G1136">
        <f t="shared" si="139"/>
        <v>1</v>
      </c>
      <c r="H1136">
        <f t="shared" si="140"/>
        <v>1</v>
      </c>
      <c r="I1136">
        <f t="shared" si="141"/>
        <v>0</v>
      </c>
      <c r="J1136">
        <f t="shared" si="142"/>
        <v>0</v>
      </c>
      <c r="K1136">
        <f t="shared" si="143"/>
        <v>0</v>
      </c>
      <c r="L1136">
        <v>0</v>
      </c>
      <c r="M1136">
        <v>33.82</v>
      </c>
      <c r="N1136">
        <v>28</v>
      </c>
      <c r="O1136">
        <v>19673.335729999999</v>
      </c>
    </row>
    <row r="1137" spans="1:15">
      <c r="A1137" t="s">
        <v>6</v>
      </c>
      <c r="B1137" t="s">
        <v>10</v>
      </c>
      <c r="C1137" t="s">
        <v>12</v>
      </c>
      <c r="D1137" t="str">
        <f t="shared" si="136"/>
        <v>Mid-Age</v>
      </c>
      <c r="E1137" t="str">
        <f t="shared" si="137"/>
        <v>Over Weight Range</v>
      </c>
      <c r="F1137" t="str">
        <f t="shared" si="138"/>
        <v>Moderately High</v>
      </c>
      <c r="G1137">
        <f t="shared" si="139"/>
        <v>0</v>
      </c>
      <c r="H1137">
        <f t="shared" si="140"/>
        <v>1</v>
      </c>
      <c r="I1137">
        <f t="shared" si="141"/>
        <v>0</v>
      </c>
      <c r="J1137">
        <f t="shared" si="142"/>
        <v>0</v>
      </c>
      <c r="K1137">
        <f t="shared" si="143"/>
        <v>0</v>
      </c>
      <c r="L1137">
        <v>3</v>
      </c>
      <c r="M1137">
        <v>28.12</v>
      </c>
      <c r="N1137">
        <v>50</v>
      </c>
      <c r="O1137">
        <v>11085.586799999999</v>
      </c>
    </row>
    <row r="1138" spans="1:15">
      <c r="A1138" t="s">
        <v>6</v>
      </c>
      <c r="B1138" t="s">
        <v>10</v>
      </c>
      <c r="C1138" t="s">
        <v>8</v>
      </c>
      <c r="D1138" t="str">
        <f t="shared" si="136"/>
        <v>Mid-Age</v>
      </c>
      <c r="E1138" t="str">
        <f t="shared" si="137"/>
        <v>Health Weight</v>
      </c>
      <c r="F1138" t="str">
        <f t="shared" si="138"/>
        <v>Moderate</v>
      </c>
      <c r="G1138">
        <f t="shared" si="139"/>
        <v>0</v>
      </c>
      <c r="H1138">
        <f t="shared" si="140"/>
        <v>0</v>
      </c>
      <c r="I1138">
        <f t="shared" si="141"/>
        <v>0</v>
      </c>
      <c r="J1138">
        <f t="shared" si="142"/>
        <v>1</v>
      </c>
      <c r="K1138">
        <f t="shared" si="143"/>
        <v>0</v>
      </c>
      <c r="L1138">
        <v>1</v>
      </c>
      <c r="M1138">
        <v>25</v>
      </c>
      <c r="N1138">
        <v>44</v>
      </c>
      <c r="O1138">
        <v>7623.518</v>
      </c>
    </row>
    <row r="1139" spans="1:15">
      <c r="A1139" t="s">
        <v>6</v>
      </c>
      <c r="B1139" t="s">
        <v>10</v>
      </c>
      <c r="C1139" t="s">
        <v>12</v>
      </c>
      <c r="D1139" t="str">
        <f t="shared" si="136"/>
        <v>Mature</v>
      </c>
      <c r="E1139" t="str">
        <f t="shared" si="137"/>
        <v>Health Weight</v>
      </c>
      <c r="F1139" t="str">
        <f t="shared" si="138"/>
        <v>Low</v>
      </c>
      <c r="G1139">
        <f t="shared" si="139"/>
        <v>0</v>
      </c>
      <c r="H1139">
        <f t="shared" si="140"/>
        <v>1</v>
      </c>
      <c r="I1139">
        <f t="shared" si="141"/>
        <v>0</v>
      </c>
      <c r="J1139">
        <f t="shared" si="142"/>
        <v>0</v>
      </c>
      <c r="K1139">
        <f t="shared" si="143"/>
        <v>0</v>
      </c>
      <c r="L1139">
        <v>0</v>
      </c>
      <c r="M1139">
        <v>22.23</v>
      </c>
      <c r="N1139">
        <v>26</v>
      </c>
      <c r="O1139">
        <v>3176.2876999999999</v>
      </c>
    </row>
    <row r="1140" spans="1:15">
      <c r="A1140" t="s">
        <v>9</v>
      </c>
      <c r="B1140" t="s">
        <v>10</v>
      </c>
      <c r="C1140" t="s">
        <v>11</v>
      </c>
      <c r="D1140" t="str">
        <f t="shared" si="136"/>
        <v>Mature</v>
      </c>
      <c r="E1140" t="str">
        <f t="shared" si="137"/>
        <v>Obese</v>
      </c>
      <c r="F1140" t="str">
        <f t="shared" si="138"/>
        <v>Low</v>
      </c>
      <c r="G1140">
        <f t="shared" si="139"/>
        <v>1</v>
      </c>
      <c r="H1140">
        <f t="shared" si="140"/>
        <v>0</v>
      </c>
      <c r="I1140">
        <f t="shared" si="141"/>
        <v>1</v>
      </c>
      <c r="J1140">
        <f t="shared" si="142"/>
        <v>0</v>
      </c>
      <c r="K1140">
        <f t="shared" si="143"/>
        <v>0</v>
      </c>
      <c r="L1140">
        <v>0</v>
      </c>
      <c r="M1140">
        <v>30.25</v>
      </c>
      <c r="N1140">
        <v>33</v>
      </c>
      <c r="O1140">
        <v>3704.3544999999999</v>
      </c>
    </row>
    <row r="1141" spans="1:15">
      <c r="A1141" t="s">
        <v>6</v>
      </c>
      <c r="B1141" t="s">
        <v>7</v>
      </c>
      <c r="C1141" t="s">
        <v>12</v>
      </c>
      <c r="D1141" t="str">
        <f t="shared" si="136"/>
        <v>Young</v>
      </c>
      <c r="E1141" t="str">
        <f t="shared" si="137"/>
        <v>Obese</v>
      </c>
      <c r="F1141" t="str">
        <f t="shared" si="138"/>
        <v>Highly Expensive</v>
      </c>
      <c r="G1141">
        <f t="shared" si="139"/>
        <v>0</v>
      </c>
      <c r="H1141">
        <f t="shared" si="140"/>
        <v>1</v>
      </c>
      <c r="I1141">
        <f t="shared" si="141"/>
        <v>0</v>
      </c>
      <c r="J1141">
        <f t="shared" si="142"/>
        <v>0</v>
      </c>
      <c r="K1141">
        <f t="shared" si="143"/>
        <v>1</v>
      </c>
      <c r="L1141">
        <v>0</v>
      </c>
      <c r="M1141">
        <v>32.49</v>
      </c>
      <c r="N1141">
        <v>19</v>
      </c>
      <c r="O1141">
        <v>36898.733079999998</v>
      </c>
    </row>
    <row r="1142" spans="1:15">
      <c r="A1142" t="s">
        <v>9</v>
      </c>
      <c r="B1142" t="s">
        <v>10</v>
      </c>
      <c r="C1142" t="s">
        <v>11</v>
      </c>
      <c r="D1142" t="str">
        <f t="shared" si="136"/>
        <v>Mid-Age</v>
      </c>
      <c r="E1142" t="str">
        <f t="shared" si="137"/>
        <v>Obese</v>
      </c>
      <c r="F1142" t="str">
        <f t="shared" si="138"/>
        <v>Moderate</v>
      </c>
      <c r="G1142">
        <f t="shared" si="139"/>
        <v>1</v>
      </c>
      <c r="H1142">
        <f t="shared" si="140"/>
        <v>0</v>
      </c>
      <c r="I1142">
        <f t="shared" si="141"/>
        <v>1</v>
      </c>
      <c r="J1142">
        <f t="shared" si="142"/>
        <v>0</v>
      </c>
      <c r="K1142">
        <f t="shared" si="143"/>
        <v>0</v>
      </c>
      <c r="L1142">
        <v>1</v>
      </c>
      <c r="M1142">
        <v>37.07</v>
      </c>
      <c r="N1142">
        <v>50</v>
      </c>
      <c r="O1142">
        <v>9048.0272999999997</v>
      </c>
    </row>
    <row r="1143" spans="1:15">
      <c r="A1143" t="s">
        <v>6</v>
      </c>
      <c r="B1143" t="s">
        <v>10</v>
      </c>
      <c r="C1143" t="s">
        <v>8</v>
      </c>
      <c r="D1143" t="str">
        <f t="shared" si="136"/>
        <v>Mid-Age</v>
      </c>
      <c r="E1143" t="str">
        <f t="shared" si="137"/>
        <v>Obese</v>
      </c>
      <c r="F1143" t="str">
        <f t="shared" si="138"/>
        <v>Moderate</v>
      </c>
      <c r="G1143">
        <f t="shared" si="139"/>
        <v>0</v>
      </c>
      <c r="H1143">
        <f t="shared" si="140"/>
        <v>0</v>
      </c>
      <c r="I1143">
        <f t="shared" si="141"/>
        <v>0</v>
      </c>
      <c r="J1143">
        <f t="shared" si="142"/>
        <v>1</v>
      </c>
      <c r="K1143">
        <f t="shared" si="143"/>
        <v>0</v>
      </c>
      <c r="L1143">
        <v>3</v>
      </c>
      <c r="M1143">
        <v>32.6</v>
      </c>
      <c r="N1143">
        <v>41</v>
      </c>
      <c r="O1143">
        <v>7954.5169999999998</v>
      </c>
    </row>
    <row r="1144" spans="1:15">
      <c r="A1144" t="s">
        <v>6</v>
      </c>
      <c r="B1144" t="s">
        <v>10</v>
      </c>
      <c r="C1144" t="s">
        <v>11</v>
      </c>
      <c r="D1144" t="str">
        <f t="shared" si="136"/>
        <v>Old</v>
      </c>
      <c r="E1144" t="str">
        <f t="shared" si="137"/>
        <v>Health Weight</v>
      </c>
      <c r="F1144" t="str">
        <f t="shared" si="138"/>
        <v>Very High</v>
      </c>
      <c r="G1144">
        <f t="shared" si="139"/>
        <v>0</v>
      </c>
      <c r="H1144">
        <f t="shared" si="140"/>
        <v>0</v>
      </c>
      <c r="I1144">
        <f t="shared" si="141"/>
        <v>1</v>
      </c>
      <c r="J1144">
        <f t="shared" si="142"/>
        <v>0</v>
      </c>
      <c r="K1144">
        <f t="shared" si="143"/>
        <v>0</v>
      </c>
      <c r="L1144">
        <v>0</v>
      </c>
      <c r="M1144">
        <v>24.86</v>
      </c>
      <c r="N1144">
        <v>52</v>
      </c>
      <c r="O1144">
        <v>27117.993780000001</v>
      </c>
    </row>
    <row r="1145" spans="1:15">
      <c r="A1145" t="s">
        <v>9</v>
      </c>
      <c r="B1145" t="s">
        <v>10</v>
      </c>
      <c r="C1145" t="s">
        <v>11</v>
      </c>
      <c r="D1145" t="str">
        <f t="shared" si="136"/>
        <v>Mature</v>
      </c>
      <c r="E1145" t="str">
        <f t="shared" si="137"/>
        <v>Obese</v>
      </c>
      <c r="F1145" t="str">
        <f t="shared" si="138"/>
        <v>Moderate</v>
      </c>
      <c r="G1145">
        <f t="shared" si="139"/>
        <v>1</v>
      </c>
      <c r="H1145">
        <f t="shared" si="140"/>
        <v>0</v>
      </c>
      <c r="I1145">
        <f t="shared" si="141"/>
        <v>1</v>
      </c>
      <c r="J1145">
        <f t="shared" si="142"/>
        <v>0</v>
      </c>
      <c r="K1145">
        <f t="shared" si="143"/>
        <v>0</v>
      </c>
      <c r="L1145">
        <v>2</v>
      </c>
      <c r="M1145">
        <v>32.340000000000003</v>
      </c>
      <c r="N1145">
        <v>39</v>
      </c>
      <c r="O1145">
        <v>6338.0756000000001</v>
      </c>
    </row>
    <row r="1146" spans="1:15">
      <c r="A1146" t="s">
        <v>9</v>
      </c>
      <c r="B1146" t="s">
        <v>10</v>
      </c>
      <c r="C1146" t="s">
        <v>8</v>
      </c>
      <c r="D1146" t="str">
        <f t="shared" si="136"/>
        <v>Mid-Age</v>
      </c>
      <c r="E1146" t="str">
        <f t="shared" si="137"/>
        <v>Obese</v>
      </c>
      <c r="F1146" t="str">
        <f t="shared" si="138"/>
        <v>Moderate</v>
      </c>
      <c r="G1146">
        <f t="shared" si="139"/>
        <v>1</v>
      </c>
      <c r="H1146">
        <f t="shared" si="140"/>
        <v>0</v>
      </c>
      <c r="I1146">
        <f t="shared" si="141"/>
        <v>0</v>
      </c>
      <c r="J1146">
        <f t="shared" si="142"/>
        <v>1</v>
      </c>
      <c r="K1146">
        <f t="shared" si="143"/>
        <v>0</v>
      </c>
      <c r="L1146">
        <v>2</v>
      </c>
      <c r="M1146">
        <v>32.299999999999997</v>
      </c>
      <c r="N1146">
        <v>50</v>
      </c>
      <c r="O1146">
        <v>9630.3970000000008</v>
      </c>
    </row>
    <row r="1147" spans="1:15">
      <c r="A1147" t="s">
        <v>9</v>
      </c>
      <c r="B1147" t="s">
        <v>10</v>
      </c>
      <c r="C1147" t="s">
        <v>12</v>
      </c>
      <c r="D1147" t="str">
        <f t="shared" si="136"/>
        <v>Old</v>
      </c>
      <c r="E1147" t="str">
        <f t="shared" si="137"/>
        <v>Obese</v>
      </c>
      <c r="F1147" t="str">
        <f t="shared" si="138"/>
        <v>Moderately High</v>
      </c>
      <c r="G1147">
        <f t="shared" si="139"/>
        <v>1</v>
      </c>
      <c r="H1147">
        <f t="shared" si="140"/>
        <v>1</v>
      </c>
      <c r="I1147">
        <f t="shared" si="141"/>
        <v>0</v>
      </c>
      <c r="J1147">
        <f t="shared" si="142"/>
        <v>0</v>
      </c>
      <c r="K1147">
        <f t="shared" si="143"/>
        <v>0</v>
      </c>
      <c r="L1147">
        <v>3</v>
      </c>
      <c r="M1147">
        <v>32.774999999999999</v>
      </c>
      <c r="N1147">
        <v>52</v>
      </c>
      <c r="O1147">
        <v>11289.10925</v>
      </c>
    </row>
    <row r="1148" spans="1:15">
      <c r="A1148" t="s">
        <v>9</v>
      </c>
      <c r="B1148" t="s">
        <v>7</v>
      </c>
      <c r="C1148" t="s">
        <v>8</v>
      </c>
      <c r="D1148" t="str">
        <f t="shared" si="136"/>
        <v>Old</v>
      </c>
      <c r="E1148" t="str">
        <f t="shared" si="137"/>
        <v>Obese</v>
      </c>
      <c r="F1148" t="str">
        <f t="shared" si="138"/>
        <v>Most Highly Expensive</v>
      </c>
      <c r="G1148">
        <f t="shared" si="139"/>
        <v>1</v>
      </c>
      <c r="H1148">
        <f t="shared" si="140"/>
        <v>0</v>
      </c>
      <c r="I1148">
        <f t="shared" si="141"/>
        <v>0</v>
      </c>
      <c r="J1148">
        <f t="shared" si="142"/>
        <v>1</v>
      </c>
      <c r="K1148">
        <f t="shared" si="143"/>
        <v>1</v>
      </c>
      <c r="L1148">
        <v>0</v>
      </c>
      <c r="M1148">
        <v>32.799999999999997</v>
      </c>
      <c r="N1148">
        <v>60</v>
      </c>
      <c r="O1148">
        <v>52590.829389999999</v>
      </c>
    </row>
    <row r="1149" spans="1:15">
      <c r="A1149" t="s">
        <v>6</v>
      </c>
      <c r="B1149" t="s">
        <v>10</v>
      </c>
      <c r="C1149" t="s">
        <v>12</v>
      </c>
      <c r="D1149" t="str">
        <f t="shared" si="136"/>
        <v>Young</v>
      </c>
      <c r="E1149" t="str">
        <f t="shared" si="137"/>
        <v>Obese</v>
      </c>
      <c r="F1149" t="str">
        <f t="shared" si="138"/>
        <v>Low</v>
      </c>
      <c r="G1149">
        <f t="shared" si="139"/>
        <v>0</v>
      </c>
      <c r="H1149">
        <f t="shared" si="140"/>
        <v>1</v>
      </c>
      <c r="I1149">
        <f t="shared" si="141"/>
        <v>0</v>
      </c>
      <c r="J1149">
        <f t="shared" si="142"/>
        <v>0</v>
      </c>
      <c r="K1149">
        <f t="shared" si="143"/>
        <v>0</v>
      </c>
      <c r="L1149">
        <v>0</v>
      </c>
      <c r="M1149">
        <v>31.92</v>
      </c>
      <c r="N1149">
        <v>20</v>
      </c>
      <c r="O1149">
        <v>2261.5688</v>
      </c>
    </row>
    <row r="1150" spans="1:15">
      <c r="A1150" t="s">
        <v>9</v>
      </c>
      <c r="B1150" t="s">
        <v>10</v>
      </c>
      <c r="C1150" t="s">
        <v>8</v>
      </c>
      <c r="D1150" t="str">
        <f t="shared" si="136"/>
        <v>Old</v>
      </c>
      <c r="E1150" t="str">
        <f t="shared" si="137"/>
        <v>Health Weight</v>
      </c>
      <c r="F1150" t="str">
        <f t="shared" si="138"/>
        <v>Moderately High</v>
      </c>
      <c r="G1150">
        <f t="shared" si="139"/>
        <v>1</v>
      </c>
      <c r="H1150">
        <f t="shared" si="140"/>
        <v>0</v>
      </c>
      <c r="I1150">
        <f t="shared" si="141"/>
        <v>0</v>
      </c>
      <c r="J1150">
        <f t="shared" si="142"/>
        <v>1</v>
      </c>
      <c r="K1150">
        <f t="shared" si="143"/>
        <v>0</v>
      </c>
      <c r="L1150">
        <v>1</v>
      </c>
      <c r="M1150">
        <v>21.5</v>
      </c>
      <c r="N1150">
        <v>55</v>
      </c>
      <c r="O1150">
        <v>10791.96</v>
      </c>
    </row>
    <row r="1151" spans="1:15">
      <c r="A1151" t="s">
        <v>9</v>
      </c>
      <c r="B1151" t="s">
        <v>10</v>
      </c>
      <c r="C1151" t="s">
        <v>8</v>
      </c>
      <c r="D1151" t="str">
        <f t="shared" si="136"/>
        <v>Mid-Age</v>
      </c>
      <c r="E1151" t="str">
        <f t="shared" si="137"/>
        <v>Obese</v>
      </c>
      <c r="F1151" t="str">
        <f t="shared" si="138"/>
        <v>Moderate</v>
      </c>
      <c r="G1151">
        <f t="shared" si="139"/>
        <v>1</v>
      </c>
      <c r="H1151">
        <f t="shared" si="140"/>
        <v>0</v>
      </c>
      <c r="I1151">
        <f t="shared" si="141"/>
        <v>0</v>
      </c>
      <c r="J1151">
        <f t="shared" si="142"/>
        <v>1</v>
      </c>
      <c r="K1151">
        <f t="shared" si="143"/>
        <v>0</v>
      </c>
      <c r="L1151">
        <v>0</v>
      </c>
      <c r="M1151">
        <v>34.1</v>
      </c>
      <c r="N1151">
        <v>42</v>
      </c>
      <c r="O1151">
        <v>5979.7309999999998</v>
      </c>
    </row>
    <row r="1152" spans="1:15">
      <c r="A1152" t="s">
        <v>6</v>
      </c>
      <c r="B1152" t="s">
        <v>10</v>
      </c>
      <c r="C1152" t="s">
        <v>13</v>
      </c>
      <c r="D1152" t="str">
        <f t="shared" si="136"/>
        <v>Young</v>
      </c>
      <c r="E1152" t="str">
        <f t="shared" si="137"/>
        <v>Obese</v>
      </c>
      <c r="F1152" t="str">
        <f t="shared" si="138"/>
        <v>Low</v>
      </c>
      <c r="G1152">
        <f t="shared" si="139"/>
        <v>0</v>
      </c>
      <c r="H1152">
        <f t="shared" si="140"/>
        <v>0</v>
      </c>
      <c r="I1152">
        <f t="shared" si="141"/>
        <v>0</v>
      </c>
      <c r="J1152">
        <f t="shared" si="142"/>
        <v>0</v>
      </c>
      <c r="K1152">
        <f t="shared" si="143"/>
        <v>0</v>
      </c>
      <c r="L1152">
        <v>0</v>
      </c>
      <c r="M1152">
        <v>30.305</v>
      </c>
      <c r="N1152">
        <v>18</v>
      </c>
      <c r="O1152">
        <v>2203.7359499999998</v>
      </c>
    </row>
    <row r="1153" spans="1:15">
      <c r="A1153" t="s">
        <v>6</v>
      </c>
      <c r="B1153" t="s">
        <v>10</v>
      </c>
      <c r="C1153" t="s">
        <v>12</v>
      </c>
      <c r="D1153" t="str">
        <f t="shared" si="136"/>
        <v>Old</v>
      </c>
      <c r="E1153" t="str">
        <f t="shared" si="137"/>
        <v>Obese</v>
      </c>
      <c r="F1153" t="str">
        <f t="shared" si="138"/>
        <v>Moderately High</v>
      </c>
      <c r="G1153">
        <f t="shared" si="139"/>
        <v>0</v>
      </c>
      <c r="H1153">
        <f t="shared" si="140"/>
        <v>1</v>
      </c>
      <c r="I1153">
        <f t="shared" si="141"/>
        <v>0</v>
      </c>
      <c r="J1153">
        <f t="shared" si="142"/>
        <v>0</v>
      </c>
      <c r="K1153">
        <f t="shared" si="143"/>
        <v>0</v>
      </c>
      <c r="L1153">
        <v>0</v>
      </c>
      <c r="M1153">
        <v>36.479999999999997</v>
      </c>
      <c r="N1153">
        <v>58</v>
      </c>
      <c r="O1153">
        <v>12235.8392</v>
      </c>
    </row>
    <row r="1154" spans="1:15">
      <c r="A1154" t="s">
        <v>6</v>
      </c>
      <c r="B1154" t="s">
        <v>7</v>
      </c>
      <c r="C1154" t="s">
        <v>11</v>
      </c>
      <c r="D1154" t="str">
        <f t="shared" ref="D1154:D1217" si="144">IF(AND(N1154&lt;=25),"Young",IF(AND(N1154&lt;=40),"Mature",IF(AND(N1154&lt;=50),"Mid-Age","Old")))</f>
        <v>Mid-Age</v>
      </c>
      <c r="E1154" t="str">
        <f t="shared" ref="E1154:E1217" si="145">IF(AND(M1154&lt;= 18.5),"Under Weight Range",IF(AND(M1154&lt;=25),"Health Weight",IF(AND(M1154&lt;=30),"Over Weight Range","Obese")))</f>
        <v>Obese</v>
      </c>
      <c r="F1154" t="str">
        <f t="shared" ref="F1154:F1217" si="146">IF(AND(O1154&lt;=2000),"Very Low",IF(AND(O1154&lt;=5000),"Low",IF(AND(O1154&lt;=10000),"Moderate",IF(AND(O1154&lt;=15000),"Moderately High",IF(AND(O1154&lt;=20000),"High",IF(AND(O1154&lt;=30000),"Very High",IF(AND(O1154&lt;=40000),"Highly Expensive","Most Highly Expensive")))))))</f>
        <v>Most Highly Expensive</v>
      </c>
      <c r="G1154">
        <f t="shared" ref="G1154:G1217" si="147">IF(A1154="Male",1,0)</f>
        <v>0</v>
      </c>
      <c r="H1154">
        <f t="shared" si="140"/>
        <v>0</v>
      </c>
      <c r="I1154">
        <f t="shared" si="141"/>
        <v>1</v>
      </c>
      <c r="J1154">
        <f t="shared" si="142"/>
        <v>0</v>
      </c>
      <c r="K1154">
        <f t="shared" si="143"/>
        <v>1</v>
      </c>
      <c r="L1154">
        <v>3</v>
      </c>
      <c r="M1154">
        <v>32.56</v>
      </c>
      <c r="N1154">
        <v>43</v>
      </c>
      <c r="O1154">
        <v>40941.285400000001</v>
      </c>
    </row>
    <row r="1155" spans="1:15">
      <c r="A1155" t="s">
        <v>6</v>
      </c>
      <c r="B1155" t="s">
        <v>10</v>
      </c>
      <c r="C1155" t="s">
        <v>12</v>
      </c>
      <c r="D1155" t="str">
        <f t="shared" si="144"/>
        <v>Mature</v>
      </c>
      <c r="E1155" t="str">
        <f t="shared" si="145"/>
        <v>Obese</v>
      </c>
      <c r="F1155" t="str">
        <f t="shared" si="146"/>
        <v>Moderate</v>
      </c>
      <c r="G1155">
        <f t="shared" si="147"/>
        <v>0</v>
      </c>
      <c r="H1155">
        <f t="shared" ref="H1155:H1218" si="148">IF(C1155="Northwest",1,0)</f>
        <v>1</v>
      </c>
      <c r="I1155">
        <f t="shared" ref="I1155:I1218" si="149">IF(C1155="southeast",1,0)</f>
        <v>0</v>
      </c>
      <c r="J1155">
        <f t="shared" ref="J1155:J1218" si="150">IF(C1155="southwest",1,0)</f>
        <v>0</v>
      </c>
      <c r="K1155">
        <f t="shared" ref="K1155:K1218" si="151">IF(B1155="Yes",1,0)</f>
        <v>0</v>
      </c>
      <c r="L1155">
        <v>1</v>
      </c>
      <c r="M1155">
        <v>35.814999999999998</v>
      </c>
      <c r="N1155">
        <v>35</v>
      </c>
      <c r="O1155">
        <v>5630.4578499999998</v>
      </c>
    </row>
    <row r="1156" spans="1:15">
      <c r="A1156" t="s">
        <v>6</v>
      </c>
      <c r="B1156" t="s">
        <v>10</v>
      </c>
      <c r="C1156" t="s">
        <v>12</v>
      </c>
      <c r="D1156" t="str">
        <f t="shared" si="144"/>
        <v>Mid-Age</v>
      </c>
      <c r="E1156" t="str">
        <f t="shared" si="145"/>
        <v>Over Weight Range</v>
      </c>
      <c r="F1156" t="str">
        <f t="shared" si="146"/>
        <v>Moderately High</v>
      </c>
      <c r="G1156">
        <f t="shared" si="147"/>
        <v>0</v>
      </c>
      <c r="H1156">
        <f t="shared" si="148"/>
        <v>1</v>
      </c>
      <c r="I1156">
        <f t="shared" si="149"/>
        <v>0</v>
      </c>
      <c r="J1156">
        <f t="shared" si="150"/>
        <v>0</v>
      </c>
      <c r="K1156">
        <f t="shared" si="151"/>
        <v>0</v>
      </c>
      <c r="L1156">
        <v>4</v>
      </c>
      <c r="M1156">
        <v>27.93</v>
      </c>
      <c r="N1156">
        <v>48</v>
      </c>
      <c r="O1156">
        <v>11015.1747</v>
      </c>
    </row>
    <row r="1157" spans="1:15">
      <c r="A1157" t="s">
        <v>6</v>
      </c>
      <c r="B1157" t="s">
        <v>10</v>
      </c>
      <c r="C1157" t="s">
        <v>13</v>
      </c>
      <c r="D1157" t="str">
        <f t="shared" si="144"/>
        <v>Mature</v>
      </c>
      <c r="E1157" t="str">
        <f t="shared" si="145"/>
        <v>Health Weight</v>
      </c>
      <c r="F1157" t="str">
        <f t="shared" si="146"/>
        <v>Moderate</v>
      </c>
      <c r="G1157">
        <f t="shared" si="147"/>
        <v>0</v>
      </c>
      <c r="H1157">
        <f t="shared" si="148"/>
        <v>0</v>
      </c>
      <c r="I1157">
        <f t="shared" si="149"/>
        <v>0</v>
      </c>
      <c r="J1157">
        <f t="shared" si="150"/>
        <v>0</v>
      </c>
      <c r="K1157">
        <f t="shared" si="151"/>
        <v>0</v>
      </c>
      <c r="L1157">
        <v>3</v>
      </c>
      <c r="M1157">
        <v>22.135000000000002</v>
      </c>
      <c r="N1157">
        <v>36</v>
      </c>
      <c r="O1157">
        <v>7228.2156500000001</v>
      </c>
    </row>
    <row r="1158" spans="1:15">
      <c r="A1158" t="s">
        <v>9</v>
      </c>
      <c r="B1158" t="s">
        <v>7</v>
      </c>
      <c r="C1158" t="s">
        <v>11</v>
      </c>
      <c r="D1158" t="str">
        <f t="shared" si="144"/>
        <v>Young</v>
      </c>
      <c r="E1158" t="str">
        <f t="shared" si="145"/>
        <v>Obese</v>
      </c>
      <c r="F1158" t="str">
        <f t="shared" si="146"/>
        <v>Highly Expensive</v>
      </c>
      <c r="G1158">
        <f t="shared" si="147"/>
        <v>1</v>
      </c>
      <c r="H1158">
        <f t="shared" si="148"/>
        <v>0</v>
      </c>
      <c r="I1158">
        <f t="shared" si="149"/>
        <v>1</v>
      </c>
      <c r="J1158">
        <f t="shared" si="150"/>
        <v>0</v>
      </c>
      <c r="K1158">
        <f t="shared" si="151"/>
        <v>1</v>
      </c>
      <c r="L1158">
        <v>0</v>
      </c>
      <c r="M1158">
        <v>44.88</v>
      </c>
      <c r="N1158">
        <v>19</v>
      </c>
      <c r="O1158">
        <v>39722.746200000001</v>
      </c>
    </row>
    <row r="1159" spans="1:15">
      <c r="A1159" t="s">
        <v>6</v>
      </c>
      <c r="B1159" t="s">
        <v>10</v>
      </c>
      <c r="C1159" t="s">
        <v>12</v>
      </c>
      <c r="D1159" t="str">
        <f t="shared" si="144"/>
        <v>Young</v>
      </c>
      <c r="E1159" t="str">
        <f t="shared" si="145"/>
        <v>Health Weight</v>
      </c>
      <c r="F1159" t="str">
        <f t="shared" si="146"/>
        <v>Moderately High</v>
      </c>
      <c r="G1159">
        <f t="shared" si="147"/>
        <v>0</v>
      </c>
      <c r="H1159">
        <f t="shared" si="148"/>
        <v>1</v>
      </c>
      <c r="I1159">
        <f t="shared" si="149"/>
        <v>0</v>
      </c>
      <c r="J1159">
        <f t="shared" si="150"/>
        <v>0</v>
      </c>
      <c r="K1159">
        <f t="shared" si="151"/>
        <v>0</v>
      </c>
      <c r="L1159">
        <v>2</v>
      </c>
      <c r="M1159">
        <v>23.18</v>
      </c>
      <c r="N1159">
        <v>23</v>
      </c>
      <c r="O1159">
        <v>14426.073850000001</v>
      </c>
    </row>
    <row r="1160" spans="1:15">
      <c r="A1160" t="s">
        <v>6</v>
      </c>
      <c r="B1160" t="s">
        <v>10</v>
      </c>
      <c r="C1160" t="s">
        <v>13</v>
      </c>
      <c r="D1160" t="str">
        <f t="shared" si="144"/>
        <v>Young</v>
      </c>
      <c r="E1160" t="str">
        <f t="shared" si="145"/>
        <v>Obese</v>
      </c>
      <c r="F1160" t="str">
        <f t="shared" si="146"/>
        <v>Low</v>
      </c>
      <c r="G1160">
        <f t="shared" si="147"/>
        <v>0</v>
      </c>
      <c r="H1160">
        <f t="shared" si="148"/>
        <v>0</v>
      </c>
      <c r="I1160">
        <f t="shared" si="149"/>
        <v>0</v>
      </c>
      <c r="J1160">
        <f t="shared" si="150"/>
        <v>0</v>
      </c>
      <c r="K1160">
        <f t="shared" si="151"/>
        <v>0</v>
      </c>
      <c r="L1160">
        <v>0</v>
      </c>
      <c r="M1160">
        <v>30.59</v>
      </c>
      <c r="N1160">
        <v>20</v>
      </c>
      <c r="O1160">
        <v>2459.7201</v>
      </c>
    </row>
    <row r="1161" spans="1:15">
      <c r="A1161" t="s">
        <v>6</v>
      </c>
      <c r="B1161" t="s">
        <v>10</v>
      </c>
      <c r="C1161" t="s">
        <v>8</v>
      </c>
      <c r="D1161" t="str">
        <f t="shared" si="144"/>
        <v>Mature</v>
      </c>
      <c r="E1161" t="str">
        <f t="shared" si="145"/>
        <v>Obese</v>
      </c>
      <c r="F1161" t="str">
        <f t="shared" si="146"/>
        <v>Low</v>
      </c>
      <c r="G1161">
        <f t="shared" si="147"/>
        <v>0</v>
      </c>
      <c r="H1161">
        <f t="shared" si="148"/>
        <v>0</v>
      </c>
      <c r="I1161">
        <f t="shared" si="149"/>
        <v>0</v>
      </c>
      <c r="J1161">
        <f t="shared" si="150"/>
        <v>1</v>
      </c>
      <c r="K1161">
        <f t="shared" si="151"/>
        <v>0</v>
      </c>
      <c r="L1161">
        <v>0</v>
      </c>
      <c r="M1161">
        <v>41.1</v>
      </c>
      <c r="N1161">
        <v>32</v>
      </c>
      <c r="O1161">
        <v>3989.8409999999999</v>
      </c>
    </row>
    <row r="1162" spans="1:15">
      <c r="A1162" t="s">
        <v>6</v>
      </c>
      <c r="B1162" t="s">
        <v>10</v>
      </c>
      <c r="C1162" t="s">
        <v>12</v>
      </c>
      <c r="D1162" t="str">
        <f t="shared" si="144"/>
        <v>Mid-Age</v>
      </c>
      <c r="E1162" t="str">
        <f t="shared" si="145"/>
        <v>Obese</v>
      </c>
      <c r="F1162" t="str">
        <f t="shared" si="146"/>
        <v>Moderate</v>
      </c>
      <c r="G1162">
        <f t="shared" si="147"/>
        <v>0</v>
      </c>
      <c r="H1162">
        <f t="shared" si="148"/>
        <v>1</v>
      </c>
      <c r="I1162">
        <f t="shared" si="149"/>
        <v>0</v>
      </c>
      <c r="J1162">
        <f t="shared" si="150"/>
        <v>0</v>
      </c>
      <c r="K1162">
        <f t="shared" si="151"/>
        <v>0</v>
      </c>
      <c r="L1162">
        <v>1</v>
      </c>
      <c r="M1162">
        <v>34.58</v>
      </c>
      <c r="N1162">
        <v>43</v>
      </c>
      <c r="O1162">
        <v>7727.2532000000001</v>
      </c>
    </row>
    <row r="1163" spans="1:15">
      <c r="A1163" t="s">
        <v>9</v>
      </c>
      <c r="B1163" t="s">
        <v>10</v>
      </c>
      <c r="C1163" t="s">
        <v>11</v>
      </c>
      <c r="D1163" t="str">
        <f t="shared" si="144"/>
        <v>Mature</v>
      </c>
      <c r="E1163" t="str">
        <f t="shared" si="145"/>
        <v>Obese</v>
      </c>
      <c r="F1163" t="str">
        <f t="shared" si="146"/>
        <v>Moderate</v>
      </c>
      <c r="G1163">
        <f t="shared" si="147"/>
        <v>1</v>
      </c>
      <c r="H1163">
        <f t="shared" si="148"/>
        <v>0</v>
      </c>
      <c r="I1163">
        <f t="shared" si="149"/>
        <v>1</v>
      </c>
      <c r="J1163">
        <f t="shared" si="150"/>
        <v>0</v>
      </c>
      <c r="K1163">
        <f t="shared" si="151"/>
        <v>0</v>
      </c>
      <c r="L1163">
        <v>2</v>
      </c>
      <c r="M1163">
        <v>42.13</v>
      </c>
      <c r="N1163">
        <v>34</v>
      </c>
      <c r="O1163">
        <v>5124.1886999999997</v>
      </c>
    </row>
    <row r="1164" spans="1:15">
      <c r="A1164" t="s">
        <v>9</v>
      </c>
      <c r="B1164" t="s">
        <v>10</v>
      </c>
      <c r="C1164" t="s">
        <v>11</v>
      </c>
      <c r="D1164" t="str">
        <f t="shared" si="144"/>
        <v>Mature</v>
      </c>
      <c r="E1164" t="str">
        <f t="shared" si="145"/>
        <v>Obese</v>
      </c>
      <c r="F1164" t="str">
        <f t="shared" si="146"/>
        <v>High</v>
      </c>
      <c r="G1164">
        <f t="shared" si="147"/>
        <v>1</v>
      </c>
      <c r="H1164">
        <f t="shared" si="148"/>
        <v>0</v>
      </c>
      <c r="I1164">
        <f t="shared" si="149"/>
        <v>1</v>
      </c>
      <c r="J1164">
        <f t="shared" si="150"/>
        <v>0</v>
      </c>
      <c r="K1164">
        <f t="shared" si="151"/>
        <v>0</v>
      </c>
      <c r="L1164">
        <v>1</v>
      </c>
      <c r="M1164">
        <v>38.83</v>
      </c>
      <c r="N1164">
        <v>30</v>
      </c>
      <c r="O1164">
        <v>18963.171920000001</v>
      </c>
    </row>
    <row r="1165" spans="1:15">
      <c r="A1165" t="s">
        <v>6</v>
      </c>
      <c r="B1165" t="s">
        <v>10</v>
      </c>
      <c r="C1165" t="s">
        <v>13</v>
      </c>
      <c r="D1165" t="str">
        <f t="shared" si="144"/>
        <v>Young</v>
      </c>
      <c r="E1165" t="str">
        <f t="shared" si="145"/>
        <v>Over Weight Range</v>
      </c>
      <c r="F1165" t="str">
        <f t="shared" si="146"/>
        <v>Low</v>
      </c>
      <c r="G1165">
        <f t="shared" si="147"/>
        <v>0</v>
      </c>
      <c r="H1165">
        <f t="shared" si="148"/>
        <v>0</v>
      </c>
      <c r="I1165">
        <f t="shared" si="149"/>
        <v>0</v>
      </c>
      <c r="J1165">
        <f t="shared" si="150"/>
        <v>0</v>
      </c>
      <c r="K1165">
        <f t="shared" si="151"/>
        <v>0</v>
      </c>
      <c r="L1165">
        <v>0</v>
      </c>
      <c r="M1165">
        <v>28.215</v>
      </c>
      <c r="N1165">
        <v>18</v>
      </c>
      <c r="O1165">
        <v>2200.8308499999998</v>
      </c>
    </row>
    <row r="1166" spans="1:15">
      <c r="A1166" t="s">
        <v>6</v>
      </c>
      <c r="B1166" t="s">
        <v>10</v>
      </c>
      <c r="C1166" t="s">
        <v>12</v>
      </c>
      <c r="D1166" t="str">
        <f t="shared" si="144"/>
        <v>Mid-Age</v>
      </c>
      <c r="E1166" t="str">
        <f t="shared" si="145"/>
        <v>Over Weight Range</v>
      </c>
      <c r="F1166" t="str">
        <f t="shared" si="146"/>
        <v>Moderate</v>
      </c>
      <c r="G1166">
        <f t="shared" si="147"/>
        <v>0</v>
      </c>
      <c r="H1166">
        <f t="shared" si="148"/>
        <v>1</v>
      </c>
      <c r="I1166">
        <f t="shared" si="149"/>
        <v>0</v>
      </c>
      <c r="J1166">
        <f t="shared" si="150"/>
        <v>0</v>
      </c>
      <c r="K1166">
        <f t="shared" si="151"/>
        <v>0</v>
      </c>
      <c r="L1166">
        <v>1</v>
      </c>
      <c r="M1166">
        <v>28.31</v>
      </c>
      <c r="N1166">
        <v>41</v>
      </c>
      <c r="O1166">
        <v>7153.5538999999999</v>
      </c>
    </row>
    <row r="1167" spans="1:15">
      <c r="A1167" t="s">
        <v>6</v>
      </c>
      <c r="B1167" t="s">
        <v>10</v>
      </c>
      <c r="C1167" t="s">
        <v>13</v>
      </c>
      <c r="D1167" t="str">
        <f t="shared" si="144"/>
        <v>Mature</v>
      </c>
      <c r="E1167" t="str">
        <f t="shared" si="145"/>
        <v>Over Weight Range</v>
      </c>
      <c r="F1167" t="str">
        <f t="shared" si="146"/>
        <v>Moderate</v>
      </c>
      <c r="G1167">
        <f t="shared" si="147"/>
        <v>0</v>
      </c>
      <c r="H1167">
        <f t="shared" si="148"/>
        <v>0</v>
      </c>
      <c r="I1167">
        <f t="shared" si="149"/>
        <v>0</v>
      </c>
      <c r="J1167">
        <f t="shared" si="150"/>
        <v>0</v>
      </c>
      <c r="K1167">
        <f t="shared" si="151"/>
        <v>0</v>
      </c>
      <c r="L1167">
        <v>0</v>
      </c>
      <c r="M1167">
        <v>26.125</v>
      </c>
      <c r="N1167">
        <v>35</v>
      </c>
      <c r="O1167">
        <v>5227.9887500000004</v>
      </c>
    </row>
    <row r="1168" spans="1:15">
      <c r="A1168" t="s">
        <v>9</v>
      </c>
      <c r="B1168" t="s">
        <v>10</v>
      </c>
      <c r="C1168" t="s">
        <v>11</v>
      </c>
      <c r="D1168" t="str">
        <f t="shared" si="144"/>
        <v>Old</v>
      </c>
      <c r="E1168" t="str">
        <f t="shared" si="145"/>
        <v>Obese</v>
      </c>
      <c r="F1168" t="str">
        <f t="shared" si="146"/>
        <v>Moderately High</v>
      </c>
      <c r="G1168">
        <f t="shared" si="147"/>
        <v>1</v>
      </c>
      <c r="H1168">
        <f t="shared" si="148"/>
        <v>0</v>
      </c>
      <c r="I1168">
        <f t="shared" si="149"/>
        <v>1</v>
      </c>
      <c r="J1168">
        <f t="shared" si="150"/>
        <v>0</v>
      </c>
      <c r="K1168">
        <f t="shared" si="151"/>
        <v>0</v>
      </c>
      <c r="L1168">
        <v>0</v>
      </c>
      <c r="M1168">
        <v>40.369999999999997</v>
      </c>
      <c r="N1168">
        <v>57</v>
      </c>
      <c r="O1168">
        <v>10982.5013</v>
      </c>
    </row>
    <row r="1169" spans="1:15">
      <c r="A1169" t="s">
        <v>6</v>
      </c>
      <c r="B1169" t="s">
        <v>10</v>
      </c>
      <c r="C1169" t="s">
        <v>8</v>
      </c>
      <c r="D1169" t="str">
        <f t="shared" si="144"/>
        <v>Mature</v>
      </c>
      <c r="E1169" t="str">
        <f t="shared" si="145"/>
        <v>Health Weight</v>
      </c>
      <c r="F1169" t="str">
        <f t="shared" si="146"/>
        <v>Low</v>
      </c>
      <c r="G1169">
        <f t="shared" si="147"/>
        <v>0</v>
      </c>
      <c r="H1169">
        <f t="shared" si="148"/>
        <v>0</v>
      </c>
      <c r="I1169">
        <f t="shared" si="149"/>
        <v>0</v>
      </c>
      <c r="J1169">
        <f t="shared" si="150"/>
        <v>1</v>
      </c>
      <c r="K1169">
        <f t="shared" si="151"/>
        <v>0</v>
      </c>
      <c r="L1169">
        <v>2</v>
      </c>
      <c r="M1169">
        <v>24.6</v>
      </c>
      <c r="N1169">
        <v>29</v>
      </c>
      <c r="O1169">
        <v>4529.4769999999999</v>
      </c>
    </row>
    <row r="1170" spans="1:15">
      <c r="A1170" t="s">
        <v>9</v>
      </c>
      <c r="B1170" t="s">
        <v>10</v>
      </c>
      <c r="C1170" t="s">
        <v>8</v>
      </c>
      <c r="D1170" t="str">
        <f t="shared" si="144"/>
        <v>Mature</v>
      </c>
      <c r="E1170" t="str">
        <f t="shared" si="145"/>
        <v>Obese</v>
      </c>
      <c r="F1170" t="str">
        <f t="shared" si="146"/>
        <v>Low</v>
      </c>
      <c r="G1170">
        <f t="shared" si="147"/>
        <v>1</v>
      </c>
      <c r="H1170">
        <f t="shared" si="148"/>
        <v>0</v>
      </c>
      <c r="I1170">
        <f t="shared" si="149"/>
        <v>0</v>
      </c>
      <c r="J1170">
        <f t="shared" si="150"/>
        <v>1</v>
      </c>
      <c r="K1170">
        <f t="shared" si="151"/>
        <v>0</v>
      </c>
      <c r="L1170">
        <v>2</v>
      </c>
      <c r="M1170">
        <v>35.200000000000003</v>
      </c>
      <c r="N1170">
        <v>32</v>
      </c>
      <c r="O1170">
        <v>4670.6400000000003</v>
      </c>
    </row>
    <row r="1171" spans="1:15">
      <c r="A1171" t="s">
        <v>6</v>
      </c>
      <c r="B1171" t="s">
        <v>10</v>
      </c>
      <c r="C1171" t="s">
        <v>12</v>
      </c>
      <c r="D1171" t="str">
        <f t="shared" si="144"/>
        <v>Mature</v>
      </c>
      <c r="E1171" t="str">
        <f t="shared" si="145"/>
        <v>Obese</v>
      </c>
      <c r="F1171" t="str">
        <f t="shared" si="146"/>
        <v>Moderate</v>
      </c>
      <c r="G1171">
        <f t="shared" si="147"/>
        <v>0</v>
      </c>
      <c r="H1171">
        <f t="shared" si="148"/>
        <v>1</v>
      </c>
      <c r="I1171">
        <f t="shared" si="149"/>
        <v>0</v>
      </c>
      <c r="J1171">
        <f t="shared" si="150"/>
        <v>0</v>
      </c>
      <c r="K1171">
        <f t="shared" si="151"/>
        <v>0</v>
      </c>
      <c r="L1171">
        <v>1</v>
      </c>
      <c r="M1171">
        <v>34.104999999999997</v>
      </c>
      <c r="N1171">
        <v>37</v>
      </c>
      <c r="O1171">
        <v>6112.3529500000004</v>
      </c>
    </row>
    <row r="1172" spans="1:15">
      <c r="A1172" t="s">
        <v>9</v>
      </c>
      <c r="B1172" t="s">
        <v>7</v>
      </c>
      <c r="C1172" t="s">
        <v>13</v>
      </c>
      <c r="D1172" t="str">
        <f t="shared" si="144"/>
        <v>Young</v>
      </c>
      <c r="E1172" t="str">
        <f t="shared" si="145"/>
        <v>Over Weight Range</v>
      </c>
      <c r="F1172" t="str">
        <f t="shared" si="146"/>
        <v>High</v>
      </c>
      <c r="G1172">
        <f t="shared" si="147"/>
        <v>1</v>
      </c>
      <c r="H1172">
        <f t="shared" si="148"/>
        <v>0</v>
      </c>
      <c r="I1172">
        <f t="shared" si="149"/>
        <v>0</v>
      </c>
      <c r="J1172">
        <f t="shared" si="150"/>
        <v>0</v>
      </c>
      <c r="K1172">
        <f t="shared" si="151"/>
        <v>1</v>
      </c>
      <c r="L1172">
        <v>1</v>
      </c>
      <c r="M1172">
        <v>27.36</v>
      </c>
      <c r="N1172">
        <v>18</v>
      </c>
      <c r="O1172">
        <v>17178.682400000002</v>
      </c>
    </row>
    <row r="1173" spans="1:15">
      <c r="A1173" t="s">
        <v>6</v>
      </c>
      <c r="B1173" t="s">
        <v>7</v>
      </c>
      <c r="C1173" t="s">
        <v>8</v>
      </c>
      <c r="D1173" t="str">
        <f t="shared" si="144"/>
        <v>Mid-Age</v>
      </c>
      <c r="E1173" t="str">
        <f t="shared" si="145"/>
        <v>Over Weight Range</v>
      </c>
      <c r="F1173" t="str">
        <f t="shared" si="146"/>
        <v>Very High</v>
      </c>
      <c r="G1173">
        <f t="shared" si="147"/>
        <v>0</v>
      </c>
      <c r="H1173">
        <f t="shared" si="148"/>
        <v>0</v>
      </c>
      <c r="I1173">
        <f t="shared" si="149"/>
        <v>0</v>
      </c>
      <c r="J1173">
        <f t="shared" si="150"/>
        <v>1</v>
      </c>
      <c r="K1173">
        <f t="shared" si="151"/>
        <v>1</v>
      </c>
      <c r="L1173">
        <v>2</v>
      </c>
      <c r="M1173">
        <v>26.7</v>
      </c>
      <c r="N1173">
        <v>43</v>
      </c>
      <c r="O1173">
        <v>22478.6</v>
      </c>
    </row>
    <row r="1174" spans="1:15">
      <c r="A1174" t="s">
        <v>6</v>
      </c>
      <c r="B1174" t="s">
        <v>10</v>
      </c>
      <c r="C1174" t="s">
        <v>11</v>
      </c>
      <c r="D1174" t="str">
        <f t="shared" si="144"/>
        <v>Old</v>
      </c>
      <c r="E1174" t="str">
        <f t="shared" si="145"/>
        <v>Obese</v>
      </c>
      <c r="F1174" t="str">
        <f t="shared" si="146"/>
        <v>Moderately High</v>
      </c>
      <c r="G1174">
        <f t="shared" si="147"/>
        <v>0</v>
      </c>
      <c r="H1174">
        <f t="shared" si="148"/>
        <v>0</v>
      </c>
      <c r="I1174">
        <f t="shared" si="149"/>
        <v>1</v>
      </c>
      <c r="J1174">
        <f t="shared" si="150"/>
        <v>0</v>
      </c>
      <c r="K1174">
        <f t="shared" si="151"/>
        <v>0</v>
      </c>
      <c r="L1174">
        <v>0</v>
      </c>
      <c r="M1174">
        <v>41.91</v>
      </c>
      <c r="N1174">
        <v>56</v>
      </c>
      <c r="O1174">
        <v>11093.6229</v>
      </c>
    </row>
    <row r="1175" spans="1:15">
      <c r="A1175" t="s">
        <v>9</v>
      </c>
      <c r="B1175" t="s">
        <v>10</v>
      </c>
      <c r="C1175" t="s">
        <v>12</v>
      </c>
      <c r="D1175" t="str">
        <f t="shared" si="144"/>
        <v>Mature</v>
      </c>
      <c r="E1175" t="str">
        <f t="shared" si="145"/>
        <v>Over Weight Range</v>
      </c>
      <c r="F1175" t="str">
        <f t="shared" si="146"/>
        <v>Moderate</v>
      </c>
      <c r="G1175">
        <f t="shared" si="147"/>
        <v>1</v>
      </c>
      <c r="H1175">
        <f t="shared" si="148"/>
        <v>1</v>
      </c>
      <c r="I1175">
        <f t="shared" si="149"/>
        <v>0</v>
      </c>
      <c r="J1175">
        <f t="shared" si="150"/>
        <v>0</v>
      </c>
      <c r="K1175">
        <f t="shared" si="151"/>
        <v>0</v>
      </c>
      <c r="L1175">
        <v>2</v>
      </c>
      <c r="M1175">
        <v>29.26</v>
      </c>
      <c r="N1175">
        <v>38</v>
      </c>
      <c r="O1175">
        <v>6457.8433999999997</v>
      </c>
    </row>
    <row r="1176" spans="1:15">
      <c r="A1176" t="s">
        <v>9</v>
      </c>
      <c r="B1176" t="s">
        <v>10</v>
      </c>
      <c r="C1176" t="s">
        <v>12</v>
      </c>
      <c r="D1176" t="str">
        <f t="shared" si="144"/>
        <v>Mature</v>
      </c>
      <c r="E1176" t="str">
        <f t="shared" si="145"/>
        <v>Obese</v>
      </c>
      <c r="F1176" t="str">
        <f t="shared" si="146"/>
        <v>Low</v>
      </c>
      <c r="G1176">
        <f t="shared" si="147"/>
        <v>1</v>
      </c>
      <c r="H1176">
        <f t="shared" si="148"/>
        <v>1</v>
      </c>
      <c r="I1176">
        <f t="shared" si="149"/>
        <v>0</v>
      </c>
      <c r="J1176">
        <f t="shared" si="150"/>
        <v>0</v>
      </c>
      <c r="K1176">
        <f t="shared" si="151"/>
        <v>0</v>
      </c>
      <c r="L1176">
        <v>2</v>
      </c>
      <c r="M1176">
        <v>32.11</v>
      </c>
      <c r="N1176">
        <v>29</v>
      </c>
      <c r="O1176">
        <v>4433.9159</v>
      </c>
    </row>
    <row r="1177" spans="1:15">
      <c r="A1177" t="s">
        <v>6</v>
      </c>
      <c r="B1177" t="s">
        <v>10</v>
      </c>
      <c r="C1177" t="s">
        <v>8</v>
      </c>
      <c r="D1177" t="str">
        <f t="shared" si="144"/>
        <v>Young</v>
      </c>
      <c r="E1177" t="str">
        <f t="shared" si="145"/>
        <v>Over Weight Range</v>
      </c>
      <c r="F1177" t="str">
        <f t="shared" si="146"/>
        <v>Low</v>
      </c>
      <c r="G1177">
        <f t="shared" si="147"/>
        <v>0</v>
      </c>
      <c r="H1177">
        <f t="shared" si="148"/>
        <v>0</v>
      </c>
      <c r="I1177">
        <f t="shared" si="149"/>
        <v>0</v>
      </c>
      <c r="J1177">
        <f t="shared" si="150"/>
        <v>1</v>
      </c>
      <c r="K1177">
        <f t="shared" si="151"/>
        <v>0</v>
      </c>
      <c r="L1177">
        <v>0</v>
      </c>
      <c r="M1177">
        <v>27.1</v>
      </c>
      <c r="N1177">
        <v>22</v>
      </c>
      <c r="O1177">
        <v>2154.3609999999999</v>
      </c>
    </row>
    <row r="1178" spans="1:15">
      <c r="A1178" t="s">
        <v>6</v>
      </c>
      <c r="B1178" t="s">
        <v>7</v>
      </c>
      <c r="C1178" t="s">
        <v>12</v>
      </c>
      <c r="D1178" t="str">
        <f t="shared" si="144"/>
        <v>Old</v>
      </c>
      <c r="E1178" t="str">
        <f t="shared" si="145"/>
        <v>Health Weight</v>
      </c>
      <c r="F1178" t="str">
        <f t="shared" si="146"/>
        <v>Very High</v>
      </c>
      <c r="G1178">
        <f t="shared" si="147"/>
        <v>0</v>
      </c>
      <c r="H1178">
        <f t="shared" si="148"/>
        <v>1</v>
      </c>
      <c r="I1178">
        <f t="shared" si="149"/>
        <v>0</v>
      </c>
      <c r="J1178">
        <f t="shared" si="150"/>
        <v>0</v>
      </c>
      <c r="K1178">
        <f t="shared" si="151"/>
        <v>1</v>
      </c>
      <c r="L1178">
        <v>1</v>
      </c>
      <c r="M1178">
        <v>24.13</v>
      </c>
      <c r="N1178">
        <v>52</v>
      </c>
      <c r="O1178">
        <v>23887.662700000001</v>
      </c>
    </row>
    <row r="1179" spans="1:15">
      <c r="A1179" t="s">
        <v>6</v>
      </c>
      <c r="B1179" t="s">
        <v>10</v>
      </c>
      <c r="C1179" t="s">
        <v>8</v>
      </c>
      <c r="D1179" t="str">
        <f t="shared" si="144"/>
        <v>Mature</v>
      </c>
      <c r="E1179" t="str">
        <f t="shared" si="145"/>
        <v>Over Weight Range</v>
      </c>
      <c r="F1179" t="str">
        <f t="shared" si="146"/>
        <v>Moderate</v>
      </c>
      <c r="G1179">
        <f t="shared" si="147"/>
        <v>0</v>
      </c>
      <c r="H1179">
        <f t="shared" si="148"/>
        <v>0</v>
      </c>
      <c r="I1179">
        <f t="shared" si="149"/>
        <v>0</v>
      </c>
      <c r="J1179">
        <f t="shared" si="150"/>
        <v>1</v>
      </c>
      <c r="K1179">
        <f t="shared" si="151"/>
        <v>0</v>
      </c>
      <c r="L1179">
        <v>1</v>
      </c>
      <c r="M1179">
        <v>27.4</v>
      </c>
      <c r="N1179">
        <v>40</v>
      </c>
      <c r="O1179">
        <v>6496.8860000000004</v>
      </c>
    </row>
    <row r="1180" spans="1:15">
      <c r="A1180" t="s">
        <v>6</v>
      </c>
      <c r="B1180" t="s">
        <v>10</v>
      </c>
      <c r="C1180" t="s">
        <v>13</v>
      </c>
      <c r="D1180" t="str">
        <f t="shared" si="144"/>
        <v>Young</v>
      </c>
      <c r="E1180" t="str">
        <f t="shared" si="145"/>
        <v>Obese</v>
      </c>
      <c r="F1180" t="str">
        <f t="shared" si="146"/>
        <v>Low</v>
      </c>
      <c r="G1180">
        <f t="shared" si="147"/>
        <v>0</v>
      </c>
      <c r="H1180">
        <f t="shared" si="148"/>
        <v>0</v>
      </c>
      <c r="I1180">
        <f t="shared" si="149"/>
        <v>0</v>
      </c>
      <c r="J1180">
        <f t="shared" si="150"/>
        <v>0</v>
      </c>
      <c r="K1180">
        <f t="shared" si="151"/>
        <v>0</v>
      </c>
      <c r="L1180">
        <v>0</v>
      </c>
      <c r="M1180">
        <v>34.865000000000002</v>
      </c>
      <c r="N1180">
        <v>23</v>
      </c>
      <c r="O1180">
        <v>2899.4893499999998</v>
      </c>
    </row>
    <row r="1181" spans="1:15">
      <c r="A1181" t="s">
        <v>9</v>
      </c>
      <c r="B1181" t="s">
        <v>7</v>
      </c>
      <c r="C1181" t="s">
        <v>11</v>
      </c>
      <c r="D1181" t="str">
        <f t="shared" si="144"/>
        <v>Mature</v>
      </c>
      <c r="E1181" t="str">
        <f t="shared" si="145"/>
        <v>Over Weight Range</v>
      </c>
      <c r="F1181" t="str">
        <f t="shared" si="146"/>
        <v>High</v>
      </c>
      <c r="G1181">
        <f t="shared" si="147"/>
        <v>1</v>
      </c>
      <c r="H1181">
        <f t="shared" si="148"/>
        <v>0</v>
      </c>
      <c r="I1181">
        <f t="shared" si="149"/>
        <v>1</v>
      </c>
      <c r="J1181">
        <f t="shared" si="150"/>
        <v>0</v>
      </c>
      <c r="K1181">
        <f t="shared" si="151"/>
        <v>1</v>
      </c>
      <c r="L1181">
        <v>0</v>
      </c>
      <c r="M1181">
        <v>29.81</v>
      </c>
      <c r="N1181">
        <v>31</v>
      </c>
      <c r="O1181">
        <v>19350.368900000001</v>
      </c>
    </row>
    <row r="1182" spans="1:15">
      <c r="A1182" t="s">
        <v>6</v>
      </c>
      <c r="B1182" t="s">
        <v>10</v>
      </c>
      <c r="C1182" t="s">
        <v>13</v>
      </c>
      <c r="D1182" t="str">
        <f t="shared" si="144"/>
        <v>Mid-Age</v>
      </c>
      <c r="E1182" t="str">
        <f t="shared" si="145"/>
        <v>Obese</v>
      </c>
      <c r="F1182" t="str">
        <f t="shared" si="146"/>
        <v>Moderate</v>
      </c>
      <c r="G1182">
        <f t="shared" si="147"/>
        <v>0</v>
      </c>
      <c r="H1182">
        <f t="shared" si="148"/>
        <v>0</v>
      </c>
      <c r="I1182">
        <f t="shared" si="149"/>
        <v>0</v>
      </c>
      <c r="J1182">
        <f t="shared" si="150"/>
        <v>0</v>
      </c>
      <c r="K1182">
        <f t="shared" si="151"/>
        <v>0</v>
      </c>
      <c r="L1182">
        <v>1</v>
      </c>
      <c r="M1182">
        <v>41.325000000000003</v>
      </c>
      <c r="N1182">
        <v>42</v>
      </c>
      <c r="O1182">
        <v>7650.7737500000003</v>
      </c>
    </row>
    <row r="1183" spans="1:15">
      <c r="A1183" t="s">
        <v>6</v>
      </c>
      <c r="B1183" t="s">
        <v>10</v>
      </c>
      <c r="C1183" t="s">
        <v>12</v>
      </c>
      <c r="D1183" t="str">
        <f t="shared" si="144"/>
        <v>Young</v>
      </c>
      <c r="E1183" t="str">
        <f t="shared" si="145"/>
        <v>Over Weight Range</v>
      </c>
      <c r="F1183" t="str">
        <f t="shared" si="146"/>
        <v>Low</v>
      </c>
      <c r="G1183">
        <f t="shared" si="147"/>
        <v>0</v>
      </c>
      <c r="H1183">
        <f t="shared" si="148"/>
        <v>1</v>
      </c>
      <c r="I1183">
        <f t="shared" si="149"/>
        <v>0</v>
      </c>
      <c r="J1183">
        <f t="shared" si="150"/>
        <v>0</v>
      </c>
      <c r="K1183">
        <f t="shared" si="151"/>
        <v>0</v>
      </c>
      <c r="L1183">
        <v>0</v>
      </c>
      <c r="M1183">
        <v>29.925000000000001</v>
      </c>
      <c r="N1183">
        <v>24</v>
      </c>
      <c r="O1183">
        <v>2850.6837500000001</v>
      </c>
    </row>
    <row r="1184" spans="1:15">
      <c r="A1184" t="s">
        <v>6</v>
      </c>
      <c r="B1184" t="s">
        <v>10</v>
      </c>
      <c r="C1184" t="s">
        <v>8</v>
      </c>
      <c r="D1184" t="str">
        <f t="shared" si="144"/>
        <v>Young</v>
      </c>
      <c r="E1184" t="str">
        <f t="shared" si="145"/>
        <v>Obese</v>
      </c>
      <c r="F1184" t="str">
        <f t="shared" si="146"/>
        <v>Low</v>
      </c>
      <c r="G1184">
        <f t="shared" si="147"/>
        <v>0</v>
      </c>
      <c r="H1184">
        <f t="shared" si="148"/>
        <v>0</v>
      </c>
      <c r="I1184">
        <f t="shared" si="149"/>
        <v>0</v>
      </c>
      <c r="J1184">
        <f t="shared" si="150"/>
        <v>1</v>
      </c>
      <c r="K1184">
        <f t="shared" si="151"/>
        <v>0</v>
      </c>
      <c r="L1184">
        <v>0</v>
      </c>
      <c r="M1184">
        <v>30.3</v>
      </c>
      <c r="N1184">
        <v>25</v>
      </c>
      <c r="O1184">
        <v>2632.9920000000002</v>
      </c>
    </row>
    <row r="1185" spans="1:15">
      <c r="A1185" t="s">
        <v>6</v>
      </c>
      <c r="B1185" t="s">
        <v>10</v>
      </c>
      <c r="C1185" t="s">
        <v>13</v>
      </c>
      <c r="D1185" t="str">
        <f t="shared" si="144"/>
        <v>Mid-Age</v>
      </c>
      <c r="E1185" t="str">
        <f t="shared" si="145"/>
        <v>Over Weight Range</v>
      </c>
      <c r="F1185" t="str">
        <f t="shared" si="146"/>
        <v>Moderate</v>
      </c>
      <c r="G1185">
        <f t="shared" si="147"/>
        <v>0</v>
      </c>
      <c r="H1185">
        <f t="shared" si="148"/>
        <v>0</v>
      </c>
      <c r="I1185">
        <f t="shared" si="149"/>
        <v>0</v>
      </c>
      <c r="J1185">
        <f t="shared" si="150"/>
        <v>0</v>
      </c>
      <c r="K1185">
        <f t="shared" si="151"/>
        <v>0</v>
      </c>
      <c r="L1185">
        <v>1</v>
      </c>
      <c r="M1185">
        <v>27.36</v>
      </c>
      <c r="N1185">
        <v>48</v>
      </c>
      <c r="O1185">
        <v>9447.3824000000004</v>
      </c>
    </row>
    <row r="1186" spans="1:15">
      <c r="A1186" t="s">
        <v>6</v>
      </c>
      <c r="B1186" t="s">
        <v>7</v>
      </c>
      <c r="C1186" t="s">
        <v>11</v>
      </c>
      <c r="D1186" t="str">
        <f t="shared" si="144"/>
        <v>Young</v>
      </c>
      <c r="E1186" t="str">
        <f t="shared" si="145"/>
        <v>Over Weight Range</v>
      </c>
      <c r="F1186" t="str">
        <f t="shared" si="146"/>
        <v>High</v>
      </c>
      <c r="G1186">
        <f t="shared" si="147"/>
        <v>0</v>
      </c>
      <c r="H1186">
        <f t="shared" si="148"/>
        <v>0</v>
      </c>
      <c r="I1186">
        <f t="shared" si="149"/>
        <v>1</v>
      </c>
      <c r="J1186">
        <f t="shared" si="150"/>
        <v>0</v>
      </c>
      <c r="K1186">
        <f t="shared" si="151"/>
        <v>1</v>
      </c>
      <c r="L1186">
        <v>1</v>
      </c>
      <c r="M1186">
        <v>28.49</v>
      </c>
      <c r="N1186">
        <v>23</v>
      </c>
      <c r="O1186">
        <v>18328.238099999999</v>
      </c>
    </row>
    <row r="1187" spans="1:15">
      <c r="A1187" t="s">
        <v>9</v>
      </c>
      <c r="B1187" t="s">
        <v>10</v>
      </c>
      <c r="C1187" t="s">
        <v>13</v>
      </c>
      <c r="D1187" t="str">
        <f t="shared" si="144"/>
        <v>Mid-Age</v>
      </c>
      <c r="E1187" t="str">
        <f t="shared" si="145"/>
        <v>Health Weight</v>
      </c>
      <c r="F1187" t="str">
        <f t="shared" si="146"/>
        <v>Moderate</v>
      </c>
      <c r="G1187">
        <f t="shared" si="147"/>
        <v>1</v>
      </c>
      <c r="H1187">
        <f t="shared" si="148"/>
        <v>0</v>
      </c>
      <c r="I1187">
        <f t="shared" si="149"/>
        <v>0</v>
      </c>
      <c r="J1187">
        <f t="shared" si="150"/>
        <v>0</v>
      </c>
      <c r="K1187">
        <f t="shared" si="151"/>
        <v>0</v>
      </c>
      <c r="L1187">
        <v>2</v>
      </c>
      <c r="M1187">
        <v>23.56</v>
      </c>
      <c r="N1187">
        <v>45</v>
      </c>
      <c r="O1187">
        <v>8603.8233999999993</v>
      </c>
    </row>
    <row r="1188" spans="1:15">
      <c r="A1188" t="s">
        <v>9</v>
      </c>
      <c r="B1188" t="s">
        <v>7</v>
      </c>
      <c r="C1188" t="s">
        <v>12</v>
      </c>
      <c r="D1188" t="str">
        <f t="shared" si="144"/>
        <v>Young</v>
      </c>
      <c r="E1188" t="str">
        <f t="shared" si="145"/>
        <v>Obese</v>
      </c>
      <c r="F1188" t="str">
        <f t="shared" si="146"/>
        <v>Highly Expensive</v>
      </c>
      <c r="G1188">
        <f t="shared" si="147"/>
        <v>1</v>
      </c>
      <c r="H1188">
        <f t="shared" si="148"/>
        <v>1</v>
      </c>
      <c r="I1188">
        <f t="shared" si="149"/>
        <v>0</v>
      </c>
      <c r="J1188">
        <f t="shared" si="150"/>
        <v>0</v>
      </c>
      <c r="K1188">
        <f t="shared" si="151"/>
        <v>1</v>
      </c>
      <c r="L1188">
        <v>3</v>
      </c>
      <c r="M1188">
        <v>35.625</v>
      </c>
      <c r="N1188">
        <v>20</v>
      </c>
      <c r="O1188">
        <v>37465.34375</v>
      </c>
    </row>
    <row r="1189" spans="1:15">
      <c r="A1189" t="s">
        <v>6</v>
      </c>
      <c r="B1189" t="s">
        <v>10</v>
      </c>
      <c r="C1189" t="s">
        <v>12</v>
      </c>
      <c r="D1189" t="str">
        <f t="shared" si="144"/>
        <v>Old</v>
      </c>
      <c r="E1189" t="str">
        <f t="shared" si="145"/>
        <v>Obese</v>
      </c>
      <c r="F1189" t="str">
        <f t="shared" si="146"/>
        <v>Moderately High</v>
      </c>
      <c r="G1189">
        <f t="shared" si="147"/>
        <v>0</v>
      </c>
      <c r="H1189">
        <f t="shared" si="148"/>
        <v>1</v>
      </c>
      <c r="I1189">
        <f t="shared" si="149"/>
        <v>0</v>
      </c>
      <c r="J1189">
        <f t="shared" si="150"/>
        <v>0</v>
      </c>
      <c r="K1189">
        <f t="shared" si="151"/>
        <v>0</v>
      </c>
      <c r="L1189">
        <v>0</v>
      </c>
      <c r="M1189">
        <v>32.68</v>
      </c>
      <c r="N1189">
        <v>62</v>
      </c>
      <c r="O1189">
        <v>13844.797200000001</v>
      </c>
    </row>
    <row r="1190" spans="1:15">
      <c r="A1190" t="s">
        <v>6</v>
      </c>
      <c r="B1190" t="s">
        <v>7</v>
      </c>
      <c r="C1190" t="s">
        <v>13</v>
      </c>
      <c r="D1190" t="str">
        <f t="shared" si="144"/>
        <v>Mid-Age</v>
      </c>
      <c r="E1190" t="str">
        <f t="shared" si="145"/>
        <v>Over Weight Range</v>
      </c>
      <c r="F1190" t="str">
        <f t="shared" si="146"/>
        <v>Very High</v>
      </c>
      <c r="G1190">
        <f t="shared" si="147"/>
        <v>0</v>
      </c>
      <c r="H1190">
        <f t="shared" si="148"/>
        <v>0</v>
      </c>
      <c r="I1190">
        <f t="shared" si="149"/>
        <v>0</v>
      </c>
      <c r="J1190">
        <f t="shared" si="150"/>
        <v>0</v>
      </c>
      <c r="K1190">
        <f t="shared" si="151"/>
        <v>1</v>
      </c>
      <c r="L1190">
        <v>1</v>
      </c>
      <c r="M1190">
        <v>25.27</v>
      </c>
      <c r="N1190">
        <v>43</v>
      </c>
      <c r="O1190">
        <v>21771.3423</v>
      </c>
    </row>
    <row r="1191" spans="1:15">
      <c r="A1191" t="s">
        <v>6</v>
      </c>
      <c r="B1191" t="s">
        <v>10</v>
      </c>
      <c r="C1191" t="s">
        <v>8</v>
      </c>
      <c r="D1191" t="str">
        <f t="shared" si="144"/>
        <v>Young</v>
      </c>
      <c r="E1191" t="str">
        <f t="shared" si="145"/>
        <v>Over Weight Range</v>
      </c>
      <c r="F1191" t="str">
        <f t="shared" si="146"/>
        <v>Moderately High</v>
      </c>
      <c r="G1191">
        <f t="shared" si="147"/>
        <v>0</v>
      </c>
      <c r="H1191">
        <f t="shared" si="148"/>
        <v>0</v>
      </c>
      <c r="I1191">
        <f t="shared" si="149"/>
        <v>0</v>
      </c>
      <c r="J1191">
        <f t="shared" si="150"/>
        <v>1</v>
      </c>
      <c r="K1191">
        <f t="shared" si="151"/>
        <v>0</v>
      </c>
      <c r="L1191">
        <v>0</v>
      </c>
      <c r="M1191">
        <v>28</v>
      </c>
      <c r="N1191">
        <v>23</v>
      </c>
      <c r="O1191">
        <v>13126.677449999999</v>
      </c>
    </row>
    <row r="1192" spans="1:15">
      <c r="A1192" t="s">
        <v>6</v>
      </c>
      <c r="B1192" t="s">
        <v>10</v>
      </c>
      <c r="C1192" t="s">
        <v>12</v>
      </c>
      <c r="D1192" t="str">
        <f t="shared" si="144"/>
        <v>Mature</v>
      </c>
      <c r="E1192" t="str">
        <f t="shared" si="145"/>
        <v>Obese</v>
      </c>
      <c r="F1192" t="str">
        <f t="shared" si="146"/>
        <v>Moderate</v>
      </c>
      <c r="G1192">
        <f t="shared" si="147"/>
        <v>0</v>
      </c>
      <c r="H1192">
        <f t="shared" si="148"/>
        <v>1</v>
      </c>
      <c r="I1192">
        <f t="shared" si="149"/>
        <v>0</v>
      </c>
      <c r="J1192">
        <f t="shared" si="150"/>
        <v>0</v>
      </c>
      <c r="K1192">
        <f t="shared" si="151"/>
        <v>0</v>
      </c>
      <c r="L1192">
        <v>2</v>
      </c>
      <c r="M1192">
        <v>32.774999999999999</v>
      </c>
      <c r="N1192">
        <v>31</v>
      </c>
      <c r="O1192">
        <v>5327.4002499999997</v>
      </c>
    </row>
    <row r="1193" spans="1:15">
      <c r="A1193" t="s">
        <v>6</v>
      </c>
      <c r="B1193" t="s">
        <v>10</v>
      </c>
      <c r="C1193" t="s">
        <v>13</v>
      </c>
      <c r="D1193" t="str">
        <f t="shared" si="144"/>
        <v>Mid-Age</v>
      </c>
      <c r="E1193" t="str">
        <f t="shared" si="145"/>
        <v>Health Weight</v>
      </c>
      <c r="F1193" t="str">
        <f t="shared" si="146"/>
        <v>Moderately High</v>
      </c>
      <c r="G1193">
        <f t="shared" si="147"/>
        <v>0</v>
      </c>
      <c r="H1193">
        <f t="shared" si="148"/>
        <v>0</v>
      </c>
      <c r="I1193">
        <f t="shared" si="149"/>
        <v>0</v>
      </c>
      <c r="J1193">
        <f t="shared" si="150"/>
        <v>0</v>
      </c>
      <c r="K1193">
        <f t="shared" si="151"/>
        <v>0</v>
      </c>
      <c r="L1193">
        <v>1</v>
      </c>
      <c r="M1193">
        <v>21.754999999999999</v>
      </c>
      <c r="N1193">
        <v>41</v>
      </c>
      <c r="O1193">
        <v>13725.47184</v>
      </c>
    </row>
    <row r="1194" spans="1:15">
      <c r="A1194" t="s">
        <v>6</v>
      </c>
      <c r="B1194" t="s">
        <v>10</v>
      </c>
      <c r="C1194" t="s">
        <v>13</v>
      </c>
      <c r="D1194" t="str">
        <f t="shared" si="144"/>
        <v>Old</v>
      </c>
      <c r="E1194" t="str">
        <f t="shared" si="145"/>
        <v>Obese</v>
      </c>
      <c r="F1194" t="str">
        <f t="shared" si="146"/>
        <v>Moderately High</v>
      </c>
      <c r="G1194">
        <f t="shared" si="147"/>
        <v>0</v>
      </c>
      <c r="H1194">
        <f t="shared" si="148"/>
        <v>0</v>
      </c>
      <c r="I1194">
        <f t="shared" si="149"/>
        <v>0</v>
      </c>
      <c r="J1194">
        <f t="shared" si="150"/>
        <v>0</v>
      </c>
      <c r="K1194">
        <f t="shared" si="151"/>
        <v>0</v>
      </c>
      <c r="L1194">
        <v>1</v>
      </c>
      <c r="M1194">
        <v>32.395000000000003</v>
      </c>
      <c r="N1194">
        <v>58</v>
      </c>
      <c r="O1194">
        <v>13019.161050000001</v>
      </c>
    </row>
    <row r="1195" spans="1:15">
      <c r="A1195" t="s">
        <v>6</v>
      </c>
      <c r="B1195" t="s">
        <v>10</v>
      </c>
      <c r="C1195" t="s">
        <v>12</v>
      </c>
      <c r="D1195" t="str">
        <f t="shared" si="144"/>
        <v>Mid-Age</v>
      </c>
      <c r="E1195" t="str">
        <f t="shared" si="145"/>
        <v>Obese</v>
      </c>
      <c r="F1195" t="str">
        <f t="shared" si="146"/>
        <v>Moderate</v>
      </c>
      <c r="G1195">
        <f t="shared" si="147"/>
        <v>0</v>
      </c>
      <c r="H1195">
        <f t="shared" si="148"/>
        <v>1</v>
      </c>
      <c r="I1195">
        <f t="shared" si="149"/>
        <v>0</v>
      </c>
      <c r="J1195">
        <f t="shared" si="150"/>
        <v>0</v>
      </c>
      <c r="K1195">
        <f t="shared" si="151"/>
        <v>0</v>
      </c>
      <c r="L1195">
        <v>0</v>
      </c>
      <c r="M1195">
        <v>36.575000000000003</v>
      </c>
      <c r="N1195">
        <v>48</v>
      </c>
      <c r="O1195">
        <v>8671.1912499999999</v>
      </c>
    </row>
    <row r="1196" spans="1:15">
      <c r="A1196" t="s">
        <v>6</v>
      </c>
      <c r="B1196" t="s">
        <v>10</v>
      </c>
      <c r="C1196" t="s">
        <v>12</v>
      </c>
      <c r="D1196" t="str">
        <f t="shared" si="144"/>
        <v>Mature</v>
      </c>
      <c r="E1196" t="str">
        <f t="shared" si="145"/>
        <v>Health Weight</v>
      </c>
      <c r="F1196" t="str">
        <f t="shared" si="146"/>
        <v>Low</v>
      </c>
      <c r="G1196">
        <f t="shared" si="147"/>
        <v>0</v>
      </c>
      <c r="H1196">
        <f t="shared" si="148"/>
        <v>1</v>
      </c>
      <c r="I1196">
        <f t="shared" si="149"/>
        <v>0</v>
      </c>
      <c r="J1196">
        <f t="shared" si="150"/>
        <v>0</v>
      </c>
      <c r="K1196">
        <f t="shared" si="151"/>
        <v>0</v>
      </c>
      <c r="L1196">
        <v>0</v>
      </c>
      <c r="M1196">
        <v>21.754999999999999</v>
      </c>
      <c r="N1196">
        <v>31</v>
      </c>
      <c r="O1196">
        <v>4134.0824499999999</v>
      </c>
    </row>
    <row r="1197" spans="1:15">
      <c r="A1197" t="s">
        <v>6</v>
      </c>
      <c r="B1197" t="s">
        <v>10</v>
      </c>
      <c r="C1197" t="s">
        <v>12</v>
      </c>
      <c r="D1197" t="str">
        <f t="shared" si="144"/>
        <v>Young</v>
      </c>
      <c r="E1197" t="str">
        <f t="shared" si="145"/>
        <v>Over Weight Range</v>
      </c>
      <c r="F1197" t="str">
        <f t="shared" si="146"/>
        <v>High</v>
      </c>
      <c r="G1197">
        <f t="shared" si="147"/>
        <v>0</v>
      </c>
      <c r="H1197">
        <f t="shared" si="148"/>
        <v>1</v>
      </c>
      <c r="I1197">
        <f t="shared" si="149"/>
        <v>0</v>
      </c>
      <c r="J1197">
        <f t="shared" si="150"/>
        <v>0</v>
      </c>
      <c r="K1197">
        <f t="shared" si="151"/>
        <v>0</v>
      </c>
      <c r="L1197">
        <v>3</v>
      </c>
      <c r="M1197">
        <v>27.93</v>
      </c>
      <c r="N1197">
        <v>19</v>
      </c>
      <c r="O1197">
        <v>18838.703659999999</v>
      </c>
    </row>
    <row r="1198" spans="1:15">
      <c r="A1198" t="s">
        <v>6</v>
      </c>
      <c r="B1198" t="s">
        <v>7</v>
      </c>
      <c r="C1198" t="s">
        <v>12</v>
      </c>
      <c r="D1198" t="str">
        <f t="shared" si="144"/>
        <v>Young</v>
      </c>
      <c r="E1198" t="str">
        <f t="shared" si="145"/>
        <v>Obese</v>
      </c>
      <c r="F1198" t="str">
        <f t="shared" si="146"/>
        <v>Highly Expensive</v>
      </c>
      <c r="G1198">
        <f t="shared" si="147"/>
        <v>0</v>
      </c>
      <c r="H1198">
        <f t="shared" si="148"/>
        <v>1</v>
      </c>
      <c r="I1198">
        <f t="shared" si="149"/>
        <v>0</v>
      </c>
      <c r="J1198">
        <f t="shared" si="150"/>
        <v>0</v>
      </c>
      <c r="K1198">
        <f t="shared" si="151"/>
        <v>1</v>
      </c>
      <c r="L1198">
        <v>0</v>
      </c>
      <c r="M1198">
        <v>30.02</v>
      </c>
      <c r="N1198">
        <v>19</v>
      </c>
      <c r="O1198">
        <v>33307.550799999997</v>
      </c>
    </row>
    <row r="1199" spans="1:15">
      <c r="A1199" t="s">
        <v>9</v>
      </c>
      <c r="B1199" t="s">
        <v>10</v>
      </c>
      <c r="C1199" t="s">
        <v>11</v>
      </c>
      <c r="D1199" t="str">
        <f t="shared" si="144"/>
        <v>Mid-Age</v>
      </c>
      <c r="E1199" t="str">
        <f t="shared" si="145"/>
        <v>Obese</v>
      </c>
      <c r="F1199" t="str">
        <f t="shared" si="146"/>
        <v>Moderate</v>
      </c>
      <c r="G1199">
        <f t="shared" si="147"/>
        <v>1</v>
      </c>
      <c r="H1199">
        <f t="shared" si="148"/>
        <v>0</v>
      </c>
      <c r="I1199">
        <f t="shared" si="149"/>
        <v>1</v>
      </c>
      <c r="J1199">
        <f t="shared" si="150"/>
        <v>0</v>
      </c>
      <c r="K1199">
        <f t="shared" si="151"/>
        <v>0</v>
      </c>
      <c r="L1199">
        <v>0</v>
      </c>
      <c r="M1199">
        <v>33.549999999999997</v>
      </c>
      <c r="N1199">
        <v>41</v>
      </c>
      <c r="O1199">
        <v>5699.8374999999996</v>
      </c>
    </row>
    <row r="1200" spans="1:15">
      <c r="A1200" t="s">
        <v>9</v>
      </c>
      <c r="B1200" t="s">
        <v>10</v>
      </c>
      <c r="C1200" t="s">
        <v>12</v>
      </c>
      <c r="D1200" t="str">
        <f t="shared" si="144"/>
        <v>Mature</v>
      </c>
      <c r="E1200" t="str">
        <f t="shared" si="145"/>
        <v>Over Weight Range</v>
      </c>
      <c r="F1200" t="str">
        <f t="shared" si="146"/>
        <v>Moderate</v>
      </c>
      <c r="G1200">
        <f t="shared" si="147"/>
        <v>1</v>
      </c>
      <c r="H1200">
        <f t="shared" si="148"/>
        <v>1</v>
      </c>
      <c r="I1200">
        <f t="shared" si="149"/>
        <v>0</v>
      </c>
      <c r="J1200">
        <f t="shared" si="150"/>
        <v>0</v>
      </c>
      <c r="K1200">
        <f t="shared" si="151"/>
        <v>0</v>
      </c>
      <c r="L1200">
        <v>1</v>
      </c>
      <c r="M1200">
        <v>29.355</v>
      </c>
      <c r="N1200">
        <v>40</v>
      </c>
      <c r="O1200">
        <v>6393.6034499999996</v>
      </c>
    </row>
    <row r="1201" spans="1:15">
      <c r="A1201" t="s">
        <v>6</v>
      </c>
      <c r="B1201" t="s">
        <v>10</v>
      </c>
      <c r="C1201" t="s">
        <v>8</v>
      </c>
      <c r="D1201" t="str">
        <f t="shared" si="144"/>
        <v>Mature</v>
      </c>
      <c r="E1201" t="str">
        <f t="shared" si="145"/>
        <v>Over Weight Range</v>
      </c>
      <c r="F1201" t="str">
        <f t="shared" si="146"/>
        <v>Low</v>
      </c>
      <c r="G1201">
        <f t="shared" si="147"/>
        <v>0</v>
      </c>
      <c r="H1201">
        <f t="shared" si="148"/>
        <v>0</v>
      </c>
      <c r="I1201">
        <f t="shared" si="149"/>
        <v>0</v>
      </c>
      <c r="J1201">
        <f t="shared" si="150"/>
        <v>1</v>
      </c>
      <c r="K1201">
        <f t="shared" si="151"/>
        <v>0</v>
      </c>
      <c r="L1201">
        <v>2</v>
      </c>
      <c r="M1201">
        <v>25.8</v>
      </c>
      <c r="N1201">
        <v>31</v>
      </c>
      <c r="O1201">
        <v>4934.7049999999999</v>
      </c>
    </row>
    <row r="1202" spans="1:15">
      <c r="A1202" t="s">
        <v>9</v>
      </c>
      <c r="B1202" t="s">
        <v>10</v>
      </c>
      <c r="C1202" t="s">
        <v>12</v>
      </c>
      <c r="D1202" t="str">
        <f t="shared" si="144"/>
        <v>Mature</v>
      </c>
      <c r="E1202" t="str">
        <f t="shared" si="145"/>
        <v>Health Weight</v>
      </c>
      <c r="F1202" t="str">
        <f t="shared" si="146"/>
        <v>Moderate</v>
      </c>
      <c r="G1202">
        <f t="shared" si="147"/>
        <v>1</v>
      </c>
      <c r="H1202">
        <f t="shared" si="148"/>
        <v>1</v>
      </c>
      <c r="I1202">
        <f t="shared" si="149"/>
        <v>0</v>
      </c>
      <c r="J1202">
        <f t="shared" si="150"/>
        <v>0</v>
      </c>
      <c r="K1202">
        <f t="shared" si="151"/>
        <v>0</v>
      </c>
      <c r="L1202">
        <v>2</v>
      </c>
      <c r="M1202">
        <v>24.32</v>
      </c>
      <c r="N1202">
        <v>37</v>
      </c>
      <c r="O1202">
        <v>6198.7518</v>
      </c>
    </row>
    <row r="1203" spans="1:15">
      <c r="A1203" t="s">
        <v>9</v>
      </c>
      <c r="B1203" t="s">
        <v>10</v>
      </c>
      <c r="C1203" t="s">
        <v>12</v>
      </c>
      <c r="D1203" t="str">
        <f t="shared" si="144"/>
        <v>Mid-Age</v>
      </c>
      <c r="E1203" t="str">
        <f t="shared" si="145"/>
        <v>Obese</v>
      </c>
      <c r="F1203" t="str">
        <f t="shared" si="146"/>
        <v>Moderate</v>
      </c>
      <c r="G1203">
        <f t="shared" si="147"/>
        <v>1</v>
      </c>
      <c r="H1203">
        <f t="shared" si="148"/>
        <v>1</v>
      </c>
      <c r="I1203">
        <f t="shared" si="149"/>
        <v>0</v>
      </c>
      <c r="J1203">
        <f t="shared" si="150"/>
        <v>0</v>
      </c>
      <c r="K1203">
        <f t="shared" si="151"/>
        <v>0</v>
      </c>
      <c r="L1203">
        <v>2</v>
      </c>
      <c r="M1203">
        <v>40.375</v>
      </c>
      <c r="N1203">
        <v>46</v>
      </c>
      <c r="O1203">
        <v>8733.2292500000003</v>
      </c>
    </row>
    <row r="1204" spans="1:15">
      <c r="A1204" t="s">
        <v>9</v>
      </c>
      <c r="B1204" t="s">
        <v>10</v>
      </c>
      <c r="C1204" t="s">
        <v>12</v>
      </c>
      <c r="D1204" t="str">
        <f t="shared" si="144"/>
        <v>Young</v>
      </c>
      <c r="E1204" t="str">
        <f t="shared" si="145"/>
        <v>Obese</v>
      </c>
      <c r="F1204" t="str">
        <f t="shared" si="146"/>
        <v>Low</v>
      </c>
      <c r="G1204">
        <f t="shared" si="147"/>
        <v>1</v>
      </c>
      <c r="H1204">
        <f t="shared" si="148"/>
        <v>1</v>
      </c>
      <c r="I1204">
        <f t="shared" si="149"/>
        <v>0</v>
      </c>
      <c r="J1204">
        <f t="shared" si="150"/>
        <v>0</v>
      </c>
      <c r="K1204">
        <f t="shared" si="151"/>
        <v>0</v>
      </c>
      <c r="L1204">
        <v>0</v>
      </c>
      <c r="M1204">
        <v>32.11</v>
      </c>
      <c r="N1204">
        <v>22</v>
      </c>
      <c r="O1204">
        <v>2055.3249000000001</v>
      </c>
    </row>
    <row r="1205" spans="1:15">
      <c r="A1205" t="s">
        <v>9</v>
      </c>
      <c r="B1205" t="s">
        <v>10</v>
      </c>
      <c r="C1205" t="s">
        <v>13</v>
      </c>
      <c r="D1205" t="str">
        <f t="shared" si="144"/>
        <v>Old</v>
      </c>
      <c r="E1205" t="str">
        <f t="shared" si="145"/>
        <v>Obese</v>
      </c>
      <c r="F1205" t="str">
        <f t="shared" si="146"/>
        <v>Moderate</v>
      </c>
      <c r="G1205">
        <f t="shared" si="147"/>
        <v>1</v>
      </c>
      <c r="H1205">
        <f t="shared" si="148"/>
        <v>0</v>
      </c>
      <c r="I1205">
        <f t="shared" si="149"/>
        <v>0</v>
      </c>
      <c r="J1205">
        <f t="shared" si="150"/>
        <v>0</v>
      </c>
      <c r="K1205">
        <f t="shared" si="151"/>
        <v>0</v>
      </c>
      <c r="L1205">
        <v>1</v>
      </c>
      <c r="M1205">
        <v>32.299999999999997</v>
      </c>
      <c r="N1205">
        <v>51</v>
      </c>
      <c r="O1205">
        <v>9964.06</v>
      </c>
    </row>
    <row r="1206" spans="1:15">
      <c r="A1206" t="s">
        <v>6</v>
      </c>
      <c r="B1206" t="s">
        <v>7</v>
      </c>
      <c r="C1206" t="s">
        <v>11</v>
      </c>
      <c r="D1206" t="str">
        <f t="shared" si="144"/>
        <v>Young</v>
      </c>
      <c r="E1206" t="str">
        <f t="shared" si="145"/>
        <v>Over Weight Range</v>
      </c>
      <c r="F1206" t="str">
        <f t="shared" si="146"/>
        <v>High</v>
      </c>
      <c r="G1206">
        <f t="shared" si="147"/>
        <v>0</v>
      </c>
      <c r="H1206">
        <f t="shared" si="148"/>
        <v>0</v>
      </c>
      <c r="I1206">
        <f t="shared" si="149"/>
        <v>1</v>
      </c>
      <c r="J1206">
        <f t="shared" si="150"/>
        <v>0</v>
      </c>
      <c r="K1206">
        <f t="shared" si="151"/>
        <v>1</v>
      </c>
      <c r="L1206">
        <v>3</v>
      </c>
      <c r="M1206">
        <v>27.28</v>
      </c>
      <c r="N1206">
        <v>18</v>
      </c>
      <c r="O1206">
        <v>18223.4512</v>
      </c>
    </row>
    <row r="1207" spans="1:15">
      <c r="A1207" t="s">
        <v>9</v>
      </c>
      <c r="B1207" t="s">
        <v>10</v>
      </c>
      <c r="C1207" t="s">
        <v>12</v>
      </c>
      <c r="D1207" t="str">
        <f t="shared" si="144"/>
        <v>Mature</v>
      </c>
      <c r="E1207" t="str">
        <f t="shared" si="145"/>
        <v>Under Weight Range</v>
      </c>
      <c r="F1207" t="str">
        <f t="shared" si="146"/>
        <v>Moderate</v>
      </c>
      <c r="G1207">
        <f t="shared" si="147"/>
        <v>1</v>
      </c>
      <c r="H1207">
        <f t="shared" si="148"/>
        <v>1</v>
      </c>
      <c r="I1207">
        <f t="shared" si="149"/>
        <v>0</v>
      </c>
      <c r="J1207">
        <f t="shared" si="150"/>
        <v>0</v>
      </c>
      <c r="K1207">
        <f t="shared" si="151"/>
        <v>0</v>
      </c>
      <c r="L1207">
        <v>1</v>
      </c>
      <c r="M1207">
        <v>17.86</v>
      </c>
      <c r="N1207">
        <v>35</v>
      </c>
      <c r="O1207">
        <v>5116.5003999999999</v>
      </c>
    </row>
    <row r="1208" spans="1:15">
      <c r="A1208" t="s">
        <v>6</v>
      </c>
      <c r="B1208" t="s">
        <v>10</v>
      </c>
      <c r="C1208" t="s">
        <v>8</v>
      </c>
      <c r="D1208" t="str">
        <f t="shared" si="144"/>
        <v>Old</v>
      </c>
      <c r="E1208" t="str">
        <f t="shared" si="145"/>
        <v>Obese</v>
      </c>
      <c r="F1208" t="str">
        <f t="shared" si="146"/>
        <v>Highly Expensive</v>
      </c>
      <c r="G1208">
        <f t="shared" si="147"/>
        <v>0</v>
      </c>
      <c r="H1208">
        <f t="shared" si="148"/>
        <v>0</v>
      </c>
      <c r="I1208">
        <f t="shared" si="149"/>
        <v>0</v>
      </c>
      <c r="J1208">
        <f t="shared" si="150"/>
        <v>1</v>
      </c>
      <c r="K1208">
        <f t="shared" si="151"/>
        <v>0</v>
      </c>
      <c r="L1208">
        <v>2</v>
      </c>
      <c r="M1208">
        <v>34.799999999999997</v>
      </c>
      <c r="N1208">
        <v>59</v>
      </c>
      <c r="O1208">
        <v>36910.608030000003</v>
      </c>
    </row>
    <row r="1209" spans="1:15">
      <c r="A1209" t="s">
        <v>9</v>
      </c>
      <c r="B1209" t="s">
        <v>7</v>
      </c>
      <c r="C1209" t="s">
        <v>8</v>
      </c>
      <c r="D1209" t="str">
        <f t="shared" si="144"/>
        <v>Mature</v>
      </c>
      <c r="E1209" t="str">
        <f t="shared" si="145"/>
        <v>Obese</v>
      </c>
      <c r="F1209" t="str">
        <f t="shared" si="146"/>
        <v>Highly Expensive</v>
      </c>
      <c r="G1209">
        <f t="shared" si="147"/>
        <v>1</v>
      </c>
      <c r="H1209">
        <f t="shared" si="148"/>
        <v>0</v>
      </c>
      <c r="I1209">
        <f t="shared" si="149"/>
        <v>0</v>
      </c>
      <c r="J1209">
        <f t="shared" si="150"/>
        <v>1</v>
      </c>
      <c r="K1209">
        <f t="shared" si="151"/>
        <v>1</v>
      </c>
      <c r="L1209">
        <v>2</v>
      </c>
      <c r="M1209">
        <v>33.4</v>
      </c>
      <c r="N1209">
        <v>36</v>
      </c>
      <c r="O1209">
        <v>38415.474000000002</v>
      </c>
    </row>
    <row r="1210" spans="1:15">
      <c r="A1210" t="s">
        <v>6</v>
      </c>
      <c r="B1210" t="s">
        <v>7</v>
      </c>
      <c r="C1210" t="s">
        <v>13</v>
      </c>
      <c r="D1210" t="str">
        <f t="shared" si="144"/>
        <v>Mature</v>
      </c>
      <c r="E1210" t="str">
        <f t="shared" si="145"/>
        <v>Over Weight Range</v>
      </c>
      <c r="F1210" t="str">
        <f t="shared" si="146"/>
        <v>Very High</v>
      </c>
      <c r="G1210">
        <f t="shared" si="147"/>
        <v>0</v>
      </c>
      <c r="H1210">
        <f t="shared" si="148"/>
        <v>0</v>
      </c>
      <c r="I1210">
        <f t="shared" si="149"/>
        <v>0</v>
      </c>
      <c r="J1210">
        <f t="shared" si="150"/>
        <v>0</v>
      </c>
      <c r="K1210">
        <f t="shared" si="151"/>
        <v>1</v>
      </c>
      <c r="L1210">
        <v>1</v>
      </c>
      <c r="M1210">
        <v>25.555</v>
      </c>
      <c r="N1210">
        <v>37</v>
      </c>
      <c r="O1210">
        <v>20296.863450000001</v>
      </c>
    </row>
    <row r="1211" spans="1:15">
      <c r="A1211" t="s">
        <v>9</v>
      </c>
      <c r="B1211" t="s">
        <v>10</v>
      </c>
      <c r="C1211" t="s">
        <v>8</v>
      </c>
      <c r="D1211" t="str">
        <f t="shared" si="144"/>
        <v>Old</v>
      </c>
      <c r="E1211" t="str">
        <f t="shared" si="145"/>
        <v>Obese</v>
      </c>
      <c r="F1211" t="str">
        <f t="shared" si="146"/>
        <v>Moderately High</v>
      </c>
      <c r="G1211">
        <f t="shared" si="147"/>
        <v>1</v>
      </c>
      <c r="H1211">
        <f t="shared" si="148"/>
        <v>0</v>
      </c>
      <c r="I1211">
        <f t="shared" si="149"/>
        <v>0</v>
      </c>
      <c r="J1211">
        <f t="shared" si="150"/>
        <v>1</v>
      </c>
      <c r="K1211">
        <f t="shared" si="151"/>
        <v>0</v>
      </c>
      <c r="L1211">
        <v>1</v>
      </c>
      <c r="M1211">
        <v>37.1</v>
      </c>
      <c r="N1211">
        <v>59</v>
      </c>
      <c r="O1211">
        <v>12347.172</v>
      </c>
    </row>
    <row r="1212" spans="1:15">
      <c r="A1212" t="s">
        <v>9</v>
      </c>
      <c r="B1212" t="s">
        <v>10</v>
      </c>
      <c r="C1212" t="s">
        <v>12</v>
      </c>
      <c r="D1212" t="str">
        <f t="shared" si="144"/>
        <v>Mature</v>
      </c>
      <c r="E1212" t="str">
        <f t="shared" si="145"/>
        <v>Obese</v>
      </c>
      <c r="F1212" t="str">
        <f t="shared" si="146"/>
        <v>Moderate</v>
      </c>
      <c r="G1212">
        <f t="shared" si="147"/>
        <v>1</v>
      </c>
      <c r="H1212">
        <f t="shared" si="148"/>
        <v>1</v>
      </c>
      <c r="I1212">
        <f t="shared" si="149"/>
        <v>0</v>
      </c>
      <c r="J1212">
        <f t="shared" si="150"/>
        <v>0</v>
      </c>
      <c r="K1212">
        <f t="shared" si="151"/>
        <v>0</v>
      </c>
      <c r="L1212">
        <v>1</v>
      </c>
      <c r="M1212">
        <v>30.875</v>
      </c>
      <c r="N1212">
        <v>36</v>
      </c>
      <c r="O1212">
        <v>5373.3642499999996</v>
      </c>
    </row>
    <row r="1213" spans="1:15">
      <c r="A1213" t="s">
        <v>9</v>
      </c>
      <c r="B1213" t="s">
        <v>10</v>
      </c>
      <c r="C1213" t="s">
        <v>11</v>
      </c>
      <c r="D1213" t="str">
        <f t="shared" si="144"/>
        <v>Mature</v>
      </c>
      <c r="E1213" t="str">
        <f t="shared" si="145"/>
        <v>Obese</v>
      </c>
      <c r="F1213" t="str">
        <f t="shared" si="146"/>
        <v>Very High</v>
      </c>
      <c r="G1213">
        <f t="shared" si="147"/>
        <v>1</v>
      </c>
      <c r="H1213">
        <f t="shared" si="148"/>
        <v>0</v>
      </c>
      <c r="I1213">
        <f t="shared" si="149"/>
        <v>1</v>
      </c>
      <c r="J1213">
        <f t="shared" si="150"/>
        <v>0</v>
      </c>
      <c r="K1213">
        <f t="shared" si="151"/>
        <v>0</v>
      </c>
      <c r="L1213">
        <v>2</v>
      </c>
      <c r="M1213">
        <v>34.1</v>
      </c>
      <c r="N1213">
        <v>39</v>
      </c>
      <c r="O1213">
        <v>23563.016179999999</v>
      </c>
    </row>
    <row r="1214" spans="1:15">
      <c r="A1214" t="s">
        <v>9</v>
      </c>
      <c r="B1214" t="s">
        <v>10</v>
      </c>
      <c r="C1214" t="s">
        <v>13</v>
      </c>
      <c r="D1214" t="str">
        <f t="shared" si="144"/>
        <v>Young</v>
      </c>
      <c r="E1214" t="str">
        <f t="shared" si="145"/>
        <v>Health Weight</v>
      </c>
      <c r="F1214" t="str">
        <f t="shared" si="146"/>
        <v>Very Low</v>
      </c>
      <c r="G1214">
        <f t="shared" si="147"/>
        <v>1</v>
      </c>
      <c r="H1214">
        <f t="shared" si="148"/>
        <v>0</v>
      </c>
      <c r="I1214">
        <f t="shared" si="149"/>
        <v>0</v>
      </c>
      <c r="J1214">
        <f t="shared" si="150"/>
        <v>0</v>
      </c>
      <c r="K1214">
        <f t="shared" si="151"/>
        <v>0</v>
      </c>
      <c r="L1214">
        <v>0</v>
      </c>
      <c r="M1214">
        <v>21.47</v>
      </c>
      <c r="N1214">
        <v>18</v>
      </c>
      <c r="O1214">
        <v>1702.4553000000001</v>
      </c>
    </row>
    <row r="1215" spans="1:15">
      <c r="A1215" t="s">
        <v>6</v>
      </c>
      <c r="B1215" t="s">
        <v>10</v>
      </c>
      <c r="C1215" t="s">
        <v>8</v>
      </c>
      <c r="D1215" t="str">
        <f t="shared" si="144"/>
        <v>Old</v>
      </c>
      <c r="E1215" t="str">
        <f t="shared" si="145"/>
        <v>Obese</v>
      </c>
      <c r="F1215" t="str">
        <f t="shared" si="146"/>
        <v>Moderately High</v>
      </c>
      <c r="G1215">
        <f t="shared" si="147"/>
        <v>0</v>
      </c>
      <c r="H1215">
        <f t="shared" si="148"/>
        <v>0</v>
      </c>
      <c r="I1215">
        <f t="shared" si="149"/>
        <v>0</v>
      </c>
      <c r="J1215">
        <f t="shared" si="150"/>
        <v>1</v>
      </c>
      <c r="K1215">
        <f t="shared" si="151"/>
        <v>0</v>
      </c>
      <c r="L1215">
        <v>2</v>
      </c>
      <c r="M1215">
        <v>33.299999999999997</v>
      </c>
      <c r="N1215">
        <v>52</v>
      </c>
      <c r="O1215">
        <v>10806.839</v>
      </c>
    </row>
    <row r="1216" spans="1:15">
      <c r="A1216" t="s">
        <v>6</v>
      </c>
      <c r="B1216" t="s">
        <v>10</v>
      </c>
      <c r="C1216" t="s">
        <v>12</v>
      </c>
      <c r="D1216" t="str">
        <f t="shared" si="144"/>
        <v>Mature</v>
      </c>
      <c r="E1216" t="str">
        <f t="shared" si="145"/>
        <v>Obese</v>
      </c>
      <c r="F1216" t="str">
        <f t="shared" si="146"/>
        <v>Low</v>
      </c>
      <c r="G1216">
        <f t="shared" si="147"/>
        <v>0</v>
      </c>
      <c r="H1216">
        <f t="shared" si="148"/>
        <v>1</v>
      </c>
      <c r="I1216">
        <f t="shared" si="149"/>
        <v>0</v>
      </c>
      <c r="J1216">
        <f t="shared" si="150"/>
        <v>0</v>
      </c>
      <c r="K1216">
        <f t="shared" si="151"/>
        <v>0</v>
      </c>
      <c r="L1216">
        <v>1</v>
      </c>
      <c r="M1216">
        <v>31.254999999999999</v>
      </c>
      <c r="N1216">
        <v>27</v>
      </c>
      <c r="O1216">
        <v>3956.0714499999999</v>
      </c>
    </row>
    <row r="1217" spans="1:15">
      <c r="A1217" t="s">
        <v>9</v>
      </c>
      <c r="B1217" t="s">
        <v>10</v>
      </c>
      <c r="C1217" t="s">
        <v>13</v>
      </c>
      <c r="D1217" t="str">
        <f t="shared" si="144"/>
        <v>Young</v>
      </c>
      <c r="E1217" t="str">
        <f t="shared" si="145"/>
        <v>Obese</v>
      </c>
      <c r="F1217" t="str">
        <f t="shared" si="146"/>
        <v>Moderately High</v>
      </c>
      <c r="G1217">
        <f t="shared" si="147"/>
        <v>1</v>
      </c>
      <c r="H1217">
        <f t="shared" si="148"/>
        <v>0</v>
      </c>
      <c r="I1217">
        <f t="shared" si="149"/>
        <v>0</v>
      </c>
      <c r="J1217">
        <f t="shared" si="150"/>
        <v>0</v>
      </c>
      <c r="K1217">
        <f t="shared" si="151"/>
        <v>0</v>
      </c>
      <c r="L1217">
        <v>0</v>
      </c>
      <c r="M1217">
        <v>39.14</v>
      </c>
      <c r="N1217">
        <v>18</v>
      </c>
      <c r="O1217">
        <v>12890.057650000001</v>
      </c>
    </row>
    <row r="1218" spans="1:15">
      <c r="A1218" t="s">
        <v>9</v>
      </c>
      <c r="B1218" t="s">
        <v>10</v>
      </c>
      <c r="C1218" t="s">
        <v>11</v>
      </c>
      <c r="D1218" t="str">
        <f t="shared" ref="D1218:D1281" si="152">IF(AND(N1218&lt;=25),"Young",IF(AND(N1218&lt;=40),"Mature",IF(AND(N1218&lt;=50),"Mid-Age","Old")))</f>
        <v>Mature</v>
      </c>
      <c r="E1218" t="str">
        <f t="shared" ref="E1218:E1281" si="153">IF(AND(M1218&lt;= 18.5),"Under Weight Range",IF(AND(M1218&lt;=25),"Health Weight",IF(AND(M1218&lt;=30),"Over Weight Range","Obese")))</f>
        <v>Over Weight Range</v>
      </c>
      <c r="F1218" t="str">
        <f t="shared" ref="F1218:F1281" si="154">IF(AND(O1218&lt;=2000),"Very Low",IF(AND(O1218&lt;=5000),"Low",IF(AND(O1218&lt;=10000),"Moderate",IF(AND(O1218&lt;=15000),"Moderately High",IF(AND(O1218&lt;=20000),"High",IF(AND(O1218&lt;=30000),"Very High",IF(AND(O1218&lt;=40000),"Highly Expensive","Most Highly Expensive")))))))</f>
        <v>Moderate</v>
      </c>
      <c r="G1218">
        <f t="shared" ref="G1218:G1281" si="155">IF(A1218="Male",1,0)</f>
        <v>1</v>
      </c>
      <c r="H1218">
        <f t="shared" si="148"/>
        <v>0</v>
      </c>
      <c r="I1218">
        <f t="shared" si="149"/>
        <v>1</v>
      </c>
      <c r="J1218">
        <f t="shared" si="150"/>
        <v>0</v>
      </c>
      <c r="K1218">
        <f t="shared" si="151"/>
        <v>0</v>
      </c>
      <c r="L1218">
        <v>0</v>
      </c>
      <c r="M1218">
        <v>25.08</v>
      </c>
      <c r="N1218">
        <v>40</v>
      </c>
      <c r="O1218">
        <v>5415.6611999999996</v>
      </c>
    </row>
    <row r="1219" spans="1:15">
      <c r="A1219" t="s">
        <v>9</v>
      </c>
      <c r="B1219" t="s">
        <v>10</v>
      </c>
      <c r="C1219" t="s">
        <v>11</v>
      </c>
      <c r="D1219" t="str">
        <f t="shared" si="152"/>
        <v>Mature</v>
      </c>
      <c r="E1219" t="str">
        <f t="shared" si="153"/>
        <v>Obese</v>
      </c>
      <c r="F1219" t="str">
        <f t="shared" si="154"/>
        <v>Low</v>
      </c>
      <c r="G1219">
        <f t="shared" si="155"/>
        <v>1</v>
      </c>
      <c r="H1219">
        <f t="shared" ref="H1219:H1282" si="156">IF(C1219="Northwest",1,0)</f>
        <v>0</v>
      </c>
      <c r="I1219">
        <f t="shared" ref="I1219:I1282" si="157">IF(C1219="southeast",1,0)</f>
        <v>1</v>
      </c>
      <c r="J1219">
        <f t="shared" ref="J1219:J1282" si="158">IF(C1219="southwest",1,0)</f>
        <v>0</v>
      </c>
      <c r="K1219">
        <f t="shared" ref="K1219:K1282" si="159">IF(B1219="Yes",1,0)</f>
        <v>0</v>
      </c>
      <c r="L1219">
        <v>2</v>
      </c>
      <c r="M1219">
        <v>37.29</v>
      </c>
      <c r="N1219">
        <v>29</v>
      </c>
      <c r="O1219">
        <v>4058.1161000000002</v>
      </c>
    </row>
    <row r="1220" spans="1:15">
      <c r="A1220" t="s">
        <v>6</v>
      </c>
      <c r="B1220" t="s">
        <v>7</v>
      </c>
      <c r="C1220" t="s">
        <v>8</v>
      </c>
      <c r="D1220" t="str">
        <f t="shared" si="152"/>
        <v>Mid-Age</v>
      </c>
      <c r="E1220" t="str">
        <f t="shared" si="153"/>
        <v>Obese</v>
      </c>
      <c r="F1220" t="str">
        <f t="shared" si="154"/>
        <v>Most Highly Expensive</v>
      </c>
      <c r="G1220">
        <f t="shared" si="155"/>
        <v>0</v>
      </c>
      <c r="H1220">
        <f t="shared" si="156"/>
        <v>0</v>
      </c>
      <c r="I1220">
        <f t="shared" si="157"/>
        <v>0</v>
      </c>
      <c r="J1220">
        <f t="shared" si="158"/>
        <v>1</v>
      </c>
      <c r="K1220">
        <f t="shared" si="159"/>
        <v>1</v>
      </c>
      <c r="L1220">
        <v>1</v>
      </c>
      <c r="M1220">
        <v>34.6</v>
      </c>
      <c r="N1220">
        <v>46</v>
      </c>
      <c r="O1220">
        <v>41661.601999999999</v>
      </c>
    </row>
    <row r="1221" spans="1:15">
      <c r="A1221" t="s">
        <v>6</v>
      </c>
      <c r="B1221" t="s">
        <v>10</v>
      </c>
      <c r="C1221" t="s">
        <v>12</v>
      </c>
      <c r="D1221" t="str">
        <f t="shared" si="152"/>
        <v>Mature</v>
      </c>
      <c r="E1221" t="str">
        <f t="shared" si="153"/>
        <v>Obese</v>
      </c>
      <c r="F1221" t="str">
        <f t="shared" si="154"/>
        <v>Moderate</v>
      </c>
      <c r="G1221">
        <f t="shared" si="155"/>
        <v>0</v>
      </c>
      <c r="H1221">
        <f t="shared" si="156"/>
        <v>1</v>
      </c>
      <c r="I1221">
        <f t="shared" si="157"/>
        <v>0</v>
      </c>
      <c r="J1221">
        <f t="shared" si="158"/>
        <v>0</v>
      </c>
      <c r="K1221">
        <f t="shared" si="159"/>
        <v>0</v>
      </c>
      <c r="L1221">
        <v>3</v>
      </c>
      <c r="M1221">
        <v>30.21</v>
      </c>
      <c r="N1221">
        <v>38</v>
      </c>
      <c r="O1221">
        <v>7537.1638999999996</v>
      </c>
    </row>
    <row r="1222" spans="1:15">
      <c r="A1222" t="s">
        <v>6</v>
      </c>
      <c r="B1222" t="s">
        <v>10</v>
      </c>
      <c r="C1222" t="s">
        <v>13</v>
      </c>
      <c r="D1222" t="str">
        <f t="shared" si="152"/>
        <v>Mature</v>
      </c>
      <c r="E1222" t="str">
        <f t="shared" si="153"/>
        <v>Health Weight</v>
      </c>
      <c r="F1222" t="str">
        <f t="shared" si="154"/>
        <v>Low</v>
      </c>
      <c r="G1222">
        <f t="shared" si="155"/>
        <v>0</v>
      </c>
      <c r="H1222">
        <f t="shared" si="156"/>
        <v>0</v>
      </c>
      <c r="I1222">
        <f t="shared" si="157"/>
        <v>0</v>
      </c>
      <c r="J1222">
        <f t="shared" si="158"/>
        <v>0</v>
      </c>
      <c r="K1222">
        <f t="shared" si="159"/>
        <v>0</v>
      </c>
      <c r="L1222">
        <v>1</v>
      </c>
      <c r="M1222">
        <v>21.945</v>
      </c>
      <c r="N1222">
        <v>30</v>
      </c>
      <c r="O1222">
        <v>4718.2035500000002</v>
      </c>
    </row>
    <row r="1223" spans="1:15">
      <c r="A1223" t="s">
        <v>9</v>
      </c>
      <c r="B1223" t="s">
        <v>10</v>
      </c>
      <c r="C1223" t="s">
        <v>11</v>
      </c>
      <c r="D1223" t="str">
        <f t="shared" si="152"/>
        <v>Mature</v>
      </c>
      <c r="E1223" t="str">
        <f t="shared" si="153"/>
        <v>Health Weight</v>
      </c>
      <c r="F1223" t="str">
        <f t="shared" si="154"/>
        <v>Moderate</v>
      </c>
      <c r="G1223">
        <f t="shared" si="155"/>
        <v>1</v>
      </c>
      <c r="H1223">
        <f t="shared" si="156"/>
        <v>0</v>
      </c>
      <c r="I1223">
        <f t="shared" si="157"/>
        <v>1</v>
      </c>
      <c r="J1223">
        <f t="shared" si="158"/>
        <v>0</v>
      </c>
      <c r="K1223">
        <f t="shared" si="159"/>
        <v>0</v>
      </c>
      <c r="L1223">
        <v>2</v>
      </c>
      <c r="M1223">
        <v>24.97</v>
      </c>
      <c r="N1223">
        <v>40</v>
      </c>
      <c r="O1223">
        <v>6593.5083000000004</v>
      </c>
    </row>
    <row r="1224" spans="1:15">
      <c r="A1224" t="s">
        <v>9</v>
      </c>
      <c r="B1224" t="s">
        <v>10</v>
      </c>
      <c r="C1224" t="s">
        <v>11</v>
      </c>
      <c r="D1224" t="str">
        <f t="shared" si="152"/>
        <v>Mid-Age</v>
      </c>
      <c r="E1224" t="str">
        <f t="shared" si="153"/>
        <v>Over Weight Range</v>
      </c>
      <c r="F1224" t="str">
        <f t="shared" si="154"/>
        <v>Moderate</v>
      </c>
      <c r="G1224">
        <f t="shared" si="155"/>
        <v>1</v>
      </c>
      <c r="H1224">
        <f t="shared" si="156"/>
        <v>0</v>
      </c>
      <c r="I1224">
        <f t="shared" si="157"/>
        <v>1</v>
      </c>
      <c r="J1224">
        <f t="shared" si="158"/>
        <v>0</v>
      </c>
      <c r="K1224">
        <f t="shared" si="159"/>
        <v>0</v>
      </c>
      <c r="L1224">
        <v>0</v>
      </c>
      <c r="M1224">
        <v>25.3</v>
      </c>
      <c r="N1224">
        <v>50</v>
      </c>
      <c r="O1224">
        <v>8442.6669999999995</v>
      </c>
    </row>
    <row r="1225" spans="1:15">
      <c r="A1225" t="s">
        <v>6</v>
      </c>
      <c r="B1225" t="s">
        <v>7</v>
      </c>
      <c r="C1225" t="s">
        <v>11</v>
      </c>
      <c r="D1225" t="str">
        <f t="shared" si="152"/>
        <v>Young</v>
      </c>
      <c r="E1225" t="str">
        <f t="shared" si="153"/>
        <v>Health Weight</v>
      </c>
      <c r="F1225" t="str">
        <f t="shared" si="154"/>
        <v>Very High</v>
      </c>
      <c r="G1225">
        <f t="shared" si="155"/>
        <v>0</v>
      </c>
      <c r="H1225">
        <f t="shared" si="156"/>
        <v>0</v>
      </c>
      <c r="I1225">
        <f t="shared" si="157"/>
        <v>1</v>
      </c>
      <c r="J1225">
        <f t="shared" si="158"/>
        <v>0</v>
      </c>
      <c r="K1225">
        <f t="shared" si="159"/>
        <v>1</v>
      </c>
      <c r="L1225">
        <v>0</v>
      </c>
      <c r="M1225">
        <v>24.42</v>
      </c>
      <c r="N1225">
        <v>20</v>
      </c>
      <c r="O1225">
        <v>26125.674770000001</v>
      </c>
    </row>
    <row r="1226" spans="1:15">
      <c r="A1226" t="s">
        <v>9</v>
      </c>
      <c r="B1226" t="s">
        <v>10</v>
      </c>
      <c r="C1226" t="s">
        <v>13</v>
      </c>
      <c r="D1226" t="str">
        <f t="shared" si="152"/>
        <v>Mid-Age</v>
      </c>
      <c r="E1226" t="str">
        <f t="shared" si="153"/>
        <v>Health Weight</v>
      </c>
      <c r="F1226" t="str">
        <f t="shared" si="154"/>
        <v>Moderate</v>
      </c>
      <c r="G1226">
        <f t="shared" si="155"/>
        <v>1</v>
      </c>
      <c r="H1226">
        <f t="shared" si="156"/>
        <v>0</v>
      </c>
      <c r="I1226">
        <f t="shared" si="157"/>
        <v>0</v>
      </c>
      <c r="J1226">
        <f t="shared" si="158"/>
        <v>0</v>
      </c>
      <c r="K1226">
        <f t="shared" si="159"/>
        <v>0</v>
      </c>
      <c r="L1226">
        <v>1</v>
      </c>
      <c r="M1226">
        <v>23.94</v>
      </c>
      <c r="N1226">
        <v>41</v>
      </c>
      <c r="O1226">
        <v>6858.4795999999997</v>
      </c>
    </row>
    <row r="1227" spans="1:15">
      <c r="A1227" t="s">
        <v>6</v>
      </c>
      <c r="B1227" t="s">
        <v>10</v>
      </c>
      <c r="C1227" t="s">
        <v>11</v>
      </c>
      <c r="D1227" t="str">
        <f t="shared" si="152"/>
        <v>Mature</v>
      </c>
      <c r="E1227" t="str">
        <f t="shared" si="153"/>
        <v>Obese</v>
      </c>
      <c r="F1227" t="str">
        <f t="shared" si="154"/>
        <v>Low</v>
      </c>
      <c r="G1227">
        <f t="shared" si="155"/>
        <v>0</v>
      </c>
      <c r="H1227">
        <f t="shared" si="156"/>
        <v>0</v>
      </c>
      <c r="I1227">
        <f t="shared" si="157"/>
        <v>1</v>
      </c>
      <c r="J1227">
        <f t="shared" si="158"/>
        <v>0</v>
      </c>
      <c r="K1227">
        <f t="shared" si="159"/>
        <v>0</v>
      </c>
      <c r="L1227">
        <v>1</v>
      </c>
      <c r="M1227">
        <v>39.82</v>
      </c>
      <c r="N1227">
        <v>33</v>
      </c>
      <c r="O1227">
        <v>4795.6567999999997</v>
      </c>
    </row>
    <row r="1228" spans="1:15">
      <c r="A1228" t="s">
        <v>9</v>
      </c>
      <c r="B1228" t="s">
        <v>10</v>
      </c>
      <c r="C1228" t="s">
        <v>13</v>
      </c>
      <c r="D1228" t="str">
        <f t="shared" si="152"/>
        <v>Mature</v>
      </c>
      <c r="E1228" t="str">
        <f t="shared" si="153"/>
        <v>Under Weight Range</v>
      </c>
      <c r="F1228" t="str">
        <f t="shared" si="154"/>
        <v>Moderate</v>
      </c>
      <c r="G1228">
        <f t="shared" si="155"/>
        <v>1</v>
      </c>
      <c r="H1228">
        <f t="shared" si="156"/>
        <v>0</v>
      </c>
      <c r="I1228">
        <f t="shared" si="157"/>
        <v>0</v>
      </c>
      <c r="J1228">
        <f t="shared" si="158"/>
        <v>0</v>
      </c>
      <c r="K1228">
        <f t="shared" si="159"/>
        <v>0</v>
      </c>
      <c r="L1228">
        <v>2</v>
      </c>
      <c r="M1228">
        <v>16.815000000000001</v>
      </c>
      <c r="N1228">
        <v>38</v>
      </c>
      <c r="O1228">
        <v>6640.5448500000002</v>
      </c>
    </row>
    <row r="1229" spans="1:15">
      <c r="A1229" t="s">
        <v>9</v>
      </c>
      <c r="B1229" t="s">
        <v>10</v>
      </c>
      <c r="C1229" t="s">
        <v>11</v>
      </c>
      <c r="D1229" t="str">
        <f t="shared" si="152"/>
        <v>Mid-Age</v>
      </c>
      <c r="E1229" t="str">
        <f t="shared" si="153"/>
        <v>Obese</v>
      </c>
      <c r="F1229" t="str">
        <f t="shared" si="154"/>
        <v>Moderate</v>
      </c>
      <c r="G1229">
        <f t="shared" si="155"/>
        <v>1</v>
      </c>
      <c r="H1229">
        <f t="shared" si="156"/>
        <v>0</v>
      </c>
      <c r="I1229">
        <f t="shared" si="157"/>
        <v>1</v>
      </c>
      <c r="J1229">
        <f t="shared" si="158"/>
        <v>0</v>
      </c>
      <c r="K1229">
        <f t="shared" si="159"/>
        <v>0</v>
      </c>
      <c r="L1229">
        <v>2</v>
      </c>
      <c r="M1229">
        <v>37.18</v>
      </c>
      <c r="N1229">
        <v>42</v>
      </c>
      <c r="O1229">
        <v>7162.0122000000001</v>
      </c>
    </row>
    <row r="1230" spans="1:15">
      <c r="A1230" t="s">
        <v>9</v>
      </c>
      <c r="B1230" t="s">
        <v>10</v>
      </c>
      <c r="C1230" t="s">
        <v>11</v>
      </c>
      <c r="D1230" t="str">
        <f t="shared" si="152"/>
        <v>Old</v>
      </c>
      <c r="E1230" t="str">
        <f t="shared" si="153"/>
        <v>Obese</v>
      </c>
      <c r="F1230" t="str">
        <f t="shared" si="154"/>
        <v>Moderately High</v>
      </c>
      <c r="G1230">
        <f t="shared" si="155"/>
        <v>1</v>
      </c>
      <c r="H1230">
        <f t="shared" si="156"/>
        <v>0</v>
      </c>
      <c r="I1230">
        <f t="shared" si="157"/>
        <v>1</v>
      </c>
      <c r="J1230">
        <f t="shared" si="158"/>
        <v>0</v>
      </c>
      <c r="K1230">
        <f t="shared" si="159"/>
        <v>0</v>
      </c>
      <c r="L1230">
        <v>0</v>
      </c>
      <c r="M1230">
        <v>34.43</v>
      </c>
      <c r="N1230">
        <v>56</v>
      </c>
      <c r="O1230">
        <v>10594.225700000001</v>
      </c>
    </row>
    <row r="1231" spans="1:15">
      <c r="A1231" t="s">
        <v>9</v>
      </c>
      <c r="B1231" t="s">
        <v>10</v>
      </c>
      <c r="C1231" t="s">
        <v>13</v>
      </c>
      <c r="D1231" t="str">
        <f t="shared" si="152"/>
        <v>Old</v>
      </c>
      <c r="E1231" t="str">
        <f t="shared" si="153"/>
        <v>Obese</v>
      </c>
      <c r="F1231" t="str">
        <f t="shared" si="154"/>
        <v>Moderately High</v>
      </c>
      <c r="G1231">
        <f t="shared" si="155"/>
        <v>1</v>
      </c>
      <c r="H1231">
        <f t="shared" si="156"/>
        <v>0</v>
      </c>
      <c r="I1231">
        <f t="shared" si="157"/>
        <v>0</v>
      </c>
      <c r="J1231">
        <f t="shared" si="158"/>
        <v>0</v>
      </c>
      <c r="K1231">
        <f t="shared" si="159"/>
        <v>0</v>
      </c>
      <c r="L1231">
        <v>0</v>
      </c>
      <c r="M1231">
        <v>30.305</v>
      </c>
      <c r="N1231">
        <v>58</v>
      </c>
      <c r="O1231">
        <v>11938.255950000001</v>
      </c>
    </row>
    <row r="1232" spans="1:15">
      <c r="A1232" t="s">
        <v>9</v>
      </c>
      <c r="B1232" t="s">
        <v>7</v>
      </c>
      <c r="C1232" t="s">
        <v>12</v>
      </c>
      <c r="D1232" t="str">
        <f t="shared" si="152"/>
        <v>Old</v>
      </c>
      <c r="E1232" t="str">
        <f t="shared" si="153"/>
        <v>Obese</v>
      </c>
      <c r="F1232" t="str">
        <f t="shared" si="154"/>
        <v>Most Highly Expensive</v>
      </c>
      <c r="G1232">
        <f t="shared" si="155"/>
        <v>1</v>
      </c>
      <c r="H1232">
        <f t="shared" si="156"/>
        <v>1</v>
      </c>
      <c r="I1232">
        <f t="shared" si="157"/>
        <v>0</v>
      </c>
      <c r="J1232">
        <f t="shared" si="158"/>
        <v>0</v>
      </c>
      <c r="K1232">
        <f t="shared" si="159"/>
        <v>1</v>
      </c>
      <c r="L1232">
        <v>3</v>
      </c>
      <c r="M1232">
        <v>34.484999999999999</v>
      </c>
      <c r="N1232">
        <v>52</v>
      </c>
      <c r="O1232">
        <v>60021.398970000002</v>
      </c>
    </row>
    <row r="1233" spans="1:15">
      <c r="A1233" t="s">
        <v>6</v>
      </c>
      <c r="B1233" t="s">
        <v>7</v>
      </c>
      <c r="C1233" t="s">
        <v>8</v>
      </c>
      <c r="D1233" t="str">
        <f t="shared" si="152"/>
        <v>Young</v>
      </c>
      <c r="E1233" t="str">
        <f t="shared" si="153"/>
        <v>Health Weight</v>
      </c>
      <c r="F1233" t="str">
        <f t="shared" si="154"/>
        <v>Very High</v>
      </c>
      <c r="G1233">
        <f t="shared" si="155"/>
        <v>0</v>
      </c>
      <c r="H1233">
        <f t="shared" si="156"/>
        <v>0</v>
      </c>
      <c r="I1233">
        <f t="shared" si="157"/>
        <v>0</v>
      </c>
      <c r="J1233">
        <f t="shared" si="158"/>
        <v>1</v>
      </c>
      <c r="K1233">
        <f t="shared" si="159"/>
        <v>1</v>
      </c>
      <c r="L1233">
        <v>0</v>
      </c>
      <c r="M1233">
        <v>21.8</v>
      </c>
      <c r="N1233">
        <v>20</v>
      </c>
      <c r="O1233">
        <v>20167.336029999999</v>
      </c>
    </row>
    <row r="1234" spans="1:15">
      <c r="A1234" t="s">
        <v>6</v>
      </c>
      <c r="B1234" t="s">
        <v>10</v>
      </c>
      <c r="C1234" t="s">
        <v>12</v>
      </c>
      <c r="D1234" t="str">
        <f t="shared" si="152"/>
        <v>Old</v>
      </c>
      <c r="E1234" t="str">
        <f t="shared" si="153"/>
        <v>Health Weight</v>
      </c>
      <c r="F1234" t="str">
        <f t="shared" si="154"/>
        <v>Moderately High</v>
      </c>
      <c r="G1234">
        <f t="shared" si="155"/>
        <v>0</v>
      </c>
      <c r="H1234">
        <f t="shared" si="156"/>
        <v>1</v>
      </c>
      <c r="I1234">
        <f t="shared" si="157"/>
        <v>0</v>
      </c>
      <c r="J1234">
        <f t="shared" si="158"/>
        <v>0</v>
      </c>
      <c r="K1234">
        <f t="shared" si="159"/>
        <v>0</v>
      </c>
      <c r="L1234">
        <v>3</v>
      </c>
      <c r="M1234">
        <v>24.605</v>
      </c>
      <c r="N1234">
        <v>54</v>
      </c>
      <c r="O1234">
        <v>12479.70895</v>
      </c>
    </row>
    <row r="1235" spans="1:15">
      <c r="A1235" t="s">
        <v>9</v>
      </c>
      <c r="B1235" t="s">
        <v>10</v>
      </c>
      <c r="C1235" t="s">
        <v>8</v>
      </c>
      <c r="D1235" t="str">
        <f t="shared" si="152"/>
        <v>Old</v>
      </c>
      <c r="E1235" t="str">
        <f t="shared" si="153"/>
        <v>Health Weight</v>
      </c>
      <c r="F1235" t="str">
        <f t="shared" si="154"/>
        <v>Moderately High</v>
      </c>
      <c r="G1235">
        <f t="shared" si="155"/>
        <v>1</v>
      </c>
      <c r="H1235">
        <f t="shared" si="156"/>
        <v>0</v>
      </c>
      <c r="I1235">
        <f t="shared" si="157"/>
        <v>0</v>
      </c>
      <c r="J1235">
        <f t="shared" si="158"/>
        <v>1</v>
      </c>
      <c r="K1235">
        <f t="shared" si="159"/>
        <v>0</v>
      </c>
      <c r="L1235">
        <v>0</v>
      </c>
      <c r="M1235">
        <v>23.3</v>
      </c>
      <c r="N1235">
        <v>58</v>
      </c>
      <c r="O1235">
        <v>11345.519</v>
      </c>
    </row>
    <row r="1236" spans="1:15">
      <c r="A1236" t="s">
        <v>6</v>
      </c>
      <c r="B1236" t="s">
        <v>10</v>
      </c>
      <c r="C1236" t="s">
        <v>11</v>
      </c>
      <c r="D1236" t="str">
        <f t="shared" si="152"/>
        <v>Mid-Age</v>
      </c>
      <c r="E1236" t="str">
        <f t="shared" si="153"/>
        <v>Over Weight Range</v>
      </c>
      <c r="F1236" t="str">
        <f t="shared" si="154"/>
        <v>Moderate</v>
      </c>
      <c r="G1236">
        <f t="shared" si="155"/>
        <v>0</v>
      </c>
      <c r="H1236">
        <f t="shared" si="156"/>
        <v>0</v>
      </c>
      <c r="I1236">
        <f t="shared" si="157"/>
        <v>1</v>
      </c>
      <c r="J1236">
        <f t="shared" si="158"/>
        <v>0</v>
      </c>
      <c r="K1236">
        <f t="shared" si="159"/>
        <v>0</v>
      </c>
      <c r="L1236">
        <v>2</v>
      </c>
      <c r="M1236">
        <v>27.83</v>
      </c>
      <c r="N1236">
        <v>45</v>
      </c>
      <c r="O1236">
        <v>8515.7587000000003</v>
      </c>
    </row>
    <row r="1237" spans="1:15">
      <c r="A1237" t="s">
        <v>9</v>
      </c>
      <c r="B1237" t="s">
        <v>10</v>
      </c>
      <c r="C1237" t="s">
        <v>12</v>
      </c>
      <c r="D1237" t="str">
        <f t="shared" si="152"/>
        <v>Mature</v>
      </c>
      <c r="E1237" t="str">
        <f t="shared" si="153"/>
        <v>Obese</v>
      </c>
      <c r="F1237" t="str">
        <f t="shared" si="154"/>
        <v>Low</v>
      </c>
      <c r="G1237">
        <f t="shared" si="155"/>
        <v>1</v>
      </c>
      <c r="H1237">
        <f t="shared" si="156"/>
        <v>1</v>
      </c>
      <c r="I1237">
        <f t="shared" si="157"/>
        <v>0</v>
      </c>
      <c r="J1237">
        <f t="shared" si="158"/>
        <v>0</v>
      </c>
      <c r="K1237">
        <f t="shared" si="159"/>
        <v>0</v>
      </c>
      <c r="L1237">
        <v>0</v>
      </c>
      <c r="M1237">
        <v>31.065000000000001</v>
      </c>
      <c r="N1237">
        <v>26</v>
      </c>
      <c r="O1237">
        <v>2699.56835</v>
      </c>
    </row>
    <row r="1238" spans="1:15">
      <c r="A1238" t="s">
        <v>6</v>
      </c>
      <c r="B1238" t="s">
        <v>10</v>
      </c>
      <c r="C1238" t="s">
        <v>13</v>
      </c>
      <c r="D1238" t="str">
        <f t="shared" si="152"/>
        <v>Old</v>
      </c>
      <c r="E1238" t="str">
        <f t="shared" si="153"/>
        <v>Health Weight</v>
      </c>
      <c r="F1238" t="str">
        <f t="shared" si="154"/>
        <v>Moderately High</v>
      </c>
      <c r="G1238">
        <f t="shared" si="155"/>
        <v>0</v>
      </c>
      <c r="H1238">
        <f t="shared" si="156"/>
        <v>0</v>
      </c>
      <c r="I1238">
        <f t="shared" si="157"/>
        <v>0</v>
      </c>
      <c r="J1238">
        <f t="shared" si="158"/>
        <v>0</v>
      </c>
      <c r="K1238">
        <f t="shared" si="159"/>
        <v>0</v>
      </c>
      <c r="L1238">
        <v>0</v>
      </c>
      <c r="M1238">
        <v>21.66</v>
      </c>
      <c r="N1238">
        <v>63</v>
      </c>
      <c r="O1238">
        <v>14449.8544</v>
      </c>
    </row>
    <row r="1239" spans="1:15">
      <c r="A1239" t="s">
        <v>6</v>
      </c>
      <c r="B1239" t="s">
        <v>10</v>
      </c>
      <c r="C1239" t="s">
        <v>12</v>
      </c>
      <c r="D1239" t="str">
        <f t="shared" si="152"/>
        <v>Old</v>
      </c>
      <c r="E1239" t="str">
        <f t="shared" si="153"/>
        <v>Over Weight Range</v>
      </c>
      <c r="F1239" t="str">
        <f t="shared" si="154"/>
        <v>Moderately High</v>
      </c>
      <c r="G1239">
        <f t="shared" si="155"/>
        <v>0</v>
      </c>
      <c r="H1239">
        <f t="shared" si="156"/>
        <v>1</v>
      </c>
      <c r="I1239">
        <f t="shared" si="157"/>
        <v>0</v>
      </c>
      <c r="J1239">
        <f t="shared" si="158"/>
        <v>0</v>
      </c>
      <c r="K1239">
        <f t="shared" si="159"/>
        <v>0</v>
      </c>
      <c r="L1239">
        <v>0</v>
      </c>
      <c r="M1239">
        <v>28.215</v>
      </c>
      <c r="N1239">
        <v>58</v>
      </c>
      <c r="O1239">
        <v>12224.350850000001</v>
      </c>
    </row>
    <row r="1240" spans="1:15">
      <c r="A1240" t="s">
        <v>9</v>
      </c>
      <c r="B1240" t="s">
        <v>10</v>
      </c>
      <c r="C1240" t="s">
        <v>13</v>
      </c>
      <c r="D1240" t="str">
        <f t="shared" si="152"/>
        <v>Mature</v>
      </c>
      <c r="E1240" t="str">
        <f t="shared" si="153"/>
        <v>Health Weight</v>
      </c>
      <c r="F1240" t="str">
        <f t="shared" si="154"/>
        <v>Moderate</v>
      </c>
      <c r="G1240">
        <f t="shared" si="155"/>
        <v>1</v>
      </c>
      <c r="H1240">
        <f t="shared" si="156"/>
        <v>0</v>
      </c>
      <c r="I1240">
        <f t="shared" si="157"/>
        <v>0</v>
      </c>
      <c r="J1240">
        <f t="shared" si="158"/>
        <v>0</v>
      </c>
      <c r="K1240">
        <f t="shared" si="159"/>
        <v>0</v>
      </c>
      <c r="L1240">
        <v>3</v>
      </c>
      <c r="M1240">
        <v>22.704999999999998</v>
      </c>
      <c r="N1240">
        <v>37</v>
      </c>
      <c r="O1240">
        <v>6985.50695</v>
      </c>
    </row>
    <row r="1241" spans="1:15">
      <c r="A1241" t="s">
        <v>6</v>
      </c>
      <c r="B1241" t="s">
        <v>10</v>
      </c>
      <c r="C1241" t="s">
        <v>11</v>
      </c>
      <c r="D1241" t="str">
        <f t="shared" si="152"/>
        <v>Young</v>
      </c>
      <c r="E1241" t="str">
        <f t="shared" si="153"/>
        <v>Obese</v>
      </c>
      <c r="F1241" t="str">
        <f t="shared" si="154"/>
        <v>Low</v>
      </c>
      <c r="G1241">
        <f t="shared" si="155"/>
        <v>0</v>
      </c>
      <c r="H1241">
        <f t="shared" si="156"/>
        <v>0</v>
      </c>
      <c r="I1241">
        <f t="shared" si="157"/>
        <v>1</v>
      </c>
      <c r="J1241">
        <f t="shared" si="158"/>
        <v>0</v>
      </c>
      <c r="K1241">
        <f t="shared" si="159"/>
        <v>0</v>
      </c>
      <c r="L1241">
        <v>1</v>
      </c>
      <c r="M1241">
        <v>42.13</v>
      </c>
      <c r="N1241">
        <v>25</v>
      </c>
      <c r="O1241">
        <v>3238.4357</v>
      </c>
    </row>
    <row r="1242" spans="1:15">
      <c r="A1242" t="s">
        <v>9</v>
      </c>
      <c r="B1242" t="s">
        <v>7</v>
      </c>
      <c r="C1242" t="s">
        <v>11</v>
      </c>
      <c r="D1242" t="str">
        <f t="shared" si="152"/>
        <v>Old</v>
      </c>
      <c r="E1242" t="str">
        <f t="shared" si="153"/>
        <v>Obese</v>
      </c>
      <c r="F1242" t="str">
        <f t="shared" si="154"/>
        <v>Most Highly Expensive</v>
      </c>
      <c r="G1242">
        <f t="shared" si="155"/>
        <v>1</v>
      </c>
      <c r="H1242">
        <f t="shared" si="156"/>
        <v>0</v>
      </c>
      <c r="I1242">
        <f t="shared" si="157"/>
        <v>1</v>
      </c>
      <c r="J1242">
        <f t="shared" si="158"/>
        <v>0</v>
      </c>
      <c r="K1242">
        <f t="shared" si="159"/>
        <v>1</v>
      </c>
      <c r="L1242">
        <v>2</v>
      </c>
      <c r="M1242">
        <v>41.8</v>
      </c>
      <c r="N1242">
        <v>52</v>
      </c>
      <c r="O1242">
        <v>47269.853999999999</v>
      </c>
    </row>
    <row r="1243" spans="1:15">
      <c r="A1243" t="s">
        <v>9</v>
      </c>
      <c r="B1243" t="s">
        <v>7</v>
      </c>
      <c r="C1243" t="s">
        <v>11</v>
      </c>
      <c r="D1243" t="str">
        <f t="shared" si="152"/>
        <v>Old</v>
      </c>
      <c r="E1243" t="str">
        <f t="shared" si="153"/>
        <v>Obese</v>
      </c>
      <c r="F1243" t="str">
        <f t="shared" si="154"/>
        <v>Most Highly Expensive</v>
      </c>
      <c r="G1243">
        <f t="shared" si="155"/>
        <v>1</v>
      </c>
      <c r="H1243">
        <f t="shared" si="156"/>
        <v>0</v>
      </c>
      <c r="I1243">
        <f t="shared" si="157"/>
        <v>1</v>
      </c>
      <c r="J1243">
        <f t="shared" si="158"/>
        <v>0</v>
      </c>
      <c r="K1243">
        <f t="shared" si="159"/>
        <v>1</v>
      </c>
      <c r="L1243">
        <v>2</v>
      </c>
      <c r="M1243">
        <v>36.96</v>
      </c>
      <c r="N1243">
        <v>64</v>
      </c>
      <c r="O1243">
        <v>49577.662400000001</v>
      </c>
    </row>
    <row r="1244" spans="1:15">
      <c r="A1244" t="s">
        <v>6</v>
      </c>
      <c r="B1244" t="s">
        <v>10</v>
      </c>
      <c r="C1244" t="s">
        <v>12</v>
      </c>
      <c r="D1244" t="str">
        <f t="shared" si="152"/>
        <v>Young</v>
      </c>
      <c r="E1244" t="str">
        <f t="shared" si="153"/>
        <v>Health Weight</v>
      </c>
      <c r="F1244" t="str">
        <f t="shared" si="154"/>
        <v>Low</v>
      </c>
      <c r="G1244">
        <f t="shared" si="155"/>
        <v>0</v>
      </c>
      <c r="H1244">
        <f t="shared" si="156"/>
        <v>1</v>
      </c>
      <c r="I1244">
        <f t="shared" si="157"/>
        <v>0</v>
      </c>
      <c r="J1244">
        <f t="shared" si="158"/>
        <v>0</v>
      </c>
      <c r="K1244">
        <f t="shared" si="159"/>
        <v>0</v>
      </c>
      <c r="L1244">
        <v>3</v>
      </c>
      <c r="M1244">
        <v>21.28</v>
      </c>
      <c r="N1244">
        <v>22</v>
      </c>
      <c r="O1244">
        <v>4296.2712000000001</v>
      </c>
    </row>
    <row r="1245" spans="1:15">
      <c r="A1245" t="s">
        <v>6</v>
      </c>
      <c r="B1245" t="s">
        <v>10</v>
      </c>
      <c r="C1245" t="s">
        <v>11</v>
      </c>
      <c r="D1245" t="str">
        <f t="shared" si="152"/>
        <v>Mature</v>
      </c>
      <c r="E1245" t="str">
        <f t="shared" si="153"/>
        <v>Obese</v>
      </c>
      <c r="F1245" t="str">
        <f t="shared" si="154"/>
        <v>Low</v>
      </c>
      <c r="G1245">
        <f t="shared" si="155"/>
        <v>0</v>
      </c>
      <c r="H1245">
        <f t="shared" si="156"/>
        <v>0</v>
      </c>
      <c r="I1245">
        <f t="shared" si="157"/>
        <v>1</v>
      </c>
      <c r="J1245">
        <f t="shared" si="158"/>
        <v>0</v>
      </c>
      <c r="K1245">
        <f t="shared" si="159"/>
        <v>0</v>
      </c>
      <c r="L1245">
        <v>0</v>
      </c>
      <c r="M1245">
        <v>33.11</v>
      </c>
      <c r="N1245">
        <v>28</v>
      </c>
      <c r="O1245">
        <v>3171.6149</v>
      </c>
    </row>
    <row r="1246" spans="1:15">
      <c r="A1246" t="s">
        <v>9</v>
      </c>
      <c r="B1246" t="s">
        <v>10</v>
      </c>
      <c r="C1246" t="s">
        <v>11</v>
      </c>
      <c r="D1246" t="str">
        <f t="shared" si="152"/>
        <v>Young</v>
      </c>
      <c r="E1246" t="str">
        <f t="shared" si="153"/>
        <v>Obese</v>
      </c>
      <c r="F1246" t="str">
        <f t="shared" si="154"/>
        <v>Very Low</v>
      </c>
      <c r="G1246">
        <f t="shared" si="155"/>
        <v>1</v>
      </c>
      <c r="H1246">
        <f t="shared" si="156"/>
        <v>0</v>
      </c>
      <c r="I1246">
        <f t="shared" si="157"/>
        <v>1</v>
      </c>
      <c r="J1246">
        <f t="shared" si="158"/>
        <v>0</v>
      </c>
      <c r="K1246">
        <f t="shared" si="159"/>
        <v>0</v>
      </c>
      <c r="L1246">
        <v>0</v>
      </c>
      <c r="M1246">
        <v>33.33</v>
      </c>
      <c r="N1246">
        <v>18</v>
      </c>
      <c r="O1246">
        <v>1135.9407000000001</v>
      </c>
    </row>
    <row r="1247" spans="1:15">
      <c r="A1247" t="s">
        <v>9</v>
      </c>
      <c r="B1247" t="s">
        <v>10</v>
      </c>
      <c r="C1247" t="s">
        <v>8</v>
      </c>
      <c r="D1247" t="str">
        <f t="shared" si="152"/>
        <v>Mature</v>
      </c>
      <c r="E1247" t="str">
        <f t="shared" si="153"/>
        <v>Health Weight</v>
      </c>
      <c r="F1247" t="str">
        <f t="shared" si="154"/>
        <v>Moderate</v>
      </c>
      <c r="G1247">
        <f t="shared" si="155"/>
        <v>1</v>
      </c>
      <c r="H1247">
        <f t="shared" si="156"/>
        <v>0</v>
      </c>
      <c r="I1247">
        <f t="shared" si="157"/>
        <v>0</v>
      </c>
      <c r="J1247">
        <f t="shared" si="158"/>
        <v>1</v>
      </c>
      <c r="K1247">
        <f t="shared" si="159"/>
        <v>0</v>
      </c>
      <c r="L1247">
        <v>5</v>
      </c>
      <c r="M1247">
        <v>24.3</v>
      </c>
      <c r="N1247">
        <v>28</v>
      </c>
      <c r="O1247">
        <v>5615.3689999999997</v>
      </c>
    </row>
    <row r="1248" spans="1:15">
      <c r="A1248" t="s">
        <v>6</v>
      </c>
      <c r="B1248" t="s">
        <v>10</v>
      </c>
      <c r="C1248" t="s">
        <v>8</v>
      </c>
      <c r="D1248" t="str">
        <f t="shared" si="152"/>
        <v>Mid-Age</v>
      </c>
      <c r="E1248" t="str">
        <f t="shared" si="153"/>
        <v>Over Weight Range</v>
      </c>
      <c r="F1248" t="str">
        <f t="shared" si="154"/>
        <v>Moderate</v>
      </c>
      <c r="G1248">
        <f t="shared" si="155"/>
        <v>0</v>
      </c>
      <c r="H1248">
        <f t="shared" si="156"/>
        <v>0</v>
      </c>
      <c r="I1248">
        <f t="shared" si="157"/>
        <v>0</v>
      </c>
      <c r="J1248">
        <f t="shared" si="158"/>
        <v>1</v>
      </c>
      <c r="K1248">
        <f t="shared" si="159"/>
        <v>0</v>
      </c>
      <c r="L1248">
        <v>3</v>
      </c>
      <c r="M1248">
        <v>25.7</v>
      </c>
      <c r="N1248">
        <v>45</v>
      </c>
      <c r="O1248">
        <v>9101.7980000000007</v>
      </c>
    </row>
    <row r="1249" spans="1:15">
      <c r="A1249" t="s">
        <v>9</v>
      </c>
      <c r="B1249" t="s">
        <v>10</v>
      </c>
      <c r="C1249" t="s">
        <v>8</v>
      </c>
      <c r="D1249" t="str">
        <f t="shared" si="152"/>
        <v>Mature</v>
      </c>
      <c r="E1249" t="str">
        <f t="shared" si="153"/>
        <v>Over Weight Range</v>
      </c>
      <c r="F1249" t="str">
        <f t="shared" si="154"/>
        <v>Moderate</v>
      </c>
      <c r="G1249">
        <f t="shared" si="155"/>
        <v>1</v>
      </c>
      <c r="H1249">
        <f t="shared" si="156"/>
        <v>0</v>
      </c>
      <c r="I1249">
        <f t="shared" si="157"/>
        <v>0</v>
      </c>
      <c r="J1249">
        <f t="shared" si="158"/>
        <v>1</v>
      </c>
      <c r="K1249">
        <f t="shared" si="159"/>
        <v>0</v>
      </c>
      <c r="L1249">
        <v>4</v>
      </c>
      <c r="M1249">
        <v>29.4</v>
      </c>
      <c r="N1249">
        <v>33</v>
      </c>
      <c r="O1249">
        <v>6059.1729999999998</v>
      </c>
    </row>
    <row r="1250" spans="1:15">
      <c r="A1250" t="s">
        <v>6</v>
      </c>
      <c r="B1250" t="s">
        <v>10</v>
      </c>
      <c r="C1250" t="s">
        <v>11</v>
      </c>
      <c r="D1250" t="str">
        <f t="shared" si="152"/>
        <v>Young</v>
      </c>
      <c r="E1250" t="str">
        <f t="shared" si="153"/>
        <v>Obese</v>
      </c>
      <c r="F1250" t="str">
        <f t="shared" si="154"/>
        <v>Very Low</v>
      </c>
      <c r="G1250">
        <f t="shared" si="155"/>
        <v>0</v>
      </c>
      <c r="H1250">
        <f t="shared" si="156"/>
        <v>0</v>
      </c>
      <c r="I1250">
        <f t="shared" si="157"/>
        <v>1</v>
      </c>
      <c r="J1250">
        <f t="shared" si="158"/>
        <v>0</v>
      </c>
      <c r="K1250">
        <f t="shared" si="159"/>
        <v>0</v>
      </c>
      <c r="L1250">
        <v>0</v>
      </c>
      <c r="M1250">
        <v>39.82</v>
      </c>
      <c r="N1250">
        <v>18</v>
      </c>
      <c r="O1250">
        <v>1633.9618</v>
      </c>
    </row>
    <row r="1251" spans="1:15">
      <c r="A1251" t="s">
        <v>9</v>
      </c>
      <c r="B1251" t="s">
        <v>7</v>
      </c>
      <c r="C1251" t="s">
        <v>13</v>
      </c>
      <c r="D1251" t="str">
        <f t="shared" si="152"/>
        <v>Mature</v>
      </c>
      <c r="E1251" t="str">
        <f t="shared" si="153"/>
        <v>Obese</v>
      </c>
      <c r="F1251" t="str">
        <f t="shared" si="154"/>
        <v>Highly Expensive</v>
      </c>
      <c r="G1251">
        <f t="shared" si="155"/>
        <v>1</v>
      </c>
      <c r="H1251">
        <f t="shared" si="156"/>
        <v>0</v>
      </c>
      <c r="I1251">
        <f t="shared" si="157"/>
        <v>0</v>
      </c>
      <c r="J1251">
        <f t="shared" si="158"/>
        <v>0</v>
      </c>
      <c r="K1251">
        <f t="shared" si="159"/>
        <v>1</v>
      </c>
      <c r="L1251">
        <v>1</v>
      </c>
      <c r="M1251">
        <v>33.630000000000003</v>
      </c>
      <c r="N1251">
        <v>32</v>
      </c>
      <c r="O1251">
        <v>37607.527699999999</v>
      </c>
    </row>
    <row r="1252" spans="1:15">
      <c r="A1252" t="s">
        <v>9</v>
      </c>
      <c r="B1252" t="s">
        <v>7</v>
      </c>
      <c r="C1252" t="s">
        <v>13</v>
      </c>
      <c r="D1252" t="str">
        <f t="shared" si="152"/>
        <v>Young</v>
      </c>
      <c r="E1252" t="str">
        <f t="shared" si="153"/>
        <v>Over Weight Range</v>
      </c>
      <c r="F1252" t="str">
        <f t="shared" si="154"/>
        <v>High</v>
      </c>
      <c r="G1252">
        <f t="shared" si="155"/>
        <v>1</v>
      </c>
      <c r="H1252">
        <f t="shared" si="156"/>
        <v>0</v>
      </c>
      <c r="I1252">
        <f t="shared" si="157"/>
        <v>0</v>
      </c>
      <c r="J1252">
        <f t="shared" si="158"/>
        <v>0</v>
      </c>
      <c r="K1252">
        <f t="shared" si="159"/>
        <v>1</v>
      </c>
      <c r="L1252">
        <v>0</v>
      </c>
      <c r="M1252">
        <v>29.83</v>
      </c>
      <c r="N1252">
        <v>24</v>
      </c>
      <c r="O1252">
        <v>18648.421699999999</v>
      </c>
    </row>
    <row r="1253" spans="1:15">
      <c r="A1253" t="s">
        <v>9</v>
      </c>
      <c r="B1253" t="s">
        <v>10</v>
      </c>
      <c r="C1253" t="s">
        <v>8</v>
      </c>
      <c r="D1253" t="str">
        <f t="shared" si="152"/>
        <v>Young</v>
      </c>
      <c r="E1253" t="str">
        <f t="shared" si="153"/>
        <v>Health Weight</v>
      </c>
      <c r="F1253" t="str">
        <f t="shared" si="154"/>
        <v>Very Low</v>
      </c>
      <c r="G1253">
        <f t="shared" si="155"/>
        <v>1</v>
      </c>
      <c r="H1253">
        <f t="shared" si="156"/>
        <v>0</v>
      </c>
      <c r="I1253">
        <f t="shared" si="157"/>
        <v>0</v>
      </c>
      <c r="J1253">
        <f t="shared" si="158"/>
        <v>1</v>
      </c>
      <c r="K1253">
        <f t="shared" si="159"/>
        <v>0</v>
      </c>
      <c r="L1253">
        <v>0</v>
      </c>
      <c r="M1253">
        <v>19.8</v>
      </c>
      <c r="N1253">
        <v>19</v>
      </c>
      <c r="O1253">
        <v>1241.5650000000001</v>
      </c>
    </row>
    <row r="1254" spans="1:15">
      <c r="A1254" t="s">
        <v>9</v>
      </c>
      <c r="B1254" t="s">
        <v>7</v>
      </c>
      <c r="C1254" t="s">
        <v>8</v>
      </c>
      <c r="D1254" t="str">
        <f t="shared" si="152"/>
        <v>Young</v>
      </c>
      <c r="E1254" t="str">
        <f t="shared" si="153"/>
        <v>Over Weight Range</v>
      </c>
      <c r="F1254" t="str">
        <f t="shared" si="154"/>
        <v>High</v>
      </c>
      <c r="G1254">
        <f t="shared" si="155"/>
        <v>1</v>
      </c>
      <c r="H1254">
        <f t="shared" si="156"/>
        <v>0</v>
      </c>
      <c r="I1254">
        <f t="shared" si="157"/>
        <v>0</v>
      </c>
      <c r="J1254">
        <f t="shared" si="158"/>
        <v>1</v>
      </c>
      <c r="K1254">
        <f t="shared" si="159"/>
        <v>1</v>
      </c>
      <c r="L1254">
        <v>0</v>
      </c>
      <c r="M1254">
        <v>27.3</v>
      </c>
      <c r="N1254">
        <v>20</v>
      </c>
      <c r="O1254">
        <v>16232.847</v>
      </c>
    </row>
    <row r="1255" spans="1:15">
      <c r="A1255" t="s">
        <v>6</v>
      </c>
      <c r="B1255" t="s">
        <v>10</v>
      </c>
      <c r="C1255" t="s">
        <v>8</v>
      </c>
      <c r="D1255" t="str">
        <f t="shared" si="152"/>
        <v>Mature</v>
      </c>
      <c r="E1255" t="str">
        <f t="shared" si="153"/>
        <v>Over Weight Range</v>
      </c>
      <c r="F1255" t="str">
        <f t="shared" si="154"/>
        <v>High</v>
      </c>
      <c r="G1255">
        <f t="shared" si="155"/>
        <v>0</v>
      </c>
      <c r="H1255">
        <f t="shared" si="156"/>
        <v>0</v>
      </c>
      <c r="I1255">
        <f t="shared" si="157"/>
        <v>0</v>
      </c>
      <c r="J1255">
        <f t="shared" si="158"/>
        <v>1</v>
      </c>
      <c r="K1255">
        <f t="shared" si="159"/>
        <v>0</v>
      </c>
      <c r="L1255">
        <v>4</v>
      </c>
      <c r="M1255">
        <v>29.3</v>
      </c>
      <c r="N1255">
        <v>40</v>
      </c>
      <c r="O1255">
        <v>15828.82173</v>
      </c>
    </row>
    <row r="1256" spans="1:15">
      <c r="A1256" t="s">
        <v>6</v>
      </c>
      <c r="B1256" t="s">
        <v>10</v>
      </c>
      <c r="C1256" t="s">
        <v>11</v>
      </c>
      <c r="D1256" t="str">
        <f t="shared" si="152"/>
        <v>Mature</v>
      </c>
      <c r="E1256" t="str">
        <f t="shared" si="153"/>
        <v>Over Weight Range</v>
      </c>
      <c r="F1256" t="str">
        <f t="shared" si="154"/>
        <v>Low</v>
      </c>
      <c r="G1256">
        <f t="shared" si="155"/>
        <v>0</v>
      </c>
      <c r="H1256">
        <f t="shared" si="156"/>
        <v>0</v>
      </c>
      <c r="I1256">
        <f t="shared" si="157"/>
        <v>1</v>
      </c>
      <c r="J1256">
        <f t="shared" si="158"/>
        <v>0</v>
      </c>
      <c r="K1256">
        <f t="shared" si="159"/>
        <v>0</v>
      </c>
      <c r="L1256">
        <v>0</v>
      </c>
      <c r="M1256">
        <v>27.72</v>
      </c>
      <c r="N1256">
        <v>34</v>
      </c>
      <c r="O1256">
        <v>4415.1588000000002</v>
      </c>
    </row>
    <row r="1257" spans="1:15">
      <c r="A1257" t="s">
        <v>6</v>
      </c>
      <c r="B1257" t="s">
        <v>10</v>
      </c>
      <c r="C1257" t="s">
        <v>8</v>
      </c>
      <c r="D1257" t="str">
        <f t="shared" si="152"/>
        <v>Mid-Age</v>
      </c>
      <c r="E1257" t="str">
        <f t="shared" si="153"/>
        <v>Obese</v>
      </c>
      <c r="F1257" t="str">
        <f t="shared" si="154"/>
        <v>Moderate</v>
      </c>
      <c r="G1257">
        <f t="shared" si="155"/>
        <v>0</v>
      </c>
      <c r="H1257">
        <f t="shared" si="156"/>
        <v>0</v>
      </c>
      <c r="I1257">
        <f t="shared" si="157"/>
        <v>0</v>
      </c>
      <c r="J1257">
        <f t="shared" si="158"/>
        <v>1</v>
      </c>
      <c r="K1257">
        <f t="shared" si="159"/>
        <v>0</v>
      </c>
      <c r="L1257">
        <v>0</v>
      </c>
      <c r="M1257">
        <v>37.9</v>
      </c>
      <c r="N1257">
        <v>42</v>
      </c>
      <c r="O1257">
        <v>6474.0129999999999</v>
      </c>
    </row>
    <row r="1258" spans="1:15">
      <c r="A1258" t="s">
        <v>6</v>
      </c>
      <c r="B1258" t="s">
        <v>10</v>
      </c>
      <c r="C1258" t="s">
        <v>12</v>
      </c>
      <c r="D1258" t="str">
        <f t="shared" si="152"/>
        <v>Old</v>
      </c>
      <c r="E1258" t="str">
        <f t="shared" si="153"/>
        <v>Obese</v>
      </c>
      <c r="F1258" t="str">
        <f t="shared" si="154"/>
        <v>Moderately High</v>
      </c>
      <c r="G1258">
        <f t="shared" si="155"/>
        <v>0</v>
      </c>
      <c r="H1258">
        <f t="shared" si="156"/>
        <v>1</v>
      </c>
      <c r="I1258">
        <f t="shared" si="157"/>
        <v>0</v>
      </c>
      <c r="J1258">
        <f t="shared" si="158"/>
        <v>0</v>
      </c>
      <c r="K1258">
        <f t="shared" si="159"/>
        <v>0</v>
      </c>
      <c r="L1258">
        <v>3</v>
      </c>
      <c r="M1258">
        <v>36.384999999999998</v>
      </c>
      <c r="N1258">
        <v>51</v>
      </c>
      <c r="O1258">
        <v>11436.738149999999</v>
      </c>
    </row>
    <row r="1259" spans="1:15">
      <c r="A1259" t="s">
        <v>6</v>
      </c>
      <c r="B1259" t="s">
        <v>10</v>
      </c>
      <c r="C1259" t="s">
        <v>12</v>
      </c>
      <c r="D1259" t="str">
        <f t="shared" si="152"/>
        <v>Old</v>
      </c>
      <c r="E1259" t="str">
        <f t="shared" si="153"/>
        <v>Over Weight Range</v>
      </c>
      <c r="F1259" t="str">
        <f t="shared" si="154"/>
        <v>Moderately High</v>
      </c>
      <c r="G1259">
        <f t="shared" si="155"/>
        <v>0</v>
      </c>
      <c r="H1259">
        <f t="shared" si="156"/>
        <v>1</v>
      </c>
      <c r="I1259">
        <f t="shared" si="157"/>
        <v>0</v>
      </c>
      <c r="J1259">
        <f t="shared" si="158"/>
        <v>0</v>
      </c>
      <c r="K1259">
        <f t="shared" si="159"/>
        <v>0</v>
      </c>
      <c r="L1259">
        <v>1</v>
      </c>
      <c r="M1259">
        <v>27.645</v>
      </c>
      <c r="N1259">
        <v>54</v>
      </c>
      <c r="O1259">
        <v>11305.93455</v>
      </c>
    </row>
    <row r="1260" spans="1:15">
      <c r="A1260" t="s">
        <v>9</v>
      </c>
      <c r="B1260" t="s">
        <v>10</v>
      </c>
      <c r="C1260" t="s">
        <v>12</v>
      </c>
      <c r="D1260" t="str">
        <f t="shared" si="152"/>
        <v>Old</v>
      </c>
      <c r="E1260" t="str">
        <f t="shared" si="153"/>
        <v>Obese</v>
      </c>
      <c r="F1260" t="str">
        <f t="shared" si="154"/>
        <v>Highly Expensive</v>
      </c>
      <c r="G1260">
        <f t="shared" si="155"/>
        <v>1</v>
      </c>
      <c r="H1260">
        <f t="shared" si="156"/>
        <v>1</v>
      </c>
      <c r="I1260">
        <f t="shared" si="157"/>
        <v>0</v>
      </c>
      <c r="J1260">
        <f t="shared" si="158"/>
        <v>0</v>
      </c>
      <c r="K1260">
        <f t="shared" si="159"/>
        <v>0</v>
      </c>
      <c r="L1260">
        <v>3</v>
      </c>
      <c r="M1260">
        <v>37.715000000000003</v>
      </c>
      <c r="N1260">
        <v>55</v>
      </c>
      <c r="O1260">
        <v>30063.580549999999</v>
      </c>
    </row>
    <row r="1261" spans="1:15">
      <c r="A1261" t="s">
        <v>6</v>
      </c>
      <c r="B1261" t="s">
        <v>10</v>
      </c>
      <c r="C1261" t="s">
        <v>13</v>
      </c>
      <c r="D1261" t="str">
        <f t="shared" si="152"/>
        <v>Old</v>
      </c>
      <c r="E1261" t="str">
        <f t="shared" si="153"/>
        <v>Health Weight</v>
      </c>
      <c r="F1261" t="str">
        <f t="shared" si="154"/>
        <v>Moderately High</v>
      </c>
      <c r="G1261">
        <f t="shared" si="155"/>
        <v>0</v>
      </c>
      <c r="H1261">
        <f t="shared" si="156"/>
        <v>0</v>
      </c>
      <c r="I1261">
        <f t="shared" si="157"/>
        <v>0</v>
      </c>
      <c r="J1261">
        <f t="shared" si="158"/>
        <v>0</v>
      </c>
      <c r="K1261">
        <f t="shared" si="159"/>
        <v>0</v>
      </c>
      <c r="L1261">
        <v>0</v>
      </c>
      <c r="M1261">
        <v>23.18</v>
      </c>
      <c r="N1261">
        <v>52</v>
      </c>
      <c r="O1261">
        <v>10197.772199999999</v>
      </c>
    </row>
    <row r="1262" spans="1:15">
      <c r="A1262" t="s">
        <v>6</v>
      </c>
      <c r="B1262" t="s">
        <v>10</v>
      </c>
      <c r="C1262" t="s">
        <v>13</v>
      </c>
      <c r="D1262" t="str">
        <f t="shared" si="152"/>
        <v>Mature</v>
      </c>
      <c r="E1262" t="str">
        <f t="shared" si="153"/>
        <v>Health Weight</v>
      </c>
      <c r="F1262" t="str">
        <f t="shared" si="154"/>
        <v>Low</v>
      </c>
      <c r="G1262">
        <f t="shared" si="155"/>
        <v>0</v>
      </c>
      <c r="H1262">
        <f t="shared" si="156"/>
        <v>0</v>
      </c>
      <c r="I1262">
        <f t="shared" si="157"/>
        <v>0</v>
      </c>
      <c r="J1262">
        <f t="shared" si="158"/>
        <v>0</v>
      </c>
      <c r="K1262">
        <f t="shared" si="159"/>
        <v>0</v>
      </c>
      <c r="L1262">
        <v>0</v>
      </c>
      <c r="M1262">
        <v>20.52</v>
      </c>
      <c r="N1262">
        <v>32</v>
      </c>
      <c r="O1262">
        <v>4544.2348000000002</v>
      </c>
    </row>
    <row r="1263" spans="1:15">
      <c r="A1263" t="s">
        <v>9</v>
      </c>
      <c r="B1263" t="s">
        <v>10</v>
      </c>
      <c r="C1263" t="s">
        <v>8</v>
      </c>
      <c r="D1263" t="str">
        <f t="shared" si="152"/>
        <v>Mature</v>
      </c>
      <c r="E1263" t="str">
        <f t="shared" si="153"/>
        <v>Obese</v>
      </c>
      <c r="F1263" t="str">
        <f t="shared" si="154"/>
        <v>Low</v>
      </c>
      <c r="G1263">
        <f t="shared" si="155"/>
        <v>1</v>
      </c>
      <c r="H1263">
        <f t="shared" si="156"/>
        <v>0</v>
      </c>
      <c r="I1263">
        <f t="shared" si="157"/>
        <v>0</v>
      </c>
      <c r="J1263">
        <f t="shared" si="158"/>
        <v>1</v>
      </c>
      <c r="K1263">
        <f t="shared" si="159"/>
        <v>0</v>
      </c>
      <c r="L1263">
        <v>1</v>
      </c>
      <c r="M1263">
        <v>37.1</v>
      </c>
      <c r="N1263">
        <v>28</v>
      </c>
      <c r="O1263">
        <v>3277.1610000000001</v>
      </c>
    </row>
    <row r="1264" spans="1:15">
      <c r="A1264" t="s">
        <v>6</v>
      </c>
      <c r="B1264" t="s">
        <v>10</v>
      </c>
      <c r="C1264" t="s">
        <v>11</v>
      </c>
      <c r="D1264" t="str">
        <f t="shared" si="152"/>
        <v>Mid-Age</v>
      </c>
      <c r="E1264" t="str">
        <f t="shared" si="153"/>
        <v>Over Weight Range</v>
      </c>
      <c r="F1264" t="str">
        <f t="shared" si="154"/>
        <v>Moderate</v>
      </c>
      <c r="G1264">
        <f t="shared" si="155"/>
        <v>0</v>
      </c>
      <c r="H1264">
        <f t="shared" si="156"/>
        <v>0</v>
      </c>
      <c r="I1264">
        <f t="shared" si="157"/>
        <v>1</v>
      </c>
      <c r="J1264">
        <f t="shared" si="158"/>
        <v>0</v>
      </c>
      <c r="K1264">
        <f t="shared" si="159"/>
        <v>0</v>
      </c>
      <c r="L1264">
        <v>1</v>
      </c>
      <c r="M1264">
        <v>28.05</v>
      </c>
      <c r="N1264">
        <v>41</v>
      </c>
      <c r="O1264">
        <v>6770.1925000000001</v>
      </c>
    </row>
    <row r="1265" spans="1:15">
      <c r="A1265" t="s">
        <v>6</v>
      </c>
      <c r="B1265" t="s">
        <v>10</v>
      </c>
      <c r="C1265" t="s">
        <v>8</v>
      </c>
      <c r="D1265" t="str">
        <f t="shared" si="152"/>
        <v>Mid-Age</v>
      </c>
      <c r="E1265" t="str">
        <f t="shared" si="153"/>
        <v>Over Weight Range</v>
      </c>
      <c r="F1265" t="str">
        <f t="shared" si="154"/>
        <v>Moderate</v>
      </c>
      <c r="G1265">
        <f t="shared" si="155"/>
        <v>0</v>
      </c>
      <c r="H1265">
        <f t="shared" si="156"/>
        <v>0</v>
      </c>
      <c r="I1265">
        <f t="shared" si="157"/>
        <v>0</v>
      </c>
      <c r="J1265">
        <f t="shared" si="158"/>
        <v>1</v>
      </c>
      <c r="K1265">
        <f t="shared" si="159"/>
        <v>0</v>
      </c>
      <c r="L1265">
        <v>1</v>
      </c>
      <c r="M1265">
        <v>29.9</v>
      </c>
      <c r="N1265">
        <v>43</v>
      </c>
      <c r="O1265">
        <v>7337.7479999999996</v>
      </c>
    </row>
    <row r="1266" spans="1:15">
      <c r="A1266" t="s">
        <v>6</v>
      </c>
      <c r="B1266" t="s">
        <v>10</v>
      </c>
      <c r="C1266" t="s">
        <v>13</v>
      </c>
      <c r="D1266" t="str">
        <f t="shared" si="152"/>
        <v>Mid-Age</v>
      </c>
      <c r="E1266" t="str">
        <f t="shared" si="153"/>
        <v>Obese</v>
      </c>
      <c r="F1266" t="str">
        <f t="shared" si="154"/>
        <v>Moderately High</v>
      </c>
      <c r="G1266">
        <f t="shared" si="155"/>
        <v>0</v>
      </c>
      <c r="H1266">
        <f t="shared" si="156"/>
        <v>0</v>
      </c>
      <c r="I1266">
        <f t="shared" si="157"/>
        <v>0</v>
      </c>
      <c r="J1266">
        <f t="shared" si="158"/>
        <v>0</v>
      </c>
      <c r="K1266">
        <f t="shared" si="159"/>
        <v>0</v>
      </c>
      <c r="L1266">
        <v>2</v>
      </c>
      <c r="M1266">
        <v>33.344999999999999</v>
      </c>
      <c r="N1266">
        <v>49</v>
      </c>
      <c r="O1266">
        <v>10370.912549999999</v>
      </c>
    </row>
    <row r="1267" spans="1:15">
      <c r="A1267" t="s">
        <v>9</v>
      </c>
      <c r="B1267" t="s">
        <v>7</v>
      </c>
      <c r="C1267" t="s">
        <v>11</v>
      </c>
      <c r="D1267" t="str">
        <f t="shared" si="152"/>
        <v>Old</v>
      </c>
      <c r="E1267" t="str">
        <f t="shared" si="153"/>
        <v>Health Weight</v>
      </c>
      <c r="F1267" t="str">
        <f t="shared" si="154"/>
        <v>Very High</v>
      </c>
      <c r="G1267">
        <f t="shared" si="155"/>
        <v>1</v>
      </c>
      <c r="H1267">
        <f t="shared" si="156"/>
        <v>0</v>
      </c>
      <c r="I1267">
        <f t="shared" si="157"/>
        <v>1</v>
      </c>
      <c r="J1267">
        <f t="shared" si="158"/>
        <v>0</v>
      </c>
      <c r="K1267">
        <f t="shared" si="159"/>
        <v>1</v>
      </c>
      <c r="L1267">
        <v>0</v>
      </c>
      <c r="M1267">
        <v>23.76</v>
      </c>
      <c r="N1267">
        <v>64</v>
      </c>
      <c r="O1267">
        <v>26926.5144</v>
      </c>
    </row>
    <row r="1268" spans="1:15">
      <c r="A1268" t="s">
        <v>6</v>
      </c>
      <c r="B1268" t="s">
        <v>10</v>
      </c>
      <c r="C1268" t="s">
        <v>8</v>
      </c>
      <c r="D1268" t="str">
        <f t="shared" si="152"/>
        <v>Old</v>
      </c>
      <c r="E1268" t="str">
        <f t="shared" si="153"/>
        <v>Obese</v>
      </c>
      <c r="F1268" t="str">
        <f t="shared" si="154"/>
        <v>Moderately High</v>
      </c>
      <c r="G1268">
        <f t="shared" si="155"/>
        <v>0</v>
      </c>
      <c r="H1268">
        <f t="shared" si="156"/>
        <v>0</v>
      </c>
      <c r="I1268">
        <f t="shared" si="157"/>
        <v>0</v>
      </c>
      <c r="J1268">
        <f t="shared" si="158"/>
        <v>1</v>
      </c>
      <c r="K1268">
        <f t="shared" si="159"/>
        <v>0</v>
      </c>
      <c r="L1268">
        <v>0</v>
      </c>
      <c r="M1268">
        <v>30.5</v>
      </c>
      <c r="N1268">
        <v>55</v>
      </c>
      <c r="O1268">
        <v>10704.47</v>
      </c>
    </row>
    <row r="1269" spans="1:15">
      <c r="A1269" t="s">
        <v>9</v>
      </c>
      <c r="B1269" t="s">
        <v>7</v>
      </c>
      <c r="C1269" t="s">
        <v>13</v>
      </c>
      <c r="D1269" t="str">
        <f t="shared" si="152"/>
        <v>Young</v>
      </c>
      <c r="E1269" t="str">
        <f t="shared" si="153"/>
        <v>Obese</v>
      </c>
      <c r="F1269" t="str">
        <f t="shared" si="154"/>
        <v>Highly Expensive</v>
      </c>
      <c r="G1269">
        <f t="shared" si="155"/>
        <v>1</v>
      </c>
      <c r="H1269">
        <f t="shared" si="156"/>
        <v>0</v>
      </c>
      <c r="I1269">
        <f t="shared" si="157"/>
        <v>0</v>
      </c>
      <c r="J1269">
        <f t="shared" si="158"/>
        <v>0</v>
      </c>
      <c r="K1269">
        <f t="shared" si="159"/>
        <v>1</v>
      </c>
      <c r="L1269">
        <v>0</v>
      </c>
      <c r="M1269">
        <v>31.065000000000001</v>
      </c>
      <c r="N1269">
        <v>24</v>
      </c>
      <c r="O1269">
        <v>34254.053350000002</v>
      </c>
    </row>
    <row r="1270" spans="1:15">
      <c r="A1270" t="s">
        <v>6</v>
      </c>
      <c r="B1270" t="s">
        <v>10</v>
      </c>
      <c r="C1270" t="s">
        <v>8</v>
      </c>
      <c r="D1270" t="str">
        <f t="shared" si="152"/>
        <v>Young</v>
      </c>
      <c r="E1270" t="str">
        <f t="shared" si="153"/>
        <v>Obese</v>
      </c>
      <c r="F1270" t="str">
        <f t="shared" si="154"/>
        <v>Very Low</v>
      </c>
      <c r="G1270">
        <f t="shared" si="155"/>
        <v>0</v>
      </c>
      <c r="H1270">
        <f t="shared" si="156"/>
        <v>0</v>
      </c>
      <c r="I1270">
        <f t="shared" si="157"/>
        <v>0</v>
      </c>
      <c r="J1270">
        <f t="shared" si="158"/>
        <v>1</v>
      </c>
      <c r="K1270">
        <f t="shared" si="159"/>
        <v>0</v>
      </c>
      <c r="L1270">
        <v>0</v>
      </c>
      <c r="M1270">
        <v>33.299999999999997</v>
      </c>
      <c r="N1270">
        <v>20</v>
      </c>
      <c r="O1270">
        <v>1880.4870000000001</v>
      </c>
    </row>
    <row r="1271" spans="1:15">
      <c r="A1271" t="s">
        <v>9</v>
      </c>
      <c r="B1271" t="s">
        <v>10</v>
      </c>
      <c r="C1271" t="s">
        <v>8</v>
      </c>
      <c r="D1271" t="str">
        <f t="shared" si="152"/>
        <v>Mid-Age</v>
      </c>
      <c r="E1271" t="str">
        <f t="shared" si="153"/>
        <v>Over Weight Range</v>
      </c>
      <c r="F1271" t="str">
        <f t="shared" si="154"/>
        <v>Moderate</v>
      </c>
      <c r="G1271">
        <f t="shared" si="155"/>
        <v>1</v>
      </c>
      <c r="H1271">
        <f t="shared" si="156"/>
        <v>0</v>
      </c>
      <c r="I1271">
        <f t="shared" si="157"/>
        <v>0</v>
      </c>
      <c r="J1271">
        <f t="shared" si="158"/>
        <v>1</v>
      </c>
      <c r="K1271">
        <f t="shared" si="159"/>
        <v>0</v>
      </c>
      <c r="L1271">
        <v>3</v>
      </c>
      <c r="M1271">
        <v>27.5</v>
      </c>
      <c r="N1271">
        <v>45</v>
      </c>
      <c r="O1271">
        <v>8615.2999999999993</v>
      </c>
    </row>
    <row r="1272" spans="1:15">
      <c r="A1272" t="s">
        <v>9</v>
      </c>
      <c r="B1272" t="s">
        <v>10</v>
      </c>
      <c r="C1272" t="s">
        <v>12</v>
      </c>
      <c r="D1272" t="str">
        <f t="shared" si="152"/>
        <v>Mature</v>
      </c>
      <c r="E1272" t="str">
        <f t="shared" si="153"/>
        <v>Obese</v>
      </c>
      <c r="F1272" t="str">
        <f t="shared" si="154"/>
        <v>Low</v>
      </c>
      <c r="G1272">
        <f t="shared" si="155"/>
        <v>1</v>
      </c>
      <c r="H1272">
        <f t="shared" si="156"/>
        <v>1</v>
      </c>
      <c r="I1272">
        <f t="shared" si="157"/>
        <v>0</v>
      </c>
      <c r="J1272">
        <f t="shared" si="158"/>
        <v>0</v>
      </c>
      <c r="K1272">
        <f t="shared" si="159"/>
        <v>0</v>
      </c>
      <c r="L1272">
        <v>1</v>
      </c>
      <c r="M1272">
        <v>33.914999999999999</v>
      </c>
      <c r="N1272">
        <v>26</v>
      </c>
      <c r="O1272">
        <v>3292.5298499999999</v>
      </c>
    </row>
    <row r="1273" spans="1:15">
      <c r="A1273" t="s">
        <v>6</v>
      </c>
      <c r="B1273" t="s">
        <v>10</v>
      </c>
      <c r="C1273" t="s">
        <v>12</v>
      </c>
      <c r="D1273" t="str">
        <f t="shared" si="152"/>
        <v>Young</v>
      </c>
      <c r="E1273" t="str">
        <f t="shared" si="153"/>
        <v>Obese</v>
      </c>
      <c r="F1273" t="str">
        <f t="shared" si="154"/>
        <v>Low</v>
      </c>
      <c r="G1273">
        <f t="shared" si="155"/>
        <v>0</v>
      </c>
      <c r="H1273">
        <f t="shared" si="156"/>
        <v>1</v>
      </c>
      <c r="I1273">
        <f t="shared" si="157"/>
        <v>0</v>
      </c>
      <c r="J1273">
        <f t="shared" si="158"/>
        <v>0</v>
      </c>
      <c r="K1273">
        <f t="shared" si="159"/>
        <v>0</v>
      </c>
      <c r="L1273">
        <v>0</v>
      </c>
      <c r="M1273">
        <v>34.484999999999999</v>
      </c>
      <c r="N1273">
        <v>25</v>
      </c>
      <c r="O1273">
        <v>3021.80915</v>
      </c>
    </row>
    <row r="1274" spans="1:15">
      <c r="A1274" t="s">
        <v>9</v>
      </c>
      <c r="B1274" t="s">
        <v>10</v>
      </c>
      <c r="C1274" t="s">
        <v>11</v>
      </c>
      <c r="D1274" t="str">
        <f t="shared" si="152"/>
        <v>Mid-Age</v>
      </c>
      <c r="E1274" t="str">
        <f t="shared" si="153"/>
        <v>Over Weight Range</v>
      </c>
      <c r="F1274" t="str">
        <f t="shared" si="154"/>
        <v>Moderately High</v>
      </c>
      <c r="G1274">
        <f t="shared" si="155"/>
        <v>1</v>
      </c>
      <c r="H1274">
        <f t="shared" si="156"/>
        <v>0</v>
      </c>
      <c r="I1274">
        <f t="shared" si="157"/>
        <v>1</v>
      </c>
      <c r="J1274">
        <f t="shared" si="158"/>
        <v>0</v>
      </c>
      <c r="K1274">
        <f t="shared" si="159"/>
        <v>0</v>
      </c>
      <c r="L1274">
        <v>5</v>
      </c>
      <c r="M1274">
        <v>25.52</v>
      </c>
      <c r="N1274">
        <v>43</v>
      </c>
      <c r="O1274">
        <v>14478.33015</v>
      </c>
    </row>
    <row r="1275" spans="1:15">
      <c r="A1275" t="s">
        <v>9</v>
      </c>
      <c r="B1275" t="s">
        <v>10</v>
      </c>
      <c r="C1275" t="s">
        <v>11</v>
      </c>
      <c r="D1275" t="str">
        <f t="shared" si="152"/>
        <v>Mature</v>
      </c>
      <c r="E1275" t="str">
        <f t="shared" si="153"/>
        <v>Over Weight Range</v>
      </c>
      <c r="F1275" t="str">
        <f t="shared" si="154"/>
        <v>Low</v>
      </c>
      <c r="G1275">
        <f t="shared" si="155"/>
        <v>1</v>
      </c>
      <c r="H1275">
        <f t="shared" si="156"/>
        <v>0</v>
      </c>
      <c r="I1275">
        <f t="shared" si="157"/>
        <v>1</v>
      </c>
      <c r="J1275">
        <f t="shared" si="158"/>
        <v>0</v>
      </c>
      <c r="K1275">
        <f t="shared" si="159"/>
        <v>0</v>
      </c>
      <c r="L1275">
        <v>1</v>
      </c>
      <c r="M1275">
        <v>27.61</v>
      </c>
      <c r="N1275">
        <v>35</v>
      </c>
      <c r="O1275">
        <v>4747.0528999999997</v>
      </c>
    </row>
    <row r="1276" spans="1:15">
      <c r="A1276" t="s">
        <v>9</v>
      </c>
      <c r="B1276" t="s">
        <v>7</v>
      </c>
      <c r="C1276" t="s">
        <v>11</v>
      </c>
      <c r="D1276" t="str">
        <f t="shared" si="152"/>
        <v>Mature</v>
      </c>
      <c r="E1276" t="str">
        <f t="shared" si="153"/>
        <v>Over Weight Range</v>
      </c>
      <c r="F1276" t="str">
        <f t="shared" si="154"/>
        <v>High</v>
      </c>
      <c r="G1276">
        <f t="shared" si="155"/>
        <v>1</v>
      </c>
      <c r="H1276">
        <f t="shared" si="156"/>
        <v>0</v>
      </c>
      <c r="I1276">
        <f t="shared" si="157"/>
        <v>1</v>
      </c>
      <c r="J1276">
        <f t="shared" si="158"/>
        <v>0</v>
      </c>
      <c r="K1276">
        <f t="shared" si="159"/>
        <v>1</v>
      </c>
      <c r="L1276">
        <v>0</v>
      </c>
      <c r="M1276">
        <v>27.06</v>
      </c>
      <c r="N1276">
        <v>26</v>
      </c>
      <c r="O1276">
        <v>17043.341400000001</v>
      </c>
    </row>
    <row r="1277" spans="1:15">
      <c r="A1277" t="s">
        <v>9</v>
      </c>
      <c r="B1277" t="s">
        <v>10</v>
      </c>
      <c r="C1277" t="s">
        <v>8</v>
      </c>
      <c r="D1277" t="str">
        <f t="shared" si="152"/>
        <v>Old</v>
      </c>
      <c r="E1277" t="str">
        <f t="shared" si="153"/>
        <v>Health Weight</v>
      </c>
      <c r="F1277" t="str">
        <f t="shared" si="154"/>
        <v>Moderately High</v>
      </c>
      <c r="G1277">
        <f t="shared" si="155"/>
        <v>1</v>
      </c>
      <c r="H1277">
        <f t="shared" si="156"/>
        <v>0</v>
      </c>
      <c r="I1277">
        <f t="shared" si="157"/>
        <v>0</v>
      </c>
      <c r="J1277">
        <f t="shared" si="158"/>
        <v>1</v>
      </c>
      <c r="K1277">
        <f t="shared" si="159"/>
        <v>0</v>
      </c>
      <c r="L1277">
        <v>0</v>
      </c>
      <c r="M1277">
        <v>23.7</v>
      </c>
      <c r="N1277">
        <v>57</v>
      </c>
      <c r="O1277">
        <v>10959.33</v>
      </c>
    </row>
    <row r="1278" spans="1:15">
      <c r="A1278" t="s">
        <v>6</v>
      </c>
      <c r="B1278" t="s">
        <v>10</v>
      </c>
      <c r="C1278" t="s">
        <v>13</v>
      </c>
      <c r="D1278" t="str">
        <f t="shared" si="152"/>
        <v>Young</v>
      </c>
      <c r="E1278" t="str">
        <f t="shared" si="153"/>
        <v>Obese</v>
      </c>
      <c r="F1278" t="str">
        <f t="shared" si="154"/>
        <v>Low</v>
      </c>
      <c r="G1278">
        <f t="shared" si="155"/>
        <v>0</v>
      </c>
      <c r="H1278">
        <f t="shared" si="156"/>
        <v>0</v>
      </c>
      <c r="I1278">
        <f t="shared" si="157"/>
        <v>0</v>
      </c>
      <c r="J1278">
        <f t="shared" si="158"/>
        <v>0</v>
      </c>
      <c r="K1278">
        <f t="shared" si="159"/>
        <v>0</v>
      </c>
      <c r="L1278">
        <v>0</v>
      </c>
      <c r="M1278">
        <v>30.4</v>
      </c>
      <c r="N1278">
        <v>22</v>
      </c>
      <c r="O1278">
        <v>2741.9479999999999</v>
      </c>
    </row>
    <row r="1279" spans="1:15">
      <c r="A1279" t="s">
        <v>6</v>
      </c>
      <c r="B1279" t="s">
        <v>10</v>
      </c>
      <c r="C1279" t="s">
        <v>12</v>
      </c>
      <c r="D1279" t="str">
        <f t="shared" si="152"/>
        <v>Mature</v>
      </c>
      <c r="E1279" t="str">
        <f t="shared" si="153"/>
        <v>Over Weight Range</v>
      </c>
      <c r="F1279" t="str">
        <f t="shared" si="154"/>
        <v>Low</v>
      </c>
      <c r="G1279">
        <f t="shared" si="155"/>
        <v>0</v>
      </c>
      <c r="H1279">
        <f t="shared" si="156"/>
        <v>1</v>
      </c>
      <c r="I1279">
        <f t="shared" si="157"/>
        <v>0</v>
      </c>
      <c r="J1279">
        <f t="shared" si="158"/>
        <v>0</v>
      </c>
      <c r="K1279">
        <f t="shared" si="159"/>
        <v>0</v>
      </c>
      <c r="L1279">
        <v>0</v>
      </c>
      <c r="M1279">
        <v>29.734999999999999</v>
      </c>
      <c r="N1279">
        <v>32</v>
      </c>
      <c r="O1279">
        <v>4357.0436499999996</v>
      </c>
    </row>
    <row r="1280" spans="1:15">
      <c r="A1280" t="s">
        <v>9</v>
      </c>
      <c r="B1280" t="s">
        <v>7</v>
      </c>
      <c r="C1280" t="s">
        <v>13</v>
      </c>
      <c r="D1280" t="str">
        <f t="shared" si="152"/>
        <v>Mature</v>
      </c>
      <c r="E1280" t="str">
        <f t="shared" si="153"/>
        <v>Over Weight Range</v>
      </c>
      <c r="F1280" t="str">
        <f t="shared" si="154"/>
        <v>Very High</v>
      </c>
      <c r="G1280">
        <f t="shared" si="155"/>
        <v>1</v>
      </c>
      <c r="H1280">
        <f t="shared" si="156"/>
        <v>0</v>
      </c>
      <c r="I1280">
        <f t="shared" si="157"/>
        <v>0</v>
      </c>
      <c r="J1280">
        <f t="shared" si="158"/>
        <v>0</v>
      </c>
      <c r="K1280">
        <f t="shared" si="159"/>
        <v>1</v>
      </c>
      <c r="L1280">
        <v>1</v>
      </c>
      <c r="M1280">
        <v>29.925000000000001</v>
      </c>
      <c r="N1280">
        <v>39</v>
      </c>
      <c r="O1280">
        <v>22462.043750000001</v>
      </c>
    </row>
    <row r="1281" spans="1:15">
      <c r="A1281" t="s">
        <v>6</v>
      </c>
      <c r="B1281" t="s">
        <v>10</v>
      </c>
      <c r="C1281" t="s">
        <v>12</v>
      </c>
      <c r="D1281" t="str">
        <f t="shared" si="152"/>
        <v>Young</v>
      </c>
      <c r="E1281" t="str">
        <f t="shared" si="153"/>
        <v>Over Weight Range</v>
      </c>
      <c r="F1281" t="str">
        <f t="shared" si="154"/>
        <v>Low</v>
      </c>
      <c r="G1281">
        <f t="shared" si="155"/>
        <v>0</v>
      </c>
      <c r="H1281">
        <f t="shared" si="156"/>
        <v>1</v>
      </c>
      <c r="I1281">
        <f t="shared" si="157"/>
        <v>0</v>
      </c>
      <c r="J1281">
        <f t="shared" si="158"/>
        <v>0</v>
      </c>
      <c r="K1281">
        <f t="shared" si="159"/>
        <v>0</v>
      </c>
      <c r="L1281">
        <v>2</v>
      </c>
      <c r="M1281">
        <v>26.79</v>
      </c>
      <c r="N1281">
        <v>25</v>
      </c>
      <c r="O1281">
        <v>4189.1130999999996</v>
      </c>
    </row>
    <row r="1282" spans="1:15">
      <c r="A1282" t="s">
        <v>6</v>
      </c>
      <c r="B1282" t="s">
        <v>10</v>
      </c>
      <c r="C1282" t="s">
        <v>11</v>
      </c>
      <c r="D1282" t="str">
        <f t="shared" ref="D1282:D1339" si="160">IF(AND(N1282&lt;=25),"Young",IF(AND(N1282&lt;=40),"Mature",IF(AND(N1282&lt;=50),"Mid-Age","Old")))</f>
        <v>Mid-Age</v>
      </c>
      <c r="E1282" t="str">
        <f t="shared" ref="E1282:E1339" si="161">IF(AND(M1282&lt;= 18.5),"Under Weight Range",IF(AND(M1282&lt;=25),"Health Weight",IF(AND(M1282&lt;=30),"Over Weight Range","Obese")))</f>
        <v>Obese</v>
      </c>
      <c r="F1282" t="str">
        <f t="shared" ref="F1282:F1339" si="162">IF(AND(O1282&lt;=2000),"Very Low",IF(AND(O1282&lt;=5000),"Low",IF(AND(O1282&lt;=10000),"Moderate",IF(AND(O1282&lt;=15000),"Moderately High",IF(AND(O1282&lt;=20000),"High",IF(AND(O1282&lt;=30000),"Very High",IF(AND(O1282&lt;=40000),"Highly Expensive","Most Highly Expensive")))))))</f>
        <v>Moderate</v>
      </c>
      <c r="G1282">
        <f t="shared" ref="G1282:G1339" si="163">IF(A1282="Male",1,0)</f>
        <v>0</v>
      </c>
      <c r="H1282">
        <f t="shared" si="156"/>
        <v>0</v>
      </c>
      <c r="I1282">
        <f t="shared" si="157"/>
        <v>1</v>
      </c>
      <c r="J1282">
        <f t="shared" si="158"/>
        <v>0</v>
      </c>
      <c r="K1282">
        <f t="shared" si="159"/>
        <v>0</v>
      </c>
      <c r="L1282">
        <v>0</v>
      </c>
      <c r="M1282">
        <v>33.33</v>
      </c>
      <c r="N1282">
        <v>48</v>
      </c>
      <c r="O1282">
        <v>8283.6807000000008</v>
      </c>
    </row>
    <row r="1283" spans="1:15">
      <c r="A1283" t="s">
        <v>6</v>
      </c>
      <c r="B1283" t="s">
        <v>7</v>
      </c>
      <c r="C1283" t="s">
        <v>12</v>
      </c>
      <c r="D1283" t="str">
        <f t="shared" si="160"/>
        <v>Mid-Age</v>
      </c>
      <c r="E1283" t="str">
        <f t="shared" si="161"/>
        <v>Over Weight Range</v>
      </c>
      <c r="F1283" t="str">
        <f t="shared" si="162"/>
        <v>Very High</v>
      </c>
      <c r="G1283">
        <f t="shared" si="163"/>
        <v>0</v>
      </c>
      <c r="H1283">
        <f t="shared" ref="H1283:H1339" si="164">IF(C1283="Northwest",1,0)</f>
        <v>1</v>
      </c>
      <c r="I1283">
        <f t="shared" ref="I1283:I1339" si="165">IF(C1283="southeast",1,0)</f>
        <v>0</v>
      </c>
      <c r="J1283">
        <f t="shared" ref="J1283:J1339" si="166">IF(C1283="southwest",1,0)</f>
        <v>0</v>
      </c>
      <c r="K1283">
        <f t="shared" ref="K1283:K1339" si="167">IF(B1283="Yes",1,0)</f>
        <v>1</v>
      </c>
      <c r="L1283">
        <v>2</v>
      </c>
      <c r="M1283">
        <v>27.645</v>
      </c>
      <c r="N1283">
        <v>47</v>
      </c>
      <c r="O1283">
        <v>24535.698550000001</v>
      </c>
    </row>
    <row r="1284" spans="1:15">
      <c r="A1284" t="s">
        <v>6</v>
      </c>
      <c r="B1284" t="s">
        <v>7</v>
      </c>
      <c r="C1284" t="s">
        <v>13</v>
      </c>
      <c r="D1284" t="str">
        <f t="shared" si="160"/>
        <v>Young</v>
      </c>
      <c r="E1284" t="str">
        <f t="shared" si="161"/>
        <v>Health Weight</v>
      </c>
      <c r="F1284" t="str">
        <f t="shared" si="162"/>
        <v>Moderately High</v>
      </c>
      <c r="G1284">
        <f t="shared" si="163"/>
        <v>0</v>
      </c>
      <c r="H1284">
        <f t="shared" si="164"/>
        <v>0</v>
      </c>
      <c r="I1284">
        <f t="shared" si="165"/>
        <v>0</v>
      </c>
      <c r="J1284">
        <f t="shared" si="166"/>
        <v>0</v>
      </c>
      <c r="K1284">
        <f t="shared" si="167"/>
        <v>1</v>
      </c>
      <c r="L1284">
        <v>0</v>
      </c>
      <c r="M1284">
        <v>21.66</v>
      </c>
      <c r="N1284">
        <v>18</v>
      </c>
      <c r="O1284">
        <v>14283.4594</v>
      </c>
    </row>
    <row r="1285" spans="1:15">
      <c r="A1285" t="s">
        <v>9</v>
      </c>
      <c r="B1285" t="s">
        <v>10</v>
      </c>
      <c r="C1285" t="s">
        <v>11</v>
      </c>
      <c r="D1285" t="str">
        <f t="shared" si="160"/>
        <v>Young</v>
      </c>
      <c r="E1285" t="str">
        <f t="shared" si="161"/>
        <v>Obese</v>
      </c>
      <c r="F1285" t="str">
        <f t="shared" si="162"/>
        <v>Very Low</v>
      </c>
      <c r="G1285">
        <f t="shared" si="163"/>
        <v>1</v>
      </c>
      <c r="H1285">
        <f t="shared" si="164"/>
        <v>0</v>
      </c>
      <c r="I1285">
        <f t="shared" si="165"/>
        <v>1</v>
      </c>
      <c r="J1285">
        <f t="shared" si="166"/>
        <v>0</v>
      </c>
      <c r="K1285">
        <f t="shared" si="167"/>
        <v>0</v>
      </c>
      <c r="L1285">
        <v>1</v>
      </c>
      <c r="M1285">
        <v>30.03</v>
      </c>
      <c r="N1285">
        <v>18</v>
      </c>
      <c r="O1285">
        <v>1720.3536999999999</v>
      </c>
    </row>
    <row r="1286" spans="1:15">
      <c r="A1286" t="s">
        <v>9</v>
      </c>
      <c r="B1286" t="s">
        <v>7</v>
      </c>
      <c r="C1286" t="s">
        <v>8</v>
      </c>
      <c r="D1286" t="str">
        <f t="shared" si="160"/>
        <v>Old</v>
      </c>
      <c r="E1286" t="str">
        <f t="shared" si="161"/>
        <v>Obese</v>
      </c>
      <c r="F1286" t="str">
        <f t="shared" si="162"/>
        <v>Most Highly Expensive</v>
      </c>
      <c r="G1286">
        <f t="shared" si="163"/>
        <v>1</v>
      </c>
      <c r="H1286">
        <f t="shared" si="164"/>
        <v>0</v>
      </c>
      <c r="I1286">
        <f t="shared" si="165"/>
        <v>0</v>
      </c>
      <c r="J1286">
        <f t="shared" si="166"/>
        <v>1</v>
      </c>
      <c r="K1286">
        <f t="shared" si="167"/>
        <v>1</v>
      </c>
      <c r="L1286">
        <v>1</v>
      </c>
      <c r="M1286">
        <v>36.299999999999997</v>
      </c>
      <c r="N1286">
        <v>61</v>
      </c>
      <c r="O1286">
        <v>47403.88</v>
      </c>
    </row>
    <row r="1287" spans="1:15">
      <c r="A1287" t="s">
        <v>6</v>
      </c>
      <c r="B1287" t="s">
        <v>10</v>
      </c>
      <c r="C1287" t="s">
        <v>13</v>
      </c>
      <c r="D1287" t="str">
        <f t="shared" si="160"/>
        <v>Mid-Age</v>
      </c>
      <c r="E1287" t="str">
        <f t="shared" si="161"/>
        <v>Health Weight</v>
      </c>
      <c r="F1287" t="str">
        <f t="shared" si="162"/>
        <v>Moderate</v>
      </c>
      <c r="G1287">
        <f t="shared" si="163"/>
        <v>0</v>
      </c>
      <c r="H1287">
        <f t="shared" si="164"/>
        <v>0</v>
      </c>
      <c r="I1287">
        <f t="shared" si="165"/>
        <v>0</v>
      </c>
      <c r="J1287">
        <f t="shared" si="166"/>
        <v>0</v>
      </c>
      <c r="K1287">
        <f t="shared" si="167"/>
        <v>0</v>
      </c>
      <c r="L1287">
        <v>0</v>
      </c>
      <c r="M1287">
        <v>24.32</v>
      </c>
      <c r="N1287">
        <v>47</v>
      </c>
      <c r="O1287">
        <v>8534.6718000000001</v>
      </c>
    </row>
    <row r="1288" spans="1:15">
      <c r="A1288" t="s">
        <v>6</v>
      </c>
      <c r="B1288" t="s">
        <v>10</v>
      </c>
      <c r="C1288" t="s">
        <v>13</v>
      </c>
      <c r="D1288" t="str">
        <f t="shared" si="160"/>
        <v>Mature</v>
      </c>
      <c r="E1288" t="str">
        <f t="shared" si="161"/>
        <v>Under Weight Range</v>
      </c>
      <c r="F1288" t="str">
        <f t="shared" si="162"/>
        <v>Low</v>
      </c>
      <c r="G1288">
        <f t="shared" si="163"/>
        <v>0</v>
      </c>
      <c r="H1288">
        <f t="shared" si="164"/>
        <v>0</v>
      </c>
      <c r="I1288">
        <f t="shared" si="165"/>
        <v>0</v>
      </c>
      <c r="J1288">
        <f t="shared" si="166"/>
        <v>0</v>
      </c>
      <c r="K1288">
        <f t="shared" si="167"/>
        <v>0</v>
      </c>
      <c r="L1288">
        <v>0</v>
      </c>
      <c r="M1288">
        <v>17.29</v>
      </c>
      <c r="N1288">
        <v>28</v>
      </c>
      <c r="O1288">
        <v>3732.6251000000002</v>
      </c>
    </row>
    <row r="1289" spans="1:15">
      <c r="A1289" t="s">
        <v>6</v>
      </c>
      <c r="B1289" t="s">
        <v>10</v>
      </c>
      <c r="C1289" t="s">
        <v>8</v>
      </c>
      <c r="D1289" t="str">
        <f t="shared" si="160"/>
        <v>Mature</v>
      </c>
      <c r="E1289" t="str">
        <f t="shared" si="161"/>
        <v>Over Weight Range</v>
      </c>
      <c r="F1289" t="str">
        <f t="shared" si="162"/>
        <v>Moderate</v>
      </c>
      <c r="G1289">
        <f t="shared" si="163"/>
        <v>0</v>
      </c>
      <c r="H1289">
        <f t="shared" si="164"/>
        <v>0</v>
      </c>
      <c r="I1289">
        <f t="shared" si="165"/>
        <v>0</v>
      </c>
      <c r="J1289">
        <f t="shared" si="166"/>
        <v>1</v>
      </c>
      <c r="K1289">
        <f t="shared" si="167"/>
        <v>0</v>
      </c>
      <c r="L1289">
        <v>1</v>
      </c>
      <c r="M1289">
        <v>25.9</v>
      </c>
      <c r="N1289">
        <v>36</v>
      </c>
      <c r="O1289">
        <v>5472.4489999999996</v>
      </c>
    </row>
    <row r="1290" spans="1:15">
      <c r="A1290" t="s">
        <v>9</v>
      </c>
      <c r="B1290" t="s">
        <v>7</v>
      </c>
      <c r="C1290" t="s">
        <v>8</v>
      </c>
      <c r="D1290" t="str">
        <f t="shared" si="160"/>
        <v>Young</v>
      </c>
      <c r="E1290" t="str">
        <f t="shared" si="161"/>
        <v>Obese</v>
      </c>
      <c r="F1290" t="str">
        <f t="shared" si="162"/>
        <v>Highly Expensive</v>
      </c>
      <c r="G1290">
        <f t="shared" si="163"/>
        <v>1</v>
      </c>
      <c r="H1290">
        <f t="shared" si="164"/>
        <v>0</v>
      </c>
      <c r="I1290">
        <f t="shared" si="165"/>
        <v>0</v>
      </c>
      <c r="J1290">
        <f t="shared" si="166"/>
        <v>1</v>
      </c>
      <c r="K1290">
        <f t="shared" si="167"/>
        <v>1</v>
      </c>
      <c r="L1290">
        <v>2</v>
      </c>
      <c r="M1290">
        <v>39.4</v>
      </c>
      <c r="N1290">
        <v>20</v>
      </c>
      <c r="O1290">
        <v>38344.565999999999</v>
      </c>
    </row>
    <row r="1291" spans="1:15">
      <c r="A1291" t="s">
        <v>9</v>
      </c>
      <c r="B1291" t="s">
        <v>10</v>
      </c>
      <c r="C1291" t="s">
        <v>11</v>
      </c>
      <c r="D1291" t="str">
        <f t="shared" si="160"/>
        <v>Mid-Age</v>
      </c>
      <c r="E1291" t="str">
        <f t="shared" si="161"/>
        <v>Obese</v>
      </c>
      <c r="F1291" t="str">
        <f t="shared" si="162"/>
        <v>Moderate</v>
      </c>
      <c r="G1291">
        <f t="shared" si="163"/>
        <v>1</v>
      </c>
      <c r="H1291">
        <f t="shared" si="164"/>
        <v>0</v>
      </c>
      <c r="I1291">
        <f t="shared" si="165"/>
        <v>1</v>
      </c>
      <c r="J1291">
        <f t="shared" si="166"/>
        <v>0</v>
      </c>
      <c r="K1291">
        <f t="shared" si="167"/>
        <v>0</v>
      </c>
      <c r="L1291">
        <v>1</v>
      </c>
      <c r="M1291">
        <v>34.32</v>
      </c>
      <c r="N1291">
        <v>44</v>
      </c>
      <c r="O1291">
        <v>7147.4727999999996</v>
      </c>
    </row>
    <row r="1292" spans="1:15">
      <c r="A1292" t="s">
        <v>6</v>
      </c>
      <c r="B1292" t="s">
        <v>10</v>
      </c>
      <c r="C1292" t="s">
        <v>13</v>
      </c>
      <c r="D1292" t="str">
        <f t="shared" si="160"/>
        <v>Mature</v>
      </c>
      <c r="E1292" t="str">
        <f t="shared" si="161"/>
        <v>Health Weight</v>
      </c>
      <c r="F1292" t="str">
        <f t="shared" si="162"/>
        <v>Moderate</v>
      </c>
      <c r="G1292">
        <f t="shared" si="163"/>
        <v>0</v>
      </c>
      <c r="H1292">
        <f t="shared" si="164"/>
        <v>0</v>
      </c>
      <c r="I1292">
        <f t="shared" si="165"/>
        <v>0</v>
      </c>
      <c r="J1292">
        <f t="shared" si="166"/>
        <v>0</v>
      </c>
      <c r="K1292">
        <f t="shared" si="167"/>
        <v>0</v>
      </c>
      <c r="L1292">
        <v>2</v>
      </c>
      <c r="M1292">
        <v>19.95</v>
      </c>
      <c r="N1292">
        <v>38</v>
      </c>
      <c r="O1292">
        <v>7133.9025000000001</v>
      </c>
    </row>
    <row r="1293" spans="1:15">
      <c r="A1293" t="s">
        <v>9</v>
      </c>
      <c r="B1293" t="s">
        <v>7</v>
      </c>
      <c r="C1293" t="s">
        <v>8</v>
      </c>
      <c r="D1293" t="str">
        <f t="shared" si="160"/>
        <v>Young</v>
      </c>
      <c r="E1293" t="str">
        <f t="shared" si="161"/>
        <v>Obese</v>
      </c>
      <c r="F1293" t="str">
        <f t="shared" si="162"/>
        <v>Highly Expensive</v>
      </c>
      <c r="G1293">
        <f t="shared" si="163"/>
        <v>1</v>
      </c>
      <c r="H1293">
        <f t="shared" si="164"/>
        <v>0</v>
      </c>
      <c r="I1293">
        <f t="shared" si="165"/>
        <v>0</v>
      </c>
      <c r="J1293">
        <f t="shared" si="166"/>
        <v>1</v>
      </c>
      <c r="K1293">
        <f t="shared" si="167"/>
        <v>1</v>
      </c>
      <c r="L1293">
        <v>0</v>
      </c>
      <c r="M1293">
        <v>34.9</v>
      </c>
      <c r="N1293">
        <v>19</v>
      </c>
      <c r="O1293">
        <v>34828.654000000002</v>
      </c>
    </row>
    <row r="1294" spans="1:15">
      <c r="A1294" t="s">
        <v>9</v>
      </c>
      <c r="B1294" t="s">
        <v>10</v>
      </c>
      <c r="C1294" t="s">
        <v>11</v>
      </c>
      <c r="D1294" t="str">
        <f t="shared" si="160"/>
        <v>Young</v>
      </c>
      <c r="E1294" t="str">
        <f t="shared" si="161"/>
        <v>Health Weight</v>
      </c>
      <c r="F1294" t="str">
        <f t="shared" si="162"/>
        <v>Very Low</v>
      </c>
      <c r="G1294">
        <f t="shared" si="163"/>
        <v>1</v>
      </c>
      <c r="H1294">
        <f t="shared" si="164"/>
        <v>0</v>
      </c>
      <c r="I1294">
        <f t="shared" si="165"/>
        <v>1</v>
      </c>
      <c r="J1294">
        <f t="shared" si="166"/>
        <v>0</v>
      </c>
      <c r="K1294">
        <f t="shared" si="167"/>
        <v>0</v>
      </c>
      <c r="L1294">
        <v>0</v>
      </c>
      <c r="M1294">
        <v>23.21</v>
      </c>
      <c r="N1294">
        <v>21</v>
      </c>
      <c r="O1294">
        <v>1515.3449000000001</v>
      </c>
    </row>
    <row r="1295" spans="1:15">
      <c r="A1295" t="s">
        <v>9</v>
      </c>
      <c r="B1295" t="s">
        <v>10</v>
      </c>
      <c r="C1295" t="s">
        <v>12</v>
      </c>
      <c r="D1295" t="str">
        <f t="shared" si="160"/>
        <v>Mid-Age</v>
      </c>
      <c r="E1295" t="str">
        <f t="shared" si="161"/>
        <v>Over Weight Range</v>
      </c>
      <c r="F1295" t="str">
        <f t="shared" si="162"/>
        <v>Moderate</v>
      </c>
      <c r="G1295">
        <f t="shared" si="163"/>
        <v>1</v>
      </c>
      <c r="H1295">
        <f t="shared" si="164"/>
        <v>1</v>
      </c>
      <c r="I1295">
        <f t="shared" si="165"/>
        <v>0</v>
      </c>
      <c r="J1295">
        <f t="shared" si="166"/>
        <v>0</v>
      </c>
      <c r="K1295">
        <f t="shared" si="167"/>
        <v>0</v>
      </c>
      <c r="L1295">
        <v>3</v>
      </c>
      <c r="M1295">
        <v>25.745000000000001</v>
      </c>
      <c r="N1295">
        <v>46</v>
      </c>
      <c r="O1295">
        <v>9301.8935500000007</v>
      </c>
    </row>
    <row r="1296" spans="1:15">
      <c r="A1296" t="s">
        <v>9</v>
      </c>
      <c r="B1296" t="s">
        <v>10</v>
      </c>
      <c r="C1296" t="s">
        <v>13</v>
      </c>
      <c r="D1296" t="str">
        <f t="shared" si="160"/>
        <v>Old</v>
      </c>
      <c r="E1296" t="str">
        <f t="shared" si="161"/>
        <v>Over Weight Range</v>
      </c>
      <c r="F1296" t="str">
        <f t="shared" si="162"/>
        <v>Moderately High</v>
      </c>
      <c r="G1296">
        <f t="shared" si="163"/>
        <v>1</v>
      </c>
      <c r="H1296">
        <f t="shared" si="164"/>
        <v>0</v>
      </c>
      <c r="I1296">
        <f t="shared" si="165"/>
        <v>0</v>
      </c>
      <c r="J1296">
        <f t="shared" si="166"/>
        <v>0</v>
      </c>
      <c r="K1296">
        <f t="shared" si="167"/>
        <v>0</v>
      </c>
      <c r="L1296">
        <v>0</v>
      </c>
      <c r="M1296">
        <v>25.175000000000001</v>
      </c>
      <c r="N1296">
        <v>58</v>
      </c>
      <c r="O1296">
        <v>11931.125249999999</v>
      </c>
    </row>
    <row r="1297" spans="1:15">
      <c r="A1297" t="s">
        <v>9</v>
      </c>
      <c r="B1297" t="s">
        <v>10</v>
      </c>
      <c r="C1297" t="s">
        <v>8</v>
      </c>
      <c r="D1297" t="str">
        <f t="shared" si="160"/>
        <v>Young</v>
      </c>
      <c r="E1297" t="str">
        <f t="shared" si="161"/>
        <v>Health Weight</v>
      </c>
      <c r="F1297" t="str">
        <f t="shared" si="162"/>
        <v>Very Low</v>
      </c>
      <c r="G1297">
        <f t="shared" si="163"/>
        <v>1</v>
      </c>
      <c r="H1297">
        <f t="shared" si="164"/>
        <v>0</v>
      </c>
      <c r="I1297">
        <f t="shared" si="165"/>
        <v>0</v>
      </c>
      <c r="J1297">
        <f t="shared" si="166"/>
        <v>1</v>
      </c>
      <c r="K1297">
        <f t="shared" si="167"/>
        <v>0</v>
      </c>
      <c r="L1297">
        <v>1</v>
      </c>
      <c r="M1297">
        <v>22</v>
      </c>
      <c r="N1297">
        <v>20</v>
      </c>
      <c r="O1297">
        <v>1964.78</v>
      </c>
    </row>
    <row r="1298" spans="1:15">
      <c r="A1298" t="s">
        <v>9</v>
      </c>
      <c r="B1298" t="s">
        <v>10</v>
      </c>
      <c r="C1298" t="s">
        <v>13</v>
      </c>
      <c r="D1298" t="str">
        <f t="shared" si="160"/>
        <v>Young</v>
      </c>
      <c r="E1298" t="str">
        <f t="shared" si="161"/>
        <v>Over Weight Range</v>
      </c>
      <c r="F1298" t="str">
        <f t="shared" si="162"/>
        <v>Very Low</v>
      </c>
      <c r="G1298">
        <f t="shared" si="163"/>
        <v>1</v>
      </c>
      <c r="H1298">
        <f t="shared" si="164"/>
        <v>0</v>
      </c>
      <c r="I1298">
        <f t="shared" si="165"/>
        <v>0</v>
      </c>
      <c r="J1298">
        <f t="shared" si="166"/>
        <v>0</v>
      </c>
      <c r="K1298">
        <f t="shared" si="167"/>
        <v>0</v>
      </c>
      <c r="L1298">
        <v>0</v>
      </c>
      <c r="M1298">
        <v>26.125</v>
      </c>
      <c r="N1298">
        <v>18</v>
      </c>
      <c r="O1298">
        <v>1708.9257500000001</v>
      </c>
    </row>
    <row r="1299" spans="1:15">
      <c r="A1299" t="s">
        <v>6</v>
      </c>
      <c r="B1299" t="s">
        <v>10</v>
      </c>
      <c r="C1299" t="s">
        <v>11</v>
      </c>
      <c r="D1299" t="str">
        <f t="shared" si="160"/>
        <v>Mature</v>
      </c>
      <c r="E1299" t="str">
        <f t="shared" si="161"/>
        <v>Over Weight Range</v>
      </c>
      <c r="F1299" t="str">
        <f t="shared" si="162"/>
        <v>Low</v>
      </c>
      <c r="G1299">
        <f t="shared" si="163"/>
        <v>0</v>
      </c>
      <c r="H1299">
        <f t="shared" si="164"/>
        <v>0</v>
      </c>
      <c r="I1299">
        <f t="shared" si="165"/>
        <v>1</v>
      </c>
      <c r="J1299">
        <f t="shared" si="166"/>
        <v>0</v>
      </c>
      <c r="K1299">
        <f t="shared" si="167"/>
        <v>0</v>
      </c>
      <c r="L1299">
        <v>2</v>
      </c>
      <c r="M1299">
        <v>26.51</v>
      </c>
      <c r="N1299">
        <v>28</v>
      </c>
      <c r="O1299">
        <v>4340.4408999999996</v>
      </c>
    </row>
    <row r="1300" spans="1:15">
      <c r="A1300" t="s">
        <v>9</v>
      </c>
      <c r="B1300" t="s">
        <v>10</v>
      </c>
      <c r="C1300" t="s">
        <v>12</v>
      </c>
      <c r="D1300" t="str">
        <f t="shared" si="160"/>
        <v>Mature</v>
      </c>
      <c r="E1300" t="str">
        <f t="shared" si="161"/>
        <v>Over Weight Range</v>
      </c>
      <c r="F1300" t="str">
        <f t="shared" si="162"/>
        <v>Moderate</v>
      </c>
      <c r="G1300">
        <f t="shared" si="163"/>
        <v>1</v>
      </c>
      <c r="H1300">
        <f t="shared" si="164"/>
        <v>1</v>
      </c>
      <c r="I1300">
        <f t="shared" si="165"/>
        <v>0</v>
      </c>
      <c r="J1300">
        <f t="shared" si="166"/>
        <v>0</v>
      </c>
      <c r="K1300">
        <f t="shared" si="167"/>
        <v>0</v>
      </c>
      <c r="L1300">
        <v>2</v>
      </c>
      <c r="M1300">
        <v>27.454999999999998</v>
      </c>
      <c r="N1300">
        <v>33</v>
      </c>
      <c r="O1300">
        <v>5261.4694499999996</v>
      </c>
    </row>
    <row r="1301" spans="1:15">
      <c r="A1301" t="s">
        <v>6</v>
      </c>
      <c r="B1301" t="s">
        <v>10</v>
      </c>
      <c r="C1301" t="s">
        <v>12</v>
      </c>
      <c r="D1301" t="str">
        <f t="shared" si="160"/>
        <v>Young</v>
      </c>
      <c r="E1301" t="str">
        <f t="shared" si="161"/>
        <v>Over Weight Range</v>
      </c>
      <c r="F1301" t="str">
        <f t="shared" si="162"/>
        <v>Low</v>
      </c>
      <c r="G1301">
        <f t="shared" si="163"/>
        <v>0</v>
      </c>
      <c r="H1301">
        <f t="shared" si="164"/>
        <v>1</v>
      </c>
      <c r="I1301">
        <f t="shared" si="165"/>
        <v>0</v>
      </c>
      <c r="J1301">
        <f t="shared" si="166"/>
        <v>0</v>
      </c>
      <c r="K1301">
        <f t="shared" si="167"/>
        <v>0</v>
      </c>
      <c r="L1301">
        <v>1</v>
      </c>
      <c r="M1301">
        <v>25.745000000000001</v>
      </c>
      <c r="N1301">
        <v>19</v>
      </c>
      <c r="O1301">
        <v>2710.8285500000002</v>
      </c>
    </row>
    <row r="1302" spans="1:15">
      <c r="A1302" t="s">
        <v>9</v>
      </c>
      <c r="B1302" t="s">
        <v>7</v>
      </c>
      <c r="C1302" t="s">
        <v>11</v>
      </c>
      <c r="D1302" t="str">
        <f t="shared" si="160"/>
        <v>Mid-Age</v>
      </c>
      <c r="E1302" t="str">
        <f t="shared" si="161"/>
        <v>Obese</v>
      </c>
      <c r="F1302" t="str">
        <f t="shared" si="162"/>
        <v>Most Highly Expensive</v>
      </c>
      <c r="G1302">
        <f t="shared" si="163"/>
        <v>1</v>
      </c>
      <c r="H1302">
        <f t="shared" si="164"/>
        <v>0</v>
      </c>
      <c r="I1302">
        <f t="shared" si="165"/>
        <v>1</v>
      </c>
      <c r="J1302">
        <f t="shared" si="166"/>
        <v>0</v>
      </c>
      <c r="K1302">
        <f t="shared" si="167"/>
        <v>1</v>
      </c>
      <c r="L1302">
        <v>0</v>
      </c>
      <c r="M1302">
        <v>30.36</v>
      </c>
      <c r="N1302">
        <v>45</v>
      </c>
      <c r="O1302">
        <v>62592.873090000001</v>
      </c>
    </row>
    <row r="1303" spans="1:15">
      <c r="A1303" t="s">
        <v>9</v>
      </c>
      <c r="B1303" t="s">
        <v>7</v>
      </c>
      <c r="C1303" t="s">
        <v>12</v>
      </c>
      <c r="D1303" t="str">
        <f t="shared" si="160"/>
        <v>Old</v>
      </c>
      <c r="E1303" t="str">
        <f t="shared" si="161"/>
        <v>Obese</v>
      </c>
      <c r="F1303" t="str">
        <f t="shared" si="162"/>
        <v>Most Highly Expensive</v>
      </c>
      <c r="G1303">
        <f t="shared" si="163"/>
        <v>1</v>
      </c>
      <c r="H1303">
        <f t="shared" si="164"/>
        <v>1</v>
      </c>
      <c r="I1303">
        <f t="shared" si="165"/>
        <v>0</v>
      </c>
      <c r="J1303">
        <f t="shared" si="166"/>
        <v>0</v>
      </c>
      <c r="K1303">
        <f t="shared" si="167"/>
        <v>1</v>
      </c>
      <c r="L1303">
        <v>3</v>
      </c>
      <c r="M1303">
        <v>30.875</v>
      </c>
      <c r="N1303">
        <v>62</v>
      </c>
      <c r="O1303">
        <v>46718.163249999998</v>
      </c>
    </row>
    <row r="1304" spans="1:15">
      <c r="A1304" t="s">
        <v>6</v>
      </c>
      <c r="B1304" t="s">
        <v>10</v>
      </c>
      <c r="C1304" t="s">
        <v>8</v>
      </c>
      <c r="D1304" t="str">
        <f t="shared" si="160"/>
        <v>Young</v>
      </c>
      <c r="E1304" t="str">
        <f t="shared" si="161"/>
        <v>Health Weight</v>
      </c>
      <c r="F1304" t="str">
        <f t="shared" si="162"/>
        <v>Low</v>
      </c>
      <c r="G1304">
        <f t="shared" si="163"/>
        <v>0</v>
      </c>
      <c r="H1304">
        <f t="shared" si="164"/>
        <v>0</v>
      </c>
      <c r="I1304">
        <f t="shared" si="165"/>
        <v>0</v>
      </c>
      <c r="J1304">
        <f t="shared" si="166"/>
        <v>1</v>
      </c>
      <c r="K1304">
        <f t="shared" si="167"/>
        <v>0</v>
      </c>
      <c r="L1304">
        <v>1</v>
      </c>
      <c r="M1304">
        <v>20.8</v>
      </c>
      <c r="N1304">
        <v>25</v>
      </c>
      <c r="O1304">
        <v>3208.7869999999998</v>
      </c>
    </row>
    <row r="1305" spans="1:15">
      <c r="A1305" t="s">
        <v>9</v>
      </c>
      <c r="B1305" t="s">
        <v>7</v>
      </c>
      <c r="C1305" t="s">
        <v>8</v>
      </c>
      <c r="D1305" t="str">
        <f t="shared" si="160"/>
        <v>Mid-Age</v>
      </c>
      <c r="E1305" t="str">
        <f t="shared" si="161"/>
        <v>Over Weight Range</v>
      </c>
      <c r="F1305" t="str">
        <f t="shared" si="162"/>
        <v>Highly Expensive</v>
      </c>
      <c r="G1305">
        <f t="shared" si="163"/>
        <v>1</v>
      </c>
      <c r="H1305">
        <f t="shared" si="164"/>
        <v>0</v>
      </c>
      <c r="I1305">
        <f t="shared" si="165"/>
        <v>0</v>
      </c>
      <c r="J1305">
        <f t="shared" si="166"/>
        <v>1</v>
      </c>
      <c r="K1305">
        <f t="shared" si="167"/>
        <v>1</v>
      </c>
      <c r="L1305">
        <v>0</v>
      </c>
      <c r="M1305">
        <v>27.8</v>
      </c>
      <c r="N1305">
        <v>43</v>
      </c>
      <c r="O1305">
        <v>37829.724199999997</v>
      </c>
    </row>
    <row r="1306" spans="1:15">
      <c r="A1306" t="s">
        <v>9</v>
      </c>
      <c r="B1306" t="s">
        <v>7</v>
      </c>
      <c r="C1306" t="s">
        <v>13</v>
      </c>
      <c r="D1306" t="str">
        <f t="shared" si="160"/>
        <v>Mid-Age</v>
      </c>
      <c r="E1306" t="str">
        <f t="shared" si="161"/>
        <v>Health Weight</v>
      </c>
      <c r="F1306" t="str">
        <f t="shared" si="162"/>
        <v>Very High</v>
      </c>
      <c r="G1306">
        <f t="shared" si="163"/>
        <v>1</v>
      </c>
      <c r="H1306">
        <f t="shared" si="164"/>
        <v>0</v>
      </c>
      <c r="I1306">
        <f t="shared" si="165"/>
        <v>0</v>
      </c>
      <c r="J1306">
        <f t="shared" si="166"/>
        <v>0</v>
      </c>
      <c r="K1306">
        <f t="shared" si="167"/>
        <v>1</v>
      </c>
      <c r="L1306">
        <v>2</v>
      </c>
      <c r="M1306">
        <v>24.605</v>
      </c>
      <c r="N1306">
        <v>42</v>
      </c>
      <c r="O1306">
        <v>21259.377949999998</v>
      </c>
    </row>
    <row r="1307" spans="1:15">
      <c r="A1307" t="s">
        <v>6</v>
      </c>
      <c r="B1307" t="s">
        <v>10</v>
      </c>
      <c r="C1307" t="s">
        <v>11</v>
      </c>
      <c r="D1307" t="str">
        <f t="shared" si="160"/>
        <v>Young</v>
      </c>
      <c r="E1307" t="str">
        <f t="shared" si="161"/>
        <v>Over Weight Range</v>
      </c>
      <c r="F1307" t="str">
        <f t="shared" si="162"/>
        <v>Low</v>
      </c>
      <c r="G1307">
        <f t="shared" si="163"/>
        <v>0</v>
      </c>
      <c r="H1307">
        <f t="shared" si="164"/>
        <v>0</v>
      </c>
      <c r="I1307">
        <f t="shared" si="165"/>
        <v>1</v>
      </c>
      <c r="J1307">
        <f t="shared" si="166"/>
        <v>0</v>
      </c>
      <c r="K1307">
        <f t="shared" si="167"/>
        <v>0</v>
      </c>
      <c r="L1307">
        <v>0</v>
      </c>
      <c r="M1307">
        <v>27.72</v>
      </c>
      <c r="N1307">
        <v>24</v>
      </c>
      <c r="O1307">
        <v>2464.6188000000002</v>
      </c>
    </row>
    <row r="1308" spans="1:15">
      <c r="A1308" t="s">
        <v>6</v>
      </c>
      <c r="B1308" t="s">
        <v>7</v>
      </c>
      <c r="C1308" t="s">
        <v>13</v>
      </c>
      <c r="D1308" t="str">
        <f t="shared" si="160"/>
        <v>Mature</v>
      </c>
      <c r="E1308" t="str">
        <f t="shared" si="161"/>
        <v>Health Weight</v>
      </c>
      <c r="F1308" t="str">
        <f t="shared" si="162"/>
        <v>High</v>
      </c>
      <c r="G1308">
        <f t="shared" si="163"/>
        <v>0</v>
      </c>
      <c r="H1308">
        <f t="shared" si="164"/>
        <v>0</v>
      </c>
      <c r="I1308">
        <f t="shared" si="165"/>
        <v>0</v>
      </c>
      <c r="J1308">
        <f t="shared" si="166"/>
        <v>0</v>
      </c>
      <c r="K1308">
        <f t="shared" si="167"/>
        <v>1</v>
      </c>
      <c r="L1308">
        <v>0</v>
      </c>
      <c r="M1308">
        <v>21.85</v>
      </c>
      <c r="N1308">
        <v>29</v>
      </c>
      <c r="O1308">
        <v>16115.3045</v>
      </c>
    </row>
    <row r="1309" spans="1:15">
      <c r="A1309" t="s">
        <v>9</v>
      </c>
      <c r="B1309" t="s">
        <v>7</v>
      </c>
      <c r="C1309" t="s">
        <v>12</v>
      </c>
      <c r="D1309" t="str">
        <f t="shared" si="160"/>
        <v>Mature</v>
      </c>
      <c r="E1309" t="str">
        <f t="shared" si="161"/>
        <v>Over Weight Range</v>
      </c>
      <c r="F1309" t="str">
        <f t="shared" si="162"/>
        <v>Very High</v>
      </c>
      <c r="G1309">
        <f t="shared" si="163"/>
        <v>1</v>
      </c>
      <c r="H1309">
        <f t="shared" si="164"/>
        <v>1</v>
      </c>
      <c r="I1309">
        <f t="shared" si="165"/>
        <v>0</v>
      </c>
      <c r="J1309">
        <f t="shared" si="166"/>
        <v>0</v>
      </c>
      <c r="K1309">
        <f t="shared" si="167"/>
        <v>1</v>
      </c>
      <c r="L1309">
        <v>4</v>
      </c>
      <c r="M1309">
        <v>28.12</v>
      </c>
      <c r="N1309">
        <v>32</v>
      </c>
      <c r="O1309">
        <v>21472.478800000001</v>
      </c>
    </row>
    <row r="1310" spans="1:15">
      <c r="A1310" t="s">
        <v>6</v>
      </c>
      <c r="B1310" t="s">
        <v>7</v>
      </c>
      <c r="C1310" t="s">
        <v>8</v>
      </c>
      <c r="D1310" t="str">
        <f t="shared" si="160"/>
        <v>Young</v>
      </c>
      <c r="E1310" t="str">
        <f t="shared" si="161"/>
        <v>Obese</v>
      </c>
      <c r="F1310" t="str">
        <f t="shared" si="162"/>
        <v>Highly Expensive</v>
      </c>
      <c r="G1310">
        <f t="shared" si="163"/>
        <v>0</v>
      </c>
      <c r="H1310">
        <f t="shared" si="164"/>
        <v>0</v>
      </c>
      <c r="I1310">
        <f t="shared" si="165"/>
        <v>0</v>
      </c>
      <c r="J1310">
        <f t="shared" si="166"/>
        <v>1</v>
      </c>
      <c r="K1310">
        <f t="shared" si="167"/>
        <v>1</v>
      </c>
      <c r="L1310">
        <v>0</v>
      </c>
      <c r="M1310">
        <v>30.2</v>
      </c>
      <c r="N1310">
        <v>25</v>
      </c>
      <c r="O1310">
        <v>33900.652999999998</v>
      </c>
    </row>
    <row r="1311" spans="1:15">
      <c r="A1311" t="s">
        <v>9</v>
      </c>
      <c r="B1311" t="s">
        <v>10</v>
      </c>
      <c r="C1311" t="s">
        <v>8</v>
      </c>
      <c r="D1311" t="str">
        <f t="shared" si="160"/>
        <v>Mid-Age</v>
      </c>
      <c r="E1311" t="str">
        <f t="shared" si="161"/>
        <v>Obese</v>
      </c>
      <c r="F1311" t="str">
        <f t="shared" si="162"/>
        <v>Moderate</v>
      </c>
      <c r="G1311">
        <f t="shared" si="163"/>
        <v>1</v>
      </c>
      <c r="H1311">
        <f t="shared" si="164"/>
        <v>0</v>
      </c>
      <c r="I1311">
        <f t="shared" si="165"/>
        <v>0</v>
      </c>
      <c r="J1311">
        <f t="shared" si="166"/>
        <v>1</v>
      </c>
      <c r="K1311">
        <f t="shared" si="167"/>
        <v>0</v>
      </c>
      <c r="L1311">
        <v>2</v>
      </c>
      <c r="M1311">
        <v>32.200000000000003</v>
      </c>
      <c r="N1311">
        <v>41</v>
      </c>
      <c r="O1311">
        <v>6875.9610000000002</v>
      </c>
    </row>
    <row r="1312" spans="1:15">
      <c r="A1312" t="s">
        <v>9</v>
      </c>
      <c r="B1312" t="s">
        <v>10</v>
      </c>
      <c r="C1312" t="s">
        <v>12</v>
      </c>
      <c r="D1312" t="str">
        <f t="shared" si="160"/>
        <v>Mid-Age</v>
      </c>
      <c r="E1312" t="str">
        <f t="shared" si="161"/>
        <v>Over Weight Range</v>
      </c>
      <c r="F1312" t="str">
        <f t="shared" si="162"/>
        <v>Moderate</v>
      </c>
      <c r="G1312">
        <f t="shared" si="163"/>
        <v>1</v>
      </c>
      <c r="H1312">
        <f t="shared" si="164"/>
        <v>1</v>
      </c>
      <c r="I1312">
        <f t="shared" si="165"/>
        <v>0</v>
      </c>
      <c r="J1312">
        <f t="shared" si="166"/>
        <v>0</v>
      </c>
      <c r="K1312">
        <f t="shared" si="167"/>
        <v>0</v>
      </c>
      <c r="L1312">
        <v>1</v>
      </c>
      <c r="M1312">
        <v>26.315000000000001</v>
      </c>
      <c r="N1312">
        <v>42</v>
      </c>
      <c r="O1312">
        <v>6940.90985</v>
      </c>
    </row>
    <row r="1313" spans="1:21">
      <c r="A1313" t="s">
        <v>6</v>
      </c>
      <c r="B1313" t="s">
        <v>10</v>
      </c>
      <c r="C1313" t="s">
        <v>12</v>
      </c>
      <c r="D1313" t="str">
        <f t="shared" si="160"/>
        <v>Mature</v>
      </c>
      <c r="E1313" t="str">
        <f t="shared" si="161"/>
        <v>Over Weight Range</v>
      </c>
      <c r="F1313" t="str">
        <f t="shared" si="162"/>
        <v>Low</v>
      </c>
      <c r="G1313">
        <f t="shared" si="163"/>
        <v>0</v>
      </c>
      <c r="H1313">
        <f t="shared" si="164"/>
        <v>1</v>
      </c>
      <c r="I1313">
        <f t="shared" si="165"/>
        <v>0</v>
      </c>
      <c r="J1313">
        <f t="shared" si="166"/>
        <v>0</v>
      </c>
      <c r="K1313">
        <f t="shared" si="167"/>
        <v>0</v>
      </c>
      <c r="L1313">
        <v>0</v>
      </c>
      <c r="M1313">
        <v>26.695</v>
      </c>
      <c r="N1313">
        <v>33</v>
      </c>
      <c r="O1313">
        <v>4571.4130500000001</v>
      </c>
    </row>
    <row r="1314" spans="1:21">
      <c r="A1314" t="s">
        <v>9</v>
      </c>
      <c r="B1314" t="s">
        <v>10</v>
      </c>
      <c r="C1314" t="s">
        <v>8</v>
      </c>
      <c r="D1314" t="str">
        <f t="shared" si="160"/>
        <v>Mature</v>
      </c>
      <c r="E1314" t="str">
        <f t="shared" si="161"/>
        <v>Obese</v>
      </c>
      <c r="F1314" t="str">
        <f t="shared" si="162"/>
        <v>Low</v>
      </c>
      <c r="G1314">
        <f t="shared" si="163"/>
        <v>1</v>
      </c>
      <c r="H1314">
        <f t="shared" si="164"/>
        <v>0</v>
      </c>
      <c r="I1314">
        <f t="shared" si="165"/>
        <v>0</v>
      </c>
      <c r="J1314">
        <f t="shared" si="166"/>
        <v>1</v>
      </c>
      <c r="K1314">
        <f t="shared" si="167"/>
        <v>0</v>
      </c>
      <c r="L1314">
        <v>1</v>
      </c>
      <c r="M1314">
        <v>42.9</v>
      </c>
      <c r="N1314">
        <v>34</v>
      </c>
      <c r="O1314">
        <v>4536.259</v>
      </c>
    </row>
    <row r="1315" spans="1:21">
      <c r="A1315" t="s">
        <v>6</v>
      </c>
      <c r="B1315" t="s">
        <v>7</v>
      </c>
      <c r="C1315" t="s">
        <v>8</v>
      </c>
      <c r="D1315" t="str">
        <f t="shared" si="160"/>
        <v>Young</v>
      </c>
      <c r="E1315" t="str">
        <f t="shared" si="161"/>
        <v>Obese</v>
      </c>
      <c r="F1315" t="str">
        <f t="shared" si="162"/>
        <v>Highly Expensive</v>
      </c>
      <c r="G1315">
        <f t="shared" si="163"/>
        <v>0</v>
      </c>
      <c r="H1315">
        <f t="shared" si="164"/>
        <v>0</v>
      </c>
      <c r="I1315">
        <f t="shared" si="165"/>
        <v>0</v>
      </c>
      <c r="J1315">
        <f t="shared" si="166"/>
        <v>1</v>
      </c>
      <c r="K1315">
        <f t="shared" si="167"/>
        <v>1</v>
      </c>
      <c r="L1315">
        <v>2</v>
      </c>
      <c r="M1315">
        <v>34.700000000000003</v>
      </c>
      <c r="N1315">
        <v>19</v>
      </c>
      <c r="O1315">
        <v>36397.576000000001</v>
      </c>
    </row>
    <row r="1316" spans="1:21">
      <c r="A1316" t="s">
        <v>6</v>
      </c>
      <c r="B1316" t="s">
        <v>7</v>
      </c>
      <c r="C1316" t="s">
        <v>12</v>
      </c>
      <c r="D1316" t="str">
        <f t="shared" si="160"/>
        <v>Mature</v>
      </c>
      <c r="E1316" t="str">
        <f t="shared" si="161"/>
        <v>Health Weight</v>
      </c>
      <c r="F1316" t="str">
        <f t="shared" si="162"/>
        <v>High</v>
      </c>
      <c r="G1316">
        <f t="shared" si="163"/>
        <v>0</v>
      </c>
      <c r="H1316">
        <f t="shared" si="164"/>
        <v>1</v>
      </c>
      <c r="I1316">
        <f t="shared" si="165"/>
        <v>0</v>
      </c>
      <c r="J1316">
        <f t="shared" si="166"/>
        <v>0</v>
      </c>
      <c r="K1316">
        <f t="shared" si="167"/>
        <v>1</v>
      </c>
      <c r="L1316">
        <v>3</v>
      </c>
      <c r="M1316">
        <v>23.655000000000001</v>
      </c>
      <c r="N1316">
        <v>30</v>
      </c>
      <c r="O1316">
        <v>18765.87545</v>
      </c>
    </row>
    <row r="1317" spans="1:21">
      <c r="A1317" t="s">
        <v>9</v>
      </c>
      <c r="B1317" t="s">
        <v>10</v>
      </c>
      <c r="C1317" t="s">
        <v>13</v>
      </c>
      <c r="D1317" t="str">
        <f t="shared" si="160"/>
        <v>Young</v>
      </c>
      <c r="E1317" t="str">
        <f t="shared" si="161"/>
        <v>Over Weight Range</v>
      </c>
      <c r="F1317" t="str">
        <f t="shared" si="162"/>
        <v>Moderately High</v>
      </c>
      <c r="G1317">
        <f t="shared" si="163"/>
        <v>1</v>
      </c>
      <c r="H1317">
        <f t="shared" si="164"/>
        <v>0</v>
      </c>
      <c r="I1317">
        <f t="shared" si="165"/>
        <v>0</v>
      </c>
      <c r="J1317">
        <f t="shared" si="166"/>
        <v>0</v>
      </c>
      <c r="K1317">
        <f t="shared" si="167"/>
        <v>0</v>
      </c>
      <c r="L1317">
        <v>1</v>
      </c>
      <c r="M1317">
        <v>28.31</v>
      </c>
      <c r="N1317">
        <v>18</v>
      </c>
      <c r="O1317">
        <v>11272.331389999999</v>
      </c>
    </row>
    <row r="1318" spans="1:21">
      <c r="A1318" t="s">
        <v>6</v>
      </c>
      <c r="B1318" t="s">
        <v>10</v>
      </c>
      <c r="C1318" t="s">
        <v>8</v>
      </c>
      <c r="D1318" t="str">
        <f t="shared" si="160"/>
        <v>Young</v>
      </c>
      <c r="E1318" t="str">
        <f t="shared" si="161"/>
        <v>Health Weight</v>
      </c>
      <c r="F1318" t="str">
        <f t="shared" si="162"/>
        <v>Very Low</v>
      </c>
      <c r="G1318">
        <f t="shared" si="163"/>
        <v>0</v>
      </c>
      <c r="H1318">
        <f t="shared" si="164"/>
        <v>0</v>
      </c>
      <c r="I1318">
        <f t="shared" si="165"/>
        <v>0</v>
      </c>
      <c r="J1318">
        <f t="shared" si="166"/>
        <v>1</v>
      </c>
      <c r="K1318">
        <f t="shared" si="167"/>
        <v>0</v>
      </c>
      <c r="L1318">
        <v>0</v>
      </c>
      <c r="M1318">
        <v>20.6</v>
      </c>
      <c r="N1318">
        <v>19</v>
      </c>
      <c r="O1318">
        <v>1731.6769999999999</v>
      </c>
    </row>
    <row r="1319" spans="1:21">
      <c r="A1319" t="s">
        <v>9</v>
      </c>
      <c r="B1319" t="s">
        <v>10</v>
      </c>
      <c r="C1319" t="s">
        <v>11</v>
      </c>
      <c r="D1319" t="str">
        <f t="shared" si="160"/>
        <v>Young</v>
      </c>
      <c r="E1319" t="str">
        <f t="shared" si="161"/>
        <v>Obese</v>
      </c>
      <c r="F1319" t="str">
        <f t="shared" si="162"/>
        <v>Very Low</v>
      </c>
      <c r="G1319">
        <f t="shared" si="163"/>
        <v>1</v>
      </c>
      <c r="H1319">
        <f t="shared" si="164"/>
        <v>0</v>
      </c>
      <c r="I1319">
        <f t="shared" si="165"/>
        <v>1</v>
      </c>
      <c r="J1319">
        <f t="shared" si="166"/>
        <v>0</v>
      </c>
      <c r="K1319">
        <f t="shared" si="167"/>
        <v>0</v>
      </c>
      <c r="L1319">
        <v>0</v>
      </c>
      <c r="M1319">
        <v>53.13</v>
      </c>
      <c r="N1319">
        <v>18</v>
      </c>
      <c r="O1319">
        <v>1163.4627</v>
      </c>
    </row>
    <row r="1320" spans="1:21">
      <c r="A1320" t="s">
        <v>9</v>
      </c>
      <c r="B1320" t="s">
        <v>10</v>
      </c>
      <c r="C1320" t="s">
        <v>13</v>
      </c>
      <c r="D1320" t="str">
        <f t="shared" si="160"/>
        <v>Mature</v>
      </c>
      <c r="E1320" t="str">
        <f t="shared" si="161"/>
        <v>Obese</v>
      </c>
      <c r="F1320" t="str">
        <f t="shared" si="162"/>
        <v>High</v>
      </c>
      <c r="G1320">
        <f t="shared" si="163"/>
        <v>1</v>
      </c>
      <c r="H1320">
        <f t="shared" si="164"/>
        <v>0</v>
      </c>
      <c r="I1320">
        <f t="shared" si="165"/>
        <v>0</v>
      </c>
      <c r="J1320">
        <f t="shared" si="166"/>
        <v>0</v>
      </c>
      <c r="K1320">
        <f t="shared" si="167"/>
        <v>0</v>
      </c>
      <c r="L1320">
        <v>4</v>
      </c>
      <c r="M1320">
        <v>39.71</v>
      </c>
      <c r="N1320">
        <v>35</v>
      </c>
      <c r="O1320">
        <v>19496.71917</v>
      </c>
    </row>
    <row r="1321" spans="1:21">
      <c r="A1321" t="s">
        <v>6</v>
      </c>
      <c r="B1321" t="s">
        <v>10</v>
      </c>
      <c r="C1321" t="s">
        <v>12</v>
      </c>
      <c r="D1321" t="str">
        <f t="shared" si="160"/>
        <v>Mature</v>
      </c>
      <c r="E1321" t="str">
        <f t="shared" si="161"/>
        <v>Over Weight Range</v>
      </c>
      <c r="F1321" t="str">
        <f t="shared" si="162"/>
        <v>Moderate</v>
      </c>
      <c r="G1321">
        <f t="shared" si="163"/>
        <v>0</v>
      </c>
      <c r="H1321">
        <f t="shared" si="164"/>
        <v>1</v>
      </c>
      <c r="I1321">
        <f t="shared" si="165"/>
        <v>0</v>
      </c>
      <c r="J1321">
        <f t="shared" si="166"/>
        <v>0</v>
      </c>
      <c r="K1321">
        <f t="shared" si="167"/>
        <v>0</v>
      </c>
      <c r="L1321">
        <v>2</v>
      </c>
      <c r="M1321">
        <v>26.315000000000001</v>
      </c>
      <c r="N1321">
        <v>39</v>
      </c>
      <c r="O1321">
        <v>7201.7008500000002</v>
      </c>
    </row>
    <row r="1322" spans="1:21">
      <c r="A1322" t="s">
        <v>9</v>
      </c>
      <c r="B1322" t="s">
        <v>10</v>
      </c>
      <c r="C1322" t="s">
        <v>12</v>
      </c>
      <c r="D1322" t="str">
        <f t="shared" si="160"/>
        <v>Mature</v>
      </c>
      <c r="E1322" t="str">
        <f t="shared" si="161"/>
        <v>Obese</v>
      </c>
      <c r="F1322" t="str">
        <f t="shared" si="162"/>
        <v>Moderate</v>
      </c>
      <c r="G1322">
        <f t="shared" si="163"/>
        <v>1</v>
      </c>
      <c r="H1322">
        <f t="shared" si="164"/>
        <v>1</v>
      </c>
      <c r="I1322">
        <f t="shared" si="165"/>
        <v>0</v>
      </c>
      <c r="J1322">
        <f t="shared" si="166"/>
        <v>0</v>
      </c>
      <c r="K1322">
        <f t="shared" si="167"/>
        <v>0</v>
      </c>
      <c r="L1322">
        <v>3</v>
      </c>
      <c r="M1322">
        <v>31.065000000000001</v>
      </c>
      <c r="N1322">
        <v>31</v>
      </c>
      <c r="O1322">
        <v>5425.0233500000004</v>
      </c>
    </row>
    <row r="1323" spans="1:21">
      <c r="A1323" t="s">
        <v>9</v>
      </c>
      <c r="B1323" t="s">
        <v>7</v>
      </c>
      <c r="C1323" t="s">
        <v>13</v>
      </c>
      <c r="D1323" t="str">
        <f t="shared" si="160"/>
        <v>Old</v>
      </c>
      <c r="E1323" t="str">
        <f t="shared" si="161"/>
        <v>Over Weight Range</v>
      </c>
      <c r="F1323" t="str">
        <f t="shared" si="162"/>
        <v>Very High</v>
      </c>
      <c r="G1323">
        <f t="shared" si="163"/>
        <v>1</v>
      </c>
      <c r="H1323">
        <f t="shared" si="164"/>
        <v>0</v>
      </c>
      <c r="I1323">
        <f t="shared" si="165"/>
        <v>0</v>
      </c>
      <c r="J1323">
        <f t="shared" si="166"/>
        <v>0</v>
      </c>
      <c r="K1323">
        <f t="shared" si="167"/>
        <v>1</v>
      </c>
      <c r="L1323">
        <v>0</v>
      </c>
      <c r="M1323">
        <v>26.695</v>
      </c>
      <c r="N1323">
        <v>62</v>
      </c>
      <c r="O1323">
        <v>28101.333050000001</v>
      </c>
    </row>
    <row r="1324" spans="1:21">
      <c r="A1324" t="s">
        <v>9</v>
      </c>
      <c r="B1324" t="s">
        <v>10</v>
      </c>
      <c r="C1324" t="s">
        <v>11</v>
      </c>
      <c r="D1324" t="str">
        <f t="shared" si="160"/>
        <v>Old</v>
      </c>
      <c r="E1324" t="str">
        <f t="shared" si="161"/>
        <v>Obese</v>
      </c>
      <c r="F1324" t="str">
        <f t="shared" si="162"/>
        <v>Moderately High</v>
      </c>
      <c r="G1324">
        <f t="shared" si="163"/>
        <v>1</v>
      </c>
      <c r="H1324">
        <f t="shared" si="164"/>
        <v>0</v>
      </c>
      <c r="I1324">
        <f t="shared" si="165"/>
        <v>1</v>
      </c>
      <c r="J1324">
        <f t="shared" si="166"/>
        <v>0</v>
      </c>
      <c r="K1324">
        <f t="shared" si="167"/>
        <v>0</v>
      </c>
      <c r="L1324">
        <v>0</v>
      </c>
      <c r="M1324">
        <v>38.83</v>
      </c>
      <c r="N1324">
        <v>62</v>
      </c>
      <c r="O1324">
        <v>12981.3457</v>
      </c>
    </row>
    <row r="1325" spans="1:21">
      <c r="A1325" t="s">
        <v>6</v>
      </c>
      <c r="B1325" t="s">
        <v>7</v>
      </c>
      <c r="C1325" t="s">
        <v>11</v>
      </c>
      <c r="D1325" t="str">
        <f t="shared" si="160"/>
        <v>Mid-Age</v>
      </c>
      <c r="E1325" t="str">
        <f t="shared" si="161"/>
        <v>Obese</v>
      </c>
      <c r="F1325" t="str">
        <f t="shared" si="162"/>
        <v>Most Highly Expensive</v>
      </c>
      <c r="G1325">
        <f t="shared" si="163"/>
        <v>0</v>
      </c>
      <c r="H1325">
        <f t="shared" si="164"/>
        <v>0</v>
      </c>
      <c r="I1325">
        <f t="shared" si="165"/>
        <v>1</v>
      </c>
      <c r="J1325">
        <f t="shared" si="166"/>
        <v>0</v>
      </c>
      <c r="K1325">
        <f t="shared" si="167"/>
        <v>1</v>
      </c>
      <c r="L1325">
        <v>2</v>
      </c>
      <c r="M1325">
        <v>40.369999999999997</v>
      </c>
      <c r="N1325">
        <v>42</v>
      </c>
      <c r="O1325">
        <v>43896.376300000004</v>
      </c>
      <c r="S1325" s="5"/>
      <c r="T1325" s="5" t="s">
        <v>95</v>
      </c>
      <c r="U1325" s="5" t="s">
        <v>97</v>
      </c>
    </row>
    <row r="1326" spans="1:21">
      <c r="A1326" t="s">
        <v>9</v>
      </c>
      <c r="B1326" t="s">
        <v>10</v>
      </c>
      <c r="C1326" t="s">
        <v>12</v>
      </c>
      <c r="D1326" t="str">
        <f t="shared" si="160"/>
        <v>Mature</v>
      </c>
      <c r="E1326" t="str">
        <f t="shared" si="161"/>
        <v>Over Weight Range</v>
      </c>
      <c r="F1326" t="str">
        <f t="shared" si="162"/>
        <v>Low</v>
      </c>
      <c r="G1326">
        <f t="shared" si="163"/>
        <v>1</v>
      </c>
      <c r="H1326">
        <f t="shared" si="164"/>
        <v>1</v>
      </c>
      <c r="I1326">
        <f t="shared" si="165"/>
        <v>0</v>
      </c>
      <c r="J1326">
        <f t="shared" si="166"/>
        <v>0</v>
      </c>
      <c r="K1326">
        <f t="shared" si="167"/>
        <v>0</v>
      </c>
      <c r="L1326">
        <v>1</v>
      </c>
      <c r="M1326">
        <v>25.934999999999999</v>
      </c>
      <c r="N1326">
        <v>31</v>
      </c>
      <c r="O1326">
        <v>4239.8926499999998</v>
      </c>
      <c r="S1326" s="6" t="s">
        <v>89</v>
      </c>
      <c r="T1326" s="6">
        <v>-12165.382436355663</v>
      </c>
      <c r="U1326" s="22">
        <v>1.6058896170153691E-35</v>
      </c>
    </row>
    <row r="1327" spans="1:21">
      <c r="A1327" t="s">
        <v>9</v>
      </c>
      <c r="B1327" t="s">
        <v>10</v>
      </c>
      <c r="C1327" t="s">
        <v>13</v>
      </c>
      <c r="D1327" t="str">
        <f t="shared" si="160"/>
        <v>Old</v>
      </c>
      <c r="E1327" t="str">
        <f t="shared" si="161"/>
        <v>Obese</v>
      </c>
      <c r="F1327" t="str">
        <f t="shared" si="162"/>
        <v>Moderately High</v>
      </c>
      <c r="G1327">
        <f t="shared" si="163"/>
        <v>1</v>
      </c>
      <c r="H1327">
        <f t="shared" si="164"/>
        <v>0</v>
      </c>
      <c r="I1327">
        <f t="shared" si="165"/>
        <v>0</v>
      </c>
      <c r="J1327">
        <f t="shared" si="166"/>
        <v>0</v>
      </c>
      <c r="K1327">
        <f t="shared" si="167"/>
        <v>0</v>
      </c>
      <c r="L1327">
        <v>0</v>
      </c>
      <c r="M1327">
        <v>33.534999999999997</v>
      </c>
      <c r="N1327">
        <v>61</v>
      </c>
      <c r="O1327">
        <v>13143.336649999999</v>
      </c>
      <c r="S1327" s="6" t="s">
        <v>64</v>
      </c>
      <c r="T1327" s="6">
        <v>-858.46964183651937</v>
      </c>
      <c r="U1327" s="22">
        <v>3.8872640923261696E-2</v>
      </c>
    </row>
    <row r="1328" spans="1:21">
      <c r="A1328" t="s">
        <v>6</v>
      </c>
      <c r="B1328" t="s">
        <v>10</v>
      </c>
      <c r="C1328" t="s">
        <v>13</v>
      </c>
      <c r="D1328" t="str">
        <f t="shared" si="160"/>
        <v>Mid-Age</v>
      </c>
      <c r="E1328" t="str">
        <f t="shared" si="161"/>
        <v>Obese</v>
      </c>
      <c r="F1328" t="str">
        <f t="shared" si="162"/>
        <v>Moderate</v>
      </c>
      <c r="G1328">
        <f t="shared" si="163"/>
        <v>0</v>
      </c>
      <c r="H1328">
        <f t="shared" si="164"/>
        <v>0</v>
      </c>
      <c r="I1328">
        <f t="shared" si="165"/>
        <v>0</v>
      </c>
      <c r="J1328">
        <f t="shared" si="166"/>
        <v>0</v>
      </c>
      <c r="K1328">
        <f t="shared" si="167"/>
        <v>0</v>
      </c>
      <c r="L1328">
        <v>0</v>
      </c>
      <c r="M1328">
        <v>32.869999999999997</v>
      </c>
      <c r="N1328">
        <v>42</v>
      </c>
      <c r="O1328">
        <v>7050.0213000000003</v>
      </c>
      <c r="S1328" s="6" t="s">
        <v>65</v>
      </c>
      <c r="T1328" s="6">
        <v>-782.74522981620089</v>
      </c>
      <c r="U1328" s="22">
        <v>5.8733990443855993E-2</v>
      </c>
    </row>
    <row r="1329" spans="1:24">
      <c r="A1329" t="s">
        <v>9</v>
      </c>
      <c r="B1329" t="s">
        <v>10</v>
      </c>
      <c r="C1329" t="s">
        <v>11</v>
      </c>
      <c r="D1329" t="str">
        <f t="shared" si="160"/>
        <v>Old</v>
      </c>
      <c r="E1329" t="str">
        <f t="shared" si="161"/>
        <v>Obese</v>
      </c>
      <c r="F1329" t="str">
        <f t="shared" si="162"/>
        <v>Moderate</v>
      </c>
      <c r="G1329">
        <f t="shared" si="163"/>
        <v>1</v>
      </c>
      <c r="H1329">
        <f t="shared" si="164"/>
        <v>0</v>
      </c>
      <c r="I1329">
        <f t="shared" si="165"/>
        <v>1</v>
      </c>
      <c r="J1329">
        <f t="shared" si="166"/>
        <v>0</v>
      </c>
      <c r="K1329">
        <f t="shared" si="167"/>
        <v>0</v>
      </c>
      <c r="L1329">
        <v>1</v>
      </c>
      <c r="M1329">
        <v>30.03</v>
      </c>
      <c r="N1329">
        <v>51</v>
      </c>
      <c r="O1329">
        <v>9377.9046999999991</v>
      </c>
      <c r="S1329" s="6" t="s">
        <v>62</v>
      </c>
      <c r="T1329" s="6">
        <v>23843.874932948704</v>
      </c>
      <c r="U1329" s="22">
        <v>0</v>
      </c>
    </row>
    <row r="1330" spans="1:24">
      <c r="A1330" t="s">
        <v>6</v>
      </c>
      <c r="B1330" t="s">
        <v>10</v>
      </c>
      <c r="C1330" t="s">
        <v>13</v>
      </c>
      <c r="D1330" t="str">
        <f t="shared" si="160"/>
        <v>Young</v>
      </c>
      <c r="E1330" t="str">
        <f t="shared" si="161"/>
        <v>Health Weight</v>
      </c>
      <c r="F1330" t="str">
        <f t="shared" si="162"/>
        <v>Very High</v>
      </c>
      <c r="G1330">
        <f t="shared" si="163"/>
        <v>0</v>
      </c>
      <c r="H1330">
        <f t="shared" si="164"/>
        <v>0</v>
      </c>
      <c r="I1330">
        <f t="shared" si="165"/>
        <v>0</v>
      </c>
      <c r="J1330">
        <f t="shared" si="166"/>
        <v>0</v>
      </c>
      <c r="K1330">
        <f t="shared" si="167"/>
        <v>0</v>
      </c>
      <c r="L1330">
        <v>2</v>
      </c>
      <c r="M1330">
        <v>24.225000000000001</v>
      </c>
      <c r="N1330">
        <v>23</v>
      </c>
      <c r="O1330">
        <v>22395.74424</v>
      </c>
      <c r="S1330" s="6" t="s">
        <v>3</v>
      </c>
      <c r="T1330" s="6">
        <v>471.54414441996937</v>
      </c>
      <c r="U1330" s="22">
        <v>6.3229012845308105E-4</v>
      </c>
    </row>
    <row r="1331" spans="1:24">
      <c r="A1331" t="s">
        <v>9</v>
      </c>
      <c r="B1331" t="s">
        <v>10</v>
      </c>
      <c r="C1331" t="s">
        <v>8</v>
      </c>
      <c r="D1331" t="str">
        <f t="shared" si="160"/>
        <v>Old</v>
      </c>
      <c r="E1331" t="str">
        <f t="shared" si="161"/>
        <v>Obese</v>
      </c>
      <c r="F1331" t="str">
        <f t="shared" si="162"/>
        <v>Moderately High</v>
      </c>
      <c r="G1331">
        <f t="shared" si="163"/>
        <v>1</v>
      </c>
      <c r="H1331">
        <f t="shared" si="164"/>
        <v>0</v>
      </c>
      <c r="I1331">
        <f t="shared" si="165"/>
        <v>0</v>
      </c>
      <c r="J1331">
        <f t="shared" si="166"/>
        <v>1</v>
      </c>
      <c r="K1331">
        <f t="shared" si="167"/>
        <v>0</v>
      </c>
      <c r="L1331">
        <v>2</v>
      </c>
      <c r="M1331">
        <v>38.6</v>
      </c>
      <c r="N1331">
        <v>52</v>
      </c>
      <c r="O1331">
        <v>10325.206</v>
      </c>
      <c r="S1331" s="6" t="s">
        <v>2</v>
      </c>
      <c r="T1331" s="6">
        <v>338.64133473288246</v>
      </c>
      <c r="U1331" s="22">
        <v>6.4997359455547553E-31</v>
      </c>
      <c r="W1331" s="21" t="s">
        <v>80</v>
      </c>
      <c r="X1331" s="21"/>
    </row>
    <row r="1332" spans="1:24">
      <c r="A1332" t="s">
        <v>6</v>
      </c>
      <c r="B1332" t="s">
        <v>10</v>
      </c>
      <c r="C1332" t="s">
        <v>11</v>
      </c>
      <c r="D1332" t="str">
        <f t="shared" si="160"/>
        <v>Old</v>
      </c>
      <c r="E1332" t="str">
        <f t="shared" si="161"/>
        <v>Over Weight Range</v>
      </c>
      <c r="F1332" t="str">
        <f t="shared" si="162"/>
        <v>Moderately High</v>
      </c>
      <c r="G1332">
        <f t="shared" si="163"/>
        <v>0</v>
      </c>
      <c r="H1332">
        <f t="shared" si="164"/>
        <v>0</v>
      </c>
      <c r="I1332">
        <f t="shared" si="165"/>
        <v>1</v>
      </c>
      <c r="J1332">
        <f t="shared" si="166"/>
        <v>0</v>
      </c>
      <c r="K1332">
        <f t="shared" si="167"/>
        <v>0</v>
      </c>
      <c r="L1332">
        <v>2</v>
      </c>
      <c r="M1332">
        <v>25.74</v>
      </c>
      <c r="N1332">
        <v>57</v>
      </c>
      <c r="O1332">
        <v>12629.1656</v>
      </c>
      <c r="S1332" s="6" t="s">
        <v>0</v>
      </c>
      <c r="T1332" s="6">
        <v>257.00639062502654</v>
      </c>
      <c r="U1332" s="22">
        <v>4.6151063794476085E-89</v>
      </c>
      <c r="W1332" s="6" t="s">
        <v>82</v>
      </c>
      <c r="X1332" s="22">
        <v>0.75078139735040461</v>
      </c>
    </row>
    <row r="1333" spans="1:24">
      <c r="A1333" t="s">
        <v>6</v>
      </c>
      <c r="B1333" t="s">
        <v>10</v>
      </c>
      <c r="C1333" t="s">
        <v>8</v>
      </c>
      <c r="D1333" t="str">
        <f t="shared" si="160"/>
        <v>Young</v>
      </c>
      <c r="E1333" t="str">
        <f t="shared" si="161"/>
        <v>Obese</v>
      </c>
      <c r="F1333" t="str">
        <f t="shared" si="162"/>
        <v>Moderately High</v>
      </c>
      <c r="G1333">
        <f t="shared" si="163"/>
        <v>0</v>
      </c>
      <c r="H1333">
        <f t="shared" si="164"/>
        <v>0</v>
      </c>
      <c r="I1333">
        <f t="shared" si="165"/>
        <v>0</v>
      </c>
      <c r="J1333">
        <f t="shared" si="166"/>
        <v>1</v>
      </c>
      <c r="K1333">
        <f t="shared" si="167"/>
        <v>0</v>
      </c>
      <c r="L1333">
        <v>0</v>
      </c>
      <c r="M1333">
        <v>33.4</v>
      </c>
      <c r="N1333">
        <v>23</v>
      </c>
      <c r="O1333">
        <v>10795.937330000001</v>
      </c>
      <c r="W1333" s="6" t="s">
        <v>83</v>
      </c>
      <c r="X1333" s="22">
        <v>0.74965794760142068</v>
      </c>
    </row>
    <row r="1334" spans="1:24">
      <c r="A1334" t="s">
        <v>6</v>
      </c>
      <c r="B1334" t="s">
        <v>10</v>
      </c>
      <c r="C1334" t="s">
        <v>8</v>
      </c>
      <c r="D1334" t="str">
        <f t="shared" si="160"/>
        <v>Old</v>
      </c>
      <c r="E1334" t="str">
        <f t="shared" si="161"/>
        <v>Obese</v>
      </c>
      <c r="F1334" t="str">
        <f t="shared" si="162"/>
        <v>Moderately High</v>
      </c>
      <c r="G1334">
        <f t="shared" si="163"/>
        <v>0</v>
      </c>
      <c r="H1334">
        <f t="shared" si="164"/>
        <v>0</v>
      </c>
      <c r="I1334">
        <f t="shared" si="165"/>
        <v>0</v>
      </c>
      <c r="J1334">
        <f t="shared" si="166"/>
        <v>1</v>
      </c>
      <c r="K1334">
        <f t="shared" si="167"/>
        <v>0</v>
      </c>
      <c r="L1334">
        <v>3</v>
      </c>
      <c r="M1334">
        <v>44.7</v>
      </c>
      <c r="N1334">
        <v>52</v>
      </c>
      <c r="O1334">
        <v>11411.684999999999</v>
      </c>
    </row>
    <row r="1335" spans="1:24">
      <c r="A1335" t="s">
        <v>9</v>
      </c>
      <c r="B1335" t="s">
        <v>10</v>
      </c>
      <c r="C1335" t="s">
        <v>12</v>
      </c>
      <c r="D1335" t="str">
        <f t="shared" si="160"/>
        <v>Mid-Age</v>
      </c>
      <c r="E1335" t="str">
        <f t="shared" si="161"/>
        <v>Obese</v>
      </c>
      <c r="F1335" t="str">
        <f t="shared" si="162"/>
        <v>Moderately High</v>
      </c>
      <c r="G1335">
        <f t="shared" si="163"/>
        <v>1</v>
      </c>
      <c r="H1335">
        <f t="shared" si="164"/>
        <v>1</v>
      </c>
      <c r="I1335">
        <f t="shared" si="165"/>
        <v>0</v>
      </c>
      <c r="J1335">
        <f t="shared" si="166"/>
        <v>0</v>
      </c>
      <c r="K1335">
        <f t="shared" si="167"/>
        <v>0</v>
      </c>
      <c r="L1335">
        <v>3</v>
      </c>
      <c r="M1335">
        <v>30.97</v>
      </c>
      <c r="N1335">
        <v>50</v>
      </c>
      <c r="O1335">
        <v>10600.5483</v>
      </c>
    </row>
    <row r="1336" spans="1:24">
      <c r="A1336" t="s">
        <v>6</v>
      </c>
      <c r="B1336" t="s">
        <v>10</v>
      </c>
      <c r="C1336" t="s">
        <v>13</v>
      </c>
      <c r="D1336" t="str">
        <f t="shared" si="160"/>
        <v>Young</v>
      </c>
      <c r="E1336" t="str">
        <f t="shared" si="161"/>
        <v>Obese</v>
      </c>
      <c r="F1336" t="str">
        <f t="shared" si="162"/>
        <v>Low</v>
      </c>
      <c r="G1336">
        <f t="shared" si="163"/>
        <v>0</v>
      </c>
      <c r="H1336">
        <f t="shared" si="164"/>
        <v>0</v>
      </c>
      <c r="I1336">
        <f t="shared" si="165"/>
        <v>0</v>
      </c>
      <c r="J1336">
        <f t="shared" si="166"/>
        <v>0</v>
      </c>
      <c r="K1336">
        <f t="shared" si="167"/>
        <v>0</v>
      </c>
      <c r="L1336">
        <v>0</v>
      </c>
      <c r="M1336">
        <v>31.92</v>
      </c>
      <c r="N1336">
        <v>18</v>
      </c>
      <c r="O1336">
        <v>2205.9807999999998</v>
      </c>
    </row>
    <row r="1337" spans="1:24">
      <c r="A1337" t="s">
        <v>6</v>
      </c>
      <c r="B1337" t="s">
        <v>10</v>
      </c>
      <c r="C1337" t="s">
        <v>11</v>
      </c>
      <c r="D1337" t="str">
        <f t="shared" si="160"/>
        <v>Young</v>
      </c>
      <c r="E1337" t="str">
        <f t="shared" si="161"/>
        <v>Obese</v>
      </c>
      <c r="F1337" t="str">
        <f t="shared" si="162"/>
        <v>Very Low</v>
      </c>
      <c r="G1337">
        <f t="shared" si="163"/>
        <v>0</v>
      </c>
      <c r="H1337">
        <f t="shared" si="164"/>
        <v>0</v>
      </c>
      <c r="I1337">
        <f t="shared" si="165"/>
        <v>1</v>
      </c>
      <c r="J1337">
        <f t="shared" si="166"/>
        <v>0</v>
      </c>
      <c r="K1337">
        <f t="shared" si="167"/>
        <v>0</v>
      </c>
      <c r="L1337">
        <v>0</v>
      </c>
      <c r="M1337">
        <v>36.85</v>
      </c>
      <c r="N1337">
        <v>18</v>
      </c>
      <c r="O1337">
        <v>1629.8335</v>
      </c>
    </row>
    <row r="1338" spans="1:24">
      <c r="A1338" t="s">
        <v>6</v>
      </c>
      <c r="B1338" t="s">
        <v>10</v>
      </c>
      <c r="C1338" t="s">
        <v>8</v>
      </c>
      <c r="D1338" t="str">
        <f t="shared" si="160"/>
        <v>Young</v>
      </c>
      <c r="E1338" t="str">
        <f t="shared" si="161"/>
        <v>Over Weight Range</v>
      </c>
      <c r="F1338" t="str">
        <f t="shared" si="162"/>
        <v>Low</v>
      </c>
      <c r="G1338">
        <f t="shared" si="163"/>
        <v>0</v>
      </c>
      <c r="H1338">
        <f t="shared" si="164"/>
        <v>0</v>
      </c>
      <c r="I1338">
        <f t="shared" si="165"/>
        <v>0</v>
      </c>
      <c r="J1338">
        <f t="shared" si="166"/>
        <v>1</v>
      </c>
      <c r="K1338">
        <f t="shared" si="167"/>
        <v>0</v>
      </c>
      <c r="L1338">
        <v>0</v>
      </c>
      <c r="M1338">
        <v>25.8</v>
      </c>
      <c r="N1338">
        <v>21</v>
      </c>
      <c r="O1338">
        <v>2007.9449999999999</v>
      </c>
    </row>
    <row r="1339" spans="1:24">
      <c r="A1339" t="s">
        <v>6</v>
      </c>
      <c r="B1339" t="s">
        <v>7</v>
      </c>
      <c r="C1339" t="s">
        <v>12</v>
      </c>
      <c r="D1339" t="str">
        <f t="shared" si="160"/>
        <v>Old</v>
      </c>
      <c r="E1339" t="str">
        <f t="shared" si="161"/>
        <v>Over Weight Range</v>
      </c>
      <c r="F1339" t="str">
        <f t="shared" si="162"/>
        <v>Very High</v>
      </c>
      <c r="G1339">
        <f t="shared" si="163"/>
        <v>0</v>
      </c>
      <c r="H1339">
        <f t="shared" si="164"/>
        <v>1</v>
      </c>
      <c r="I1339">
        <f t="shared" si="165"/>
        <v>0</v>
      </c>
      <c r="J1339">
        <f t="shared" si="166"/>
        <v>0</v>
      </c>
      <c r="K1339">
        <f t="shared" si="167"/>
        <v>1</v>
      </c>
      <c r="L1339">
        <v>0</v>
      </c>
      <c r="M1339">
        <v>29.07</v>
      </c>
      <c r="N1339">
        <v>61</v>
      </c>
      <c r="O1339">
        <v>29141.3603</v>
      </c>
    </row>
  </sheetData>
  <autoFilter ref="A1:O1339" xr:uid="{00532FE8-12AE-4009-8B41-D0BC566B9A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Data dictionary</vt:lpstr>
      <vt:lpstr>Q1. a). </vt:lpstr>
      <vt:lpstr>Q1. b).</vt:lpstr>
      <vt:lpstr>Q1. c). i</vt:lpstr>
      <vt:lpstr>Q1. c). ii</vt:lpstr>
      <vt:lpstr>Q1 c). iii</vt:lpstr>
      <vt:lpstr>Q1. c). iv</vt:lpstr>
      <vt:lpstr>Q1. d).</vt:lpstr>
      <vt:lpstr>Q1. e).</vt:lpstr>
      <vt:lpstr>Q1. f).</vt:lpstr>
      <vt:lpstr>Q1. g). </vt:lpstr>
      <vt:lpstr>Q1. h). </vt:lpstr>
      <vt:lpstr>Q3. Descriptive Statistics</vt:lpstr>
      <vt:lpstr>Q3. MLR 1</vt:lpstr>
      <vt:lpstr>Q3. MLR-2</vt:lpstr>
      <vt:lpstr>Q3. MLR-3</vt:lpstr>
      <vt:lpstr>Sheet11</vt:lpstr>
      <vt:lpstr>insurance</vt:lpstr>
      <vt:lpstr>insurance!_FilterDatabase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Chauhan</dc:creator>
  <cp:lastModifiedBy>Ahmed Arshad B</cp:lastModifiedBy>
  <dcterms:created xsi:type="dcterms:W3CDTF">2022-08-29T05:19:54Z</dcterms:created>
  <dcterms:modified xsi:type="dcterms:W3CDTF">2023-12-17T16:38:48Z</dcterms:modified>
</cp:coreProperties>
</file>