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\BarelangFC-Particle-Filter-Sim\Dataset\"/>
    </mc:Choice>
  </mc:AlternateContent>
  <xr:revisionPtr revIDLastSave="0" documentId="10_ncr:8100000_{BC8DE7A5-04A4-44CF-8732-50164353D3C2}" xr6:coauthVersionLast="32" xr6:coauthVersionMax="32" xr10:uidLastSave="{00000000-0000-0000-0000-000000000000}"/>
  <bookViews>
    <workbookView minimized="1" xWindow="240" yWindow="75" windowWidth="20115" windowHeight="7995" xr2:uid="{00000000-000D-0000-FFFF-FFFF00000000}"/>
  </bookViews>
  <sheets>
    <sheet name="R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7" i="1" l="1"/>
  <c r="G29" i="1"/>
  <c r="G30" i="1"/>
  <c r="G31" i="1"/>
  <c r="G26" i="1"/>
  <c r="G25" i="1"/>
  <c r="G24" i="1"/>
  <c r="G23" i="1"/>
  <c r="G28" i="1"/>
  <c r="F29" i="1"/>
  <c r="F30" i="1"/>
  <c r="F31" i="1"/>
  <c r="F26" i="1"/>
  <c r="F25" i="1"/>
  <c r="F24" i="1"/>
  <c r="F23" i="1"/>
  <c r="F28" i="1"/>
  <c r="D29" i="1" l="1"/>
  <c r="H29" i="1" s="1"/>
  <c r="D30" i="1"/>
  <c r="H30" i="1" s="1"/>
  <c r="D31" i="1"/>
  <c r="H31" i="1" s="1"/>
  <c r="D26" i="1"/>
  <c r="H26" i="1" s="1"/>
  <c r="D25" i="1"/>
  <c r="H25" i="1" s="1"/>
  <c r="D24" i="1"/>
  <c r="H24" i="1" s="1"/>
  <c r="D23" i="1"/>
  <c r="H23" i="1" s="1"/>
  <c r="D28" i="1"/>
  <c r="H28" i="1" s="1"/>
  <c r="G14" i="1"/>
  <c r="G13" i="1"/>
  <c r="G17" i="1"/>
  <c r="G18" i="1"/>
  <c r="G19" i="1"/>
  <c r="G15" i="1"/>
  <c r="F14" i="1"/>
  <c r="F13" i="1"/>
  <c r="F17" i="1"/>
  <c r="F18" i="1"/>
  <c r="F19" i="1"/>
  <c r="F15" i="1"/>
  <c r="G5" i="1"/>
  <c r="G6" i="1"/>
  <c r="G7" i="1"/>
  <c r="G8" i="1"/>
  <c r="G9" i="1"/>
  <c r="G4" i="1"/>
  <c r="F5" i="1"/>
  <c r="F6" i="1"/>
  <c r="F7" i="1"/>
  <c r="F8" i="1"/>
  <c r="F9" i="1"/>
  <c r="F4" i="1"/>
  <c r="D14" i="1"/>
  <c r="H14" i="1" s="1"/>
  <c r="D13" i="1"/>
  <c r="H13" i="1" s="1"/>
  <c r="D17" i="1"/>
  <c r="H17" i="1" s="1"/>
  <c r="D18" i="1"/>
  <c r="H18" i="1" s="1"/>
  <c r="D19" i="1"/>
  <c r="H19" i="1" s="1"/>
  <c r="D15" i="1"/>
  <c r="H15" i="1" s="1"/>
  <c r="D5" i="1"/>
  <c r="H5" i="1" s="1"/>
  <c r="D6" i="1"/>
  <c r="H6" i="1" s="1"/>
  <c r="D7" i="1"/>
  <c r="H7" i="1" s="1"/>
  <c r="D8" i="1"/>
  <c r="H8" i="1" s="1"/>
  <c r="D9" i="1"/>
  <c r="H9" i="1" s="1"/>
  <c r="D4" i="1"/>
  <c r="H4" i="1" s="1"/>
</calcChain>
</file>

<file path=xl/sharedStrings.xml><?xml version="1.0" encoding="utf-8"?>
<sst xmlns="http://schemas.openxmlformats.org/spreadsheetml/2006/main" count="27" uniqueCount="18">
  <si>
    <t>Vx</t>
  </si>
  <si>
    <t>Vy</t>
  </si>
  <si>
    <t>Vtheta</t>
  </si>
  <si>
    <t>Input</t>
  </si>
  <si>
    <t>S (cm)</t>
  </si>
  <si>
    <t>Tmean (s)</t>
  </si>
  <si>
    <t>T1 (s)</t>
  </si>
  <si>
    <t>T2 (s)</t>
  </si>
  <si>
    <t>Vx1 (cm/s)</t>
  </si>
  <si>
    <t>Vx2 (cm/s)</t>
  </si>
  <si>
    <t>Vy1 (cm/s)</t>
  </si>
  <si>
    <t>Vy2 (cm/s)</t>
  </si>
  <si>
    <t>Angle (deg)</t>
  </si>
  <si>
    <t>Vx1 (deg/s)</t>
  </si>
  <si>
    <t>Vx2 (deg/s)</t>
  </si>
  <si>
    <t>Vy_mean (cm/s)</t>
  </si>
  <si>
    <t>Vx_mean (cm/s)</t>
  </si>
  <si>
    <t>Vtheta_mean (deg/s)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</si>
</sst>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Vx</a:t>
            </a:r>
            <a:r>
              <a:rPr lang="en-US" baseline="0"/>
              <a:t> Linear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'R1'!$A$3:$A$9</c:f>
              <c:numCache>
                <c:formatCode>0.000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</c:numCache>
            </c:numRef>
          </c:xVal>
          <c:yVal>
            <c:numRef>
              <c:f>'R1'!$H$3:$H$9</c:f>
              <c:numCache>
                <c:formatCode>0.000</c:formatCode>
                <c:ptCount val="7"/>
                <c:pt idx="0">
                  <c:v>0</c:v>
                </c:pt>
                <c:pt idx="1">
                  <c:v>3.1869970520277269</c:v>
                </c:pt>
                <c:pt idx="2">
                  <c:v>6.0001500037500941</c:v>
                </c:pt>
                <c:pt idx="3">
                  <c:v>10.022550739163117</c:v>
                </c:pt>
                <c:pt idx="4">
                  <c:v>13.479359730412805</c:v>
                </c:pt>
                <c:pt idx="5">
                  <c:v>17.278617710583156</c:v>
                </c:pt>
                <c:pt idx="6">
                  <c:v>21.270938580164849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C-4C83-9F55-F7318D240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390360"/>
        <c:axId val="1188390032"/>
      </c:scatterChart>
      <c:valAx>
        <c:axId val="118839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90032"/>
        <c:crosses val="autoZero"/>
        <c:crossBetween val="midCat"/>
      </c:valAx>
      <c:valAx>
        <c:axId val="11883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9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Vy Linear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'R1'!$A$13:$A$19</c:f>
              <c:numCache>
                <c:formatCode>0.000</c:formatCode>
                <c:ptCount val="7"/>
                <c:pt idx="0">
                  <c:v>-0.03</c:v>
                </c:pt>
                <c:pt idx="1">
                  <c:v>-0.02</c:v>
                </c:pt>
                <c:pt idx="2">
                  <c:v>-0.01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</c:numCache>
            </c:numRef>
          </c:xVal>
          <c:yVal>
            <c:numRef>
              <c:f>'R1'!$H$13:$H$19</c:f>
              <c:numCache>
                <c:formatCode>0.000</c:formatCode>
                <c:ptCount val="7"/>
                <c:pt idx="0">
                  <c:v>-11.629597325192616</c:v>
                </c:pt>
                <c:pt idx="1">
                  <c:v>-7.6599004212945232</c:v>
                </c:pt>
                <c:pt idx="2">
                  <c:v>-3.4201188491300067</c:v>
                </c:pt>
                <c:pt idx="3">
                  <c:v>0</c:v>
                </c:pt>
                <c:pt idx="4">
                  <c:v>4.032258064516129</c:v>
                </c:pt>
                <c:pt idx="5">
                  <c:v>8.4898652233895788</c:v>
                </c:pt>
                <c:pt idx="6">
                  <c:v>11.474469305794607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0-4A72-A041-938E8029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96456"/>
        <c:axId val="724697112"/>
      </c:scatterChart>
      <c:valAx>
        <c:axId val="72469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97112"/>
        <c:crosses val="autoZero"/>
        <c:crossBetween val="midCat"/>
      </c:valAx>
      <c:valAx>
        <c:axId val="72469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9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'R1'!$A$23:$A$31</c:f>
              <c:numCache>
                <c:formatCode>0.000</c:formatCode>
                <c:ptCount val="9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</c:numCache>
            </c:numRef>
          </c:xVal>
          <c:yVal>
            <c:numRef>
              <c:f>'R1'!$H$23:$H$31</c:f>
              <c:numCache>
                <c:formatCode>0.000</c:formatCode>
                <c:ptCount val="9"/>
                <c:pt idx="0">
                  <c:v>-45</c:v>
                </c:pt>
                <c:pt idx="1">
                  <c:v>-37.735849056603776</c:v>
                </c:pt>
                <c:pt idx="2">
                  <c:v>-25.272025272025271</c:v>
                </c:pt>
                <c:pt idx="3">
                  <c:v>-11.428571428571429</c:v>
                </c:pt>
                <c:pt idx="4">
                  <c:v>0</c:v>
                </c:pt>
                <c:pt idx="5">
                  <c:v>12.682754976219835</c:v>
                </c:pt>
                <c:pt idx="6">
                  <c:v>27.692307692307693</c:v>
                </c:pt>
                <c:pt idx="7">
                  <c:v>40</c:v>
                </c:pt>
                <c:pt idx="8">
                  <c:v>51.355206847360911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5-4707-AC6C-49CD5F79E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63216"/>
        <c:axId val="608162560"/>
      </c:scatterChart>
      <c:valAx>
        <c:axId val="60816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62560"/>
        <c:crosses val="autoZero"/>
        <c:crossBetween val="midCat"/>
      </c:valAx>
      <c:valAx>
        <c:axId val="6081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6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1185862</xdr:colOff>
      <xdr:row>1</xdr:row>
      <xdr:rowOff>33337</xdr:rowOff>
    </xdr:from>
    <xdr:to>
      <xdr:col>15</xdr:col>
      <xdr:colOff>61912</xdr:colOff>
      <xdr:row>15</xdr:row>
      <xdr:rowOff>109537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8DA3693-B7A7-45F0-AE41-3429E37A1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242887</xdr:colOff>
      <xdr:row>1</xdr:row>
      <xdr:rowOff>42862</xdr:rowOff>
    </xdr:from>
    <xdr:to>
      <xdr:col>21</xdr:col>
      <xdr:colOff>376237</xdr:colOff>
      <xdr:row>15</xdr:row>
      <xdr:rowOff>119062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7A1C8C4-35D0-4D00-8118-039266257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</xdr:colOff>
      <xdr:row>18</xdr:row>
      <xdr:rowOff>61912</xdr:rowOff>
    </xdr:from>
    <xdr:to>
      <xdr:col>15</xdr:col>
      <xdr:colOff>119062</xdr:colOff>
      <xdr:row>32</xdr:row>
      <xdr:rowOff>138112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2EC3443-8371-4057-92C1-15379BC0F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tabSelected="1" workbookViewId="0">
      <selection activeCell="S28" sqref="S28"/>
    </sheetView>
  </sheetViews>
  <sheetFormatPr defaultRowHeight="15" x14ac:dyDescent="0.25"/>
  <cols>
    <col min="1" max="1" width="9.140625" style="3" customWidth="1"/>
    <col min="2" max="3" width="9.140625" style="3" hidden="1" customWidth="1"/>
    <col min="4" max="4" width="11" style="3" hidden="1" customWidth="1"/>
    <col min="5" max="5" width="11.5703125" style="3" hidden="1" customWidth="1"/>
    <col min="6" max="6" width="12" style="3" hidden="1" customWidth="1"/>
    <col min="7" max="7" width="11.42578125" style="3" hidden="1" customWidth="1"/>
    <col min="8" max="8" width="19.140625" style="3" customWidth="1"/>
    <col min="9" max="9" width="18" customWidth="1"/>
    <col min="10" max="10" width="21.7109375" customWidth="1"/>
    <col min="16" max="16" width="20.85546875" customWidth="1"/>
  </cols>
  <sheetData>
    <row r="1" spans="1:15" x14ac:dyDescent="0.25">
      <c r="A1" s="3" t="s">
        <v>0</v>
      </c>
    </row>
    <row r="2" spans="1:15" x14ac:dyDescent="0.25">
      <c r="A2" s="3" t="s">
        <v>3</v>
      </c>
      <c r="B2" s="3" t="s">
        <v>6</v>
      </c>
      <c r="C2" s="3" t="s">
        <v>7</v>
      </c>
      <c r="D2" s="3" t="s">
        <v>5</v>
      </c>
      <c r="E2" s="3" t="s">
        <v>4</v>
      </c>
      <c r="F2" s="3" t="s">
        <v>8</v>
      </c>
      <c r="G2" s="3" t="s">
        <v>9</v>
      </c>
      <c r="H2" s="3" t="s">
        <v>16</v>
      </c>
    </row>
    <row r="3" spans="1:15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5" x14ac:dyDescent="0.25">
      <c r="A4" s="3">
        <v>0.01</v>
      </c>
      <c r="B4" s="3">
        <v>127.54</v>
      </c>
      <c r="C4" s="3">
        <v>123.48</v>
      </c>
      <c r="D4" s="3">
        <f>AVERAGE(B4:C4)</f>
        <v>125.51</v>
      </c>
      <c r="E4" s="3">
        <v>400</v>
      </c>
      <c r="F4" s="3">
        <f>E4/B4</f>
        <v>3.1362709738121373</v>
      </c>
      <c r="G4" s="3">
        <f>E4/C4</f>
        <v>3.2393909944930352</v>
      </c>
      <c r="H4" s="3">
        <f>E4/D4</f>
        <v>3.1869970520277269</v>
      </c>
    </row>
    <row r="5" spans="1:15" x14ac:dyDescent="0.25">
      <c r="A5" s="3">
        <v>0.02</v>
      </c>
      <c r="B5" s="3">
        <v>68.23</v>
      </c>
      <c r="C5" s="3">
        <v>65.099999999999994</v>
      </c>
      <c r="D5" s="3">
        <f t="shared" ref="D5:D9" si="0">AVERAGE(B5:C5)</f>
        <v>66.664999999999992</v>
      </c>
      <c r="E5" s="3">
        <v>400</v>
      </c>
      <c r="F5" s="3">
        <f t="shared" ref="F5:F9" si="1">E5/B5</f>
        <v>5.8625238165030042</v>
      </c>
      <c r="G5" s="3">
        <f t="shared" ref="G5:G9" si="2">E5/C5</f>
        <v>6.1443932411674353</v>
      </c>
      <c r="H5" s="3">
        <f t="shared" ref="H5:H9" si="3">E5/D5</f>
        <v>6.0001500037500941</v>
      </c>
    </row>
    <row r="6" spans="1:15" x14ac:dyDescent="0.25">
      <c r="A6" s="3">
        <v>0.03</v>
      </c>
      <c r="B6" s="3">
        <v>40.200000000000003</v>
      </c>
      <c r="C6" s="3">
        <v>39.619999999999997</v>
      </c>
      <c r="D6" s="3">
        <f t="shared" si="0"/>
        <v>39.909999999999997</v>
      </c>
      <c r="E6" s="3">
        <v>400</v>
      </c>
      <c r="F6" s="3">
        <f t="shared" si="1"/>
        <v>9.9502487562189046</v>
      </c>
      <c r="G6" s="3">
        <f t="shared" si="2"/>
        <v>10.095911155981828</v>
      </c>
      <c r="H6" s="3">
        <f t="shared" si="3"/>
        <v>10.022550739163117</v>
      </c>
    </row>
    <row r="7" spans="1:15" x14ac:dyDescent="0.25">
      <c r="A7" s="3">
        <v>0.04</v>
      </c>
      <c r="B7" s="3">
        <v>29.66</v>
      </c>
      <c r="C7" s="3">
        <v>29.69</v>
      </c>
      <c r="D7" s="3">
        <f t="shared" si="0"/>
        <v>29.675000000000001</v>
      </c>
      <c r="E7" s="3">
        <v>400</v>
      </c>
      <c r="F7" s="3">
        <f t="shared" si="1"/>
        <v>13.486176668914363</v>
      </c>
      <c r="G7" s="3">
        <f t="shared" si="2"/>
        <v>13.472549680026944</v>
      </c>
      <c r="H7" s="3">
        <f t="shared" si="3"/>
        <v>13.479359730412805</v>
      </c>
    </row>
    <row r="8" spans="1:15" x14ac:dyDescent="0.25">
      <c r="A8" s="3">
        <v>0.05</v>
      </c>
      <c r="B8" s="3">
        <v>23.59</v>
      </c>
      <c r="C8" s="3">
        <v>22.71</v>
      </c>
      <c r="D8" s="3">
        <f t="shared" si="0"/>
        <v>23.15</v>
      </c>
      <c r="E8" s="3">
        <v>400</v>
      </c>
      <c r="F8" s="3">
        <f t="shared" si="1"/>
        <v>16.956337431114878</v>
      </c>
      <c r="G8" s="3">
        <f t="shared" si="2"/>
        <v>17.613386173491854</v>
      </c>
      <c r="H8" s="3">
        <f t="shared" si="3"/>
        <v>17.278617710583156</v>
      </c>
    </row>
    <row r="9" spans="1:15" x14ac:dyDescent="0.25">
      <c r="A9" s="3">
        <v>0.06</v>
      </c>
      <c r="B9" s="3">
        <v>18.559999999999999</v>
      </c>
      <c r="C9" s="3">
        <v>19.05</v>
      </c>
      <c r="D9" s="3">
        <f t="shared" si="0"/>
        <v>18.805</v>
      </c>
      <c r="E9" s="3">
        <v>400</v>
      </c>
      <c r="F9" s="3">
        <f t="shared" si="1"/>
        <v>21.551724137931036</v>
      </c>
      <c r="G9" s="3">
        <f t="shared" si="2"/>
        <v>20.99737532808399</v>
      </c>
      <c r="H9" s="3">
        <f t="shared" si="3"/>
        <v>21.270938580164849</v>
      </c>
    </row>
    <row r="11" spans="1:15" x14ac:dyDescent="0.25">
      <c r="A11" s="3" t="s">
        <v>1</v>
      </c>
    </row>
    <row r="12" spans="1:15" x14ac:dyDescent="0.25">
      <c r="A12" s="3" t="s">
        <v>3</v>
      </c>
      <c r="B12" s="3" t="s">
        <v>6</v>
      </c>
      <c r="C12" s="3" t="s">
        <v>7</v>
      </c>
      <c r="D12" s="3" t="s">
        <v>5</v>
      </c>
      <c r="E12" s="3" t="s">
        <v>4</v>
      </c>
      <c r="F12" s="3" t="s">
        <v>10</v>
      </c>
      <c r="G12" s="3" t="s">
        <v>11</v>
      </c>
      <c r="H12" s="3" t="s">
        <v>15</v>
      </c>
    </row>
    <row r="13" spans="1:15" x14ac:dyDescent="0.25">
      <c r="A13" s="3">
        <v>-0.03</v>
      </c>
      <c r="B13" s="3">
        <v>34.64</v>
      </c>
      <c r="C13" s="3">
        <v>34.15</v>
      </c>
      <c r="D13" s="3">
        <f>AVERAGE(B13:C13)</f>
        <v>34.394999999999996</v>
      </c>
      <c r="E13" s="3">
        <v>-400</v>
      </c>
      <c r="F13" s="3">
        <f>E13/B13</f>
        <v>-11.547344110854503</v>
      </c>
      <c r="G13" s="3">
        <f>E13/C13</f>
        <v>-11.71303074670571</v>
      </c>
      <c r="H13" s="3">
        <f>E13/D13</f>
        <v>-11.629597325192616</v>
      </c>
    </row>
    <row r="14" spans="1:15" x14ac:dyDescent="0.25">
      <c r="A14" s="3">
        <v>-0.02</v>
      </c>
      <c r="B14" s="3">
        <v>52.2</v>
      </c>
      <c r="C14" s="3">
        <v>52.24</v>
      </c>
      <c r="D14" s="3">
        <f>AVERAGE(B14:C14)</f>
        <v>52.22</v>
      </c>
      <c r="E14" s="3">
        <v>-400</v>
      </c>
      <c r="F14" s="3">
        <f>E14/B14</f>
        <v>-7.6628352490421454</v>
      </c>
      <c r="G14" s="3">
        <f>E14/C14</f>
        <v>-7.656967840735069</v>
      </c>
      <c r="H14" s="3">
        <f>E14/D14</f>
        <v>-7.6599004212945232</v>
      </c>
    </row>
    <row r="15" spans="1:15" x14ac:dyDescent="0.25">
      <c r="A15" s="3">
        <v>-0.01</v>
      </c>
      <c r="B15" s="3">
        <v>122.04</v>
      </c>
      <c r="C15" s="3">
        <v>111.87</v>
      </c>
      <c r="D15" s="3">
        <f>AVERAGE(B15:C15)</f>
        <v>116.95500000000001</v>
      </c>
      <c r="E15" s="3">
        <v>-400</v>
      </c>
      <c r="F15" s="3">
        <f>E15/B15</f>
        <v>-3.2776138970829236</v>
      </c>
      <c r="G15" s="3">
        <f>E15/C15</f>
        <v>-3.5755787968177346</v>
      </c>
      <c r="H15" s="3">
        <f>E15/D15</f>
        <v>-3.4201188491300067</v>
      </c>
      <c r="K15" s="2"/>
      <c r="L15" s="2"/>
      <c r="N15" s="2"/>
      <c r="O15" s="2"/>
    </row>
    <row r="16" spans="1:15" x14ac:dyDescent="0.25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K16" s="1"/>
      <c r="L16" s="1"/>
      <c r="N16" s="1"/>
      <c r="O16" s="1"/>
    </row>
    <row r="17" spans="1:10" x14ac:dyDescent="0.25">
      <c r="A17" s="3">
        <v>0.01</v>
      </c>
      <c r="B17" s="3">
        <v>99.5</v>
      </c>
      <c r="C17" s="3">
        <v>98.9</v>
      </c>
      <c r="D17" s="3">
        <f t="shared" ref="D17:D19" si="4">AVERAGE(B17:C17)</f>
        <v>99.2</v>
      </c>
      <c r="E17" s="3">
        <v>400</v>
      </c>
      <c r="F17" s="3">
        <f t="shared" ref="F17:F19" si="5">E17/B17</f>
        <v>4.0201005025125625</v>
      </c>
      <c r="G17" s="3">
        <f t="shared" ref="G17:G19" si="6">E17/C17</f>
        <v>4.0444893832153692</v>
      </c>
      <c r="H17" s="3">
        <f t="shared" ref="H17:H19" si="7">E17/D17</f>
        <v>4.032258064516129</v>
      </c>
      <c r="J17" s="4"/>
    </row>
    <row r="18" spans="1:10" x14ac:dyDescent="0.25">
      <c r="A18" s="3">
        <v>0.02</v>
      </c>
      <c r="B18" s="3">
        <v>46.61</v>
      </c>
      <c r="C18" s="3">
        <v>47.62</v>
      </c>
      <c r="D18" s="3">
        <f t="shared" si="4"/>
        <v>47.114999999999995</v>
      </c>
      <c r="E18" s="3">
        <v>400</v>
      </c>
      <c r="F18" s="3">
        <f t="shared" si="5"/>
        <v>8.5818493885432314</v>
      </c>
      <c r="G18" s="3">
        <f t="shared" si="6"/>
        <v>8.3998320033599327</v>
      </c>
      <c r="H18" s="3">
        <f t="shared" si="7"/>
        <v>8.4898652233895788</v>
      </c>
      <c r="J18" s="4"/>
    </row>
    <row r="19" spans="1:10" x14ac:dyDescent="0.25">
      <c r="A19" s="3">
        <v>0.03</v>
      </c>
      <c r="B19" s="3">
        <v>35.119999999999997</v>
      </c>
      <c r="C19" s="3">
        <v>34.6</v>
      </c>
      <c r="D19" s="3">
        <f t="shared" si="4"/>
        <v>34.86</v>
      </c>
      <c r="E19" s="3">
        <v>400</v>
      </c>
      <c r="F19" s="3">
        <f t="shared" si="5"/>
        <v>11.389521640091116</v>
      </c>
      <c r="G19" s="3">
        <f t="shared" si="6"/>
        <v>11.560693641618496</v>
      </c>
      <c r="H19" s="3">
        <f t="shared" si="7"/>
        <v>11.474469305794607</v>
      </c>
      <c r="J19" s="4"/>
    </row>
    <row r="20" spans="1:10" x14ac:dyDescent="0.25">
      <c r="J20" s="4"/>
    </row>
    <row r="21" spans="1:10" x14ac:dyDescent="0.25">
      <c r="A21" s="3" t="s">
        <v>2</v>
      </c>
      <c r="J21" s="4"/>
    </row>
    <row r="22" spans="1:10" x14ac:dyDescent="0.25">
      <c r="A22" s="3" t="s">
        <v>3</v>
      </c>
      <c r="B22" s="3" t="s">
        <v>6</v>
      </c>
      <c r="C22" s="3" t="s">
        <v>7</v>
      </c>
      <c r="D22" s="3" t="s">
        <v>5</v>
      </c>
      <c r="E22" s="3" t="s">
        <v>12</v>
      </c>
      <c r="F22" s="3" t="s">
        <v>13</v>
      </c>
      <c r="G22" s="3" t="s">
        <v>14</v>
      </c>
      <c r="H22" s="3" t="s">
        <v>17</v>
      </c>
      <c r="J22" s="4"/>
    </row>
    <row r="23" spans="1:10" x14ac:dyDescent="0.25">
      <c r="A23" s="3">
        <v>-0.4</v>
      </c>
      <c r="B23" s="3">
        <v>8</v>
      </c>
      <c r="C23" s="3">
        <v>8</v>
      </c>
      <c r="D23" s="3">
        <f>AVERAGE(B23:C23)</f>
        <v>8</v>
      </c>
      <c r="E23" s="3">
        <v>-360</v>
      </c>
      <c r="F23" s="3">
        <f>E23/B23</f>
        <v>-45</v>
      </c>
      <c r="G23" s="3">
        <f>E23/C23</f>
        <v>-45</v>
      </c>
      <c r="H23" s="3">
        <f>E23/D23</f>
        <v>-45</v>
      </c>
      <c r="J23" s="4"/>
    </row>
    <row r="24" spans="1:10" x14ac:dyDescent="0.25">
      <c r="A24" s="3">
        <v>-0.3</v>
      </c>
      <c r="B24" s="3">
        <v>9.56</v>
      </c>
      <c r="C24" s="3">
        <v>9.52</v>
      </c>
      <c r="D24" s="3">
        <f>AVERAGE(B24:C24)</f>
        <v>9.5399999999999991</v>
      </c>
      <c r="E24" s="3">
        <v>-360</v>
      </c>
      <c r="F24" s="3">
        <f>E24/B24</f>
        <v>-37.656903765690373</v>
      </c>
      <c r="G24" s="3">
        <f>E24/C24</f>
        <v>-37.815126050420169</v>
      </c>
      <c r="H24" s="3">
        <f>E24/D24</f>
        <v>-37.735849056603776</v>
      </c>
    </row>
    <row r="25" spans="1:10" x14ac:dyDescent="0.25">
      <c r="A25" s="3">
        <v>-0.2</v>
      </c>
      <c r="B25" s="3">
        <v>14.47</v>
      </c>
      <c r="C25" s="3">
        <v>14.02</v>
      </c>
      <c r="D25" s="3">
        <f>AVERAGE(B25:C25)</f>
        <v>14.245000000000001</v>
      </c>
      <c r="E25" s="3">
        <v>-360</v>
      </c>
      <c r="F25" s="3">
        <f>E25/B25</f>
        <v>-24.879060124395298</v>
      </c>
      <c r="G25" s="3">
        <f>E25/C25</f>
        <v>-25.677603423680456</v>
      </c>
      <c r="H25" s="3">
        <f>E25/D25</f>
        <v>-25.272025272025271</v>
      </c>
    </row>
    <row r="26" spans="1:10" x14ac:dyDescent="0.25">
      <c r="A26" s="3">
        <v>-0.1</v>
      </c>
      <c r="B26" s="3">
        <v>32</v>
      </c>
      <c r="C26" s="3">
        <v>31</v>
      </c>
      <c r="D26" s="3">
        <f t="shared" ref="D26" si="8">AVERAGE(B26:C26)</f>
        <v>31.5</v>
      </c>
      <c r="E26" s="3">
        <v>-360</v>
      </c>
      <c r="F26" s="3">
        <f t="shared" ref="F26" si="9">E26/B26</f>
        <v>-11.25</v>
      </c>
      <c r="G26" s="3">
        <f t="shared" ref="G26" si="10">E26/C26</f>
        <v>-11.612903225806452</v>
      </c>
      <c r="H26" s="3">
        <f t="shared" ref="H26" si="11">E26/D26</f>
        <v>-11.428571428571429</v>
      </c>
    </row>
    <row r="27" spans="1:10" x14ac:dyDescent="0.25">
      <c r="A27" s="3">
        <v>0</v>
      </c>
      <c r="B27" s="3">
        <v>0</v>
      </c>
      <c r="C27" s="3">
        <v>0</v>
      </c>
      <c r="D27" s="3">
        <f>AVERAGE(B27:C27)</f>
        <v>0</v>
      </c>
      <c r="E27" s="3">
        <v>0</v>
      </c>
      <c r="F27" s="3">
        <v>0</v>
      </c>
      <c r="G27" s="3">
        <v>0</v>
      </c>
      <c r="H27" s="3">
        <v>0</v>
      </c>
    </row>
    <row r="28" spans="1:10" x14ac:dyDescent="0.25">
      <c r="A28" s="3">
        <v>0.1</v>
      </c>
      <c r="B28" s="3">
        <v>28.69</v>
      </c>
      <c r="C28" s="3">
        <v>28.08</v>
      </c>
      <c r="D28" s="3">
        <f>AVERAGE(B28:C28)</f>
        <v>28.384999999999998</v>
      </c>
      <c r="E28" s="3">
        <v>360</v>
      </c>
      <c r="F28" s="3">
        <f>E28/B28</f>
        <v>12.547926106657371</v>
      </c>
      <c r="G28" s="3">
        <f>E28/C28</f>
        <v>12.820512820512821</v>
      </c>
      <c r="H28" s="3">
        <f>E28/D28</f>
        <v>12.682754976219835</v>
      </c>
    </row>
    <row r="29" spans="1:10" x14ac:dyDescent="0.25">
      <c r="A29" s="3">
        <v>0.2</v>
      </c>
      <c r="B29" s="3">
        <v>12.98</v>
      </c>
      <c r="C29" s="3">
        <v>13.02</v>
      </c>
      <c r="D29" s="3">
        <f>AVERAGE(B29:C29)</f>
        <v>13</v>
      </c>
      <c r="E29" s="3">
        <v>360</v>
      </c>
      <c r="F29" s="3">
        <f>E29/B29</f>
        <v>27.734976887519259</v>
      </c>
      <c r="G29" s="3">
        <f>E29/C29</f>
        <v>27.649769585253456</v>
      </c>
      <c r="H29" s="3">
        <f>E29/D29</f>
        <v>27.692307692307693</v>
      </c>
    </row>
    <row r="30" spans="1:10" x14ac:dyDescent="0.25">
      <c r="A30" s="3">
        <v>0.3</v>
      </c>
      <c r="B30" s="3">
        <v>9</v>
      </c>
      <c r="C30" s="3">
        <v>9</v>
      </c>
      <c r="D30" s="3">
        <f>AVERAGE(B30:C30)</f>
        <v>9</v>
      </c>
      <c r="E30" s="3">
        <v>360</v>
      </c>
      <c r="F30" s="3">
        <f>E30/B30</f>
        <v>40</v>
      </c>
      <c r="G30" s="3">
        <f>E30/C30</f>
        <v>40</v>
      </c>
      <c r="H30" s="3">
        <f>E30/D30</f>
        <v>40</v>
      </c>
    </row>
    <row r="31" spans="1:10" x14ac:dyDescent="0.25">
      <c r="A31" s="3">
        <v>0.4</v>
      </c>
      <c r="B31" s="3">
        <v>7.03</v>
      </c>
      <c r="C31" s="3">
        <v>6.99</v>
      </c>
      <c r="D31" s="3">
        <f>AVERAGE(B31:C31)</f>
        <v>7.01</v>
      </c>
      <c r="E31" s="3">
        <v>360</v>
      </c>
      <c r="F31" s="3">
        <f>E31/B31</f>
        <v>51.209103840682786</v>
      </c>
      <c r="G31" s="3">
        <f>E31/C31</f>
        <v>51.502145922746777</v>
      </c>
      <c r="H31" s="3">
        <f>E31/D31</f>
        <v>51.355206847360911</v>
      </c>
    </row>
    <row r="34" spans="9:16" x14ac:dyDescent="0.25">
      <c r="I34" s="3"/>
    </row>
    <row r="35" spans="9:16" x14ac:dyDescent="0.25">
      <c r="I35" s="3"/>
    </row>
    <row r="36" spans="9:16" x14ac:dyDescent="0.25">
      <c r="I36" s="3"/>
    </row>
    <row r="37" spans="9:16" x14ac:dyDescent="0.25">
      <c r="I37" s="3"/>
    </row>
    <row r="38" spans="9:16" x14ac:dyDescent="0.25">
      <c r="I38" s="3"/>
      <c r="P38" s="3"/>
    </row>
    <row r="39" spans="9:16" x14ac:dyDescent="0.25">
      <c r="I39" s="3"/>
      <c r="P39" s="3"/>
    </row>
    <row r="40" spans="9:16" x14ac:dyDescent="0.25">
      <c r="I40" s="3"/>
      <c r="P40" s="3"/>
    </row>
    <row r="41" spans="9:16" x14ac:dyDescent="0.25">
      <c r="I41" s="3"/>
      <c r="P41" s="3"/>
    </row>
    <row r="42" spans="9:16" x14ac:dyDescent="0.25">
      <c r="P42" s="3"/>
    </row>
    <row r="43" spans="9:16" x14ac:dyDescent="0.25">
      <c r="P43" s="3"/>
    </row>
    <row r="46" spans="9:16" x14ac:dyDescent="0.25">
      <c r="J46" s="4"/>
    </row>
    <row r="47" spans="9:16" x14ac:dyDescent="0.25">
      <c r="J47" s="4"/>
    </row>
    <row r="48" spans="9:16" x14ac:dyDescent="0.25">
      <c r="J48" s="4"/>
    </row>
    <row r="49" spans="10:10" x14ac:dyDescent="0.25">
      <c r="J49" s="4"/>
    </row>
    <row r="50" spans="10:10" x14ac:dyDescent="0.25">
      <c r="J50" s="4"/>
    </row>
    <row r="51" spans="10:10" x14ac:dyDescent="0.25">
      <c r="J51" s="4"/>
    </row>
    <row r="52" spans="10:10" x14ac:dyDescent="0.25">
      <c r="J52" s="4"/>
    </row>
    <row r="53" spans="10:10" x14ac:dyDescent="0.25">
      <c r="J53" s="4"/>
    </row>
    <row r="54" spans="10:10" x14ac:dyDescent="0.25">
      <c r="J54" s="4"/>
    </row>
    <row r="55" spans="10:10" x14ac:dyDescent="0.25">
      <c r="J55" s="4"/>
    </row>
    <row r="56" spans="10:10" x14ac:dyDescent="0.25">
      <c r="J56" s="4"/>
    </row>
    <row r="57" spans="10:10" x14ac:dyDescent="0.25">
      <c r="J57" s="4"/>
    </row>
  </sheetData>
  <mergeCells count="2">
    <mergeCell ref="K15:L15"/>
    <mergeCell ref="N15:O1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ULTRON</dc:creator>
  <cp:lastModifiedBy>BarelangFC</cp:lastModifiedBy>
  <dcterms:created xsi:type="dcterms:W3CDTF">2018-05-22T15:13:51Z</dcterms:created>
  <dcterms:modified xsi:type="dcterms:W3CDTF">2018-05-24T19:41:38Z</dcterms:modified>
</cp:coreProperties>
</file>