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hinkaheadit-my.sharepoint.com/personal/brett_badessa_ahead_com/Documents/Brett Badessa/Cox Comm/"/>
    </mc:Choice>
  </mc:AlternateContent>
  <xr:revisionPtr revIDLastSave="7" documentId="8_{BBBA9A04-B2BE-4F48-974D-1FABDBDD52FD}" xr6:coauthVersionLast="47" xr6:coauthVersionMax="47" xr10:uidLastSave="{CF25F391-3B12-44C1-AE81-5AA9D276AC45}"/>
  <bookViews>
    <workbookView xWindow="28680" yWindow="2325" windowWidth="24240" windowHeight="13140" xr2:uid="{00000000-000D-0000-FFFF-FFFF00000000}"/>
  </bookViews>
  <sheets>
    <sheet name="Summary" sheetId="7" r:id="rId1"/>
    <sheet name="R250, 1TB HDD" sheetId="6" r:id="rId2"/>
    <sheet name="R350, 1TB HDD" sheetId="3" r:id="rId3"/>
    <sheet name="R250, 1x480GB SSD" sheetId="8" r:id="rId4"/>
    <sheet name="R250, 2x480GB SSD" sheetId="5" r:id="rId5"/>
    <sheet name="R350, 480GB SSD" sheetId="2" r:id="rId6"/>
    <sheet name="R250, 480GB BOSS" sheetId="4" r:id="rId7"/>
    <sheet name="R350, 480GB BOS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8" l="1"/>
  <c r="B3" i="7" s="1"/>
  <c r="C5" i="7" l="1"/>
  <c r="I60" i="1"/>
  <c r="C4" i="7"/>
  <c r="I60" i="2"/>
  <c r="C2" i="7"/>
  <c r="I60" i="3"/>
  <c r="B5" i="7"/>
  <c r="I59" i="4"/>
  <c r="B4" i="7"/>
  <c r="I58" i="5"/>
  <c r="B2" i="7"/>
  <c r="I58" i="6"/>
</calcChain>
</file>

<file path=xl/sharedStrings.xml><?xml version="1.0" encoding="utf-8"?>
<sst xmlns="http://schemas.openxmlformats.org/spreadsheetml/2006/main" count="1030" uniqueCount="183">
  <si>
    <t>AHEAD, Inc.</t>
  </si>
  <si>
    <t>Ahead Client Director:</t>
  </si>
  <si>
    <t>Ahead Quote Number</t>
  </si>
  <si>
    <t>401 Michigan Avenue</t>
  </si>
  <si>
    <t>Brett Badessa</t>
  </si>
  <si>
    <t>Suite 3400</t>
  </si>
  <si>
    <t>Reference Number:</t>
  </si>
  <si>
    <t>Chicago, IL 60611</t>
  </si>
  <si>
    <t>brett.badessa@ahead.com</t>
  </si>
  <si>
    <t>Quote Date:</t>
  </si>
  <si>
    <t>Shipping Address:</t>
  </si>
  <si>
    <t>Client Operations Specialist</t>
  </si>
  <si>
    <t>Cox Automotive, Inc.</t>
  </si>
  <si>
    <t>Dani Early</t>
  </si>
  <si>
    <t>2002 Summit Blvd</t>
  </si>
  <si>
    <t>dani.early@ahead.com</t>
  </si>
  <si>
    <t>Atlanta GA 30319</t>
  </si>
  <si>
    <t>QTY</t>
  </si>
  <si>
    <t>Part Number</t>
  </si>
  <si>
    <t>Description</t>
  </si>
  <si>
    <t>Unit Price</t>
  </si>
  <si>
    <t>Extended Price</t>
  </si>
  <si>
    <t>Hardware</t>
  </si>
  <si>
    <t>210-BBRU</t>
  </si>
  <si>
    <t>PowerEdge R350 Server</t>
  </si>
  <si>
    <t>461-AAIG</t>
  </si>
  <si>
    <t>Trusted Platform Module 2.0 V3</t>
  </si>
  <si>
    <t>321-BGVN</t>
  </si>
  <si>
    <t>3.5" Chassis with up to 4 Hot Plug Hard Drives and Software RAID</t>
  </si>
  <si>
    <t>338-CCKL</t>
  </si>
  <si>
    <t>Intel Pentium G6505 4.2GHz, 4M Cache, 2C/4T, No Turbo (58W), 2666 MT/s</t>
  </si>
  <si>
    <t>412-AAPW</t>
  </si>
  <si>
    <t>Heatsink for 80W or less CPU</t>
  </si>
  <si>
    <t>370-AAIP</t>
  </si>
  <si>
    <t>Performance Optimized</t>
  </si>
  <si>
    <t>370-AGNY</t>
  </si>
  <si>
    <t>3200MT/s UDIMM</t>
  </si>
  <si>
    <t>780-BCDM</t>
  </si>
  <si>
    <t>No RAID with Embedded SATA</t>
  </si>
  <si>
    <t>405-AACD</t>
  </si>
  <si>
    <t>No Controller</t>
  </si>
  <si>
    <t>800-BBDM</t>
  </si>
  <si>
    <t>UEFI BIOS Boot Mode with GPT Partition</t>
  </si>
  <si>
    <t>450-AKMO</t>
  </si>
  <si>
    <t>Single, Hot-Plug, Power Supply (1+0), 600W</t>
  </si>
  <si>
    <t>330-BBWS</t>
  </si>
  <si>
    <t>Riser Config 0, 1 x8, 1 x16 slots</t>
  </si>
  <si>
    <t>750-ADOY</t>
  </si>
  <si>
    <t>Standard Fan</t>
  </si>
  <si>
    <t>329-BGKI</t>
  </si>
  <si>
    <t>PowerEdge R350 Motherboard with Broadcom 5720 Dual Port 1Gb On-Board LOM</t>
  </si>
  <si>
    <t>542-BBBP</t>
  </si>
  <si>
    <t>On-Board LOM</t>
  </si>
  <si>
    <t>325-BCHH</t>
  </si>
  <si>
    <t>Standard Bezel</t>
  </si>
  <si>
    <t>350-BCGP</t>
  </si>
  <si>
    <t>Dell EMC Luggage Tag R350</t>
  </si>
  <si>
    <t>403-BCMB</t>
  </si>
  <si>
    <t>BOSS-S2 controller card + with 2 M.2 480GB (RAID 1)</t>
  </si>
  <si>
    <t>470-AFBW</t>
  </si>
  <si>
    <t>BOSS Cables and Bracket for R350</t>
  </si>
  <si>
    <t>379-BCRG</t>
  </si>
  <si>
    <t>iDRAC,Factory Generated Password, No OMQR</t>
  </si>
  <si>
    <t>379-BCQY</t>
  </si>
  <si>
    <t>iDRAC Group Manager, Disabled</t>
  </si>
  <si>
    <t>605-BBFN</t>
  </si>
  <si>
    <t>No Media Required</t>
  </si>
  <si>
    <t>770-BBBM</t>
  </si>
  <si>
    <t>ReadyRails Static Rails for 2/4-post Racks</t>
  </si>
  <si>
    <t>429-ABLW</t>
  </si>
  <si>
    <t>No Internal Optical Drive</t>
  </si>
  <si>
    <t>631-AACK</t>
  </si>
  <si>
    <t>No Systems Documentation, No OpenManage DVD Kit</t>
  </si>
  <si>
    <t>340-CWUI</t>
  </si>
  <si>
    <t>PowerEdge R350 Shipping</t>
  </si>
  <si>
    <t>340-CWUL</t>
  </si>
  <si>
    <t>PowerEdge R350 Shipping Material for 3.5" Chassis</t>
  </si>
  <si>
    <t>389-DYHB</t>
  </si>
  <si>
    <t>PowerEdge INMETRO Label, BCC</t>
  </si>
  <si>
    <t>389-EBNO</t>
  </si>
  <si>
    <t>PowerEdge R350 CCC Marking, No CE Marking</t>
  </si>
  <si>
    <t>370-AGQW</t>
  </si>
  <si>
    <t>8GB UDIMM, 3200MT/s, ECC</t>
  </si>
  <si>
    <t>400-BLLH</t>
  </si>
  <si>
    <t>1TB Hard Drive SATA 6Gbps 7.2K 512n 3.5in Hot-Plug</t>
  </si>
  <si>
    <t>450-AALV</t>
  </si>
  <si>
    <t>Power Cord - C13, 3M, 125V, 15A (North America, Guam, North Marianas, Philippines, Samoa, Vietnam)</t>
  </si>
  <si>
    <t>Software</t>
  </si>
  <si>
    <t>384-BBBL</t>
  </si>
  <si>
    <t>Performance BIOS Settings</t>
  </si>
  <si>
    <t>385-BBQV</t>
  </si>
  <si>
    <t>iDRAC9, Enterprise 15G</t>
  </si>
  <si>
    <t>619-ABVR</t>
  </si>
  <si>
    <t>No Operating System</t>
  </si>
  <si>
    <t>709-BBFB</t>
  </si>
  <si>
    <t>865-BBKY</t>
  </si>
  <si>
    <t>865-BBKZ</t>
  </si>
  <si>
    <t>Services</t>
  </si>
  <si>
    <t>900-9997</t>
  </si>
  <si>
    <t>On-Site Installation Declined</t>
  </si>
  <si>
    <t>Hardware:</t>
  </si>
  <si>
    <t>Total Investment:</t>
  </si>
  <si>
    <t>480GB SSD SATA Read Intensive 6Gbps 512 2.5in Hot-plug AG Drive,3.5in HYB CARR, 1 DWPD</t>
  </si>
  <si>
    <t>400-AXRJ</t>
  </si>
  <si>
    <t>BOSS Blank</t>
  </si>
  <si>
    <t>470-AFBU</t>
  </si>
  <si>
    <t>Front PERC Mechanical Parts, front load</t>
  </si>
  <si>
    <t>750-ACFR</t>
  </si>
  <si>
    <t>PERC H355 Controller Front</t>
  </si>
  <si>
    <t>405-ABCQ</t>
  </si>
  <si>
    <t>RAID 1</t>
  </si>
  <si>
    <t>780-BCDN</t>
  </si>
  <si>
    <t>Intel Xeon E-2314 2.8GHz, 8M Cache, 4C/4T, Turbo (65W), 3200 MT/s</t>
  </si>
  <si>
    <t>338-CCKW</t>
  </si>
  <si>
    <t>3.5" Chassis with up to 4 Hot Plug Hard Drives, Front PERC</t>
  </si>
  <si>
    <t>321-BGVP</t>
  </si>
  <si>
    <t>865-BBLC</t>
  </si>
  <si>
    <t>865-BBLB</t>
  </si>
  <si>
    <t>709-BBFD</t>
  </si>
  <si>
    <t>PowerEdge R250 Server</t>
  </si>
  <si>
    <t>210-BBOP</t>
  </si>
  <si>
    <t>PowerEdge R250 CE and CCC Marking</t>
  </si>
  <si>
    <t>389-EBRR</t>
  </si>
  <si>
    <t>PowerEdge R250 Shipping Material</t>
  </si>
  <si>
    <t>481-BBFQ</t>
  </si>
  <si>
    <t>PowerEdge R250 Shipping</t>
  </si>
  <si>
    <t>340-CWTS</t>
  </si>
  <si>
    <t>1U/2U Static Rails for 2-Post and 4-Post Racks</t>
  </si>
  <si>
    <t>770-BBHI</t>
  </si>
  <si>
    <t>611-BBBF</t>
  </si>
  <si>
    <t>iDRAC,Legacy Password</t>
  </si>
  <si>
    <t>379-BCRF</t>
  </si>
  <si>
    <t>BOSS controller card + with 2 M.2 Sticks 480GB (RAID 1),LP</t>
  </si>
  <si>
    <t>403-BCHH</t>
  </si>
  <si>
    <t>Dell EMC Luggage Tag</t>
  </si>
  <si>
    <t>350-BCGO</t>
  </si>
  <si>
    <t>PowerEdge R250 Motherboard with Broadcom 5720 Dual Port 1Gb On-Board LOM</t>
  </si>
  <si>
    <t>329-BGIQ</t>
  </si>
  <si>
    <t>384-BCZG</t>
  </si>
  <si>
    <t>PCIe Riser with Fan with 1 x16 and 1 x8 Slots</t>
  </si>
  <si>
    <t>330-BBWL</t>
  </si>
  <si>
    <t>HP Chassis, Single, Cabled Power Supply 450W, Platinum</t>
  </si>
  <si>
    <t>450-AKXW</t>
  </si>
  <si>
    <t>Power Saving BIOS Settings</t>
  </si>
  <si>
    <t>384-BBBH</t>
  </si>
  <si>
    <t>3.5" Chassis with up to x4 Hot Plug Hard Drives Software RAID w/Backplane</t>
  </si>
  <si>
    <t>321-BGXL</t>
  </si>
  <si>
    <t>PERC H355 Adapter, Low Profile</t>
  </si>
  <si>
    <t>405-ABCU</t>
  </si>
  <si>
    <t>3.5" Chassis with up to x4 Hot Plug Hard Drives with Backplane</t>
  </si>
  <si>
    <t>321-BGXK</t>
  </si>
  <si>
    <t>Support Term:</t>
  </si>
  <si>
    <t>Maintenance</t>
  </si>
  <si>
    <t>R250</t>
  </si>
  <si>
    <t>R350</t>
  </si>
  <si>
    <t>1TB HDD</t>
  </si>
  <si>
    <t>480GB BOSS</t>
  </si>
  <si>
    <t>CAI - New Relic Job Manager Server - R350, 480GB SSD</t>
  </si>
  <si>
    <t>CAI - New Relic Job Manager Server - R350, 480GB BOSS</t>
  </si>
  <si>
    <t>CAI - New Relic Job Manager Server - R350, 1TB HDD</t>
  </si>
  <si>
    <t>CAI - New Relic Job Manager Server - R250, 480GB BOSS</t>
  </si>
  <si>
    <t>Larry Green</t>
  </si>
  <si>
    <t>CAI - New Relic Job Manager Server - R250, 1TB HDD</t>
  </si>
  <si>
    <t>Basic Next Business Day 12 Months - 12.00 MNTHS</t>
  </si>
  <si>
    <t>RESTRICTED:ProSupport One Data Center and 4Hr Mission Critical Volume Low Init, 12 Month(s) - 12.00 MNTHS</t>
  </si>
  <si>
    <t>RESTRICTED:ProSupport One Data Center and 4Hr Mission Critical Volume Low Ext, 60 Month(s) - 60.00 MNTHS</t>
  </si>
  <si>
    <t>AHD2023202187 - 7</t>
  </si>
  <si>
    <t>Expiration Date:</t>
  </si>
  <si>
    <t>72 Months</t>
  </si>
  <si>
    <t>Software:</t>
  </si>
  <si>
    <t>Maintenance:</t>
  </si>
  <si>
    <t>AHD2023202187 - 8</t>
  </si>
  <si>
    <t>AHD2023202187 - 9</t>
  </si>
  <si>
    <t>RESTRICTED:ProSupport One Data Center and Next Business Day Onsite Service Vol Low Init, 12 Month(s) - 12.00 MNTHS</t>
  </si>
  <si>
    <t>RESTRICTED:ProSupport One Data Center and Next Business Day Onsite Service Vol Low Ext, 60 Month(s) - 60.00 MNTHS</t>
  </si>
  <si>
    <t>AHD2023202187 - 10</t>
  </si>
  <si>
    <t>AHD2023202187 - 11</t>
  </si>
  <si>
    <t>AHD2023202187 - 12</t>
  </si>
  <si>
    <t>CAI - New Relic Job Manager Server - R250, 2x480GB SSD</t>
  </si>
  <si>
    <t>AHD2023202187 - 13</t>
  </si>
  <si>
    <t>CAI - New Relic Job Manager Server  - R250, 1x480GB SSD</t>
  </si>
  <si>
    <t>1x480GB SSD</t>
  </si>
  <si>
    <t>2x480GB 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</si>
</sst>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59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19" fillId="0" borderId="0" xfId="0" applyFont="1" applyAlignment="1">
      <alignment horizontal="right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20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center" vertical="top"/>
    </xf>
    <xf numFmtId="0" fontId="20" fillId="0" borderId="10" xfId="0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8" fontId="19" fillId="0" borderId="0" xfId="0" applyNumberFormat="1" applyFont="1" applyAlignment="1">
      <alignment horizontal="right" vertical="top"/>
    </xf>
    <xf numFmtId="8" fontId="25" fillId="0" borderId="11" xfId="0" applyNumberFormat="1" applyFont="1" applyBorder="1" applyAlignment="1">
      <alignment horizontal="right"/>
    </xf>
    <xf numFmtId="0" fontId="19" fillId="0" borderId="12" xfId="0" applyFont="1" applyBorder="1"/>
    <xf numFmtId="164" fontId="19" fillId="0" borderId="0" xfId="0" applyNumberFormat="1" applyFont="1" applyAlignment="1">
      <alignment horizontal="left"/>
    </xf>
    <xf numFmtId="0" fontId="26" fillId="34" borderId="14" xfId="0" applyFont="1" applyFill="1" applyBorder="1" applyAlignment="1">
      <alignment vertical="center"/>
    </xf>
    <xf numFmtId="0" fontId="26" fillId="34" borderId="15" xfId="0" applyFont="1" applyFill="1" applyBorder="1" applyAlignment="1">
      <alignment vertical="center"/>
    </xf>
    <xf numFmtId="0" fontId="26" fillId="34" borderId="16" xfId="0" applyFont="1" applyFill="1" applyBorder="1" applyAlignment="1">
      <alignment vertical="center"/>
    </xf>
    <xf numFmtId="8" fontId="26" fillId="35" borderId="17" xfId="0" applyNumberFormat="1" applyFont="1" applyFill="1" applyBorder="1" applyAlignment="1">
      <alignment vertical="center"/>
    </xf>
    <xf numFmtId="8" fontId="26" fillId="36" borderId="17" xfId="0" applyNumberFormat="1" applyFont="1" applyFill="1" applyBorder="1" applyAlignment="1">
      <alignment vertical="center"/>
    </xf>
    <xf numFmtId="0" fontId="0" fillId="36" borderId="0" xfId="0" applyFill="1"/>
    <xf numFmtId="0" fontId="0" fillId="35" borderId="0" xfId="0" applyFill="1"/>
    <xf numFmtId="8" fontId="24" fillId="0" borderId="0" xfId="0" applyNumberFormat="1" applyFont="1" applyAlignment="1">
      <alignment horizontal="right" wrapText="1"/>
    </xf>
    <xf numFmtId="0" fontId="20" fillId="0" borderId="0" xfId="42" applyFont="1" applyAlignment="1">
      <alignment horizontal="center" vertical="center"/>
    </xf>
    <xf numFmtId="0" fontId="20" fillId="0" borderId="0" xfId="42" applyFont="1" applyAlignment="1">
      <alignment horizontal="left" vertical="center"/>
    </xf>
    <xf numFmtId="0" fontId="21" fillId="0" borderId="0" xfId="42" applyFont="1" applyAlignment="1">
      <alignment horizontal="left" vertical="top"/>
    </xf>
    <xf numFmtId="0" fontId="19" fillId="0" borderId="0" xfId="42" applyFont="1"/>
    <xf numFmtId="0" fontId="19" fillId="0" borderId="0" xfId="42" applyFont="1" applyAlignment="1">
      <alignment horizontal="left"/>
    </xf>
    <xf numFmtId="164" fontId="19" fillId="0" borderId="0" xfId="42" applyNumberFormat="1" applyFont="1" applyAlignment="1">
      <alignment horizontal="left"/>
    </xf>
    <xf numFmtId="14" fontId="19" fillId="0" borderId="0" xfId="42" applyNumberFormat="1" applyFont="1" applyAlignment="1">
      <alignment horizontal="left"/>
    </xf>
    <xf numFmtId="0" fontId="20" fillId="0" borderId="10" xfId="42" applyFont="1" applyBorder="1" applyAlignment="1">
      <alignment horizontal="left" vertical="top" wrapText="1"/>
    </xf>
    <xf numFmtId="0" fontId="20" fillId="0" borderId="10" xfId="42" applyFont="1" applyBorder="1" applyAlignment="1">
      <alignment horizontal="center" vertical="top" wrapText="1"/>
    </xf>
    <xf numFmtId="0" fontId="20" fillId="0" borderId="10" xfId="42" applyFont="1" applyBorder="1" applyAlignment="1">
      <alignment horizontal="right" vertical="top" wrapText="1"/>
    </xf>
    <xf numFmtId="0" fontId="20" fillId="0" borderId="0" xfId="42" applyFont="1" applyAlignment="1">
      <alignment horizontal="left" vertical="top" wrapText="1"/>
    </xf>
    <xf numFmtId="0" fontId="19" fillId="0" borderId="0" xfId="42" applyFont="1" applyAlignment="1">
      <alignment vertical="top"/>
    </xf>
    <xf numFmtId="0" fontId="19" fillId="0" borderId="0" xfId="42" applyFont="1" applyAlignment="1">
      <alignment horizontal="center" vertical="top"/>
    </xf>
    <xf numFmtId="0" fontId="19" fillId="0" borderId="0" xfId="42" applyFont="1" applyAlignment="1">
      <alignment horizontal="left" vertical="top"/>
    </xf>
    <xf numFmtId="0" fontId="19" fillId="0" borderId="0" xfId="42" applyFont="1" applyAlignment="1">
      <alignment horizontal="right" vertical="top"/>
    </xf>
    <xf numFmtId="8" fontId="19" fillId="0" borderId="0" xfId="42" applyNumberFormat="1" applyFont="1" applyAlignment="1">
      <alignment horizontal="right" vertical="top"/>
    </xf>
    <xf numFmtId="8" fontId="24" fillId="0" borderId="0" xfId="42" applyNumberFormat="1" applyFont="1" applyAlignment="1">
      <alignment horizontal="right" wrapText="1"/>
    </xf>
    <xf numFmtId="8" fontId="25" fillId="0" borderId="11" xfId="42" applyNumberFormat="1" applyFont="1" applyBorder="1" applyAlignment="1">
      <alignment horizontal="right" wrapText="1"/>
    </xf>
    <xf numFmtId="0" fontId="19" fillId="0" borderId="12" xfId="42" applyFont="1" applyBorder="1" applyAlignment="1">
      <alignment wrapText="1"/>
    </xf>
    <xf numFmtId="0" fontId="1" fillId="0" borderId="0" xfId="42"/>
    <xf numFmtId="0" fontId="19" fillId="0" borderId="11" xfId="0" applyFont="1" applyBorder="1"/>
    <xf numFmtId="0" fontId="23" fillId="0" borderId="0" xfId="0" applyFont="1" applyAlignment="1">
      <alignment horizontal="right" vertical="top" wrapText="1"/>
    </xf>
    <xf numFmtId="0" fontId="17" fillId="0" borderId="0" xfId="0" applyFont="1" applyAlignment="1">
      <alignment horizontal="right" vertical="top"/>
    </xf>
    <xf numFmtId="0" fontId="19" fillId="0" borderId="0" xfId="0" applyFont="1"/>
    <xf numFmtId="0" fontId="22" fillId="33" borderId="10" xfId="0" applyFont="1" applyFill="1" applyBorder="1" applyAlignment="1">
      <alignment horizontal="center" vertical="top"/>
    </xf>
    <xf numFmtId="0" fontId="19" fillId="0" borderId="13" xfId="0" applyFont="1" applyBorder="1"/>
    <xf numFmtId="0" fontId="17" fillId="0" borderId="0" xfId="42" applyFont="1" applyAlignment="1">
      <alignment horizontal="right" vertical="top" wrapText="1"/>
    </xf>
    <xf numFmtId="0" fontId="19" fillId="0" borderId="0" xfId="42" applyFont="1" applyAlignment="1">
      <alignment wrapText="1"/>
    </xf>
    <xf numFmtId="0" fontId="22" fillId="33" borderId="10" xfId="42" applyFont="1" applyFill="1" applyBorder="1" applyAlignment="1">
      <alignment horizontal="center" vertical="top" wrapText="1"/>
    </xf>
    <xf numFmtId="0" fontId="19" fillId="0" borderId="13" xfId="42" applyFont="1" applyBorder="1"/>
    <xf numFmtId="0" fontId="19" fillId="0" borderId="11" xfId="42" applyFont="1" applyBorder="1" applyAlignment="1">
      <alignment wrapText="1"/>
    </xf>
    <xf numFmtId="0" fontId="23" fillId="0" borderId="0" xfId="42" applyFont="1" applyAlignment="1">
      <alignment horizontal="righ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87240D0-BFF9-F645-A06C-3B1011BADB5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15.emf"/><Relationship Id="rId5" Type="http://schemas.openxmlformats.org/officeDocument/2006/relationships/image" Target="../media/image14.emf"/><Relationship Id="rId4" Type="http://schemas.openxmlformats.org/officeDocument/2006/relationships/image" Target="../media/image13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6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https://thinkahead--c.na147.content.force.com/servlet/servlet.ImageServer?id=01570000002JjLg&amp;oid=00D70000000J9oK&amp;lastMod=1637339532000" TargetMode="External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6145" name="Control 1" hidden="1">
          <a:extLst>
            <a:ext uri="{63B3BB69-23CF-44E3-9099-C40C66FF867C}">
              <a14:compatExt xmlns:a14="http://schemas.microsoft.com/office/drawing/2010/main" spid="_x0000_s6145"/>
            </a:ex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59</xdr:row>
      <xdr:rowOff>0</xdr:rowOff>
    </xdr:from>
    <xdr:to>
      <xdr:col>1</xdr:col>
      <xdr:colOff>101600</xdr:colOff>
      <xdr:row>60</xdr:row>
      <xdr:rowOff>38100</xdr:rowOff>
    </xdr:to>
    <xdr:sp macro="" textlink="">
      <xdr:nvSpPr>
        <xdr:cNvPr id="6146" name="Control 2" hidden="1">
          <a:extLst>
            <a:ext uri="{63B3BB69-23CF-44E3-9099-C40C66FF867C}">
              <a14:compatExt xmlns:a14="http://schemas.microsoft.com/office/drawing/2010/main" spid="_x0000_s6146"/>
            </a:ex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774700</xdr:colOff>
      <xdr:row>59</xdr:row>
      <xdr:rowOff>0</xdr:rowOff>
    </xdr:from>
    <xdr:to>
      <xdr:col>2</xdr:col>
      <xdr:colOff>304800</xdr:colOff>
      <xdr:row>60</xdr:row>
      <xdr:rowOff>38100</xdr:rowOff>
    </xdr:to>
    <xdr:sp macro="" textlink="">
      <xdr:nvSpPr>
        <xdr:cNvPr id="6147" name="Control 3" hidden="1">
          <a:extLst>
            <a:ext uri="{63B3BB69-23CF-44E3-9099-C40C66FF867C}">
              <a14:compatExt xmlns:a14="http://schemas.microsoft.com/office/drawing/2010/main" spid="_x0000_s6147"/>
            </a:ext>
            <a:ext uri="{FF2B5EF4-FFF2-40B4-BE49-F238E27FC236}">
              <a16:creationId xmlns:a16="http://schemas.microsoft.com/office/drawing/2014/main" id="{00000000-0008-0000-0100-000003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sp macro="" textlink="">
      <xdr:nvSpPr>
        <xdr:cNvPr id="6148" name="Control 4" hidden="1">
          <a:extLst>
            <a:ext uri="{63B3BB69-23CF-44E3-9099-C40C66FF867C}">
              <a14:compatExt xmlns:a14="http://schemas.microsoft.com/office/drawing/2010/main" spid="_x0000_s6148"/>
            </a:ext>
            <a:ext uri="{FF2B5EF4-FFF2-40B4-BE49-F238E27FC236}">
              <a16:creationId xmlns:a16="http://schemas.microsoft.com/office/drawing/2014/main" id="{00000000-0008-0000-0100-000004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sp macro="" textlink="">
      <xdr:nvSpPr>
        <xdr:cNvPr id="6149" name="Control 5" hidden="1">
          <a:extLst>
            <a:ext uri="{63B3BB69-23CF-44E3-9099-C40C66FF867C}">
              <a14:compatExt xmlns:a14="http://schemas.microsoft.com/office/drawing/2010/main" spid="_x0000_s6149"/>
            </a:ext>
            <a:ext uri="{FF2B5EF4-FFF2-40B4-BE49-F238E27FC236}">
              <a16:creationId xmlns:a16="http://schemas.microsoft.com/office/drawing/2014/main" id="{00000000-0008-0000-0100-0000051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3" name="Control 1" hidden="1">
          <a:extLst>
            <a:ext uri="{FF2B5EF4-FFF2-40B4-BE49-F238E27FC236}">
              <a16:creationId xmlns:a16="http://schemas.microsoft.com/office/drawing/2014/main" id="{660A9D98-89C1-4D22-CF0E-D39D2631BAD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</xdr:col>
      <xdr:colOff>101600</xdr:colOff>
      <xdr:row>60</xdr:row>
      <xdr:rowOff>38100</xdr:rowOff>
    </xdr:to>
    <xdr:pic>
      <xdr:nvPicPr>
        <xdr:cNvPr id="4" name="Control 2" hidden="1">
          <a:extLst>
            <a:ext uri="{FF2B5EF4-FFF2-40B4-BE49-F238E27FC236}">
              <a16:creationId xmlns:a16="http://schemas.microsoft.com/office/drawing/2014/main" id="{69B8340A-5685-7C7D-585C-2DA66F0B215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83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774700</xdr:colOff>
      <xdr:row>59</xdr:row>
      <xdr:rowOff>0</xdr:rowOff>
    </xdr:from>
    <xdr:to>
      <xdr:col>2</xdr:col>
      <xdr:colOff>304800</xdr:colOff>
      <xdr:row>60</xdr:row>
      <xdr:rowOff>38100</xdr:rowOff>
    </xdr:to>
    <xdr:pic>
      <xdr:nvPicPr>
        <xdr:cNvPr id="5" name="Control 3" hidden="1">
          <a:extLst>
            <a:ext uri="{FF2B5EF4-FFF2-40B4-BE49-F238E27FC236}">
              <a16:creationId xmlns:a16="http://schemas.microsoft.com/office/drawing/2014/main" id="{E28040BD-244E-B794-3EB1-51617086CF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9258300"/>
          <a:ext cx="1104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pic>
      <xdr:nvPicPr>
        <xdr:cNvPr id="6" name="Control 4" hidden="1">
          <a:extLst>
            <a:ext uri="{FF2B5EF4-FFF2-40B4-BE49-F238E27FC236}">
              <a16:creationId xmlns:a16="http://schemas.microsoft.com/office/drawing/2014/main" id="{1CBCFBD8-9176-AB87-83CF-B95CB562B7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2583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pic>
      <xdr:nvPicPr>
        <xdr:cNvPr id="7" name="Control 5" hidden="1">
          <a:extLst>
            <a:ext uri="{FF2B5EF4-FFF2-40B4-BE49-F238E27FC236}">
              <a16:creationId xmlns:a16="http://schemas.microsoft.com/office/drawing/2014/main" id="{7B085E96-246D-D52D-0A36-F9E1B26CAE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2583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3073" name="Control 1" hidden="1">
          <a:extLst>
            <a:ext uri="{63B3BB69-23CF-44E3-9099-C40C66FF867C}">
              <a14:compatExt xmlns:a14="http://schemas.microsoft.com/office/drawing/2010/main" spid="_x0000_s3073"/>
            </a:ex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61</xdr:row>
      <xdr:rowOff>0</xdr:rowOff>
    </xdr:from>
    <xdr:to>
      <xdr:col>1</xdr:col>
      <xdr:colOff>101600</xdr:colOff>
      <xdr:row>62</xdr:row>
      <xdr:rowOff>38100</xdr:rowOff>
    </xdr:to>
    <xdr:sp macro="" textlink="">
      <xdr:nvSpPr>
        <xdr:cNvPr id="3074" name="Control 2" hidden="1">
          <a:extLst>
            <a:ext uri="{63B3BB69-23CF-44E3-9099-C40C66FF867C}">
              <a14:compatExt xmlns:a14="http://schemas.microsoft.com/office/drawing/2010/main" spid="_x0000_s3074"/>
            </a:ext>
            <a:ext uri="{FF2B5EF4-FFF2-40B4-BE49-F238E27FC236}">
              <a16:creationId xmlns:a16="http://schemas.microsoft.com/office/drawing/2014/main" id="{00000000-0008-0000-0400-000002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774700</xdr:colOff>
      <xdr:row>61</xdr:row>
      <xdr:rowOff>0</xdr:rowOff>
    </xdr:from>
    <xdr:to>
      <xdr:col>2</xdr:col>
      <xdr:colOff>304800</xdr:colOff>
      <xdr:row>62</xdr:row>
      <xdr:rowOff>38100</xdr:rowOff>
    </xdr:to>
    <xdr:sp macro="" textlink="">
      <xdr:nvSpPr>
        <xdr:cNvPr id="3075" name="Control 3" hidden="1">
          <a:extLst>
            <a:ext uri="{63B3BB69-23CF-44E3-9099-C40C66FF867C}">
              <a14:compatExt xmlns:a14="http://schemas.microsoft.com/office/drawing/2010/main" spid="_x0000_s3075"/>
            </a:ext>
            <a:ext uri="{FF2B5EF4-FFF2-40B4-BE49-F238E27FC236}">
              <a16:creationId xmlns:a16="http://schemas.microsoft.com/office/drawing/2014/main" id="{00000000-0008-0000-0400-000003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sp macro="" textlink="">
      <xdr:nvSpPr>
        <xdr:cNvPr id="3076" name="Control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00000000-0008-0000-04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sp macro="" textlink="">
      <xdr:nvSpPr>
        <xdr:cNvPr id="3077" name="Control 5" hidden="1">
          <a:extLst>
            <a:ext uri="{63B3BB69-23CF-44E3-9099-C40C66FF867C}">
              <a14:compatExt xmlns:a14="http://schemas.microsoft.com/office/drawing/2010/main" spid="_x0000_s3077"/>
            </a:ext>
            <a:ext uri="{FF2B5EF4-FFF2-40B4-BE49-F238E27FC236}">
              <a16:creationId xmlns:a16="http://schemas.microsoft.com/office/drawing/2014/main" id="{00000000-0008-0000-0400-000005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3" name="Control 1" hidden="1">
          <a:extLst>
            <a:ext uri="{FF2B5EF4-FFF2-40B4-BE49-F238E27FC236}">
              <a16:creationId xmlns:a16="http://schemas.microsoft.com/office/drawing/2014/main" id="{6C9F5512-7759-F5A6-6427-32171BB2C9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101600</xdr:colOff>
      <xdr:row>62</xdr:row>
      <xdr:rowOff>38100</xdr:rowOff>
    </xdr:to>
    <xdr:pic>
      <xdr:nvPicPr>
        <xdr:cNvPr id="4" name="Control 2" hidden="1">
          <a:extLst>
            <a:ext uri="{FF2B5EF4-FFF2-40B4-BE49-F238E27FC236}">
              <a16:creationId xmlns:a16="http://schemas.microsoft.com/office/drawing/2014/main" id="{127058C9-BE68-F7D4-B2C1-E472F5CA969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31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774700</xdr:colOff>
      <xdr:row>61</xdr:row>
      <xdr:rowOff>0</xdr:rowOff>
    </xdr:from>
    <xdr:to>
      <xdr:col>2</xdr:col>
      <xdr:colOff>304800</xdr:colOff>
      <xdr:row>62</xdr:row>
      <xdr:rowOff>38100</xdr:rowOff>
    </xdr:to>
    <xdr:pic>
      <xdr:nvPicPr>
        <xdr:cNvPr id="5" name="Control 3" hidden="1">
          <a:extLst>
            <a:ext uri="{FF2B5EF4-FFF2-40B4-BE49-F238E27FC236}">
              <a16:creationId xmlns:a16="http://schemas.microsoft.com/office/drawing/2014/main" id="{00D4B217-E464-35FD-65C4-0EDA0EDD385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9563100"/>
          <a:ext cx="1104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pic>
      <xdr:nvPicPr>
        <xdr:cNvPr id="6" name="Control 4" hidden="1">
          <a:extLst>
            <a:ext uri="{FF2B5EF4-FFF2-40B4-BE49-F238E27FC236}">
              <a16:creationId xmlns:a16="http://schemas.microsoft.com/office/drawing/2014/main" id="{9692C8AF-7C23-F61A-8F48-4696D3C9CE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5631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pic>
      <xdr:nvPicPr>
        <xdr:cNvPr id="7" name="Control 5" hidden="1">
          <a:extLst>
            <a:ext uri="{FF2B5EF4-FFF2-40B4-BE49-F238E27FC236}">
              <a16:creationId xmlns:a16="http://schemas.microsoft.com/office/drawing/2014/main" id="{BA978814-2865-0050-A76A-31F29F5E58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5631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1038225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58E98-350A-B34A-B84D-F1AE67DE2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829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5121" name="Control 1" hidden="1">
          <a:extLst>
            <a:ext uri="{63B3BB69-23CF-44E3-9099-C40C66FF867C}">
              <a14:compatExt xmlns:a14="http://schemas.microsoft.com/office/drawing/2010/main" spid="_x0000_s5121"/>
            </a:ex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59</xdr:row>
      <xdr:rowOff>0</xdr:rowOff>
    </xdr:from>
    <xdr:to>
      <xdr:col>1</xdr:col>
      <xdr:colOff>101600</xdr:colOff>
      <xdr:row>60</xdr:row>
      <xdr:rowOff>38100</xdr:rowOff>
    </xdr:to>
    <xdr:sp macro="" textlink="">
      <xdr:nvSpPr>
        <xdr:cNvPr id="5122" name="Control 2" hidden="1">
          <a:extLst>
            <a:ext uri="{63B3BB69-23CF-44E3-9099-C40C66FF867C}">
              <a14:compatExt xmlns:a14="http://schemas.microsoft.com/office/drawing/2010/main" spid="_x0000_s5122"/>
            </a:ex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774700</xdr:colOff>
      <xdr:row>59</xdr:row>
      <xdr:rowOff>0</xdr:rowOff>
    </xdr:from>
    <xdr:to>
      <xdr:col>2</xdr:col>
      <xdr:colOff>304800</xdr:colOff>
      <xdr:row>60</xdr:row>
      <xdr:rowOff>38100</xdr:rowOff>
    </xdr:to>
    <xdr:sp macro="" textlink="">
      <xdr:nvSpPr>
        <xdr:cNvPr id="5123" name="Control 3" hidden="1">
          <a:extLst>
            <a:ext uri="{63B3BB69-23CF-44E3-9099-C40C66FF867C}">
              <a14:compatExt xmlns:a14="http://schemas.microsoft.com/office/drawing/2010/main" spid="_x0000_s5123"/>
            </a:ex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sp macro="" textlink="">
      <xdr:nvSpPr>
        <xdr:cNvPr id="5124" name="Control 4" hidden="1">
          <a:extLst>
            <a:ext uri="{63B3BB69-23CF-44E3-9099-C40C66FF867C}">
              <a14:compatExt xmlns:a14="http://schemas.microsoft.com/office/drawing/2010/main" spid="_x0000_s5124"/>
            </a:ex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sp macro="" textlink="">
      <xdr:nvSpPr>
        <xdr:cNvPr id="5125" name="Control 5" hidden="1">
          <a:extLst>
            <a:ext uri="{63B3BB69-23CF-44E3-9099-C40C66FF867C}">
              <a14:compatExt xmlns:a14="http://schemas.microsoft.com/office/drawing/2010/main" spid="_x0000_s5125"/>
            </a:ex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3" name="Control 1" hidden="1">
          <a:extLst>
            <a:ext uri="{FF2B5EF4-FFF2-40B4-BE49-F238E27FC236}">
              <a16:creationId xmlns:a16="http://schemas.microsoft.com/office/drawing/2014/main" id="{E15DB2CF-44B5-9884-5E0C-6BA151D401A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1</xdr:col>
      <xdr:colOff>101600</xdr:colOff>
      <xdr:row>60</xdr:row>
      <xdr:rowOff>38100</xdr:rowOff>
    </xdr:to>
    <xdr:pic>
      <xdr:nvPicPr>
        <xdr:cNvPr id="4" name="Control 2" hidden="1">
          <a:extLst>
            <a:ext uri="{FF2B5EF4-FFF2-40B4-BE49-F238E27FC236}">
              <a16:creationId xmlns:a16="http://schemas.microsoft.com/office/drawing/2014/main" id="{3E555C30-6918-72DD-4140-3707FAD411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583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774700</xdr:colOff>
      <xdr:row>59</xdr:row>
      <xdr:rowOff>0</xdr:rowOff>
    </xdr:from>
    <xdr:to>
      <xdr:col>2</xdr:col>
      <xdr:colOff>304800</xdr:colOff>
      <xdr:row>60</xdr:row>
      <xdr:rowOff>38100</xdr:rowOff>
    </xdr:to>
    <xdr:pic>
      <xdr:nvPicPr>
        <xdr:cNvPr id="5" name="Control 3" hidden="1">
          <a:extLst>
            <a:ext uri="{FF2B5EF4-FFF2-40B4-BE49-F238E27FC236}">
              <a16:creationId xmlns:a16="http://schemas.microsoft.com/office/drawing/2014/main" id="{BF0FEBC7-C45A-EAEA-48EC-3BEDFDC226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9258300"/>
          <a:ext cx="1104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pic>
      <xdr:nvPicPr>
        <xdr:cNvPr id="6" name="Control 4" hidden="1">
          <a:extLst>
            <a:ext uri="{FF2B5EF4-FFF2-40B4-BE49-F238E27FC236}">
              <a16:creationId xmlns:a16="http://schemas.microsoft.com/office/drawing/2014/main" id="{40C1496B-9E50-50DD-57EE-287586D454C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2583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342900</xdr:colOff>
      <xdr:row>60</xdr:row>
      <xdr:rowOff>38100</xdr:rowOff>
    </xdr:to>
    <xdr:pic>
      <xdr:nvPicPr>
        <xdr:cNvPr id="7" name="Control 5" hidden="1">
          <a:extLst>
            <a:ext uri="{FF2B5EF4-FFF2-40B4-BE49-F238E27FC236}">
              <a16:creationId xmlns:a16="http://schemas.microsoft.com/office/drawing/2014/main" id="{DE707E90-920B-0AA3-B8BE-D99CDCFF14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2583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</xdr:row>
      <xdr:rowOff>0</xdr:rowOff>
    </xdr:from>
    <xdr:ext cx="2164080" cy="51816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64080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62</xdr:row>
      <xdr:rowOff>0</xdr:rowOff>
    </xdr:from>
    <xdr:to>
      <xdr:col>1</xdr:col>
      <xdr:colOff>101600</xdr:colOff>
      <xdr:row>63</xdr:row>
      <xdr:rowOff>38100</xdr:rowOff>
    </xdr:to>
    <xdr:sp macro="" textlink="">
      <xdr:nvSpPr>
        <xdr:cNvPr id="2050" name="Control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5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774700</xdr:colOff>
      <xdr:row>62</xdr:row>
      <xdr:rowOff>0</xdr:rowOff>
    </xdr:from>
    <xdr:to>
      <xdr:col>2</xdr:col>
      <xdr:colOff>304800</xdr:colOff>
      <xdr:row>63</xdr:row>
      <xdr:rowOff>38100</xdr:rowOff>
    </xdr:to>
    <xdr:sp macro="" textlink="">
      <xdr:nvSpPr>
        <xdr:cNvPr id="2051" name="Control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342900</xdr:colOff>
      <xdr:row>63</xdr:row>
      <xdr:rowOff>38100</xdr:rowOff>
    </xdr:to>
    <xdr:sp macro="" textlink="">
      <xdr:nvSpPr>
        <xdr:cNvPr id="2052" name="Control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342900</xdr:colOff>
      <xdr:row>63</xdr:row>
      <xdr:rowOff>38100</xdr:rowOff>
    </xdr:to>
    <xdr:sp macro="" textlink="">
      <xdr:nvSpPr>
        <xdr:cNvPr id="2053" name="Control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3" name="Control 1" hidden="1">
          <a:extLst>
            <a:ext uri="{FF2B5EF4-FFF2-40B4-BE49-F238E27FC236}">
              <a16:creationId xmlns:a16="http://schemas.microsoft.com/office/drawing/2014/main" id="{FE84EE6C-8060-34B2-587A-B48F189621A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</xdr:col>
      <xdr:colOff>101600</xdr:colOff>
      <xdr:row>63</xdr:row>
      <xdr:rowOff>38100</xdr:rowOff>
    </xdr:to>
    <xdr:pic>
      <xdr:nvPicPr>
        <xdr:cNvPr id="4" name="Control 2" hidden="1">
          <a:extLst>
            <a:ext uri="{FF2B5EF4-FFF2-40B4-BE49-F238E27FC236}">
              <a16:creationId xmlns:a16="http://schemas.microsoft.com/office/drawing/2014/main" id="{7D7A9BB8-1F75-1B19-AABD-F7EA10C83C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774700</xdr:colOff>
      <xdr:row>62</xdr:row>
      <xdr:rowOff>0</xdr:rowOff>
    </xdr:from>
    <xdr:to>
      <xdr:col>2</xdr:col>
      <xdr:colOff>304800</xdr:colOff>
      <xdr:row>63</xdr:row>
      <xdr:rowOff>38100</xdr:rowOff>
    </xdr:to>
    <xdr:pic>
      <xdr:nvPicPr>
        <xdr:cNvPr id="5" name="Control 3" hidden="1">
          <a:extLst>
            <a:ext uri="{FF2B5EF4-FFF2-40B4-BE49-F238E27FC236}">
              <a16:creationId xmlns:a16="http://schemas.microsoft.com/office/drawing/2014/main" id="{1C814B38-2F77-A6B4-B94A-AB1DF3B3876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9715500"/>
          <a:ext cx="1104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342900</xdr:colOff>
      <xdr:row>63</xdr:row>
      <xdr:rowOff>38100</xdr:rowOff>
    </xdr:to>
    <xdr:pic>
      <xdr:nvPicPr>
        <xdr:cNvPr id="6" name="Control 4" hidden="1">
          <a:extLst>
            <a:ext uri="{FF2B5EF4-FFF2-40B4-BE49-F238E27FC236}">
              <a16:creationId xmlns:a16="http://schemas.microsoft.com/office/drawing/2014/main" id="{0B7E3E1C-B746-8B1C-E909-B1A6CC9CF6F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7155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342900</xdr:colOff>
      <xdr:row>63</xdr:row>
      <xdr:rowOff>38100</xdr:rowOff>
    </xdr:to>
    <xdr:pic>
      <xdr:nvPicPr>
        <xdr:cNvPr id="7" name="Control 5" hidden="1">
          <a:extLst>
            <a:ext uri="{FF2B5EF4-FFF2-40B4-BE49-F238E27FC236}">
              <a16:creationId xmlns:a16="http://schemas.microsoft.com/office/drawing/2014/main" id="{62510142-8392-76EF-8433-2F07FD8059D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7155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4097" name="Control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1</xdr:row>
      <xdr:rowOff>0</xdr:rowOff>
    </xdr:from>
    <xdr:ext cx="2175510" cy="52959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75510" cy="529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60</xdr:row>
      <xdr:rowOff>0</xdr:rowOff>
    </xdr:from>
    <xdr:to>
      <xdr:col>1</xdr:col>
      <xdr:colOff>101600</xdr:colOff>
      <xdr:row>61</xdr:row>
      <xdr:rowOff>38100</xdr:rowOff>
    </xdr:to>
    <xdr:sp macro="" textlink="">
      <xdr:nvSpPr>
        <xdr:cNvPr id="4098" name="Control 2" hidden="1">
          <a:extLst>
            <a:ext uri="{63B3BB69-23CF-44E3-9099-C40C66FF867C}">
              <a14:compatExt xmlns:a14="http://schemas.microsoft.com/office/drawing/2010/main" spid="_x0000_s4098"/>
            </a:ex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774700</xdr:colOff>
      <xdr:row>60</xdr:row>
      <xdr:rowOff>0</xdr:rowOff>
    </xdr:from>
    <xdr:to>
      <xdr:col>2</xdr:col>
      <xdr:colOff>304800</xdr:colOff>
      <xdr:row>61</xdr:row>
      <xdr:rowOff>38100</xdr:rowOff>
    </xdr:to>
    <xdr:sp macro="" textlink="">
      <xdr:nvSpPr>
        <xdr:cNvPr id="4099" name="Control 3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342900</xdr:colOff>
      <xdr:row>61</xdr:row>
      <xdr:rowOff>38100</xdr:rowOff>
    </xdr:to>
    <xdr:sp macro="" textlink="">
      <xdr:nvSpPr>
        <xdr:cNvPr id="4100" name="Control 4" hidden="1">
          <a:extLst>
            <a:ext uri="{63B3BB69-23CF-44E3-9099-C40C66FF867C}">
              <a14:compatExt xmlns:a14="http://schemas.microsoft.com/office/drawing/2010/main" spid="_x0000_s4100"/>
            </a:ex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342900</xdr:colOff>
      <xdr:row>61</xdr:row>
      <xdr:rowOff>38100</xdr:rowOff>
    </xdr:to>
    <xdr:sp macro="" textlink="">
      <xdr:nvSpPr>
        <xdr:cNvPr id="4101" name="Control 5" hidden="1">
          <a:extLst>
            <a:ext uri="{63B3BB69-23CF-44E3-9099-C40C66FF867C}">
              <a14:compatExt xmlns:a14="http://schemas.microsoft.com/office/drawing/2010/main" spid="_x0000_s4101"/>
            </a:ex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3" name="Control 1" hidden="1">
          <a:extLst>
            <a:ext uri="{FF2B5EF4-FFF2-40B4-BE49-F238E27FC236}">
              <a16:creationId xmlns:a16="http://schemas.microsoft.com/office/drawing/2014/main" id="{C43C0CBB-8283-BB1E-CFA2-2571D485220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1</xdr:col>
      <xdr:colOff>101600</xdr:colOff>
      <xdr:row>61</xdr:row>
      <xdr:rowOff>38100</xdr:rowOff>
    </xdr:to>
    <xdr:pic>
      <xdr:nvPicPr>
        <xdr:cNvPr id="4" name="Control 2" hidden="1">
          <a:extLst>
            <a:ext uri="{FF2B5EF4-FFF2-40B4-BE49-F238E27FC236}">
              <a16:creationId xmlns:a16="http://schemas.microsoft.com/office/drawing/2014/main" id="{443C5795-E782-5D03-56A3-28636D1667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774700</xdr:colOff>
      <xdr:row>60</xdr:row>
      <xdr:rowOff>0</xdr:rowOff>
    </xdr:from>
    <xdr:to>
      <xdr:col>2</xdr:col>
      <xdr:colOff>304800</xdr:colOff>
      <xdr:row>61</xdr:row>
      <xdr:rowOff>38100</xdr:rowOff>
    </xdr:to>
    <xdr:pic>
      <xdr:nvPicPr>
        <xdr:cNvPr id="5" name="Control 3" hidden="1">
          <a:extLst>
            <a:ext uri="{FF2B5EF4-FFF2-40B4-BE49-F238E27FC236}">
              <a16:creationId xmlns:a16="http://schemas.microsoft.com/office/drawing/2014/main" id="{84213E6D-0778-4901-5DAC-5BA3C753E01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" y="9410700"/>
          <a:ext cx="1104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342900</xdr:colOff>
      <xdr:row>61</xdr:row>
      <xdr:rowOff>38100</xdr:rowOff>
    </xdr:to>
    <xdr:pic>
      <xdr:nvPicPr>
        <xdr:cNvPr id="6" name="Control 4" hidden="1">
          <a:extLst>
            <a:ext uri="{FF2B5EF4-FFF2-40B4-BE49-F238E27FC236}">
              <a16:creationId xmlns:a16="http://schemas.microsoft.com/office/drawing/2014/main" id="{7261005D-BBB5-1362-B16A-79B3B4567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4107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342900</xdr:colOff>
      <xdr:row>61</xdr:row>
      <xdr:rowOff>38100</xdr:rowOff>
    </xdr:to>
    <xdr:pic>
      <xdr:nvPicPr>
        <xdr:cNvPr id="7" name="Control 5" hidden="1">
          <a:extLst>
            <a:ext uri="{FF2B5EF4-FFF2-40B4-BE49-F238E27FC236}">
              <a16:creationId xmlns:a16="http://schemas.microsoft.com/office/drawing/2014/main" id="{B286F7FB-8483-8B6B-8AE9-155CF52D11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4107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796290</xdr:colOff>
      <xdr:row>4</xdr:row>
      <xdr:rowOff>72390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1621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101600</xdr:colOff>
      <xdr:row>62</xdr:row>
      <xdr:rowOff>38100</xdr:rowOff>
    </xdr:to>
    <xdr:sp macro="" textlink="">
      <xdr:nvSpPr>
        <xdr:cNvPr id="1027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sp macro="" textlink="">
      <xdr:nvSpPr>
        <xdr:cNvPr id="1028" name="Control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sp macro="" textlink="">
      <xdr:nvSpPr>
        <xdr:cNvPr id="1029" name="Control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sp macro="" textlink="">
      <xdr:nvSpPr>
        <xdr:cNvPr id="1030" name="Control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101600</xdr:colOff>
      <xdr:row>1</xdr:row>
      <xdr:rowOff>38100</xdr:rowOff>
    </xdr:to>
    <xdr:pic>
      <xdr:nvPicPr>
        <xdr:cNvPr id="2" name="Control 1" hidden="1">
          <a:extLst>
            <a:ext uri="{FF2B5EF4-FFF2-40B4-BE49-F238E27FC236}">
              <a16:creationId xmlns:a16="http://schemas.microsoft.com/office/drawing/2014/main" id="{C446E244-AFAE-8E6D-2F37-6FB388BD063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1</xdr:col>
      <xdr:colOff>101600</xdr:colOff>
      <xdr:row>62</xdr:row>
      <xdr:rowOff>38100</xdr:rowOff>
    </xdr:to>
    <xdr:pic>
      <xdr:nvPicPr>
        <xdr:cNvPr id="3" name="Control 3" hidden="1">
          <a:extLst>
            <a:ext uri="{FF2B5EF4-FFF2-40B4-BE49-F238E27FC236}">
              <a16:creationId xmlns:a16="http://schemas.microsoft.com/office/drawing/2014/main" id="{EBE1D84F-BF10-2114-CE4D-677C12D3D1A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3100"/>
          <a:ext cx="10287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pic>
      <xdr:nvPicPr>
        <xdr:cNvPr id="4" name="Control 4" hidden="1">
          <a:extLst>
            <a:ext uri="{FF2B5EF4-FFF2-40B4-BE49-F238E27FC236}">
              <a16:creationId xmlns:a16="http://schemas.microsoft.com/office/drawing/2014/main" id="{F3C89087-F796-D854-17A2-A6A12EB4782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5631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pic>
      <xdr:nvPicPr>
        <xdr:cNvPr id="5" name="Control 5" hidden="1">
          <a:extLst>
            <a:ext uri="{FF2B5EF4-FFF2-40B4-BE49-F238E27FC236}">
              <a16:creationId xmlns:a16="http://schemas.microsoft.com/office/drawing/2014/main" id="{15A3F875-F6B5-26A4-0E47-6BD593E3F80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5631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342900</xdr:colOff>
      <xdr:row>62</xdr:row>
      <xdr:rowOff>38100</xdr:rowOff>
    </xdr:to>
    <xdr:pic>
      <xdr:nvPicPr>
        <xdr:cNvPr id="6" name="Control 6" hidden="1">
          <a:extLst>
            <a:ext uri="{FF2B5EF4-FFF2-40B4-BE49-F238E27FC236}">
              <a16:creationId xmlns:a16="http://schemas.microsoft.com/office/drawing/2014/main" id="{D039254D-91AA-E1BF-9C6E-E249672B865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100" y="9563100"/>
          <a:ext cx="9906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ColWidth="8.81640625" defaultRowHeight="14.5" x14ac:dyDescent="0.35"/>
  <cols>
    <col min="1" max="1" width="12.36328125" bestFit="1" customWidth="1"/>
    <col min="2" max="3" width="10.81640625" bestFit="1" customWidth="1"/>
    <col min="6" max="6" width="67.453125" bestFit="1" customWidth="1"/>
  </cols>
  <sheetData>
    <row r="1" spans="1:6" ht="15" thickBot="1" x14ac:dyDescent="0.4">
      <c r="A1" s="19"/>
      <c r="B1" s="20" t="s">
        <v>153</v>
      </c>
      <c r="C1" s="20" t="s">
        <v>154</v>
      </c>
    </row>
    <row r="2" spans="1:6" ht="15" thickBot="1" x14ac:dyDescent="0.4">
      <c r="A2" s="21" t="s">
        <v>155</v>
      </c>
      <c r="B2" s="23">
        <f>'R250, 1TB HDD'!I58</f>
        <v>1901.78</v>
      </c>
      <c r="C2" s="22">
        <f>'R350, 1TB HDD'!I60</f>
        <v>2260.75</v>
      </c>
      <c r="E2" s="24"/>
      <c r="F2" t="s">
        <v>30</v>
      </c>
    </row>
    <row r="3" spans="1:6" ht="15" thickBot="1" x14ac:dyDescent="0.4">
      <c r="A3" s="21" t="s">
        <v>181</v>
      </c>
      <c r="B3" s="23">
        <f>'R250, 1x480GB SSD'!I57</f>
        <v>1547.6000000000001</v>
      </c>
      <c r="C3" s="22"/>
      <c r="E3" s="25"/>
      <c r="F3" t="s">
        <v>112</v>
      </c>
    </row>
    <row r="4" spans="1:6" ht="15" thickBot="1" x14ac:dyDescent="0.4">
      <c r="A4" s="21" t="s">
        <v>182</v>
      </c>
      <c r="B4" s="23">
        <f>'R250, 2x480GB SSD'!I58</f>
        <v>2081.1</v>
      </c>
      <c r="C4" s="22">
        <f>'R350, 480GB SSD'!I60</f>
        <v>2413.5800000000004</v>
      </c>
    </row>
    <row r="5" spans="1:6" ht="15" thickBot="1" x14ac:dyDescent="0.4">
      <c r="A5" s="21" t="s">
        <v>156</v>
      </c>
      <c r="B5" s="23">
        <f>'R250, 480GB BOSS'!I59</f>
        <v>1847.18</v>
      </c>
      <c r="C5" s="23">
        <f>'R350, 480GB BOSS'!I60</f>
        <v>2167.7800000000002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59"/>
  <sheetViews>
    <sheetView showGridLines="0" topLeftCell="A41" workbookViewId="0">
      <selection activeCell="I58" sqref="I58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166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3000158365678.3999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162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25</v>
      </c>
      <c r="D16" s="13" t="s">
        <v>26</v>
      </c>
      <c r="E16" s="4"/>
      <c r="F16" s="4"/>
      <c r="G16" s="14"/>
      <c r="H16" s="15">
        <v>1901.78</v>
      </c>
      <c r="I16" s="15">
        <v>1901.78</v>
      </c>
    </row>
    <row r="17" spans="1:9" s="1" customFormat="1" ht="12" x14ac:dyDescent="0.3">
      <c r="A17" s="13" t="s">
        <v>22</v>
      </c>
      <c r="B17" s="14">
        <v>1</v>
      </c>
      <c r="C17" s="2" t="s">
        <v>150</v>
      </c>
      <c r="D17" s="13" t="s">
        <v>149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29</v>
      </c>
      <c r="D18" s="13" t="s">
        <v>30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31</v>
      </c>
      <c r="D19" s="13" t="s">
        <v>32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33</v>
      </c>
      <c r="D20" s="13" t="s">
        <v>34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35</v>
      </c>
      <c r="D21" s="13" t="s">
        <v>36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111</v>
      </c>
      <c r="D22" s="13" t="s">
        <v>110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148</v>
      </c>
      <c r="D23" s="13" t="s">
        <v>147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144</v>
      </c>
      <c r="D24" s="13" t="s">
        <v>143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41</v>
      </c>
      <c r="D25" s="13" t="s">
        <v>42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142</v>
      </c>
      <c r="D26" s="13" t="s">
        <v>141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140</v>
      </c>
      <c r="D27" s="13" t="s">
        <v>139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138</v>
      </c>
      <c r="D28" s="13" t="s">
        <v>48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137</v>
      </c>
      <c r="D29" s="13" t="s">
        <v>136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51</v>
      </c>
      <c r="D30" s="13" t="s">
        <v>52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53</v>
      </c>
      <c r="D31" s="13" t="s">
        <v>54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135</v>
      </c>
      <c r="D32" s="13" t="s">
        <v>134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131</v>
      </c>
      <c r="D33" s="13" t="s">
        <v>130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63</v>
      </c>
      <c r="D34" s="13" t="s">
        <v>64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129</v>
      </c>
      <c r="D35" s="13" t="s">
        <v>93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65</v>
      </c>
      <c r="D36" s="13" t="s">
        <v>66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128</v>
      </c>
      <c r="D37" s="13" t="s">
        <v>127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69</v>
      </c>
      <c r="D38" s="13" t="s">
        <v>70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71</v>
      </c>
      <c r="D39" s="13" t="s">
        <v>72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126</v>
      </c>
      <c r="D40" s="13" t="s">
        <v>125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124</v>
      </c>
      <c r="D41" s="13" t="s">
        <v>123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77</v>
      </c>
      <c r="D42" s="13" t="s">
        <v>78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122</v>
      </c>
      <c r="D43" s="13" t="s">
        <v>121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120</v>
      </c>
      <c r="D44" s="13" t="s">
        <v>119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2</v>
      </c>
      <c r="C45" s="2" t="s">
        <v>81</v>
      </c>
      <c r="D45" s="13" t="s">
        <v>82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2</v>
      </c>
      <c r="C46" s="2" t="s">
        <v>83</v>
      </c>
      <c r="D46" s="13" t="s">
        <v>84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85</v>
      </c>
      <c r="D47" s="13" t="s">
        <v>86</v>
      </c>
      <c r="E47" s="4"/>
      <c r="F47" s="4"/>
      <c r="G47" s="14"/>
      <c r="H47" s="15"/>
      <c r="I47" s="15"/>
    </row>
    <row r="48" spans="1:9" s="1" customFormat="1" ht="12" x14ac:dyDescent="0.3">
      <c r="A48" s="13" t="s">
        <v>87</v>
      </c>
      <c r="B48" s="14">
        <v>1</v>
      </c>
      <c r="C48" s="2" t="s">
        <v>90</v>
      </c>
      <c r="D48" s="13" t="s">
        <v>91</v>
      </c>
      <c r="E48" s="4"/>
      <c r="F48" s="4"/>
      <c r="G48" s="14"/>
      <c r="H48" s="15"/>
      <c r="I48" s="15"/>
    </row>
    <row r="49" spans="1:9" s="1" customFormat="1" ht="12" x14ac:dyDescent="0.3">
      <c r="A49" s="13" t="s">
        <v>152</v>
      </c>
      <c r="B49" s="14">
        <v>1</v>
      </c>
      <c r="C49" s="2" t="s">
        <v>118</v>
      </c>
      <c r="D49" s="13" t="s">
        <v>163</v>
      </c>
      <c r="E49" s="4"/>
      <c r="F49" s="4"/>
      <c r="G49" s="14"/>
      <c r="H49" s="15"/>
      <c r="I49" s="15"/>
    </row>
    <row r="50" spans="1:9" s="1" customFormat="1" ht="12" x14ac:dyDescent="0.3">
      <c r="A50" s="13" t="s">
        <v>152</v>
      </c>
      <c r="B50" s="14">
        <v>1</v>
      </c>
      <c r="C50" s="2" t="s">
        <v>117</v>
      </c>
      <c r="D50" s="13" t="s">
        <v>164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116</v>
      </c>
      <c r="D51" s="13" t="s">
        <v>165</v>
      </c>
      <c r="E51" s="4"/>
      <c r="F51" s="4"/>
      <c r="G51" s="14"/>
      <c r="H51" s="15"/>
      <c r="I51" s="15"/>
    </row>
    <row r="52" spans="1:9" s="1" customFormat="1" ht="12" x14ac:dyDescent="0.3">
      <c r="A52" s="13" t="s">
        <v>97</v>
      </c>
      <c r="B52" s="14">
        <v>1</v>
      </c>
      <c r="C52" s="2" t="s">
        <v>98</v>
      </c>
      <c r="D52" s="13" t="s">
        <v>99</v>
      </c>
      <c r="E52" s="4"/>
      <c r="F52" s="4"/>
      <c r="G52" s="14"/>
      <c r="H52" s="15"/>
      <c r="I52" s="15"/>
    </row>
    <row r="53" spans="1:9" s="1" customFormat="1" ht="12.5" thickBot="1" x14ac:dyDescent="0.35">
      <c r="A53" s="52"/>
      <c r="B53" s="52"/>
      <c r="C53" s="52"/>
      <c r="D53" s="52"/>
      <c r="E53" s="52"/>
      <c r="F53" s="52"/>
      <c r="G53" s="52"/>
      <c r="H53" s="52"/>
      <c r="I53" s="52"/>
    </row>
    <row r="54" spans="1:9" s="1" customFormat="1" ht="12" x14ac:dyDescent="0.3">
      <c r="A54" s="47"/>
      <c r="B54" s="47"/>
      <c r="C54" s="47"/>
      <c r="D54" s="47"/>
      <c r="E54" s="47"/>
      <c r="F54" s="47"/>
      <c r="G54" s="47"/>
      <c r="H54" s="47"/>
      <c r="I54" s="47"/>
    </row>
    <row r="55" spans="1:9" s="1" customFormat="1" ht="14" customHeight="1" x14ac:dyDescent="0.3">
      <c r="A55" s="48" t="s">
        <v>100</v>
      </c>
      <c r="B55" s="48"/>
      <c r="C55" s="48"/>
      <c r="D55" s="48"/>
      <c r="E55" s="48"/>
      <c r="F55" s="48"/>
      <c r="G55" s="48"/>
      <c r="H55" s="48"/>
      <c r="I55" s="26">
        <v>1357.02</v>
      </c>
    </row>
    <row r="56" spans="1:9" s="1" customFormat="1" ht="14" customHeight="1" x14ac:dyDescent="0.3">
      <c r="A56" s="48" t="s">
        <v>169</v>
      </c>
      <c r="B56" s="48"/>
      <c r="C56" s="48"/>
      <c r="D56" s="48"/>
      <c r="E56" s="48"/>
      <c r="F56" s="48"/>
      <c r="G56" s="48"/>
      <c r="H56" s="48"/>
      <c r="I56" s="26">
        <v>146.69999999999999</v>
      </c>
    </row>
    <row r="57" spans="1:9" s="1" customFormat="1" ht="14" customHeight="1" thickBot="1" x14ac:dyDescent="0.35">
      <c r="A57" s="48" t="s">
        <v>170</v>
      </c>
      <c r="B57" s="48"/>
      <c r="C57" s="48"/>
      <c r="D57" s="48"/>
      <c r="E57" s="48"/>
      <c r="F57" s="48"/>
      <c r="G57" s="48"/>
      <c r="H57" s="48"/>
      <c r="I57" s="26">
        <v>398.06</v>
      </c>
    </row>
    <row r="58" spans="1:9" s="1" customFormat="1" ht="15" thickBot="1" x14ac:dyDescent="0.4">
      <c r="A58" s="49" t="s">
        <v>101</v>
      </c>
      <c r="B58" s="49"/>
      <c r="C58" s="49"/>
      <c r="D58" s="49"/>
      <c r="E58" s="49"/>
      <c r="F58" s="49"/>
      <c r="G58" s="49"/>
      <c r="H58" s="49"/>
      <c r="I58" s="16">
        <f>SUM(I55:I57)</f>
        <v>1901.78</v>
      </c>
    </row>
    <row r="59" spans="1:9" s="1" customFormat="1" ht="12.5" thickTop="1" x14ac:dyDescent="0.3">
      <c r="A59" s="50"/>
      <c r="B59" s="50"/>
      <c r="C59" s="50"/>
      <c r="D59" s="50"/>
      <c r="E59" s="50"/>
      <c r="F59" s="50"/>
      <c r="G59" s="50"/>
      <c r="H59" s="50"/>
      <c r="I59" s="17"/>
    </row>
  </sheetData>
  <mergeCells count="11">
    <mergeCell ref="A54:I54"/>
    <mergeCell ref="A55:H55"/>
    <mergeCell ref="A58:H58"/>
    <mergeCell ref="A59:H59"/>
    <mergeCell ref="A6:G6"/>
    <mergeCell ref="A7:G7"/>
    <mergeCell ref="A13:I13"/>
    <mergeCell ref="A14:I14"/>
    <mergeCell ref="A53:I53"/>
    <mergeCell ref="A56:H56"/>
    <mergeCell ref="A57:H57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2:I61"/>
  <sheetViews>
    <sheetView showGridLines="0" topLeftCell="A48" workbookViewId="0">
      <selection activeCell="H3" sqref="H3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175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3000158368058.2998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159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23</v>
      </c>
      <c r="D16" s="13" t="s">
        <v>24</v>
      </c>
      <c r="E16" s="4"/>
      <c r="F16" s="4"/>
      <c r="G16" s="14"/>
      <c r="H16" s="15">
        <v>2260.75</v>
      </c>
      <c r="I16" s="15">
        <v>2260.75</v>
      </c>
    </row>
    <row r="17" spans="1:9" s="1" customFormat="1" ht="12" x14ac:dyDescent="0.3">
      <c r="A17" s="13" t="s">
        <v>22</v>
      </c>
      <c r="B17" s="14">
        <v>1</v>
      </c>
      <c r="C17" s="2" t="s">
        <v>25</v>
      </c>
      <c r="D17" s="13" t="s">
        <v>26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115</v>
      </c>
      <c r="D18" s="13" t="s">
        <v>114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113</v>
      </c>
      <c r="D19" s="13" t="s">
        <v>112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31</v>
      </c>
      <c r="D20" s="13" t="s">
        <v>32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33</v>
      </c>
      <c r="D21" s="13" t="s">
        <v>34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35</v>
      </c>
      <c r="D22" s="13" t="s">
        <v>36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111</v>
      </c>
      <c r="D23" s="13" t="s">
        <v>110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109</v>
      </c>
      <c r="D24" s="13" t="s">
        <v>108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107</v>
      </c>
      <c r="D25" s="13" t="s">
        <v>106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41</v>
      </c>
      <c r="D26" s="13" t="s">
        <v>42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43</v>
      </c>
      <c r="D27" s="13" t="s">
        <v>44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45</v>
      </c>
      <c r="D28" s="13" t="s">
        <v>46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47</v>
      </c>
      <c r="D29" s="13" t="s">
        <v>48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49</v>
      </c>
      <c r="D30" s="13" t="s">
        <v>50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51</v>
      </c>
      <c r="D31" s="13" t="s">
        <v>52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53</v>
      </c>
      <c r="D32" s="13" t="s">
        <v>54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55</v>
      </c>
      <c r="D33" s="13" t="s">
        <v>56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105</v>
      </c>
      <c r="D34" s="13" t="s">
        <v>104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61</v>
      </c>
      <c r="D35" s="13" t="s">
        <v>62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63</v>
      </c>
      <c r="D36" s="13" t="s">
        <v>64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65</v>
      </c>
      <c r="D37" s="13" t="s">
        <v>66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67</v>
      </c>
      <c r="D38" s="13" t="s">
        <v>68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69</v>
      </c>
      <c r="D39" s="13" t="s">
        <v>70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71</v>
      </c>
      <c r="D40" s="13" t="s">
        <v>72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73</v>
      </c>
      <c r="D41" s="13" t="s">
        <v>74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75</v>
      </c>
      <c r="D42" s="13" t="s">
        <v>76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77</v>
      </c>
      <c r="D43" s="13" t="s">
        <v>78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79</v>
      </c>
      <c r="D44" s="13" t="s">
        <v>80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2</v>
      </c>
      <c r="C45" s="2" t="s">
        <v>81</v>
      </c>
      <c r="D45" s="13" t="s">
        <v>82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2</v>
      </c>
      <c r="C46" s="2" t="s">
        <v>83</v>
      </c>
      <c r="D46" s="13" t="s">
        <v>84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85</v>
      </c>
      <c r="D47" s="13" t="s">
        <v>86</v>
      </c>
      <c r="E47" s="4"/>
      <c r="F47" s="4"/>
      <c r="G47" s="14"/>
      <c r="H47" s="15"/>
      <c r="I47" s="15"/>
    </row>
    <row r="48" spans="1:9" s="1" customFormat="1" ht="12" x14ac:dyDescent="0.3">
      <c r="A48" s="13" t="s">
        <v>87</v>
      </c>
      <c r="B48" s="14">
        <v>1</v>
      </c>
      <c r="C48" s="2" t="s">
        <v>88</v>
      </c>
      <c r="D48" s="13" t="s">
        <v>89</v>
      </c>
      <c r="E48" s="4"/>
      <c r="F48" s="4"/>
      <c r="G48" s="14"/>
      <c r="H48" s="15"/>
      <c r="I48" s="15"/>
    </row>
    <row r="49" spans="1:9" s="1" customFormat="1" ht="12" x14ac:dyDescent="0.3">
      <c r="A49" s="13" t="s">
        <v>87</v>
      </c>
      <c r="B49" s="14">
        <v>1</v>
      </c>
      <c r="C49" s="2" t="s">
        <v>90</v>
      </c>
      <c r="D49" s="13" t="s">
        <v>91</v>
      </c>
      <c r="E49" s="4"/>
      <c r="F49" s="4"/>
      <c r="G49" s="14"/>
      <c r="H49" s="15"/>
      <c r="I49" s="15"/>
    </row>
    <row r="50" spans="1:9" s="1" customFormat="1" ht="12" x14ac:dyDescent="0.3">
      <c r="A50" s="13" t="s">
        <v>87</v>
      </c>
      <c r="B50" s="14">
        <v>1</v>
      </c>
      <c r="C50" s="2" t="s">
        <v>92</v>
      </c>
      <c r="D50" s="13" t="s">
        <v>93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94</v>
      </c>
      <c r="D51" s="13" t="s">
        <v>163</v>
      </c>
      <c r="E51" s="4"/>
      <c r="F51" s="4"/>
      <c r="G51" s="14"/>
      <c r="H51" s="15"/>
      <c r="I51" s="15"/>
    </row>
    <row r="52" spans="1:9" s="1" customFormat="1" ht="12" x14ac:dyDescent="0.3">
      <c r="A52" s="13" t="s">
        <v>152</v>
      </c>
      <c r="B52" s="14">
        <v>1</v>
      </c>
      <c r="C52" s="2" t="s">
        <v>95</v>
      </c>
      <c r="D52" s="13" t="s">
        <v>173</v>
      </c>
      <c r="E52" s="4"/>
      <c r="F52" s="4"/>
      <c r="G52" s="14"/>
      <c r="H52" s="15"/>
      <c r="I52" s="15"/>
    </row>
    <row r="53" spans="1:9" s="1" customFormat="1" ht="12" x14ac:dyDescent="0.3">
      <c r="A53" s="13" t="s">
        <v>152</v>
      </c>
      <c r="B53" s="14">
        <v>1</v>
      </c>
      <c r="C53" s="2" t="s">
        <v>96</v>
      </c>
      <c r="D53" s="13" t="s">
        <v>174</v>
      </c>
      <c r="E53" s="4"/>
      <c r="F53" s="4"/>
      <c r="G53" s="14"/>
      <c r="H53" s="15"/>
      <c r="I53" s="15"/>
    </row>
    <row r="54" spans="1:9" s="1" customFormat="1" ht="12" x14ac:dyDescent="0.3">
      <c r="A54" s="13" t="s">
        <v>97</v>
      </c>
      <c r="B54" s="14">
        <v>1</v>
      </c>
      <c r="C54" s="2" t="s">
        <v>98</v>
      </c>
      <c r="D54" s="13" t="s">
        <v>99</v>
      </c>
      <c r="E54" s="4"/>
      <c r="F54" s="4"/>
      <c r="G54" s="14"/>
      <c r="H54" s="15"/>
      <c r="I54" s="15"/>
    </row>
    <row r="55" spans="1:9" s="1" customFormat="1" ht="12.5" thickBot="1" x14ac:dyDescent="0.35">
      <c r="A55" s="52"/>
      <c r="B55" s="52"/>
      <c r="C55" s="52"/>
      <c r="D55" s="52"/>
      <c r="E55" s="52"/>
      <c r="F55" s="52"/>
      <c r="G55" s="52"/>
      <c r="H55" s="52"/>
      <c r="I55" s="52"/>
    </row>
    <row r="56" spans="1:9" s="1" customFormat="1" ht="12" x14ac:dyDescent="0.3">
      <c r="A56" s="47"/>
      <c r="B56" s="47"/>
      <c r="C56" s="47"/>
      <c r="D56" s="47"/>
      <c r="E56" s="47"/>
      <c r="F56" s="47"/>
      <c r="G56" s="47"/>
      <c r="H56" s="47"/>
      <c r="I56" s="47"/>
    </row>
    <row r="57" spans="1:9" s="1" customFormat="1" ht="14" customHeight="1" x14ac:dyDescent="0.3">
      <c r="A57" s="48" t="s">
        <v>100</v>
      </c>
      <c r="B57" s="48"/>
      <c r="C57" s="48"/>
      <c r="D57" s="48"/>
      <c r="E57" s="48"/>
      <c r="F57" s="48"/>
      <c r="G57" s="48"/>
      <c r="H57" s="48"/>
      <c r="I57" s="26">
        <v>1746.13</v>
      </c>
    </row>
    <row r="58" spans="1:9" s="1" customFormat="1" ht="14" customHeight="1" x14ac:dyDescent="0.3">
      <c r="A58" s="48" t="s">
        <v>169</v>
      </c>
      <c r="B58" s="48"/>
      <c r="C58" s="48"/>
      <c r="D58" s="48"/>
      <c r="E58" s="48"/>
      <c r="F58" s="48"/>
      <c r="G58" s="48"/>
      <c r="H58" s="48"/>
      <c r="I58" s="26">
        <v>154.04</v>
      </c>
    </row>
    <row r="59" spans="1:9" s="1" customFormat="1" ht="14" customHeight="1" thickBot="1" x14ac:dyDescent="0.35">
      <c r="A59" s="48" t="s">
        <v>170</v>
      </c>
      <c r="B59" s="48"/>
      <c r="C59" s="48"/>
      <c r="D59" s="48"/>
      <c r="E59" s="48"/>
      <c r="F59" s="48"/>
      <c r="G59" s="48"/>
      <c r="H59" s="48"/>
      <c r="I59" s="26">
        <v>360.58</v>
      </c>
    </row>
    <row r="60" spans="1:9" s="1" customFormat="1" ht="15" thickBot="1" x14ac:dyDescent="0.4">
      <c r="A60" s="49" t="s">
        <v>101</v>
      </c>
      <c r="B60" s="49"/>
      <c r="C60" s="49"/>
      <c r="D60" s="49"/>
      <c r="E60" s="49"/>
      <c r="F60" s="49"/>
      <c r="G60" s="49"/>
      <c r="H60" s="49"/>
      <c r="I60" s="16">
        <f>SUM(I57:I59)</f>
        <v>2260.75</v>
      </c>
    </row>
    <row r="61" spans="1:9" s="1" customFormat="1" ht="12.5" thickTop="1" x14ac:dyDescent="0.3">
      <c r="A61" s="50"/>
      <c r="B61" s="50"/>
      <c r="C61" s="50"/>
      <c r="D61" s="50"/>
      <c r="E61" s="50"/>
      <c r="F61" s="50"/>
      <c r="G61" s="50"/>
      <c r="H61" s="50"/>
      <c r="I61" s="17"/>
    </row>
  </sheetData>
  <mergeCells count="11">
    <mergeCell ref="A56:I56"/>
    <mergeCell ref="A57:H57"/>
    <mergeCell ref="A60:H60"/>
    <mergeCell ref="A61:H61"/>
    <mergeCell ref="A6:G6"/>
    <mergeCell ref="A7:G7"/>
    <mergeCell ref="A13:I13"/>
    <mergeCell ref="A14:I14"/>
    <mergeCell ref="A55:I55"/>
    <mergeCell ref="A58:H58"/>
    <mergeCell ref="A59:H59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797B-6022-804C-B660-C60F0A52C811}">
  <dimension ref="A1:I58"/>
  <sheetViews>
    <sheetView showGridLines="0" zoomScale="115" zoomScaleNormal="115" workbookViewId="0">
      <selection activeCell="D18" sqref="D18"/>
    </sheetView>
  </sheetViews>
  <sheetFormatPr defaultColWidth="10.81640625" defaultRowHeight="15.5" x14ac:dyDescent="0.35"/>
  <cols>
    <col min="1" max="1" width="14.1796875" style="46" customWidth="1"/>
    <col min="2" max="2" width="10" style="46" customWidth="1"/>
    <col min="3" max="3" width="18.36328125" style="46" customWidth="1"/>
    <col min="4" max="4" width="43.36328125" style="46" bestFit="1" customWidth="1"/>
    <col min="5" max="5" width="17.453125" style="46" customWidth="1"/>
    <col min="6" max="6" width="19.1796875" style="46" customWidth="1"/>
    <col min="7" max="8" width="17.453125" style="46" customWidth="1"/>
    <col min="9" max="9" width="10.6328125" style="46" bestFit="1" customWidth="1"/>
    <col min="10" max="16384" width="10.81640625" style="46"/>
  </cols>
  <sheetData>
    <row r="1" spans="1:9" s="30" customFormat="1" ht="12" x14ac:dyDescent="0.3">
      <c r="A1" s="27"/>
      <c r="B1" s="27"/>
      <c r="C1" s="27"/>
      <c r="D1" s="28" t="s">
        <v>0</v>
      </c>
      <c r="E1" s="29" t="s">
        <v>1</v>
      </c>
      <c r="F1" s="27"/>
      <c r="G1" s="27"/>
      <c r="H1" s="29" t="s">
        <v>2</v>
      </c>
      <c r="I1" s="27"/>
    </row>
    <row r="2" spans="1:9" s="30" customFormat="1" ht="12" x14ac:dyDescent="0.3">
      <c r="D2" s="30" t="s">
        <v>3</v>
      </c>
      <c r="E2" s="30" t="s">
        <v>4</v>
      </c>
      <c r="H2" s="31" t="s">
        <v>179</v>
      </c>
    </row>
    <row r="3" spans="1:9" s="30" customFormat="1" ht="12" x14ac:dyDescent="0.3">
      <c r="D3" s="30" t="s">
        <v>5</v>
      </c>
      <c r="E3" s="30" t="s">
        <v>8</v>
      </c>
      <c r="H3" s="29" t="s">
        <v>6</v>
      </c>
    </row>
    <row r="4" spans="1:9" s="30" customFormat="1" ht="12" x14ac:dyDescent="0.3">
      <c r="D4" s="30" t="s">
        <v>7</v>
      </c>
      <c r="H4" s="32">
        <v>3000162064033.1001</v>
      </c>
    </row>
    <row r="5" spans="1:9" s="30" customFormat="1" ht="12" x14ac:dyDescent="0.3">
      <c r="H5" s="29" t="s">
        <v>9</v>
      </c>
    </row>
    <row r="6" spans="1:9" s="30" customFormat="1" ht="12" x14ac:dyDescent="0.3">
      <c r="H6" s="33">
        <v>45205</v>
      </c>
    </row>
    <row r="7" spans="1:9" s="30" customFormat="1" ht="12" x14ac:dyDescent="0.3">
      <c r="A7" s="29"/>
      <c r="D7" s="29" t="s">
        <v>10</v>
      </c>
      <c r="E7" s="29" t="s">
        <v>11</v>
      </c>
      <c r="H7" s="29" t="s">
        <v>167</v>
      </c>
    </row>
    <row r="8" spans="1:9" s="30" customFormat="1" ht="12" x14ac:dyDescent="0.3">
      <c r="D8" s="30" t="s">
        <v>12</v>
      </c>
      <c r="E8" s="30" t="s">
        <v>13</v>
      </c>
      <c r="H8" s="33">
        <v>45235</v>
      </c>
    </row>
    <row r="9" spans="1:9" s="30" customFormat="1" ht="12" x14ac:dyDescent="0.3">
      <c r="D9" s="30" t="s">
        <v>161</v>
      </c>
      <c r="E9" s="30" t="s">
        <v>15</v>
      </c>
      <c r="H9" s="29" t="s">
        <v>151</v>
      </c>
    </row>
    <row r="10" spans="1:9" s="30" customFormat="1" ht="12" x14ac:dyDescent="0.3">
      <c r="D10" s="30" t="s">
        <v>14</v>
      </c>
      <c r="H10" s="30" t="s">
        <v>168</v>
      </c>
    </row>
    <row r="11" spans="1:9" s="30" customFormat="1" ht="12" x14ac:dyDescent="0.3">
      <c r="D11" s="30" t="s">
        <v>16</v>
      </c>
    </row>
    <row r="12" spans="1:9" s="30" customFormat="1" ht="12" x14ac:dyDescent="0.3"/>
    <row r="13" spans="1:9" s="30" customFormat="1" ht="16" thickBot="1" x14ac:dyDescent="0.35">
      <c r="A13" s="55" t="s">
        <v>180</v>
      </c>
      <c r="B13" s="55"/>
      <c r="C13" s="55"/>
      <c r="D13" s="55"/>
      <c r="E13" s="55"/>
      <c r="F13" s="55"/>
      <c r="G13" s="55"/>
      <c r="H13" s="55"/>
      <c r="I13" s="55"/>
    </row>
    <row r="14" spans="1:9" s="37" customFormat="1" ht="24.5" thickBot="1" x14ac:dyDescent="0.4">
      <c r="A14" s="34"/>
      <c r="B14" s="35" t="s">
        <v>17</v>
      </c>
      <c r="C14" s="34" t="s">
        <v>18</v>
      </c>
      <c r="D14" s="34" t="s">
        <v>19</v>
      </c>
      <c r="E14" s="36"/>
      <c r="F14" s="36"/>
      <c r="G14" s="35"/>
      <c r="H14" s="36" t="s">
        <v>20</v>
      </c>
      <c r="I14" s="36" t="s">
        <v>21</v>
      </c>
    </row>
    <row r="15" spans="1:9" s="30" customFormat="1" ht="12" x14ac:dyDescent="0.3">
      <c r="A15" s="38" t="s">
        <v>22</v>
      </c>
      <c r="B15" s="39">
        <v>1</v>
      </c>
      <c r="C15" s="40" t="s">
        <v>120</v>
      </c>
      <c r="D15" s="38" t="s">
        <v>119</v>
      </c>
      <c r="E15" s="41"/>
      <c r="F15" s="41"/>
      <c r="G15" s="39"/>
      <c r="H15" s="42">
        <v>1547.6</v>
      </c>
      <c r="I15" s="42">
        <v>1547.6</v>
      </c>
    </row>
    <row r="16" spans="1:9" s="30" customFormat="1" ht="12" x14ac:dyDescent="0.3">
      <c r="A16" s="38" t="s">
        <v>22</v>
      </c>
      <c r="B16" s="39">
        <v>1</v>
      </c>
      <c r="C16" s="40" t="s">
        <v>25</v>
      </c>
      <c r="D16" s="38" t="s">
        <v>26</v>
      </c>
      <c r="E16" s="41"/>
      <c r="F16" s="41"/>
      <c r="G16" s="39"/>
      <c r="H16" s="42"/>
      <c r="I16" s="42"/>
    </row>
    <row r="17" spans="1:9" s="30" customFormat="1" ht="12" x14ac:dyDescent="0.3">
      <c r="A17" s="38" t="s">
        <v>22</v>
      </c>
      <c r="B17" s="39">
        <v>1</v>
      </c>
      <c r="C17" s="40" t="s">
        <v>146</v>
      </c>
      <c r="D17" s="38" t="s">
        <v>145</v>
      </c>
      <c r="E17" s="41"/>
      <c r="F17" s="41"/>
      <c r="G17" s="39"/>
      <c r="H17" s="42"/>
      <c r="I17" s="42"/>
    </row>
    <row r="18" spans="1:9" s="30" customFormat="1" ht="12" x14ac:dyDescent="0.3">
      <c r="A18" s="38" t="s">
        <v>22</v>
      </c>
      <c r="B18" s="39">
        <v>1</v>
      </c>
      <c r="C18" s="40" t="s">
        <v>29</v>
      </c>
      <c r="D18" s="38" t="s">
        <v>30</v>
      </c>
      <c r="E18" s="41"/>
      <c r="F18" s="41"/>
      <c r="G18" s="39"/>
      <c r="H18" s="42"/>
      <c r="I18" s="42"/>
    </row>
    <row r="19" spans="1:9" s="30" customFormat="1" ht="12" x14ac:dyDescent="0.3">
      <c r="A19" s="38" t="s">
        <v>22</v>
      </c>
      <c r="B19" s="39">
        <v>1</v>
      </c>
      <c r="C19" s="40" t="s">
        <v>31</v>
      </c>
      <c r="D19" s="38" t="s">
        <v>32</v>
      </c>
      <c r="E19" s="41"/>
      <c r="F19" s="41"/>
      <c r="G19" s="39"/>
      <c r="H19" s="42"/>
      <c r="I19" s="42"/>
    </row>
    <row r="20" spans="1:9" s="30" customFormat="1" ht="12" x14ac:dyDescent="0.3">
      <c r="A20" s="38" t="s">
        <v>22</v>
      </c>
      <c r="B20" s="39">
        <v>1</v>
      </c>
      <c r="C20" s="40" t="s">
        <v>33</v>
      </c>
      <c r="D20" s="38" t="s">
        <v>34</v>
      </c>
      <c r="E20" s="41"/>
      <c r="F20" s="41"/>
      <c r="G20" s="39"/>
      <c r="H20" s="42"/>
      <c r="I20" s="42"/>
    </row>
    <row r="21" spans="1:9" s="30" customFormat="1" ht="12" x14ac:dyDescent="0.3">
      <c r="A21" s="38" t="s">
        <v>22</v>
      </c>
      <c r="B21" s="39">
        <v>1</v>
      </c>
      <c r="C21" s="40" t="s">
        <v>35</v>
      </c>
      <c r="D21" s="38" t="s">
        <v>36</v>
      </c>
      <c r="E21" s="41"/>
      <c r="F21" s="41"/>
      <c r="G21" s="39"/>
      <c r="H21" s="42"/>
      <c r="I21" s="42"/>
    </row>
    <row r="22" spans="1:9" s="30" customFormat="1" ht="12" x14ac:dyDescent="0.3">
      <c r="A22" s="38" t="s">
        <v>22</v>
      </c>
      <c r="B22" s="39">
        <v>1</v>
      </c>
      <c r="C22" s="40" t="s">
        <v>37</v>
      </c>
      <c r="D22" s="38" t="s">
        <v>38</v>
      </c>
      <c r="E22" s="41"/>
      <c r="F22" s="41"/>
      <c r="G22" s="39"/>
      <c r="H22" s="42"/>
      <c r="I22" s="42"/>
    </row>
    <row r="23" spans="1:9" s="30" customFormat="1" ht="12" x14ac:dyDescent="0.3">
      <c r="A23" s="38" t="s">
        <v>22</v>
      </c>
      <c r="B23" s="39">
        <v>1</v>
      </c>
      <c r="C23" s="40" t="s">
        <v>39</v>
      </c>
      <c r="D23" s="38" t="s">
        <v>40</v>
      </c>
      <c r="E23" s="41"/>
      <c r="F23" s="41"/>
      <c r="G23" s="39"/>
      <c r="H23" s="42"/>
      <c r="I23" s="42"/>
    </row>
    <row r="24" spans="1:9" s="30" customFormat="1" ht="12" x14ac:dyDescent="0.3">
      <c r="A24" s="38" t="s">
        <v>22</v>
      </c>
      <c r="B24" s="39">
        <v>1</v>
      </c>
      <c r="C24" s="40" t="s">
        <v>144</v>
      </c>
      <c r="D24" s="38" t="s">
        <v>143</v>
      </c>
      <c r="E24" s="41"/>
      <c r="F24" s="41"/>
      <c r="G24" s="39"/>
      <c r="H24" s="42"/>
      <c r="I24" s="42"/>
    </row>
    <row r="25" spans="1:9" s="30" customFormat="1" ht="12" x14ac:dyDescent="0.3">
      <c r="A25" s="38" t="s">
        <v>22</v>
      </c>
      <c r="B25" s="39">
        <v>1</v>
      </c>
      <c r="C25" s="40" t="s">
        <v>41</v>
      </c>
      <c r="D25" s="38" t="s">
        <v>42</v>
      </c>
      <c r="E25" s="41"/>
      <c r="F25" s="41"/>
      <c r="G25" s="39"/>
      <c r="H25" s="42"/>
      <c r="I25" s="42"/>
    </row>
    <row r="26" spans="1:9" s="30" customFormat="1" ht="12" x14ac:dyDescent="0.3">
      <c r="A26" s="38" t="s">
        <v>22</v>
      </c>
      <c r="B26" s="39">
        <v>1</v>
      </c>
      <c r="C26" s="40" t="s">
        <v>142</v>
      </c>
      <c r="D26" s="38" t="s">
        <v>141</v>
      </c>
      <c r="E26" s="41"/>
      <c r="F26" s="41"/>
      <c r="G26" s="39"/>
      <c r="H26" s="42"/>
      <c r="I26" s="42"/>
    </row>
    <row r="27" spans="1:9" s="30" customFormat="1" ht="12" x14ac:dyDescent="0.3">
      <c r="A27" s="38" t="s">
        <v>22</v>
      </c>
      <c r="B27" s="39">
        <v>1</v>
      </c>
      <c r="C27" s="40" t="s">
        <v>140</v>
      </c>
      <c r="D27" s="38" t="s">
        <v>139</v>
      </c>
      <c r="E27" s="41"/>
      <c r="F27" s="41"/>
      <c r="G27" s="39"/>
      <c r="H27" s="42"/>
      <c r="I27" s="42"/>
    </row>
    <row r="28" spans="1:9" s="30" customFormat="1" ht="12" x14ac:dyDescent="0.3">
      <c r="A28" s="38" t="s">
        <v>22</v>
      </c>
      <c r="B28" s="39">
        <v>1</v>
      </c>
      <c r="C28" s="40" t="s">
        <v>138</v>
      </c>
      <c r="D28" s="38" t="s">
        <v>48</v>
      </c>
      <c r="E28" s="41"/>
      <c r="F28" s="41"/>
      <c r="G28" s="39"/>
      <c r="H28" s="42"/>
      <c r="I28" s="42"/>
    </row>
    <row r="29" spans="1:9" s="30" customFormat="1" ht="12" x14ac:dyDescent="0.3">
      <c r="A29" s="38" t="s">
        <v>22</v>
      </c>
      <c r="B29" s="39">
        <v>1</v>
      </c>
      <c r="C29" s="40" t="s">
        <v>137</v>
      </c>
      <c r="D29" s="38" t="s">
        <v>136</v>
      </c>
      <c r="E29" s="41"/>
      <c r="F29" s="41"/>
      <c r="G29" s="39"/>
      <c r="H29" s="42"/>
      <c r="I29" s="42"/>
    </row>
    <row r="30" spans="1:9" s="30" customFormat="1" ht="12" x14ac:dyDescent="0.3">
      <c r="A30" s="38" t="s">
        <v>22</v>
      </c>
      <c r="B30" s="39">
        <v>1</v>
      </c>
      <c r="C30" s="40" t="s">
        <v>51</v>
      </c>
      <c r="D30" s="38" t="s">
        <v>52</v>
      </c>
      <c r="E30" s="41"/>
      <c r="F30" s="41"/>
      <c r="G30" s="39"/>
      <c r="H30" s="42"/>
      <c r="I30" s="42"/>
    </row>
    <row r="31" spans="1:9" s="30" customFormat="1" ht="12" x14ac:dyDescent="0.3">
      <c r="A31" s="38" t="s">
        <v>22</v>
      </c>
      <c r="B31" s="39">
        <v>1</v>
      </c>
      <c r="C31" s="40" t="s">
        <v>53</v>
      </c>
      <c r="D31" s="38" t="s">
        <v>54</v>
      </c>
      <c r="E31" s="41"/>
      <c r="F31" s="41"/>
      <c r="G31" s="39"/>
      <c r="H31" s="42"/>
      <c r="I31" s="42"/>
    </row>
    <row r="32" spans="1:9" s="30" customFormat="1" ht="12" x14ac:dyDescent="0.3">
      <c r="A32" s="38" t="s">
        <v>22</v>
      </c>
      <c r="B32" s="39">
        <v>1</v>
      </c>
      <c r="C32" s="40" t="s">
        <v>135</v>
      </c>
      <c r="D32" s="38" t="s">
        <v>134</v>
      </c>
      <c r="E32" s="41"/>
      <c r="F32" s="41"/>
      <c r="G32" s="39"/>
      <c r="H32" s="42"/>
      <c r="I32" s="42"/>
    </row>
    <row r="33" spans="1:9" s="30" customFormat="1" ht="12" x14ac:dyDescent="0.3">
      <c r="A33" s="38" t="s">
        <v>22</v>
      </c>
      <c r="B33" s="39">
        <v>1</v>
      </c>
      <c r="C33" s="40" t="s">
        <v>131</v>
      </c>
      <c r="D33" s="38" t="s">
        <v>130</v>
      </c>
      <c r="E33" s="41"/>
      <c r="F33" s="41"/>
      <c r="G33" s="39"/>
      <c r="H33" s="42"/>
      <c r="I33" s="42"/>
    </row>
    <row r="34" spans="1:9" s="30" customFormat="1" ht="12" x14ac:dyDescent="0.3">
      <c r="A34" s="38" t="s">
        <v>22</v>
      </c>
      <c r="B34" s="39">
        <v>1</v>
      </c>
      <c r="C34" s="40" t="s">
        <v>63</v>
      </c>
      <c r="D34" s="38" t="s">
        <v>64</v>
      </c>
      <c r="E34" s="41"/>
      <c r="F34" s="41"/>
      <c r="G34" s="39"/>
      <c r="H34" s="42"/>
      <c r="I34" s="42"/>
    </row>
    <row r="35" spans="1:9" s="30" customFormat="1" ht="12" x14ac:dyDescent="0.3">
      <c r="A35" s="38" t="s">
        <v>22</v>
      </c>
      <c r="B35" s="39">
        <v>1</v>
      </c>
      <c r="C35" s="40" t="s">
        <v>129</v>
      </c>
      <c r="D35" s="38" t="s">
        <v>93</v>
      </c>
      <c r="E35" s="41"/>
      <c r="F35" s="41"/>
      <c r="G35" s="39"/>
      <c r="H35" s="42"/>
      <c r="I35" s="42"/>
    </row>
    <row r="36" spans="1:9" s="30" customFormat="1" ht="12" x14ac:dyDescent="0.3">
      <c r="A36" s="38" t="s">
        <v>22</v>
      </c>
      <c r="B36" s="39">
        <v>1</v>
      </c>
      <c r="C36" s="40" t="s">
        <v>65</v>
      </c>
      <c r="D36" s="38" t="s">
        <v>66</v>
      </c>
      <c r="E36" s="41"/>
      <c r="F36" s="41"/>
      <c r="G36" s="39"/>
      <c r="H36" s="42"/>
      <c r="I36" s="42"/>
    </row>
    <row r="37" spans="1:9" s="30" customFormat="1" ht="12" x14ac:dyDescent="0.3">
      <c r="A37" s="38" t="s">
        <v>22</v>
      </c>
      <c r="B37" s="39">
        <v>1</v>
      </c>
      <c r="C37" s="40" t="s">
        <v>128</v>
      </c>
      <c r="D37" s="38" t="s">
        <v>127</v>
      </c>
      <c r="E37" s="41"/>
      <c r="F37" s="41"/>
      <c r="G37" s="39"/>
      <c r="H37" s="42"/>
      <c r="I37" s="42"/>
    </row>
    <row r="38" spans="1:9" s="30" customFormat="1" ht="12" x14ac:dyDescent="0.3">
      <c r="A38" s="38" t="s">
        <v>22</v>
      </c>
      <c r="B38" s="39">
        <v>1</v>
      </c>
      <c r="C38" s="40" t="s">
        <v>69</v>
      </c>
      <c r="D38" s="38" t="s">
        <v>70</v>
      </c>
      <c r="E38" s="41"/>
      <c r="F38" s="41"/>
      <c r="G38" s="39"/>
      <c r="H38" s="42"/>
      <c r="I38" s="42"/>
    </row>
    <row r="39" spans="1:9" s="30" customFormat="1" ht="12" x14ac:dyDescent="0.3">
      <c r="A39" s="38" t="s">
        <v>22</v>
      </c>
      <c r="B39" s="39">
        <v>1</v>
      </c>
      <c r="C39" s="40" t="s">
        <v>71</v>
      </c>
      <c r="D39" s="38" t="s">
        <v>72</v>
      </c>
      <c r="E39" s="41"/>
      <c r="F39" s="41"/>
      <c r="G39" s="39"/>
      <c r="H39" s="42"/>
      <c r="I39" s="42"/>
    </row>
    <row r="40" spans="1:9" s="30" customFormat="1" ht="12" x14ac:dyDescent="0.3">
      <c r="A40" s="38" t="s">
        <v>22</v>
      </c>
      <c r="B40" s="39">
        <v>1</v>
      </c>
      <c r="C40" s="40" t="s">
        <v>126</v>
      </c>
      <c r="D40" s="38" t="s">
        <v>125</v>
      </c>
      <c r="E40" s="41"/>
      <c r="F40" s="41"/>
      <c r="G40" s="39"/>
      <c r="H40" s="42"/>
      <c r="I40" s="42"/>
    </row>
    <row r="41" spans="1:9" s="30" customFormat="1" ht="12" x14ac:dyDescent="0.3">
      <c r="A41" s="38" t="s">
        <v>22</v>
      </c>
      <c r="B41" s="39">
        <v>1</v>
      </c>
      <c r="C41" s="40" t="s">
        <v>124</v>
      </c>
      <c r="D41" s="38" t="s">
        <v>123</v>
      </c>
      <c r="E41" s="41"/>
      <c r="F41" s="41"/>
      <c r="G41" s="39"/>
      <c r="H41" s="42"/>
      <c r="I41" s="42"/>
    </row>
    <row r="42" spans="1:9" s="30" customFormat="1" ht="12" x14ac:dyDescent="0.3">
      <c r="A42" s="38" t="s">
        <v>22</v>
      </c>
      <c r="B42" s="39">
        <v>1</v>
      </c>
      <c r="C42" s="40" t="s">
        <v>77</v>
      </c>
      <c r="D42" s="38" t="s">
        <v>78</v>
      </c>
      <c r="E42" s="41"/>
      <c r="F42" s="41"/>
      <c r="G42" s="39"/>
      <c r="H42" s="42"/>
      <c r="I42" s="42"/>
    </row>
    <row r="43" spans="1:9" s="30" customFormat="1" ht="12" x14ac:dyDescent="0.3">
      <c r="A43" s="38" t="s">
        <v>22</v>
      </c>
      <c r="B43" s="39">
        <v>1</v>
      </c>
      <c r="C43" s="40" t="s">
        <v>122</v>
      </c>
      <c r="D43" s="38" t="s">
        <v>121</v>
      </c>
      <c r="E43" s="41"/>
      <c r="F43" s="41"/>
      <c r="G43" s="39"/>
      <c r="H43" s="42"/>
      <c r="I43" s="42"/>
    </row>
    <row r="44" spans="1:9" s="30" customFormat="1" ht="12" x14ac:dyDescent="0.3">
      <c r="A44" s="38" t="s">
        <v>22</v>
      </c>
      <c r="B44" s="39">
        <v>2</v>
      </c>
      <c r="C44" s="40" t="s">
        <v>81</v>
      </c>
      <c r="D44" s="38" t="s">
        <v>82</v>
      </c>
      <c r="E44" s="41"/>
      <c r="F44" s="41"/>
      <c r="G44" s="39"/>
      <c r="H44" s="42"/>
      <c r="I44" s="42"/>
    </row>
    <row r="45" spans="1:9" s="30" customFormat="1" ht="12" x14ac:dyDescent="0.3">
      <c r="A45" s="38" t="s">
        <v>22</v>
      </c>
      <c r="B45" s="39">
        <v>1</v>
      </c>
      <c r="C45" s="40" t="s">
        <v>103</v>
      </c>
      <c r="D45" s="38" t="s">
        <v>102</v>
      </c>
      <c r="E45" s="41"/>
      <c r="F45" s="41"/>
      <c r="G45" s="39"/>
      <c r="H45" s="42"/>
      <c r="I45" s="42"/>
    </row>
    <row r="46" spans="1:9" s="30" customFormat="1" ht="12" x14ac:dyDescent="0.3">
      <c r="A46" s="38" t="s">
        <v>22</v>
      </c>
      <c r="B46" s="39">
        <v>1</v>
      </c>
      <c r="C46" s="40" t="s">
        <v>85</v>
      </c>
      <c r="D46" s="38" t="s">
        <v>86</v>
      </c>
      <c r="E46" s="41"/>
      <c r="F46" s="41"/>
      <c r="G46" s="39"/>
      <c r="H46" s="42"/>
      <c r="I46" s="42"/>
    </row>
    <row r="47" spans="1:9" s="30" customFormat="1" ht="12" x14ac:dyDescent="0.3">
      <c r="A47" s="38" t="s">
        <v>87</v>
      </c>
      <c r="B47" s="39">
        <v>1</v>
      </c>
      <c r="C47" s="40" t="s">
        <v>90</v>
      </c>
      <c r="D47" s="38" t="s">
        <v>91</v>
      </c>
      <c r="E47" s="41"/>
      <c r="F47" s="41"/>
      <c r="G47" s="39"/>
      <c r="H47" s="42"/>
      <c r="I47" s="42"/>
    </row>
    <row r="48" spans="1:9" s="30" customFormat="1" ht="12" x14ac:dyDescent="0.3">
      <c r="A48" s="38" t="s">
        <v>152</v>
      </c>
      <c r="B48" s="39">
        <v>1</v>
      </c>
      <c r="C48" s="40" t="s">
        <v>118</v>
      </c>
      <c r="D48" s="38" t="s">
        <v>163</v>
      </c>
      <c r="E48" s="41"/>
      <c r="F48" s="41"/>
      <c r="G48" s="39"/>
      <c r="H48" s="42"/>
      <c r="I48" s="42"/>
    </row>
    <row r="49" spans="1:9" s="30" customFormat="1" ht="12" x14ac:dyDescent="0.3">
      <c r="A49" s="38" t="s">
        <v>152</v>
      </c>
      <c r="B49" s="39">
        <v>1</v>
      </c>
      <c r="C49" s="40" t="s">
        <v>117</v>
      </c>
      <c r="D49" s="38" t="s">
        <v>164</v>
      </c>
      <c r="E49" s="41"/>
      <c r="F49" s="41"/>
      <c r="G49" s="39"/>
      <c r="H49" s="42"/>
      <c r="I49" s="42"/>
    </row>
    <row r="50" spans="1:9" s="30" customFormat="1" ht="12" x14ac:dyDescent="0.3">
      <c r="A50" s="38" t="s">
        <v>152</v>
      </c>
      <c r="B50" s="39">
        <v>1</v>
      </c>
      <c r="C50" s="40" t="s">
        <v>116</v>
      </c>
      <c r="D50" s="38" t="s">
        <v>165</v>
      </c>
      <c r="E50" s="41"/>
      <c r="F50" s="41"/>
      <c r="G50" s="39"/>
      <c r="H50" s="42"/>
      <c r="I50" s="42"/>
    </row>
    <row r="51" spans="1:9" s="30" customFormat="1" ht="12" x14ac:dyDescent="0.3">
      <c r="A51" s="38" t="s">
        <v>97</v>
      </c>
      <c r="B51" s="39">
        <v>1</v>
      </c>
      <c r="C51" s="40" t="s">
        <v>98</v>
      </c>
      <c r="D51" s="38" t="s">
        <v>99</v>
      </c>
      <c r="E51" s="41"/>
      <c r="F51" s="41"/>
      <c r="G51" s="39"/>
      <c r="H51" s="42"/>
      <c r="I51" s="42"/>
    </row>
    <row r="52" spans="1:9" s="30" customFormat="1" ht="12.5" thickBot="1" x14ac:dyDescent="0.35">
      <c r="A52" s="56"/>
      <c r="B52" s="56"/>
      <c r="C52" s="56"/>
      <c r="D52" s="56"/>
      <c r="E52" s="56"/>
      <c r="F52" s="56"/>
      <c r="G52" s="56"/>
      <c r="H52" s="56"/>
      <c r="I52" s="56"/>
    </row>
    <row r="53" spans="1:9" s="30" customFormat="1" ht="12" x14ac:dyDescent="0.3">
      <c r="A53" s="57"/>
      <c r="B53" s="57"/>
      <c r="C53" s="57"/>
      <c r="D53" s="57"/>
      <c r="E53" s="57"/>
      <c r="F53" s="57"/>
      <c r="G53" s="57"/>
      <c r="H53" s="57"/>
      <c r="I53" s="57"/>
    </row>
    <row r="54" spans="1:9" s="30" customFormat="1" ht="14" customHeight="1" x14ac:dyDescent="0.3">
      <c r="A54" s="58" t="s">
        <v>100</v>
      </c>
      <c r="B54" s="58"/>
      <c r="C54" s="58"/>
      <c r="D54" s="58"/>
      <c r="E54" s="58"/>
      <c r="F54" s="58"/>
      <c r="G54" s="58"/>
      <c r="H54" s="58"/>
      <c r="I54" s="43">
        <v>1053.72</v>
      </c>
    </row>
    <row r="55" spans="1:9" s="30" customFormat="1" ht="14" customHeight="1" x14ac:dyDescent="0.3">
      <c r="A55" s="58" t="s">
        <v>169</v>
      </c>
      <c r="B55" s="58"/>
      <c r="C55" s="58"/>
      <c r="D55" s="58"/>
      <c r="E55" s="58"/>
      <c r="F55" s="58"/>
      <c r="G55" s="58"/>
      <c r="H55" s="58"/>
      <c r="I55" s="43">
        <v>161.37</v>
      </c>
    </row>
    <row r="56" spans="1:9" s="30" customFormat="1" ht="14" customHeight="1" thickBot="1" x14ac:dyDescent="0.35">
      <c r="A56" s="58" t="s">
        <v>170</v>
      </c>
      <c r="B56" s="58"/>
      <c r="C56" s="58"/>
      <c r="D56" s="58"/>
      <c r="E56" s="58"/>
      <c r="F56" s="58"/>
      <c r="G56" s="58"/>
      <c r="H56" s="58"/>
      <c r="I56" s="43">
        <v>332.51</v>
      </c>
    </row>
    <row r="57" spans="1:9" s="30" customFormat="1" ht="15" thickBot="1" x14ac:dyDescent="0.4">
      <c r="A57" s="53" t="s">
        <v>101</v>
      </c>
      <c r="B57" s="53"/>
      <c r="C57" s="53"/>
      <c r="D57" s="53"/>
      <c r="E57" s="53"/>
      <c r="F57" s="53"/>
      <c r="G57" s="53"/>
      <c r="H57" s="53"/>
      <c r="I57" s="44">
        <f>SUM(I54:I56)</f>
        <v>1547.6000000000001</v>
      </c>
    </row>
    <row r="58" spans="1:9" s="30" customFormat="1" ht="12.5" thickTop="1" x14ac:dyDescent="0.3">
      <c r="A58" s="54"/>
      <c r="B58" s="54"/>
      <c r="C58" s="54"/>
      <c r="D58" s="54"/>
      <c r="E58" s="54"/>
      <c r="F58" s="54"/>
      <c r="G58" s="54"/>
      <c r="H58" s="54"/>
      <c r="I58" s="45"/>
    </row>
  </sheetData>
  <mergeCells count="8">
    <mergeCell ref="A57:H57"/>
    <mergeCell ref="A58:H58"/>
    <mergeCell ref="A13:I13"/>
    <mergeCell ref="A52:I52"/>
    <mergeCell ref="A53:I53"/>
    <mergeCell ref="A54:H54"/>
    <mergeCell ref="A55:H55"/>
    <mergeCell ref="A56:H56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I59"/>
  <sheetViews>
    <sheetView showGridLines="0" topLeftCell="A53" workbookViewId="0">
      <selection activeCell="H10" sqref="H10:H11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171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3000158365676.3999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178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25</v>
      </c>
      <c r="D16" s="13" t="s">
        <v>26</v>
      </c>
      <c r="E16" s="4"/>
      <c r="F16" s="4"/>
      <c r="G16" s="14"/>
      <c r="H16" s="15">
        <v>2081.1</v>
      </c>
      <c r="I16" s="15">
        <v>2081.1</v>
      </c>
    </row>
    <row r="17" spans="1:9" s="1" customFormat="1" ht="12" x14ac:dyDescent="0.3">
      <c r="A17" s="13" t="s">
        <v>22</v>
      </c>
      <c r="B17" s="14">
        <v>1</v>
      </c>
      <c r="C17" s="2" t="s">
        <v>150</v>
      </c>
      <c r="D17" s="13" t="s">
        <v>149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29</v>
      </c>
      <c r="D18" s="13" t="s">
        <v>30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31</v>
      </c>
      <c r="D19" s="13" t="s">
        <v>32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33</v>
      </c>
      <c r="D20" s="13" t="s">
        <v>34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35</v>
      </c>
      <c r="D21" s="13" t="s">
        <v>36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111</v>
      </c>
      <c r="D22" s="13" t="s">
        <v>110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148</v>
      </c>
      <c r="D23" s="13" t="s">
        <v>147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144</v>
      </c>
      <c r="D24" s="13" t="s">
        <v>143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41</v>
      </c>
      <c r="D25" s="13" t="s">
        <v>42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142</v>
      </c>
      <c r="D26" s="13" t="s">
        <v>141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140</v>
      </c>
      <c r="D27" s="13" t="s">
        <v>139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138</v>
      </c>
      <c r="D28" s="13" t="s">
        <v>48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137</v>
      </c>
      <c r="D29" s="13" t="s">
        <v>136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51</v>
      </c>
      <c r="D30" s="13" t="s">
        <v>52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53</v>
      </c>
      <c r="D31" s="13" t="s">
        <v>54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135</v>
      </c>
      <c r="D32" s="13" t="s">
        <v>134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131</v>
      </c>
      <c r="D33" s="13" t="s">
        <v>130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63</v>
      </c>
      <c r="D34" s="13" t="s">
        <v>64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129</v>
      </c>
      <c r="D35" s="13" t="s">
        <v>93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65</v>
      </c>
      <c r="D36" s="13" t="s">
        <v>66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128</v>
      </c>
      <c r="D37" s="13" t="s">
        <v>127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69</v>
      </c>
      <c r="D38" s="13" t="s">
        <v>70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71</v>
      </c>
      <c r="D39" s="13" t="s">
        <v>72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126</v>
      </c>
      <c r="D40" s="13" t="s">
        <v>125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124</v>
      </c>
      <c r="D41" s="13" t="s">
        <v>123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77</v>
      </c>
      <c r="D42" s="13" t="s">
        <v>78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122</v>
      </c>
      <c r="D43" s="13" t="s">
        <v>121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120</v>
      </c>
      <c r="D44" s="13" t="s">
        <v>119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2</v>
      </c>
      <c r="C45" s="2" t="s">
        <v>81</v>
      </c>
      <c r="D45" s="13" t="s">
        <v>82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2</v>
      </c>
      <c r="C46" s="2" t="s">
        <v>103</v>
      </c>
      <c r="D46" s="13" t="s">
        <v>102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85</v>
      </c>
      <c r="D47" s="13" t="s">
        <v>86</v>
      </c>
      <c r="E47" s="4"/>
      <c r="F47" s="4"/>
      <c r="G47" s="14"/>
      <c r="H47" s="15"/>
      <c r="I47" s="15"/>
    </row>
    <row r="48" spans="1:9" s="1" customFormat="1" ht="12" x14ac:dyDescent="0.3">
      <c r="A48" s="13" t="s">
        <v>87</v>
      </c>
      <c r="B48" s="14">
        <v>1</v>
      </c>
      <c r="C48" s="2" t="s">
        <v>90</v>
      </c>
      <c r="D48" s="13" t="s">
        <v>91</v>
      </c>
      <c r="E48" s="4"/>
      <c r="F48" s="4"/>
      <c r="G48" s="14"/>
      <c r="H48" s="15"/>
      <c r="I48" s="15"/>
    </row>
    <row r="49" spans="1:9" s="1" customFormat="1" ht="12" x14ac:dyDescent="0.3">
      <c r="A49" s="13" t="s">
        <v>152</v>
      </c>
      <c r="B49" s="14">
        <v>1</v>
      </c>
      <c r="C49" s="2" t="s">
        <v>118</v>
      </c>
      <c r="D49" s="13" t="s">
        <v>163</v>
      </c>
      <c r="E49" s="4"/>
      <c r="F49" s="4"/>
      <c r="G49" s="14"/>
      <c r="H49" s="15"/>
      <c r="I49" s="15"/>
    </row>
    <row r="50" spans="1:9" s="1" customFormat="1" ht="12" x14ac:dyDescent="0.3">
      <c r="A50" s="13" t="s">
        <v>152</v>
      </c>
      <c r="B50" s="14">
        <v>1</v>
      </c>
      <c r="C50" s="2" t="s">
        <v>117</v>
      </c>
      <c r="D50" s="13" t="s">
        <v>164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116</v>
      </c>
      <c r="D51" s="13" t="s">
        <v>165</v>
      </c>
      <c r="E51" s="4"/>
      <c r="F51" s="4"/>
      <c r="G51" s="14"/>
      <c r="H51" s="15"/>
      <c r="I51" s="15"/>
    </row>
    <row r="52" spans="1:9" s="1" customFormat="1" ht="12" x14ac:dyDescent="0.3">
      <c r="A52" s="13" t="s">
        <v>97</v>
      </c>
      <c r="B52" s="14">
        <v>1</v>
      </c>
      <c r="C52" s="2" t="s">
        <v>98</v>
      </c>
      <c r="D52" s="13" t="s">
        <v>99</v>
      </c>
      <c r="E52" s="4"/>
      <c r="F52" s="4"/>
      <c r="G52" s="14"/>
      <c r="H52" s="15"/>
      <c r="I52" s="15"/>
    </row>
    <row r="53" spans="1:9" s="1" customFormat="1" ht="12.5" thickBot="1" x14ac:dyDescent="0.35">
      <c r="A53" s="52"/>
      <c r="B53" s="52"/>
      <c r="C53" s="52"/>
      <c r="D53" s="52"/>
      <c r="E53" s="52"/>
      <c r="F53" s="52"/>
      <c r="G53" s="52"/>
      <c r="H53" s="52"/>
      <c r="I53" s="52"/>
    </row>
    <row r="54" spans="1:9" s="1" customFormat="1" ht="12" x14ac:dyDescent="0.3">
      <c r="A54" s="47"/>
      <c r="B54" s="47"/>
      <c r="C54" s="47"/>
      <c r="D54" s="47"/>
      <c r="E54" s="47"/>
      <c r="F54" s="47"/>
      <c r="G54" s="47"/>
      <c r="H54" s="47"/>
      <c r="I54" s="47"/>
    </row>
    <row r="55" spans="1:9" s="1" customFormat="1" ht="14" customHeight="1" x14ac:dyDescent="0.3">
      <c r="A55" s="48" t="s">
        <v>100</v>
      </c>
      <c r="B55" s="48"/>
      <c r="C55" s="48"/>
      <c r="D55" s="48"/>
      <c r="E55" s="48"/>
      <c r="F55" s="48"/>
      <c r="G55" s="48"/>
      <c r="H55" s="48"/>
      <c r="I55" s="26">
        <v>1519.31</v>
      </c>
    </row>
    <row r="56" spans="1:9" s="1" customFormat="1" ht="14" customHeight="1" x14ac:dyDescent="0.3">
      <c r="A56" s="48" t="s">
        <v>169</v>
      </c>
      <c r="B56" s="48"/>
      <c r="C56" s="48"/>
      <c r="D56" s="48"/>
      <c r="E56" s="48"/>
      <c r="F56" s="48"/>
      <c r="G56" s="48"/>
      <c r="H56" s="48"/>
      <c r="I56" s="26">
        <v>132.03</v>
      </c>
    </row>
    <row r="57" spans="1:9" s="1" customFormat="1" ht="14" customHeight="1" thickBot="1" x14ac:dyDescent="0.35">
      <c r="A57" s="48" t="s">
        <v>170</v>
      </c>
      <c r="B57" s="48"/>
      <c r="C57" s="48"/>
      <c r="D57" s="48"/>
      <c r="E57" s="48"/>
      <c r="F57" s="48"/>
      <c r="G57" s="48"/>
      <c r="H57" s="48"/>
      <c r="I57" s="26">
        <v>429.76</v>
      </c>
    </row>
    <row r="58" spans="1:9" s="1" customFormat="1" ht="15" thickBot="1" x14ac:dyDescent="0.4">
      <c r="A58" s="49" t="s">
        <v>101</v>
      </c>
      <c r="B58" s="49"/>
      <c r="C58" s="49"/>
      <c r="D58" s="49"/>
      <c r="E58" s="49"/>
      <c r="F58" s="49"/>
      <c r="G58" s="49"/>
      <c r="H58" s="49"/>
      <c r="I58" s="16">
        <f>SUM(I55:I57)</f>
        <v>2081.1</v>
      </c>
    </row>
    <row r="59" spans="1:9" s="1" customFormat="1" ht="12.5" thickTop="1" x14ac:dyDescent="0.3">
      <c r="A59" s="50"/>
      <c r="B59" s="50"/>
      <c r="C59" s="50"/>
      <c r="D59" s="50"/>
      <c r="E59" s="50"/>
      <c r="F59" s="50"/>
      <c r="G59" s="50"/>
      <c r="H59" s="50"/>
      <c r="I59" s="17"/>
    </row>
  </sheetData>
  <mergeCells count="11">
    <mergeCell ref="A54:I54"/>
    <mergeCell ref="A55:H55"/>
    <mergeCell ref="A58:H58"/>
    <mergeCell ref="A59:H59"/>
    <mergeCell ref="A6:G6"/>
    <mergeCell ref="A7:G7"/>
    <mergeCell ref="A13:I13"/>
    <mergeCell ref="A14:I14"/>
    <mergeCell ref="A53:I53"/>
    <mergeCell ref="A56:H56"/>
    <mergeCell ref="A57:H57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2:I62"/>
  <sheetViews>
    <sheetView showGridLines="0" topLeftCell="A43" workbookViewId="0">
      <selection activeCell="I60" sqref="I60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176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3000158368059.2998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157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23</v>
      </c>
      <c r="D16" s="13" t="s">
        <v>24</v>
      </c>
      <c r="E16" s="4"/>
      <c r="F16" s="4"/>
      <c r="G16" s="14"/>
      <c r="H16" s="15">
        <v>2413.58</v>
      </c>
      <c r="I16" s="15">
        <v>2413.58</v>
      </c>
    </row>
    <row r="17" spans="1:9" s="1" customFormat="1" ht="12" x14ac:dyDescent="0.3">
      <c r="A17" s="13" t="s">
        <v>22</v>
      </c>
      <c r="B17" s="14">
        <v>1</v>
      </c>
      <c r="C17" s="2" t="s">
        <v>25</v>
      </c>
      <c r="D17" s="13" t="s">
        <v>26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115</v>
      </c>
      <c r="D18" s="13" t="s">
        <v>114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113</v>
      </c>
      <c r="D19" s="13" t="s">
        <v>112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31</v>
      </c>
      <c r="D20" s="13" t="s">
        <v>32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33</v>
      </c>
      <c r="D21" s="13" t="s">
        <v>34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35</v>
      </c>
      <c r="D22" s="13" t="s">
        <v>36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111</v>
      </c>
      <c r="D23" s="13" t="s">
        <v>110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109</v>
      </c>
      <c r="D24" s="13" t="s">
        <v>108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107</v>
      </c>
      <c r="D25" s="13" t="s">
        <v>106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41</v>
      </c>
      <c r="D26" s="13" t="s">
        <v>42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43</v>
      </c>
      <c r="D27" s="13" t="s">
        <v>44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45</v>
      </c>
      <c r="D28" s="13" t="s">
        <v>46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47</v>
      </c>
      <c r="D29" s="13" t="s">
        <v>48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49</v>
      </c>
      <c r="D30" s="13" t="s">
        <v>50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51</v>
      </c>
      <c r="D31" s="13" t="s">
        <v>52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53</v>
      </c>
      <c r="D32" s="13" t="s">
        <v>54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55</v>
      </c>
      <c r="D33" s="13" t="s">
        <v>56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105</v>
      </c>
      <c r="D34" s="13" t="s">
        <v>104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61</v>
      </c>
      <c r="D35" s="13" t="s">
        <v>62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63</v>
      </c>
      <c r="D36" s="13" t="s">
        <v>64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65</v>
      </c>
      <c r="D37" s="13" t="s">
        <v>66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67</v>
      </c>
      <c r="D38" s="13" t="s">
        <v>68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69</v>
      </c>
      <c r="D39" s="13" t="s">
        <v>70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71</v>
      </c>
      <c r="D40" s="13" t="s">
        <v>72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73</v>
      </c>
      <c r="D41" s="13" t="s">
        <v>74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75</v>
      </c>
      <c r="D42" s="13" t="s">
        <v>76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77</v>
      </c>
      <c r="D43" s="13" t="s">
        <v>78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79</v>
      </c>
      <c r="D44" s="13" t="s">
        <v>80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2</v>
      </c>
      <c r="C45" s="2" t="s">
        <v>81</v>
      </c>
      <c r="D45" s="13" t="s">
        <v>82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2</v>
      </c>
      <c r="C46" s="2" t="s">
        <v>103</v>
      </c>
      <c r="D46" s="13" t="s">
        <v>102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85</v>
      </c>
      <c r="D47" s="13" t="s">
        <v>86</v>
      </c>
      <c r="E47" s="4"/>
      <c r="F47" s="4"/>
      <c r="G47" s="14"/>
      <c r="H47" s="15"/>
      <c r="I47" s="15"/>
    </row>
    <row r="48" spans="1:9" s="1" customFormat="1" ht="12" x14ac:dyDescent="0.3">
      <c r="A48" s="13" t="s">
        <v>87</v>
      </c>
      <c r="B48" s="14">
        <v>1</v>
      </c>
      <c r="C48" s="2" t="s">
        <v>88</v>
      </c>
      <c r="D48" s="13" t="s">
        <v>89</v>
      </c>
      <c r="E48" s="4"/>
      <c r="F48" s="4"/>
      <c r="G48" s="14"/>
      <c r="H48" s="15"/>
      <c r="I48" s="15"/>
    </row>
    <row r="49" spans="1:9" s="1" customFormat="1" ht="12" x14ac:dyDescent="0.3">
      <c r="A49" s="13" t="s">
        <v>87</v>
      </c>
      <c r="B49" s="14">
        <v>1</v>
      </c>
      <c r="C49" s="2" t="s">
        <v>90</v>
      </c>
      <c r="D49" s="13" t="s">
        <v>91</v>
      </c>
      <c r="E49" s="4"/>
      <c r="F49" s="4"/>
      <c r="G49" s="14"/>
      <c r="H49" s="15"/>
      <c r="I49" s="15"/>
    </row>
    <row r="50" spans="1:9" s="1" customFormat="1" ht="12" x14ac:dyDescent="0.3">
      <c r="A50" s="13" t="s">
        <v>87</v>
      </c>
      <c r="B50" s="14">
        <v>1</v>
      </c>
      <c r="C50" s="2" t="s">
        <v>92</v>
      </c>
      <c r="D50" s="13" t="s">
        <v>93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94</v>
      </c>
      <c r="D51" s="13" t="s">
        <v>163</v>
      </c>
      <c r="E51" s="4"/>
      <c r="F51" s="4"/>
      <c r="G51" s="14"/>
      <c r="H51" s="15"/>
      <c r="I51" s="15"/>
    </row>
    <row r="52" spans="1:9" s="1" customFormat="1" ht="12" x14ac:dyDescent="0.3">
      <c r="A52" s="13" t="s">
        <v>152</v>
      </c>
      <c r="B52" s="14">
        <v>1</v>
      </c>
      <c r="C52" s="2" t="s">
        <v>95</v>
      </c>
      <c r="D52" s="13" t="s">
        <v>173</v>
      </c>
      <c r="E52" s="4"/>
      <c r="F52" s="4"/>
      <c r="G52" s="14"/>
      <c r="H52" s="15"/>
      <c r="I52" s="15"/>
    </row>
    <row r="53" spans="1:9" s="1" customFormat="1" ht="12" x14ac:dyDescent="0.3">
      <c r="A53" s="13" t="s">
        <v>152</v>
      </c>
      <c r="B53" s="14">
        <v>1</v>
      </c>
      <c r="C53" s="2" t="s">
        <v>96</v>
      </c>
      <c r="D53" s="13" t="s">
        <v>174</v>
      </c>
      <c r="E53" s="4"/>
      <c r="F53" s="4"/>
      <c r="G53" s="14"/>
      <c r="H53" s="15"/>
      <c r="I53" s="15"/>
    </row>
    <row r="54" spans="1:9" s="1" customFormat="1" ht="12" x14ac:dyDescent="0.3">
      <c r="A54" s="13" t="s">
        <v>97</v>
      </c>
      <c r="B54" s="14">
        <v>1</v>
      </c>
      <c r="C54" s="2" t="s">
        <v>98</v>
      </c>
      <c r="D54" s="13" t="s">
        <v>99</v>
      </c>
      <c r="E54" s="4"/>
      <c r="F54" s="4"/>
      <c r="G54" s="14"/>
      <c r="H54" s="15"/>
      <c r="I54" s="15"/>
    </row>
    <row r="55" spans="1:9" s="1" customFormat="1" ht="12.5" thickBot="1" x14ac:dyDescent="0.35">
      <c r="A55" s="52"/>
      <c r="B55" s="52"/>
      <c r="C55" s="52"/>
      <c r="D55" s="52"/>
      <c r="E55" s="52"/>
      <c r="F55" s="52"/>
      <c r="G55" s="52"/>
      <c r="H55" s="52"/>
      <c r="I55" s="52"/>
    </row>
    <row r="56" spans="1:9" s="1" customFormat="1" ht="12" x14ac:dyDescent="0.3">
      <c r="A56" s="47"/>
      <c r="B56" s="47"/>
      <c r="C56" s="47"/>
      <c r="D56" s="47"/>
      <c r="E56" s="47"/>
      <c r="F56" s="47"/>
      <c r="G56" s="47"/>
      <c r="H56" s="47"/>
      <c r="I56" s="47"/>
    </row>
    <row r="57" spans="1:9" s="1" customFormat="1" ht="14" customHeight="1" x14ac:dyDescent="0.3">
      <c r="A57" s="48" t="s">
        <v>100</v>
      </c>
      <c r="B57" s="48"/>
      <c r="C57" s="48"/>
      <c r="D57" s="48"/>
      <c r="E57" s="48"/>
      <c r="F57" s="48"/>
      <c r="G57" s="48"/>
      <c r="H57" s="48"/>
      <c r="I57" s="26">
        <v>1894.4</v>
      </c>
    </row>
    <row r="58" spans="1:9" s="1" customFormat="1" ht="14" customHeight="1" x14ac:dyDescent="0.3">
      <c r="A58" s="48" t="s">
        <v>169</v>
      </c>
      <c r="B58" s="48"/>
      <c r="C58" s="48"/>
      <c r="D58" s="48"/>
      <c r="E58" s="48"/>
      <c r="F58" s="48"/>
      <c r="G58" s="48"/>
      <c r="H58" s="48"/>
      <c r="I58" s="26">
        <v>139.36000000000001</v>
      </c>
    </row>
    <row r="59" spans="1:9" s="1" customFormat="1" ht="14" customHeight="1" thickBot="1" x14ac:dyDescent="0.35">
      <c r="A59" s="48" t="s">
        <v>170</v>
      </c>
      <c r="B59" s="48"/>
      <c r="C59" s="48"/>
      <c r="D59" s="48"/>
      <c r="E59" s="48"/>
      <c r="F59" s="48"/>
      <c r="G59" s="48"/>
      <c r="H59" s="48"/>
      <c r="I59" s="26">
        <v>379.82</v>
      </c>
    </row>
    <row r="60" spans="1:9" s="1" customFormat="1" ht="15" thickBot="1" x14ac:dyDescent="0.4">
      <c r="A60" s="49" t="s">
        <v>101</v>
      </c>
      <c r="B60" s="49"/>
      <c r="C60" s="49"/>
      <c r="D60" s="49"/>
      <c r="E60" s="49"/>
      <c r="F60" s="49"/>
      <c r="G60" s="49"/>
      <c r="H60" s="49"/>
      <c r="I60" s="16">
        <f>SUM(I57:I59)</f>
        <v>2413.5800000000004</v>
      </c>
    </row>
    <row r="61" spans="1:9" s="1" customFormat="1" ht="12.5" thickTop="1" x14ac:dyDescent="0.3">
      <c r="A61" s="50"/>
      <c r="B61" s="50"/>
      <c r="C61" s="50"/>
      <c r="D61" s="50"/>
      <c r="E61" s="50"/>
      <c r="F61" s="50"/>
      <c r="G61" s="50"/>
      <c r="H61" s="50"/>
      <c r="I61" s="17"/>
    </row>
    <row r="62" spans="1:9" s="1" customFormat="1" ht="12" x14ac:dyDescent="0.3"/>
  </sheetData>
  <mergeCells count="11">
    <mergeCell ref="A6:G6"/>
    <mergeCell ref="A7:G7"/>
    <mergeCell ref="A13:I13"/>
    <mergeCell ref="A14:I14"/>
    <mergeCell ref="A55:I55"/>
    <mergeCell ref="A56:I56"/>
    <mergeCell ref="A57:H57"/>
    <mergeCell ref="A60:H60"/>
    <mergeCell ref="A61:H61"/>
    <mergeCell ref="A58:H58"/>
    <mergeCell ref="A59:H59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I60"/>
  <sheetViews>
    <sheetView showGridLines="0" topLeftCell="A49" workbookViewId="0">
      <selection activeCell="I59" sqref="I59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172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3000158365673.5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160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25</v>
      </c>
      <c r="D16" s="13" t="s">
        <v>26</v>
      </c>
      <c r="E16" s="4"/>
      <c r="F16" s="4"/>
      <c r="G16" s="14"/>
      <c r="H16" s="15">
        <v>1847.18</v>
      </c>
      <c r="I16" s="15">
        <v>1847.18</v>
      </c>
    </row>
    <row r="17" spans="1:9" s="1" customFormat="1" ht="12" x14ac:dyDescent="0.3">
      <c r="A17" s="13" t="s">
        <v>22</v>
      </c>
      <c r="B17" s="14">
        <v>1</v>
      </c>
      <c r="C17" s="2" t="s">
        <v>146</v>
      </c>
      <c r="D17" s="13" t="s">
        <v>145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29</v>
      </c>
      <c r="D18" s="13" t="s">
        <v>30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31</v>
      </c>
      <c r="D19" s="13" t="s">
        <v>32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33</v>
      </c>
      <c r="D20" s="13" t="s">
        <v>34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35</v>
      </c>
      <c r="D21" s="13" t="s">
        <v>36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37</v>
      </c>
      <c r="D22" s="13" t="s">
        <v>38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39</v>
      </c>
      <c r="D23" s="13" t="s">
        <v>40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144</v>
      </c>
      <c r="D24" s="13" t="s">
        <v>143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41</v>
      </c>
      <c r="D25" s="13" t="s">
        <v>42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142</v>
      </c>
      <c r="D26" s="13" t="s">
        <v>141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140</v>
      </c>
      <c r="D27" s="13" t="s">
        <v>139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138</v>
      </c>
      <c r="D28" s="13" t="s">
        <v>48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137</v>
      </c>
      <c r="D29" s="13" t="s">
        <v>136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51</v>
      </c>
      <c r="D30" s="13" t="s">
        <v>52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53</v>
      </c>
      <c r="D31" s="13" t="s">
        <v>54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135</v>
      </c>
      <c r="D32" s="13" t="s">
        <v>134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133</v>
      </c>
      <c r="D33" s="13" t="s">
        <v>132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131</v>
      </c>
      <c r="D34" s="13" t="s">
        <v>130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63</v>
      </c>
      <c r="D35" s="13" t="s">
        <v>64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129</v>
      </c>
      <c r="D36" s="13" t="s">
        <v>93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65</v>
      </c>
      <c r="D37" s="13" t="s">
        <v>66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128</v>
      </c>
      <c r="D38" s="13" t="s">
        <v>127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69</v>
      </c>
      <c r="D39" s="13" t="s">
        <v>70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71</v>
      </c>
      <c r="D40" s="13" t="s">
        <v>72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126</v>
      </c>
      <c r="D41" s="13" t="s">
        <v>125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124</v>
      </c>
      <c r="D42" s="13" t="s">
        <v>123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77</v>
      </c>
      <c r="D43" s="13" t="s">
        <v>78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122</v>
      </c>
      <c r="D44" s="13" t="s">
        <v>121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1</v>
      </c>
      <c r="C45" s="2" t="s">
        <v>120</v>
      </c>
      <c r="D45" s="13" t="s">
        <v>119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2</v>
      </c>
      <c r="C46" s="2" t="s">
        <v>81</v>
      </c>
      <c r="D46" s="13" t="s">
        <v>82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83</v>
      </c>
      <c r="D47" s="13" t="s">
        <v>84</v>
      </c>
      <c r="E47" s="4"/>
      <c r="F47" s="4"/>
      <c r="G47" s="14"/>
      <c r="H47" s="15"/>
      <c r="I47" s="15"/>
    </row>
    <row r="48" spans="1:9" s="1" customFormat="1" ht="12" x14ac:dyDescent="0.3">
      <c r="A48" s="13" t="s">
        <v>22</v>
      </c>
      <c r="B48" s="14">
        <v>1</v>
      </c>
      <c r="C48" s="2" t="s">
        <v>85</v>
      </c>
      <c r="D48" s="13" t="s">
        <v>86</v>
      </c>
      <c r="E48" s="4"/>
      <c r="F48" s="4"/>
      <c r="G48" s="14"/>
      <c r="H48" s="15"/>
      <c r="I48" s="15"/>
    </row>
    <row r="49" spans="1:9" s="1" customFormat="1" ht="12" x14ac:dyDescent="0.3">
      <c r="A49" s="13" t="s">
        <v>87</v>
      </c>
      <c r="B49" s="14">
        <v>1</v>
      </c>
      <c r="C49" s="2" t="s">
        <v>90</v>
      </c>
      <c r="D49" s="13" t="s">
        <v>91</v>
      </c>
      <c r="E49" s="4"/>
      <c r="F49" s="4"/>
      <c r="G49" s="14"/>
      <c r="H49" s="15"/>
      <c r="I49" s="15"/>
    </row>
    <row r="50" spans="1:9" s="1" customFormat="1" ht="12" x14ac:dyDescent="0.3">
      <c r="A50" s="13" t="s">
        <v>152</v>
      </c>
      <c r="B50" s="14">
        <v>1</v>
      </c>
      <c r="C50" s="2" t="s">
        <v>118</v>
      </c>
      <c r="D50" s="13" t="s">
        <v>163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117</v>
      </c>
      <c r="D51" s="13" t="s">
        <v>164</v>
      </c>
      <c r="E51" s="4"/>
      <c r="F51" s="4"/>
      <c r="G51" s="14"/>
      <c r="H51" s="15"/>
      <c r="I51" s="15"/>
    </row>
    <row r="52" spans="1:9" s="1" customFormat="1" ht="12" x14ac:dyDescent="0.3">
      <c r="A52" s="13" t="s">
        <v>152</v>
      </c>
      <c r="B52" s="14">
        <v>1</v>
      </c>
      <c r="C52" s="2" t="s">
        <v>116</v>
      </c>
      <c r="D52" s="13" t="s">
        <v>165</v>
      </c>
      <c r="E52" s="4"/>
      <c r="F52" s="4"/>
      <c r="G52" s="14"/>
      <c r="H52" s="15"/>
      <c r="I52" s="15"/>
    </row>
    <row r="53" spans="1:9" s="1" customFormat="1" ht="12" x14ac:dyDescent="0.3">
      <c r="A53" s="13" t="s">
        <v>97</v>
      </c>
      <c r="B53" s="14">
        <v>1</v>
      </c>
      <c r="C53" s="2" t="s">
        <v>98</v>
      </c>
      <c r="D53" s="13" t="s">
        <v>99</v>
      </c>
      <c r="E53" s="4"/>
      <c r="F53" s="4"/>
      <c r="G53" s="14"/>
      <c r="H53" s="15"/>
      <c r="I53" s="15"/>
    </row>
    <row r="54" spans="1:9" s="1" customFormat="1" ht="12.5" thickBot="1" x14ac:dyDescent="0.35">
      <c r="A54" s="52"/>
      <c r="B54" s="52"/>
      <c r="C54" s="52"/>
      <c r="D54" s="52"/>
      <c r="E54" s="52"/>
      <c r="F54" s="52"/>
      <c r="G54" s="52"/>
      <c r="H54" s="52"/>
      <c r="I54" s="52"/>
    </row>
    <row r="55" spans="1:9" s="1" customFormat="1" ht="12" x14ac:dyDescent="0.3">
      <c r="A55" s="47"/>
      <c r="B55" s="47"/>
      <c r="C55" s="47"/>
      <c r="D55" s="47"/>
      <c r="E55" s="47"/>
      <c r="F55" s="47"/>
      <c r="G55" s="47"/>
      <c r="H55" s="47"/>
      <c r="I55" s="47"/>
    </row>
    <row r="56" spans="1:9" s="1" customFormat="1" ht="14" customHeight="1" x14ac:dyDescent="0.3">
      <c r="A56" s="48" t="s">
        <v>100</v>
      </c>
      <c r="B56" s="48"/>
      <c r="C56" s="48"/>
      <c r="D56" s="48"/>
      <c r="E56" s="48"/>
      <c r="F56" s="48"/>
      <c r="G56" s="48"/>
      <c r="H56" s="48"/>
      <c r="I56" s="26">
        <v>1304.1500000000001</v>
      </c>
    </row>
    <row r="57" spans="1:9" s="1" customFormat="1" ht="14" customHeight="1" x14ac:dyDescent="0.3">
      <c r="A57" s="48" t="s">
        <v>169</v>
      </c>
      <c r="B57" s="48"/>
      <c r="C57" s="48"/>
      <c r="D57" s="48"/>
      <c r="E57" s="48"/>
      <c r="F57" s="48"/>
      <c r="G57" s="48"/>
      <c r="H57" s="48"/>
      <c r="I57" s="26">
        <v>154.03</v>
      </c>
    </row>
    <row r="58" spans="1:9" s="1" customFormat="1" ht="14" customHeight="1" thickBot="1" x14ac:dyDescent="0.35">
      <c r="A58" s="48" t="s">
        <v>170</v>
      </c>
      <c r="B58" s="48"/>
      <c r="C58" s="48"/>
      <c r="D58" s="48"/>
      <c r="E58" s="48"/>
      <c r="F58" s="48"/>
      <c r="G58" s="48"/>
      <c r="H58" s="48"/>
      <c r="I58" s="26">
        <v>389</v>
      </c>
    </row>
    <row r="59" spans="1:9" s="1" customFormat="1" ht="15" thickBot="1" x14ac:dyDescent="0.4">
      <c r="A59" s="49" t="s">
        <v>101</v>
      </c>
      <c r="B59" s="49"/>
      <c r="C59" s="49"/>
      <c r="D59" s="49"/>
      <c r="E59" s="49"/>
      <c r="F59" s="49"/>
      <c r="G59" s="49"/>
      <c r="H59" s="49"/>
      <c r="I59" s="16">
        <f>SUM(I56:I58)</f>
        <v>1847.18</v>
      </c>
    </row>
    <row r="60" spans="1:9" s="1" customFormat="1" ht="12.5" thickTop="1" x14ac:dyDescent="0.3">
      <c r="A60" s="50"/>
      <c r="B60" s="50"/>
      <c r="C60" s="50"/>
      <c r="D60" s="50"/>
      <c r="E60" s="50"/>
      <c r="F60" s="50"/>
      <c r="G60" s="50"/>
      <c r="H60" s="50"/>
      <c r="I60" s="17"/>
    </row>
  </sheetData>
  <mergeCells count="11">
    <mergeCell ref="A55:I55"/>
    <mergeCell ref="A56:H56"/>
    <mergeCell ref="A59:H59"/>
    <mergeCell ref="A60:H60"/>
    <mergeCell ref="A6:G6"/>
    <mergeCell ref="A7:G7"/>
    <mergeCell ref="A13:I13"/>
    <mergeCell ref="A14:I14"/>
    <mergeCell ref="A54:I54"/>
    <mergeCell ref="A57:H57"/>
    <mergeCell ref="A58:H58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I61"/>
  <sheetViews>
    <sheetView showGridLines="0" workbookViewId="0">
      <selection activeCell="I60" sqref="I60"/>
    </sheetView>
  </sheetViews>
  <sheetFormatPr defaultColWidth="8.81640625" defaultRowHeight="14.5" x14ac:dyDescent="0.35"/>
  <cols>
    <col min="1" max="1" width="12.1796875" customWidth="1"/>
    <col min="2" max="2" width="8.453125" customWidth="1"/>
    <col min="3" max="3" width="15.6328125" customWidth="1"/>
    <col min="4" max="4" width="36.453125" bestFit="1" customWidth="1"/>
    <col min="5" max="5" width="15" customWidth="1"/>
    <col min="6" max="6" width="16.453125" customWidth="1"/>
    <col min="7" max="8" width="15" customWidth="1"/>
    <col min="9" max="9" width="11.453125" bestFit="1" customWidth="1"/>
  </cols>
  <sheetData>
    <row r="2" spans="1:9" s="1" customFormat="1" ht="12" x14ac:dyDescent="0.3">
      <c r="A2" s="5"/>
      <c r="B2" s="5"/>
      <c r="C2" s="5"/>
      <c r="D2" s="6" t="s">
        <v>0</v>
      </c>
      <c r="E2" s="3" t="s">
        <v>1</v>
      </c>
      <c r="F2" s="5"/>
      <c r="G2" s="5"/>
      <c r="H2" s="3" t="s">
        <v>2</v>
      </c>
      <c r="I2" s="5"/>
    </row>
    <row r="3" spans="1:9" s="1" customFormat="1" ht="12" x14ac:dyDescent="0.3">
      <c r="D3" s="1" t="s">
        <v>3</v>
      </c>
      <c r="E3" s="1" t="s">
        <v>4</v>
      </c>
      <c r="H3" s="7" t="s">
        <v>177</v>
      </c>
    </row>
    <row r="4" spans="1:9" s="1" customFormat="1" ht="12" x14ac:dyDescent="0.3">
      <c r="D4" s="1" t="s">
        <v>5</v>
      </c>
      <c r="E4" s="1" t="s">
        <v>8</v>
      </c>
      <c r="H4" s="3" t="s">
        <v>6</v>
      </c>
    </row>
    <row r="5" spans="1:9" s="1" customFormat="1" ht="12" x14ac:dyDescent="0.3">
      <c r="D5" s="1" t="s">
        <v>7</v>
      </c>
      <c r="H5" s="18">
        <v>3000158368039.2998</v>
      </c>
    </row>
    <row r="6" spans="1:9" s="1" customFormat="1" ht="12" x14ac:dyDescent="0.3">
      <c r="A6" s="50"/>
      <c r="B6" s="50"/>
      <c r="C6" s="50"/>
      <c r="D6" s="50"/>
      <c r="E6" s="50"/>
      <c r="F6" s="50"/>
      <c r="G6" s="50"/>
      <c r="H6" s="3" t="s">
        <v>9</v>
      </c>
    </row>
    <row r="7" spans="1:9" s="1" customFormat="1" ht="12" x14ac:dyDescent="0.3">
      <c r="A7" s="50"/>
      <c r="B7" s="50"/>
      <c r="C7" s="50"/>
      <c r="D7" s="50"/>
      <c r="E7" s="50"/>
      <c r="F7" s="50"/>
      <c r="G7" s="50"/>
      <c r="H7" s="8">
        <v>45203</v>
      </c>
    </row>
    <row r="8" spans="1:9" s="1" customFormat="1" ht="12" x14ac:dyDescent="0.3">
      <c r="D8" s="3" t="s">
        <v>10</v>
      </c>
      <c r="E8" s="3" t="s">
        <v>11</v>
      </c>
      <c r="H8" s="3" t="s">
        <v>167</v>
      </c>
    </row>
    <row r="9" spans="1:9" s="1" customFormat="1" ht="12" x14ac:dyDescent="0.3">
      <c r="D9" s="1" t="s">
        <v>12</v>
      </c>
      <c r="E9" s="1" t="s">
        <v>13</v>
      </c>
      <c r="H9" s="8">
        <v>45233</v>
      </c>
    </row>
    <row r="10" spans="1:9" s="1" customFormat="1" ht="12" x14ac:dyDescent="0.3">
      <c r="D10" s="1" t="s">
        <v>161</v>
      </c>
      <c r="E10" s="1" t="s">
        <v>15</v>
      </c>
      <c r="H10" s="3" t="s">
        <v>151</v>
      </c>
    </row>
    <row r="11" spans="1:9" s="1" customFormat="1" ht="12" x14ac:dyDescent="0.3">
      <c r="D11" s="1" t="s">
        <v>14</v>
      </c>
      <c r="H11" s="1" t="s">
        <v>168</v>
      </c>
    </row>
    <row r="12" spans="1:9" s="1" customFormat="1" ht="12" x14ac:dyDescent="0.3">
      <c r="D12" s="1" t="s">
        <v>16</v>
      </c>
    </row>
    <row r="13" spans="1:9" s="1" customFormat="1" ht="12" x14ac:dyDescent="0.3">
      <c r="A13" s="50"/>
      <c r="B13" s="50"/>
      <c r="C13" s="50"/>
      <c r="D13" s="50"/>
      <c r="E13" s="50"/>
      <c r="F13" s="50"/>
      <c r="G13" s="50"/>
      <c r="H13" s="50"/>
      <c r="I13" s="50"/>
    </row>
    <row r="14" spans="1:9" s="1" customFormat="1" ht="16" thickBot="1" x14ac:dyDescent="0.35">
      <c r="A14" s="51" t="s">
        <v>158</v>
      </c>
      <c r="B14" s="51"/>
      <c r="C14" s="51"/>
      <c r="D14" s="51"/>
      <c r="E14" s="51"/>
      <c r="F14" s="51"/>
      <c r="G14" s="51"/>
      <c r="H14" s="51"/>
      <c r="I14" s="51"/>
    </row>
    <row r="15" spans="1:9" s="12" customFormat="1" ht="12.5" thickBot="1" x14ac:dyDescent="0.4">
      <c r="A15" s="9"/>
      <c r="B15" s="10" t="s">
        <v>17</v>
      </c>
      <c r="C15" s="9" t="s">
        <v>18</v>
      </c>
      <c r="D15" s="9" t="s">
        <v>19</v>
      </c>
      <c r="E15" s="11"/>
      <c r="F15" s="11"/>
      <c r="G15" s="10"/>
      <c r="H15" s="11" t="s">
        <v>20</v>
      </c>
      <c r="I15" s="11" t="s">
        <v>21</v>
      </c>
    </row>
    <row r="16" spans="1:9" s="1" customFormat="1" ht="12" x14ac:dyDescent="0.3">
      <c r="A16" s="13" t="s">
        <v>22</v>
      </c>
      <c r="B16" s="14">
        <v>1</v>
      </c>
      <c r="C16" s="2" t="s">
        <v>23</v>
      </c>
      <c r="D16" s="13" t="s">
        <v>24</v>
      </c>
      <c r="E16" s="4"/>
      <c r="F16" s="4"/>
      <c r="G16" s="14"/>
      <c r="H16" s="15">
        <v>2167.7800000000002</v>
      </c>
      <c r="I16" s="15">
        <v>2167.7800000000002</v>
      </c>
    </row>
    <row r="17" spans="1:9" s="1" customFormat="1" ht="12" x14ac:dyDescent="0.3">
      <c r="A17" s="13" t="s">
        <v>22</v>
      </c>
      <c r="B17" s="14">
        <v>1</v>
      </c>
      <c r="C17" s="2" t="s">
        <v>25</v>
      </c>
      <c r="D17" s="13" t="s">
        <v>26</v>
      </c>
      <c r="E17" s="4"/>
      <c r="F17" s="4"/>
      <c r="G17" s="14"/>
      <c r="H17" s="15"/>
      <c r="I17" s="15"/>
    </row>
    <row r="18" spans="1:9" s="1" customFormat="1" ht="12" x14ac:dyDescent="0.3">
      <c r="A18" s="13" t="s">
        <v>22</v>
      </c>
      <c r="B18" s="14">
        <v>1</v>
      </c>
      <c r="C18" s="2" t="s">
        <v>27</v>
      </c>
      <c r="D18" s="13" t="s">
        <v>28</v>
      </c>
      <c r="E18" s="4"/>
      <c r="F18" s="4"/>
      <c r="G18" s="14"/>
      <c r="H18" s="15"/>
      <c r="I18" s="15"/>
    </row>
    <row r="19" spans="1:9" s="1" customFormat="1" ht="12" x14ac:dyDescent="0.3">
      <c r="A19" s="13" t="s">
        <v>22</v>
      </c>
      <c r="B19" s="14">
        <v>1</v>
      </c>
      <c r="C19" s="2" t="s">
        <v>29</v>
      </c>
      <c r="D19" s="13" t="s">
        <v>30</v>
      </c>
      <c r="E19" s="4"/>
      <c r="F19" s="4"/>
      <c r="G19" s="14"/>
      <c r="H19" s="15"/>
      <c r="I19" s="15"/>
    </row>
    <row r="20" spans="1:9" s="1" customFormat="1" ht="12" x14ac:dyDescent="0.3">
      <c r="A20" s="13" t="s">
        <v>22</v>
      </c>
      <c r="B20" s="14">
        <v>1</v>
      </c>
      <c r="C20" s="2" t="s">
        <v>31</v>
      </c>
      <c r="D20" s="13" t="s">
        <v>32</v>
      </c>
      <c r="E20" s="4"/>
      <c r="F20" s="4"/>
      <c r="G20" s="14"/>
      <c r="H20" s="15"/>
      <c r="I20" s="15"/>
    </row>
    <row r="21" spans="1:9" s="1" customFormat="1" ht="12" x14ac:dyDescent="0.3">
      <c r="A21" s="13" t="s">
        <v>22</v>
      </c>
      <c r="B21" s="14">
        <v>1</v>
      </c>
      <c r="C21" s="2" t="s">
        <v>33</v>
      </c>
      <c r="D21" s="13" t="s">
        <v>34</v>
      </c>
      <c r="E21" s="4"/>
      <c r="F21" s="4"/>
      <c r="G21" s="14"/>
      <c r="H21" s="15"/>
      <c r="I21" s="15"/>
    </row>
    <row r="22" spans="1:9" s="1" customFormat="1" ht="12" x14ac:dyDescent="0.3">
      <c r="A22" s="13" t="s">
        <v>22</v>
      </c>
      <c r="B22" s="14">
        <v>1</v>
      </c>
      <c r="C22" s="2" t="s">
        <v>35</v>
      </c>
      <c r="D22" s="13" t="s">
        <v>36</v>
      </c>
      <c r="E22" s="4"/>
      <c r="F22" s="4"/>
      <c r="G22" s="14"/>
      <c r="H22" s="15"/>
      <c r="I22" s="15"/>
    </row>
    <row r="23" spans="1:9" s="1" customFormat="1" ht="12" x14ac:dyDescent="0.3">
      <c r="A23" s="13" t="s">
        <v>22</v>
      </c>
      <c r="B23" s="14">
        <v>1</v>
      </c>
      <c r="C23" s="2" t="s">
        <v>37</v>
      </c>
      <c r="D23" s="13" t="s">
        <v>38</v>
      </c>
      <c r="E23" s="4"/>
      <c r="F23" s="4"/>
      <c r="G23" s="14"/>
      <c r="H23" s="15"/>
      <c r="I23" s="15"/>
    </row>
    <row r="24" spans="1:9" s="1" customFormat="1" ht="12" x14ac:dyDescent="0.3">
      <c r="A24" s="13" t="s">
        <v>22</v>
      </c>
      <c r="B24" s="14">
        <v>1</v>
      </c>
      <c r="C24" s="2" t="s">
        <v>39</v>
      </c>
      <c r="D24" s="13" t="s">
        <v>40</v>
      </c>
      <c r="E24" s="4"/>
      <c r="F24" s="4"/>
      <c r="G24" s="14"/>
      <c r="H24" s="15"/>
      <c r="I24" s="15"/>
    </row>
    <row r="25" spans="1:9" s="1" customFormat="1" ht="12" x14ac:dyDescent="0.3">
      <c r="A25" s="13" t="s">
        <v>22</v>
      </c>
      <c r="B25" s="14">
        <v>1</v>
      </c>
      <c r="C25" s="2" t="s">
        <v>41</v>
      </c>
      <c r="D25" s="13" t="s">
        <v>42</v>
      </c>
      <c r="E25" s="4"/>
      <c r="F25" s="4"/>
      <c r="G25" s="14"/>
      <c r="H25" s="15"/>
      <c r="I25" s="15"/>
    </row>
    <row r="26" spans="1:9" s="1" customFormat="1" ht="12" x14ac:dyDescent="0.3">
      <c r="A26" s="13" t="s">
        <v>22</v>
      </c>
      <c r="B26" s="14">
        <v>1</v>
      </c>
      <c r="C26" s="2" t="s">
        <v>43</v>
      </c>
      <c r="D26" s="13" t="s">
        <v>44</v>
      </c>
      <c r="E26" s="4"/>
      <c r="F26" s="4"/>
      <c r="G26" s="14"/>
      <c r="H26" s="15"/>
      <c r="I26" s="15"/>
    </row>
    <row r="27" spans="1:9" s="1" customFormat="1" ht="12" x14ac:dyDescent="0.3">
      <c r="A27" s="13" t="s">
        <v>22</v>
      </c>
      <c r="B27" s="14">
        <v>1</v>
      </c>
      <c r="C27" s="2" t="s">
        <v>45</v>
      </c>
      <c r="D27" s="13" t="s">
        <v>46</v>
      </c>
      <c r="E27" s="4"/>
      <c r="F27" s="4"/>
      <c r="G27" s="14"/>
      <c r="H27" s="15"/>
      <c r="I27" s="15"/>
    </row>
    <row r="28" spans="1:9" s="1" customFormat="1" ht="12" x14ac:dyDescent="0.3">
      <c r="A28" s="13" t="s">
        <v>22</v>
      </c>
      <c r="B28" s="14">
        <v>1</v>
      </c>
      <c r="C28" s="2" t="s">
        <v>47</v>
      </c>
      <c r="D28" s="13" t="s">
        <v>48</v>
      </c>
      <c r="E28" s="4"/>
      <c r="F28" s="4"/>
      <c r="G28" s="14"/>
      <c r="H28" s="15"/>
      <c r="I28" s="15"/>
    </row>
    <row r="29" spans="1:9" s="1" customFormat="1" ht="12" x14ac:dyDescent="0.3">
      <c r="A29" s="13" t="s">
        <v>22</v>
      </c>
      <c r="B29" s="14">
        <v>1</v>
      </c>
      <c r="C29" s="2" t="s">
        <v>49</v>
      </c>
      <c r="D29" s="13" t="s">
        <v>50</v>
      </c>
      <c r="E29" s="4"/>
      <c r="F29" s="4"/>
      <c r="G29" s="14"/>
      <c r="H29" s="15"/>
      <c r="I29" s="15"/>
    </row>
    <row r="30" spans="1:9" s="1" customFormat="1" ht="12" x14ac:dyDescent="0.3">
      <c r="A30" s="13" t="s">
        <v>22</v>
      </c>
      <c r="B30" s="14">
        <v>1</v>
      </c>
      <c r="C30" s="2" t="s">
        <v>51</v>
      </c>
      <c r="D30" s="13" t="s">
        <v>52</v>
      </c>
      <c r="E30" s="4"/>
      <c r="F30" s="4"/>
      <c r="G30" s="14"/>
      <c r="H30" s="15"/>
      <c r="I30" s="15"/>
    </row>
    <row r="31" spans="1:9" s="1" customFormat="1" ht="12" x14ac:dyDescent="0.3">
      <c r="A31" s="13" t="s">
        <v>22</v>
      </c>
      <c r="B31" s="14">
        <v>1</v>
      </c>
      <c r="C31" s="2" t="s">
        <v>53</v>
      </c>
      <c r="D31" s="13" t="s">
        <v>54</v>
      </c>
      <c r="E31" s="4"/>
      <c r="F31" s="4"/>
      <c r="G31" s="14"/>
      <c r="H31" s="15"/>
      <c r="I31" s="15"/>
    </row>
    <row r="32" spans="1:9" s="1" customFormat="1" ht="12" x14ac:dyDescent="0.3">
      <c r="A32" s="13" t="s">
        <v>22</v>
      </c>
      <c r="B32" s="14">
        <v>1</v>
      </c>
      <c r="C32" s="2" t="s">
        <v>55</v>
      </c>
      <c r="D32" s="13" t="s">
        <v>56</v>
      </c>
      <c r="E32" s="4"/>
      <c r="F32" s="4"/>
      <c r="G32" s="14"/>
      <c r="H32" s="15"/>
      <c r="I32" s="15"/>
    </row>
    <row r="33" spans="1:9" s="1" customFormat="1" ht="12" x14ac:dyDescent="0.3">
      <c r="A33" s="13" t="s">
        <v>22</v>
      </c>
      <c r="B33" s="14">
        <v>1</v>
      </c>
      <c r="C33" s="2" t="s">
        <v>57</v>
      </c>
      <c r="D33" s="13" t="s">
        <v>58</v>
      </c>
      <c r="E33" s="4"/>
      <c r="F33" s="4"/>
      <c r="G33" s="14"/>
      <c r="H33" s="15"/>
      <c r="I33" s="15"/>
    </row>
    <row r="34" spans="1:9" s="1" customFormat="1" ht="12" x14ac:dyDescent="0.3">
      <c r="A34" s="13" t="s">
        <v>22</v>
      </c>
      <c r="B34" s="14">
        <v>1</v>
      </c>
      <c r="C34" s="2" t="s">
        <v>59</v>
      </c>
      <c r="D34" s="13" t="s">
        <v>60</v>
      </c>
      <c r="E34" s="4"/>
      <c r="F34" s="4"/>
      <c r="G34" s="14"/>
      <c r="H34" s="15"/>
      <c r="I34" s="15"/>
    </row>
    <row r="35" spans="1:9" s="1" customFormat="1" ht="12" x14ac:dyDescent="0.3">
      <c r="A35" s="13" t="s">
        <v>22</v>
      </c>
      <c r="B35" s="14">
        <v>1</v>
      </c>
      <c r="C35" s="2" t="s">
        <v>61</v>
      </c>
      <c r="D35" s="13" t="s">
        <v>62</v>
      </c>
      <c r="E35" s="4"/>
      <c r="F35" s="4"/>
      <c r="G35" s="14"/>
      <c r="H35" s="15"/>
      <c r="I35" s="15"/>
    </row>
    <row r="36" spans="1:9" s="1" customFormat="1" ht="12" x14ac:dyDescent="0.3">
      <c r="A36" s="13" t="s">
        <v>22</v>
      </c>
      <c r="B36" s="14">
        <v>1</v>
      </c>
      <c r="C36" s="2" t="s">
        <v>63</v>
      </c>
      <c r="D36" s="13" t="s">
        <v>64</v>
      </c>
      <c r="E36" s="4"/>
      <c r="F36" s="4"/>
      <c r="G36" s="14"/>
      <c r="H36" s="15"/>
      <c r="I36" s="15"/>
    </row>
    <row r="37" spans="1:9" s="1" customFormat="1" ht="12" x14ac:dyDescent="0.3">
      <c r="A37" s="13" t="s">
        <v>22</v>
      </c>
      <c r="B37" s="14">
        <v>1</v>
      </c>
      <c r="C37" s="2" t="s">
        <v>65</v>
      </c>
      <c r="D37" s="13" t="s">
        <v>66</v>
      </c>
      <c r="E37" s="4"/>
      <c r="F37" s="4"/>
      <c r="G37" s="14"/>
      <c r="H37" s="15"/>
      <c r="I37" s="15"/>
    </row>
    <row r="38" spans="1:9" s="1" customFormat="1" ht="12" x14ac:dyDescent="0.3">
      <c r="A38" s="13" t="s">
        <v>22</v>
      </c>
      <c r="B38" s="14">
        <v>1</v>
      </c>
      <c r="C38" s="2" t="s">
        <v>67</v>
      </c>
      <c r="D38" s="13" t="s">
        <v>68</v>
      </c>
      <c r="E38" s="4"/>
      <c r="F38" s="4"/>
      <c r="G38" s="14"/>
      <c r="H38" s="15"/>
      <c r="I38" s="15"/>
    </row>
    <row r="39" spans="1:9" s="1" customFormat="1" ht="12" x14ac:dyDescent="0.3">
      <c r="A39" s="13" t="s">
        <v>22</v>
      </c>
      <c r="B39" s="14">
        <v>1</v>
      </c>
      <c r="C39" s="2" t="s">
        <v>69</v>
      </c>
      <c r="D39" s="13" t="s">
        <v>70</v>
      </c>
      <c r="E39" s="4"/>
      <c r="F39" s="4"/>
      <c r="G39" s="14"/>
      <c r="H39" s="15"/>
      <c r="I39" s="15"/>
    </row>
    <row r="40" spans="1:9" s="1" customFormat="1" ht="12" x14ac:dyDescent="0.3">
      <c r="A40" s="13" t="s">
        <v>22</v>
      </c>
      <c r="B40" s="14">
        <v>1</v>
      </c>
      <c r="C40" s="2" t="s">
        <v>71</v>
      </c>
      <c r="D40" s="13" t="s">
        <v>72</v>
      </c>
      <c r="E40" s="4"/>
      <c r="F40" s="4"/>
      <c r="G40" s="14"/>
      <c r="H40" s="15"/>
      <c r="I40" s="15"/>
    </row>
    <row r="41" spans="1:9" s="1" customFormat="1" ht="12" x14ac:dyDescent="0.3">
      <c r="A41" s="13" t="s">
        <v>22</v>
      </c>
      <c r="B41" s="14">
        <v>1</v>
      </c>
      <c r="C41" s="2" t="s">
        <v>73</v>
      </c>
      <c r="D41" s="13" t="s">
        <v>74</v>
      </c>
      <c r="E41" s="4"/>
      <c r="F41" s="4"/>
      <c r="G41" s="14"/>
      <c r="H41" s="15"/>
      <c r="I41" s="15"/>
    </row>
    <row r="42" spans="1:9" s="1" customFormat="1" ht="12" x14ac:dyDescent="0.3">
      <c r="A42" s="13" t="s">
        <v>22</v>
      </c>
      <c r="B42" s="14">
        <v>1</v>
      </c>
      <c r="C42" s="2" t="s">
        <v>75</v>
      </c>
      <c r="D42" s="13" t="s">
        <v>76</v>
      </c>
      <c r="E42" s="4"/>
      <c r="F42" s="4"/>
      <c r="G42" s="14"/>
      <c r="H42" s="15"/>
      <c r="I42" s="15"/>
    </row>
    <row r="43" spans="1:9" s="1" customFormat="1" ht="12" x14ac:dyDescent="0.3">
      <c r="A43" s="13" t="s">
        <v>22</v>
      </c>
      <c r="B43" s="14">
        <v>1</v>
      </c>
      <c r="C43" s="2" t="s">
        <v>77</v>
      </c>
      <c r="D43" s="13" t="s">
        <v>78</v>
      </c>
      <c r="E43" s="4"/>
      <c r="F43" s="4"/>
      <c r="G43" s="14"/>
      <c r="H43" s="15"/>
      <c r="I43" s="15"/>
    </row>
    <row r="44" spans="1:9" s="1" customFormat="1" ht="12" x14ac:dyDescent="0.3">
      <c r="A44" s="13" t="s">
        <v>22</v>
      </c>
      <c r="B44" s="14">
        <v>1</v>
      </c>
      <c r="C44" s="2" t="s">
        <v>79</v>
      </c>
      <c r="D44" s="13" t="s">
        <v>80</v>
      </c>
      <c r="E44" s="4"/>
      <c r="F44" s="4"/>
      <c r="G44" s="14"/>
      <c r="H44" s="15"/>
      <c r="I44" s="15"/>
    </row>
    <row r="45" spans="1:9" s="1" customFormat="1" ht="12" x14ac:dyDescent="0.3">
      <c r="A45" s="13" t="s">
        <v>22</v>
      </c>
      <c r="B45" s="14">
        <v>2</v>
      </c>
      <c r="C45" s="2" t="s">
        <v>81</v>
      </c>
      <c r="D45" s="13" t="s">
        <v>82</v>
      </c>
      <c r="E45" s="4"/>
      <c r="F45" s="4"/>
      <c r="G45" s="14"/>
      <c r="H45" s="15"/>
      <c r="I45" s="15"/>
    </row>
    <row r="46" spans="1:9" s="1" customFormat="1" ht="12" x14ac:dyDescent="0.3">
      <c r="A46" s="13" t="s">
        <v>22</v>
      </c>
      <c r="B46" s="14">
        <v>1</v>
      </c>
      <c r="C46" s="2" t="s">
        <v>83</v>
      </c>
      <c r="D46" s="13" t="s">
        <v>84</v>
      </c>
      <c r="E46" s="4"/>
      <c r="F46" s="4"/>
      <c r="G46" s="14"/>
      <c r="H46" s="15"/>
      <c r="I46" s="15"/>
    </row>
    <row r="47" spans="1:9" s="1" customFormat="1" ht="12" x14ac:dyDescent="0.3">
      <c r="A47" s="13" t="s">
        <v>22</v>
      </c>
      <c r="B47" s="14">
        <v>1</v>
      </c>
      <c r="C47" s="2" t="s">
        <v>85</v>
      </c>
      <c r="D47" s="13" t="s">
        <v>86</v>
      </c>
      <c r="E47" s="4"/>
      <c r="F47" s="4"/>
      <c r="G47" s="14"/>
      <c r="H47" s="15"/>
      <c r="I47" s="15"/>
    </row>
    <row r="48" spans="1:9" s="1" customFormat="1" ht="12" x14ac:dyDescent="0.3">
      <c r="A48" s="13" t="s">
        <v>87</v>
      </c>
      <c r="B48" s="14">
        <v>1</v>
      </c>
      <c r="C48" s="2" t="s">
        <v>88</v>
      </c>
      <c r="D48" s="13" t="s">
        <v>89</v>
      </c>
      <c r="E48" s="4"/>
      <c r="F48" s="4"/>
      <c r="G48" s="14"/>
      <c r="H48" s="15"/>
      <c r="I48" s="15"/>
    </row>
    <row r="49" spans="1:9" s="1" customFormat="1" ht="12" x14ac:dyDescent="0.3">
      <c r="A49" s="13" t="s">
        <v>87</v>
      </c>
      <c r="B49" s="14">
        <v>1</v>
      </c>
      <c r="C49" s="2" t="s">
        <v>90</v>
      </c>
      <c r="D49" s="13" t="s">
        <v>91</v>
      </c>
      <c r="E49" s="4"/>
      <c r="F49" s="4"/>
      <c r="G49" s="14"/>
      <c r="H49" s="15"/>
      <c r="I49" s="15"/>
    </row>
    <row r="50" spans="1:9" s="1" customFormat="1" ht="12" x14ac:dyDescent="0.3">
      <c r="A50" s="13" t="s">
        <v>87</v>
      </c>
      <c r="B50" s="14">
        <v>1</v>
      </c>
      <c r="C50" s="2" t="s">
        <v>92</v>
      </c>
      <c r="D50" s="13" t="s">
        <v>93</v>
      </c>
      <c r="E50" s="4"/>
      <c r="F50" s="4"/>
      <c r="G50" s="14"/>
      <c r="H50" s="15"/>
      <c r="I50" s="15"/>
    </row>
    <row r="51" spans="1:9" s="1" customFormat="1" ht="12" x14ac:dyDescent="0.3">
      <c r="A51" s="13" t="s">
        <v>152</v>
      </c>
      <c r="B51" s="14">
        <v>1</v>
      </c>
      <c r="C51" s="2" t="s">
        <v>94</v>
      </c>
      <c r="D51" s="13" t="s">
        <v>163</v>
      </c>
      <c r="E51" s="4"/>
      <c r="F51" s="4"/>
      <c r="G51" s="14"/>
      <c r="H51" s="15"/>
      <c r="I51" s="15"/>
    </row>
    <row r="52" spans="1:9" s="1" customFormat="1" ht="12" x14ac:dyDescent="0.3">
      <c r="A52" s="13" t="s">
        <v>152</v>
      </c>
      <c r="B52" s="14">
        <v>1</v>
      </c>
      <c r="C52" s="2" t="s">
        <v>95</v>
      </c>
      <c r="D52" s="13" t="s">
        <v>173</v>
      </c>
      <c r="E52" s="4"/>
      <c r="F52" s="4"/>
      <c r="G52" s="14"/>
      <c r="H52" s="15"/>
      <c r="I52" s="15"/>
    </row>
    <row r="53" spans="1:9" s="1" customFormat="1" ht="12" x14ac:dyDescent="0.3">
      <c r="A53" s="13" t="s">
        <v>152</v>
      </c>
      <c r="B53" s="14">
        <v>1</v>
      </c>
      <c r="C53" s="2" t="s">
        <v>96</v>
      </c>
      <c r="D53" s="13" t="s">
        <v>174</v>
      </c>
      <c r="E53" s="4"/>
      <c r="F53" s="4"/>
      <c r="G53" s="14"/>
      <c r="H53" s="15"/>
      <c r="I53" s="15"/>
    </row>
    <row r="54" spans="1:9" s="1" customFormat="1" ht="12" x14ac:dyDescent="0.3">
      <c r="A54" s="13" t="s">
        <v>97</v>
      </c>
      <c r="B54" s="14">
        <v>1</v>
      </c>
      <c r="C54" s="2" t="s">
        <v>98</v>
      </c>
      <c r="D54" s="13" t="s">
        <v>99</v>
      </c>
      <c r="E54" s="4"/>
      <c r="F54" s="4"/>
      <c r="G54" s="14"/>
      <c r="H54" s="15"/>
      <c r="I54" s="15"/>
    </row>
    <row r="55" spans="1:9" s="1" customFormat="1" ht="12.5" thickBot="1" x14ac:dyDescent="0.35">
      <c r="A55" s="52"/>
      <c r="B55" s="52"/>
      <c r="C55" s="52"/>
      <c r="D55" s="52"/>
      <c r="E55" s="52"/>
      <c r="F55" s="52"/>
      <c r="G55" s="52"/>
      <c r="H55" s="52"/>
      <c r="I55" s="52"/>
    </row>
    <row r="56" spans="1:9" s="1" customFormat="1" ht="12" x14ac:dyDescent="0.3">
      <c r="A56" s="47"/>
      <c r="B56" s="47"/>
      <c r="C56" s="47"/>
      <c r="D56" s="47"/>
      <c r="E56" s="47"/>
      <c r="F56" s="47"/>
      <c r="G56" s="47"/>
      <c r="H56" s="47"/>
      <c r="I56" s="47"/>
    </row>
    <row r="57" spans="1:9" s="1" customFormat="1" ht="14" customHeight="1" x14ac:dyDescent="0.3">
      <c r="A57" s="48" t="s">
        <v>100</v>
      </c>
      <c r="B57" s="48"/>
      <c r="C57" s="48"/>
      <c r="D57" s="48"/>
      <c r="E57" s="48"/>
      <c r="F57" s="48"/>
      <c r="G57" s="48"/>
      <c r="H57" s="48"/>
      <c r="I57" s="26">
        <v>1660.81</v>
      </c>
    </row>
    <row r="58" spans="1:9" s="1" customFormat="1" ht="14" customHeight="1" x14ac:dyDescent="0.3">
      <c r="A58" s="48" t="s">
        <v>169</v>
      </c>
      <c r="B58" s="48"/>
      <c r="C58" s="48"/>
      <c r="D58" s="48"/>
      <c r="E58" s="48"/>
      <c r="F58" s="48"/>
      <c r="G58" s="48"/>
      <c r="H58" s="48"/>
      <c r="I58" s="26">
        <v>158.93</v>
      </c>
    </row>
    <row r="59" spans="1:9" s="1" customFormat="1" ht="14" customHeight="1" thickBot="1" x14ac:dyDescent="0.35">
      <c r="A59" s="48" t="s">
        <v>170</v>
      </c>
      <c r="B59" s="48"/>
      <c r="C59" s="48"/>
      <c r="D59" s="48"/>
      <c r="E59" s="48"/>
      <c r="F59" s="48"/>
      <c r="G59" s="48"/>
      <c r="H59" s="48"/>
      <c r="I59" s="26">
        <v>348.04</v>
      </c>
    </row>
    <row r="60" spans="1:9" s="1" customFormat="1" ht="15" thickBot="1" x14ac:dyDescent="0.4">
      <c r="A60" s="49" t="s">
        <v>101</v>
      </c>
      <c r="B60" s="49"/>
      <c r="C60" s="49"/>
      <c r="D60" s="49"/>
      <c r="E60" s="49"/>
      <c r="F60" s="49"/>
      <c r="G60" s="49"/>
      <c r="H60" s="49"/>
      <c r="I60" s="16">
        <f>SUM(I57:I59)</f>
        <v>2167.7800000000002</v>
      </c>
    </row>
    <row r="61" spans="1:9" s="1" customFormat="1" ht="12.5" thickTop="1" x14ac:dyDescent="0.3">
      <c r="A61" s="50"/>
      <c r="B61" s="50"/>
      <c r="C61" s="50"/>
      <c r="D61" s="50"/>
      <c r="E61" s="50"/>
      <c r="F61" s="50"/>
      <c r="G61" s="50"/>
      <c r="H61" s="50"/>
      <c r="I61" s="17"/>
    </row>
  </sheetData>
  <mergeCells count="11">
    <mergeCell ref="A60:H60"/>
    <mergeCell ref="A61:H61"/>
    <mergeCell ref="A57:H57"/>
    <mergeCell ref="A6:G6"/>
    <mergeCell ref="A7:G7"/>
    <mergeCell ref="A13:I13"/>
    <mergeCell ref="A14:I14"/>
    <mergeCell ref="A55:I55"/>
    <mergeCell ref="A56:I56"/>
    <mergeCell ref="A58:H58"/>
    <mergeCell ref="A59:H59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R250, 1TB HDD</vt:lpstr>
      <vt:lpstr>R350, 1TB HDD</vt:lpstr>
      <vt:lpstr>R250, 1x480GB SSD</vt:lpstr>
      <vt:lpstr>R250, 2x480GB SSD</vt:lpstr>
      <vt:lpstr>R350, 480GB SSD</vt:lpstr>
      <vt:lpstr>R250, 480GB BOSS</vt:lpstr>
      <vt:lpstr>R350, 480GB BOSS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dani.early</dc:creator>
  <cp:lastModifiedBy>Patrick Downey</cp:lastModifiedBy>
  <dcterms:created xsi:type="dcterms:W3CDTF">2023-08-15T16:48:41Z</dcterms:created>
  <dcterms:modified xsi:type="dcterms:W3CDTF">2023-10-06T14:17:58Z</dcterms:modified>
</cp:coreProperties>
</file>