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ofwaterloo-my.sharepoint.com/personal/aphart_uwaterloo_ca/Documents/School/Masters/Classes/SYDE 675/Project/"/>
    </mc:Choice>
  </mc:AlternateContent>
  <xr:revisionPtr revIDLastSave="91" documentId="13_ncr:40009_{F7222B5C-4F0A-4A3B-9283-557B14562083}" xr6:coauthVersionLast="47" xr6:coauthVersionMax="47" xr10:uidLastSave="{49944E51-B7F1-467A-AAFE-6941A83C6B62}"/>
  <bookViews>
    <workbookView xWindow="4350" yWindow="45" windowWidth="21630" windowHeight="11235" activeTab="3" xr2:uid="{00000000-000D-0000-FFFF-FFFF00000000}"/>
  </bookViews>
  <sheets>
    <sheet name="Ribeiro" sheetId="1" r:id="rId1"/>
    <sheet name="Nan" sheetId="2" r:id="rId2"/>
    <sheet name="Zero" sheetId="3" r:id="rId3"/>
    <sheet name="Time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11" i="3" l="1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R11" i="2"/>
  <c r="Q11" i="2"/>
  <c r="P11" i="2"/>
  <c r="O11" i="2"/>
  <c r="N11" i="2"/>
  <c r="M11" i="2"/>
  <c r="L11" i="2"/>
  <c r="K11" i="2"/>
  <c r="J11" i="2"/>
  <c r="H11" i="2"/>
  <c r="G11" i="2"/>
  <c r="F11" i="2"/>
  <c r="E11" i="2"/>
  <c r="D11" i="2"/>
  <c r="C11" i="2"/>
  <c r="R10" i="2"/>
  <c r="Q10" i="2"/>
  <c r="P10" i="2"/>
  <c r="O10" i="2"/>
  <c r="N10" i="2"/>
  <c r="M10" i="2"/>
  <c r="L10" i="2"/>
  <c r="K10" i="2"/>
  <c r="J10" i="2"/>
  <c r="H10" i="2"/>
  <c r="G10" i="2"/>
  <c r="F10" i="2"/>
  <c r="E10" i="2"/>
  <c r="D10" i="2"/>
  <c r="C10" i="2"/>
  <c r="C10" i="1"/>
  <c r="G11" i="1"/>
  <c r="H11" i="1"/>
  <c r="I11" i="1"/>
  <c r="J11" i="1"/>
  <c r="K11" i="1"/>
  <c r="L11" i="1"/>
  <c r="M11" i="1"/>
  <c r="N11" i="1"/>
  <c r="O11" i="1"/>
  <c r="P11" i="1"/>
  <c r="Q11" i="1"/>
  <c r="R11" i="1"/>
  <c r="F11" i="1"/>
  <c r="E11" i="1"/>
  <c r="D11" i="1"/>
  <c r="C11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I10" i="2" l="1"/>
  <c r="I11" i="2"/>
</calcChain>
</file>

<file path=xl/sharedStrings.xml><?xml version="1.0" encoding="utf-8"?>
<sst xmlns="http://schemas.openxmlformats.org/spreadsheetml/2006/main" count="102" uniqueCount="23">
  <si>
    <t>1dAVb</t>
  </si>
  <si>
    <t>RBBB</t>
  </si>
  <si>
    <t>LBBB</t>
  </si>
  <si>
    <t>SB</t>
  </si>
  <si>
    <t>AF</t>
  </si>
  <si>
    <t>ST</t>
  </si>
  <si>
    <t>Cardio.</t>
  </si>
  <si>
    <t>Emerg.</t>
  </si>
  <si>
    <t>Stud.</t>
  </si>
  <si>
    <t>Precision</t>
  </si>
  <si>
    <t>Recall</t>
  </si>
  <si>
    <t>Specificity</t>
  </si>
  <si>
    <t>F1-Score</t>
  </si>
  <si>
    <t>Average</t>
  </si>
  <si>
    <t>CNN</t>
  </si>
  <si>
    <t>Var</t>
  </si>
  <si>
    <t>Study CNN</t>
  </si>
  <si>
    <t>Model 1</t>
  </si>
  <si>
    <t>Model 2</t>
  </si>
  <si>
    <t>Model 3</t>
  </si>
  <si>
    <t>-</t>
  </si>
  <si>
    <t>Train Time [s]</t>
  </si>
  <si>
    <t>Prediction Time [s]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</si>
</sst>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7">
    <xf numFmtId="0" fontId="0" fillId="0" borderId="0" xfId="0"/>
    <xf numFmtId="0" fontId="0" fillId="0" borderId="0" xfId="0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33" borderId="10" xfId="0" applyFill="1" applyBorder="1" applyAlignment="1">
      <alignment horizontal="center" vertical="center"/>
    </xf>
    <xf numFmtId="0" fontId="0" fillId="34" borderId="14" xfId="0" applyFill="1" applyBorder="1" applyAlignment="1">
      <alignment horizontal="center" vertical="center"/>
    </xf>
    <xf numFmtId="164" fontId="0" fillId="0" borderId="20" xfId="0" applyNumberFormat="1" applyBorder="1" applyAlignment="1">
      <alignment horizontal="center" vertical="center"/>
    </xf>
    <xf numFmtId="164" fontId="0" fillId="0" borderId="24" xfId="0" applyNumberFormat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164" fontId="0" fillId="0" borderId="21" xfId="0" applyNumberFormat="1" applyBorder="1" applyAlignment="1">
      <alignment horizontal="center" vertical="center"/>
    </xf>
    <xf numFmtId="164" fontId="0" fillId="0" borderId="25" xfId="0" applyNumberFormat="1" applyBorder="1" applyAlignment="1">
      <alignment horizontal="center" vertical="center"/>
    </xf>
    <xf numFmtId="164" fontId="0" fillId="0" borderId="13" xfId="0" applyNumberFormat="1" applyBorder="1" applyAlignment="1">
      <alignment horizontal="center" vertical="center"/>
    </xf>
    <xf numFmtId="164" fontId="0" fillId="33" borderId="22" xfId="0" applyNumberFormat="1" applyFill="1" applyBorder="1" applyAlignment="1">
      <alignment horizontal="center" vertical="center"/>
    </xf>
    <xf numFmtId="164" fontId="0" fillId="33" borderId="26" xfId="0" applyNumberFormat="1" applyFill="1" applyBorder="1" applyAlignment="1">
      <alignment horizontal="center" vertical="center"/>
    </xf>
    <xf numFmtId="164" fontId="0" fillId="33" borderId="12" xfId="0" applyNumberFormat="1" applyFill="1" applyBorder="1" applyAlignment="1">
      <alignment horizontal="center" vertical="center"/>
    </xf>
    <xf numFmtId="164" fontId="0" fillId="34" borderId="23" xfId="0" applyNumberFormat="1" applyFill="1" applyBorder="1" applyAlignment="1">
      <alignment horizontal="center" vertical="center"/>
    </xf>
    <xf numFmtId="164" fontId="0" fillId="34" borderId="27" xfId="0" applyNumberFormat="1" applyFill="1" applyBorder="1" applyAlignment="1">
      <alignment horizontal="center" vertical="center"/>
    </xf>
    <xf numFmtId="164" fontId="0" fillId="34" borderId="15" xfId="0" applyNumberForma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0" xfId="0" applyAlignment="1">
      <alignment horizontal="center"/>
    </xf>
    <xf numFmtId="164" fontId="0" fillId="0" borderId="25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164" fontId="0" fillId="0" borderId="21" xfId="0" applyNumberFormat="1" applyBorder="1" applyAlignment="1">
      <alignment horizontal="center"/>
    </xf>
    <xf numFmtId="164" fontId="0" fillId="0" borderId="31" xfId="0" applyNumberFormat="1" applyBorder="1" applyAlignment="1">
      <alignment horizontal="center"/>
    </xf>
    <xf numFmtId="164" fontId="0" fillId="0" borderId="23" xfId="0" applyNumberFormat="1" applyBorder="1" applyAlignment="1">
      <alignment horizontal="center"/>
    </xf>
    <xf numFmtId="164" fontId="0" fillId="0" borderId="27" xfId="0" applyNumberFormat="1" applyBorder="1" applyAlignment="1">
      <alignment horizontal="center"/>
    </xf>
    <xf numFmtId="164" fontId="0" fillId="0" borderId="32" xfId="0" applyNumberForma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S11"/>
  <sheetViews>
    <sheetView workbookViewId="0">
      <selection activeCell="M19" sqref="M19"/>
    </sheetView>
  </sheetViews>
  <sheetFormatPr defaultRowHeight="15" x14ac:dyDescent="0.25"/>
  <cols>
    <col min="2" max="2" width="9.28515625" customWidth="1"/>
    <col min="3" max="18" width="10.42578125" customWidth="1"/>
  </cols>
  <sheetData>
    <row r="1" spans="2:19" ht="15.75" thickBot="1" x14ac:dyDescent="0.3"/>
    <row r="2" spans="2:19" x14ac:dyDescent="0.25">
      <c r="B2" s="1"/>
      <c r="C2" s="22" t="s">
        <v>9</v>
      </c>
      <c r="D2" s="23"/>
      <c r="E2" s="23"/>
      <c r="F2" s="24"/>
      <c r="G2" s="22" t="s">
        <v>10</v>
      </c>
      <c r="H2" s="23"/>
      <c r="I2" s="23"/>
      <c r="J2" s="24"/>
      <c r="K2" s="22" t="s">
        <v>11</v>
      </c>
      <c r="L2" s="23"/>
      <c r="M2" s="23"/>
      <c r="N2" s="24"/>
      <c r="O2" s="22" t="s">
        <v>12</v>
      </c>
      <c r="P2" s="23"/>
      <c r="Q2" s="23"/>
      <c r="R2" s="24"/>
      <c r="S2" s="1"/>
    </row>
    <row r="3" spans="2:19" ht="15.75" thickBot="1" x14ac:dyDescent="0.3">
      <c r="B3" s="1"/>
      <c r="C3" s="6" t="s">
        <v>14</v>
      </c>
      <c r="D3" s="7" t="s">
        <v>6</v>
      </c>
      <c r="E3" s="7" t="s">
        <v>7</v>
      </c>
      <c r="F3" s="5" t="s">
        <v>8</v>
      </c>
      <c r="G3" s="6" t="s">
        <v>14</v>
      </c>
      <c r="H3" s="7" t="s">
        <v>6</v>
      </c>
      <c r="I3" s="7" t="s">
        <v>7</v>
      </c>
      <c r="J3" s="5" t="s">
        <v>8</v>
      </c>
      <c r="K3" s="6" t="s">
        <v>14</v>
      </c>
      <c r="L3" s="7" t="s">
        <v>6</v>
      </c>
      <c r="M3" s="7" t="s">
        <v>7</v>
      </c>
      <c r="N3" s="5" t="s">
        <v>8</v>
      </c>
      <c r="O3" s="6" t="s">
        <v>14</v>
      </c>
      <c r="P3" s="7" t="s">
        <v>6</v>
      </c>
      <c r="Q3" s="7" t="s">
        <v>7</v>
      </c>
      <c r="R3" s="5" t="s">
        <v>8</v>
      </c>
      <c r="S3" s="1"/>
    </row>
    <row r="4" spans="2:19" x14ac:dyDescent="0.25">
      <c r="B4" s="2" t="s">
        <v>0</v>
      </c>
      <c r="C4" s="10">
        <v>0.86699999999999999</v>
      </c>
      <c r="D4" s="11">
        <v>0.90500000000000003</v>
      </c>
      <c r="E4" s="11">
        <v>0.63900000000000001</v>
      </c>
      <c r="F4" s="12">
        <v>0.60499999999999998</v>
      </c>
      <c r="G4" s="10">
        <v>0.92900000000000005</v>
      </c>
      <c r="H4" s="11">
        <v>0.67900000000000005</v>
      </c>
      <c r="I4" s="11">
        <v>0.82099999999999995</v>
      </c>
      <c r="J4" s="12">
        <v>0.92900000000000005</v>
      </c>
      <c r="K4" s="10">
        <v>0.995</v>
      </c>
      <c r="L4" s="11">
        <v>0.997</v>
      </c>
      <c r="M4" s="11">
        <v>0.98399999999999999</v>
      </c>
      <c r="N4" s="12">
        <v>0.97899999999999998</v>
      </c>
      <c r="O4" s="10">
        <v>0.89700000000000002</v>
      </c>
      <c r="P4" s="11">
        <v>0.77600000000000002</v>
      </c>
      <c r="Q4" s="11">
        <v>0.71899999999999997</v>
      </c>
      <c r="R4" s="12">
        <v>0.73199999999999998</v>
      </c>
      <c r="S4" s="1"/>
    </row>
    <row r="5" spans="2:19" x14ac:dyDescent="0.25">
      <c r="B5" s="3" t="s">
        <v>1</v>
      </c>
      <c r="C5" s="13">
        <v>0.89500000000000002</v>
      </c>
      <c r="D5" s="14">
        <v>0.86799999999999999</v>
      </c>
      <c r="E5" s="14">
        <v>0.96299999999999997</v>
      </c>
      <c r="F5" s="15">
        <v>0.91400000000000003</v>
      </c>
      <c r="G5" s="13">
        <v>1</v>
      </c>
      <c r="H5" s="14">
        <v>0.97099999999999997</v>
      </c>
      <c r="I5" s="14">
        <v>0.76500000000000001</v>
      </c>
      <c r="J5" s="15">
        <v>0.94099999999999995</v>
      </c>
      <c r="K5" s="13">
        <v>0.995</v>
      </c>
      <c r="L5" s="14">
        <v>0.99399999999999999</v>
      </c>
      <c r="M5" s="14">
        <v>0.999</v>
      </c>
      <c r="N5" s="15">
        <v>0.996</v>
      </c>
      <c r="O5" s="13">
        <v>0.94399999999999995</v>
      </c>
      <c r="P5" s="14">
        <v>0.91700000000000004</v>
      </c>
      <c r="Q5" s="14">
        <v>0.85199999999999998</v>
      </c>
      <c r="R5" s="15">
        <v>0.92800000000000005</v>
      </c>
      <c r="S5" s="1"/>
    </row>
    <row r="6" spans="2:19" x14ac:dyDescent="0.25">
      <c r="B6" s="3" t="s">
        <v>2</v>
      </c>
      <c r="C6" s="13">
        <v>1</v>
      </c>
      <c r="D6" s="14">
        <v>1</v>
      </c>
      <c r="E6" s="14">
        <v>0.96299999999999997</v>
      </c>
      <c r="F6" s="15">
        <v>0.93100000000000005</v>
      </c>
      <c r="G6" s="13">
        <v>1</v>
      </c>
      <c r="H6" s="14">
        <v>0.9</v>
      </c>
      <c r="I6" s="14">
        <v>0.86699999999999999</v>
      </c>
      <c r="J6" s="15">
        <v>0.9</v>
      </c>
      <c r="K6" s="13">
        <v>1</v>
      </c>
      <c r="L6" s="14">
        <v>1</v>
      </c>
      <c r="M6" s="14">
        <v>0.999</v>
      </c>
      <c r="N6" s="15">
        <v>0.997</v>
      </c>
      <c r="O6" s="13">
        <v>1</v>
      </c>
      <c r="P6" s="14">
        <v>0.94699999999999995</v>
      </c>
      <c r="Q6" s="14">
        <v>0.91200000000000003</v>
      </c>
      <c r="R6" s="15">
        <v>0.91500000000000004</v>
      </c>
      <c r="S6" s="1"/>
    </row>
    <row r="7" spans="2:19" x14ac:dyDescent="0.25">
      <c r="B7" s="3" t="s">
        <v>3</v>
      </c>
      <c r="C7" s="13">
        <v>0.83299999999999996</v>
      </c>
      <c r="D7" s="14">
        <v>0.83299999999999996</v>
      </c>
      <c r="E7" s="14">
        <v>0.82399999999999995</v>
      </c>
      <c r="F7" s="15">
        <v>0.75</v>
      </c>
      <c r="G7" s="13">
        <v>0.93799999999999994</v>
      </c>
      <c r="H7" s="14">
        <v>0.93799999999999994</v>
      </c>
      <c r="I7" s="14">
        <v>0.875</v>
      </c>
      <c r="J7" s="15">
        <v>0.75</v>
      </c>
      <c r="K7" s="13">
        <v>0.996</v>
      </c>
      <c r="L7" s="14">
        <v>0.996</v>
      </c>
      <c r="M7" s="14">
        <v>0.996</v>
      </c>
      <c r="N7" s="15">
        <v>0.995</v>
      </c>
      <c r="O7" s="13">
        <v>0.88200000000000001</v>
      </c>
      <c r="P7" s="14">
        <v>0.88200000000000001</v>
      </c>
      <c r="Q7" s="14">
        <v>0.84799999999999998</v>
      </c>
      <c r="R7" s="15">
        <v>0.75</v>
      </c>
      <c r="S7" s="1"/>
    </row>
    <row r="8" spans="2:19" x14ac:dyDescent="0.25">
      <c r="B8" s="3" t="s">
        <v>4</v>
      </c>
      <c r="C8" s="13">
        <v>1</v>
      </c>
      <c r="D8" s="14">
        <v>0.76900000000000002</v>
      </c>
      <c r="E8" s="14">
        <v>0.8</v>
      </c>
      <c r="F8" s="15">
        <v>0.57099999999999995</v>
      </c>
      <c r="G8" s="13">
        <v>0.76900000000000002</v>
      </c>
      <c r="H8" s="14">
        <v>0.76900000000000002</v>
      </c>
      <c r="I8" s="14">
        <v>0.61499999999999999</v>
      </c>
      <c r="J8" s="15">
        <v>0.92300000000000004</v>
      </c>
      <c r="K8" s="13">
        <v>1</v>
      </c>
      <c r="L8" s="14">
        <v>0.996</v>
      </c>
      <c r="M8" s="14">
        <v>0.998</v>
      </c>
      <c r="N8" s="15">
        <v>0.98899999999999999</v>
      </c>
      <c r="O8" s="13">
        <v>0.87</v>
      </c>
      <c r="P8" s="14">
        <v>0.76900000000000002</v>
      </c>
      <c r="Q8" s="14">
        <v>0.69599999999999995</v>
      </c>
      <c r="R8" s="15">
        <v>0.70599999999999996</v>
      </c>
      <c r="S8" s="1"/>
    </row>
    <row r="9" spans="2:19" ht="15.75" thickBot="1" x14ac:dyDescent="0.3">
      <c r="B9" s="4" t="s">
        <v>5</v>
      </c>
      <c r="C9" s="13">
        <v>0.94699999999999995</v>
      </c>
      <c r="D9" s="14">
        <v>0.96799999999999997</v>
      </c>
      <c r="E9" s="14">
        <v>0.94599999999999995</v>
      </c>
      <c r="F9" s="15">
        <v>0.91200000000000003</v>
      </c>
      <c r="G9" s="13">
        <v>0.97299999999999998</v>
      </c>
      <c r="H9" s="14">
        <v>0.81100000000000005</v>
      </c>
      <c r="I9" s="14">
        <v>0.94599999999999995</v>
      </c>
      <c r="J9" s="15">
        <v>0.83799999999999997</v>
      </c>
      <c r="K9" s="13">
        <v>0.997</v>
      </c>
      <c r="L9" s="14">
        <v>0.999</v>
      </c>
      <c r="M9" s="14">
        <v>0.997</v>
      </c>
      <c r="N9" s="15">
        <v>0.996</v>
      </c>
      <c r="O9" s="13">
        <v>0.96</v>
      </c>
      <c r="P9" s="14">
        <v>0.88200000000000001</v>
      </c>
      <c r="Q9" s="14">
        <v>0.94599999999999995</v>
      </c>
      <c r="R9" s="15">
        <v>0.873</v>
      </c>
      <c r="S9" s="1"/>
    </row>
    <row r="10" spans="2:19" x14ac:dyDescent="0.25">
      <c r="B10" s="8" t="s">
        <v>13</v>
      </c>
      <c r="C10" s="16">
        <f>AVERAGE(C4:C9)</f>
        <v>0.92366666666666664</v>
      </c>
      <c r="D10" s="17">
        <f t="shared" ref="D10:R10" si="0">AVERAGE(D4:D9)</f>
        <v>0.89049999999999996</v>
      </c>
      <c r="E10" s="17">
        <f t="shared" si="0"/>
        <v>0.85583333333333333</v>
      </c>
      <c r="F10" s="18">
        <f t="shared" si="0"/>
        <v>0.78049999999999997</v>
      </c>
      <c r="G10" s="16">
        <f t="shared" si="0"/>
        <v>0.93483333333333329</v>
      </c>
      <c r="H10" s="17">
        <f t="shared" si="0"/>
        <v>0.84466666666666657</v>
      </c>
      <c r="I10" s="17">
        <f t="shared" si="0"/>
        <v>0.81483333333333319</v>
      </c>
      <c r="J10" s="18">
        <f t="shared" si="0"/>
        <v>0.88016666666666665</v>
      </c>
      <c r="K10" s="16">
        <f t="shared" si="0"/>
        <v>0.99716666666666676</v>
      </c>
      <c r="L10" s="17">
        <f t="shared" si="0"/>
        <v>0.997</v>
      </c>
      <c r="M10" s="17">
        <f t="shared" si="0"/>
        <v>0.99549999999999994</v>
      </c>
      <c r="N10" s="18">
        <f t="shared" si="0"/>
        <v>0.99199999999999999</v>
      </c>
      <c r="O10" s="16">
        <f t="shared" si="0"/>
        <v>0.92549999999999999</v>
      </c>
      <c r="P10" s="17">
        <f t="shared" si="0"/>
        <v>0.86216666666666664</v>
      </c>
      <c r="Q10" s="17">
        <f t="shared" si="0"/>
        <v>0.82883333333333331</v>
      </c>
      <c r="R10" s="18">
        <f t="shared" si="0"/>
        <v>0.81733333333333347</v>
      </c>
      <c r="S10" s="1"/>
    </row>
    <row r="11" spans="2:19" ht="15.75" thickBot="1" x14ac:dyDescent="0.3">
      <c r="B11" s="9" t="s">
        <v>15</v>
      </c>
      <c r="C11" s="19">
        <f>_xlfn.VAR.S(C4:C9)</f>
        <v>4.8902666666666671E-3</v>
      </c>
      <c r="D11" s="20">
        <f>_xlfn.VAR.S(D4:D9)</f>
        <v>7.3563000000000005E-3</v>
      </c>
      <c r="E11" s="20">
        <f>_xlfn.VAR.S(E4:E9)</f>
        <v>1.6449366666666698E-2</v>
      </c>
      <c r="F11" s="21">
        <f>_xlfn.VAR.S(F4:F9)</f>
        <v>2.667710000000012E-2</v>
      </c>
      <c r="G11" s="19">
        <f t="shared" ref="G11:R11" si="1">_xlfn.VAR.S(G4:G9)</f>
        <v>7.4989666666666647E-3</v>
      </c>
      <c r="H11" s="20">
        <f t="shared" si="1"/>
        <v>1.24074666666667E-2</v>
      </c>
      <c r="I11" s="20">
        <f t="shared" si="1"/>
        <v>1.3200166666666836E-2</v>
      </c>
      <c r="J11" s="21">
        <f t="shared" si="1"/>
        <v>5.4069666666666672E-3</v>
      </c>
      <c r="K11" s="19">
        <f t="shared" si="1"/>
        <v>5.3666666666666766E-6</v>
      </c>
      <c r="L11" s="20">
        <f t="shared" si="1"/>
        <v>4.8000000000000083E-6</v>
      </c>
      <c r="M11" s="20">
        <f t="shared" si="1"/>
        <v>3.3100000000000059E-5</v>
      </c>
      <c r="N11" s="21">
        <f t="shared" si="1"/>
        <v>4.8800000000000088E-5</v>
      </c>
      <c r="O11" s="19">
        <f t="shared" si="1"/>
        <v>2.573499999999999E-3</v>
      </c>
      <c r="P11" s="20">
        <f t="shared" si="1"/>
        <v>5.4189666666666645E-3</v>
      </c>
      <c r="Q11" s="20">
        <f t="shared" si="1"/>
        <v>1.0251366666666683E-2</v>
      </c>
      <c r="R11" s="21">
        <f t="shared" si="1"/>
        <v>9.8190666666663866E-3</v>
      </c>
      <c r="S11" s="1"/>
    </row>
  </sheetData>
  <mergeCells count="4">
    <mergeCell ref="C2:F2"/>
    <mergeCell ref="G2:J2"/>
    <mergeCell ref="K2:N2"/>
    <mergeCell ref="O2:R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CF4A7-9B94-4846-8CEB-04EA5AF2A576}">
  <dimension ref="B1:S11"/>
  <sheetViews>
    <sheetView workbookViewId="0">
      <selection sqref="A1:V19"/>
    </sheetView>
  </sheetViews>
  <sheetFormatPr defaultRowHeight="15" x14ac:dyDescent="0.25"/>
  <cols>
    <col min="3" max="18" width="10.42578125" customWidth="1"/>
  </cols>
  <sheetData>
    <row r="1" spans="2:19" ht="15.75" thickBot="1" x14ac:dyDescent="0.3"/>
    <row r="2" spans="2:19" x14ac:dyDescent="0.25">
      <c r="B2" s="1"/>
      <c r="C2" s="22" t="s">
        <v>9</v>
      </c>
      <c r="D2" s="23"/>
      <c r="E2" s="23"/>
      <c r="F2" s="24"/>
      <c r="G2" s="22" t="s">
        <v>10</v>
      </c>
      <c r="H2" s="23"/>
      <c r="I2" s="23"/>
      <c r="J2" s="24"/>
      <c r="K2" s="22" t="s">
        <v>11</v>
      </c>
      <c r="L2" s="23"/>
      <c r="M2" s="23"/>
      <c r="N2" s="24"/>
      <c r="O2" s="22" t="s">
        <v>12</v>
      </c>
      <c r="P2" s="23"/>
      <c r="Q2" s="23"/>
      <c r="R2" s="24"/>
      <c r="S2" s="1"/>
    </row>
    <row r="3" spans="2:19" ht="15.75" thickBot="1" x14ac:dyDescent="0.3">
      <c r="B3" s="1"/>
      <c r="C3" s="6" t="s">
        <v>16</v>
      </c>
      <c r="D3" s="7" t="s">
        <v>17</v>
      </c>
      <c r="E3" s="7" t="s">
        <v>18</v>
      </c>
      <c r="F3" s="5" t="s">
        <v>19</v>
      </c>
      <c r="G3" s="6" t="s">
        <v>16</v>
      </c>
      <c r="H3" s="7" t="s">
        <v>17</v>
      </c>
      <c r="I3" s="7" t="s">
        <v>18</v>
      </c>
      <c r="J3" s="5" t="s">
        <v>19</v>
      </c>
      <c r="K3" s="6" t="s">
        <v>16</v>
      </c>
      <c r="L3" s="7" t="s">
        <v>17</v>
      </c>
      <c r="M3" s="7" t="s">
        <v>18</v>
      </c>
      <c r="N3" s="5" t="s">
        <v>19</v>
      </c>
      <c r="O3" s="6" t="s">
        <v>16</v>
      </c>
      <c r="P3" s="7" t="s">
        <v>17</v>
      </c>
      <c r="Q3" s="7" t="s">
        <v>18</v>
      </c>
      <c r="R3" s="5" t="s">
        <v>19</v>
      </c>
      <c r="S3" s="1"/>
    </row>
    <row r="4" spans="2:19" x14ac:dyDescent="0.25">
      <c r="B4" s="2" t="s">
        <v>0</v>
      </c>
      <c r="C4" s="10">
        <v>0.86699999999999999</v>
      </c>
      <c r="D4" s="11">
        <v>0.87830687830687804</v>
      </c>
      <c r="E4" s="11">
        <v>0.75</v>
      </c>
      <c r="F4" s="12" t="s">
        <v>20</v>
      </c>
      <c r="G4" s="10">
        <v>0.92900000000000005</v>
      </c>
      <c r="H4" s="11">
        <v>0.87222222222222201</v>
      </c>
      <c r="I4" s="11">
        <v>0.34166666666666601</v>
      </c>
      <c r="J4" s="12" t="s">
        <v>20</v>
      </c>
      <c r="K4" s="10">
        <v>0.995</v>
      </c>
      <c r="L4" s="11">
        <v>0.99624970882832498</v>
      </c>
      <c r="M4" s="11">
        <v>0.99626823793490404</v>
      </c>
      <c r="N4" s="12">
        <v>1</v>
      </c>
      <c r="O4" s="10">
        <v>0.89700000000000002</v>
      </c>
      <c r="P4" s="11">
        <v>0.87214692249017101</v>
      </c>
      <c r="Q4" s="11">
        <v>0.44642857142857101</v>
      </c>
      <c r="R4" s="12" t="s">
        <v>20</v>
      </c>
      <c r="S4" s="1"/>
    </row>
    <row r="5" spans="2:19" x14ac:dyDescent="0.25">
      <c r="B5" s="3" t="s">
        <v>1</v>
      </c>
      <c r="C5" s="13">
        <v>0.89500000000000002</v>
      </c>
      <c r="D5" s="14">
        <v>0.92649572649572598</v>
      </c>
      <c r="E5" s="14">
        <v>0.67857142857142805</v>
      </c>
      <c r="F5" s="15" t="s">
        <v>20</v>
      </c>
      <c r="G5" s="13">
        <v>1</v>
      </c>
      <c r="H5" s="14">
        <v>1</v>
      </c>
      <c r="I5" s="14">
        <v>0.65079365079365004</v>
      </c>
      <c r="J5" s="15" t="s">
        <v>20</v>
      </c>
      <c r="K5" s="13">
        <v>0.995</v>
      </c>
      <c r="L5" s="14">
        <v>0.99620713752138601</v>
      </c>
      <c r="M5" s="14">
        <v>0.98238907069914505</v>
      </c>
      <c r="N5" s="15">
        <v>1</v>
      </c>
      <c r="O5" s="13">
        <v>0.94399999999999995</v>
      </c>
      <c r="P5" s="14">
        <v>0.96072796934865901</v>
      </c>
      <c r="Q5" s="14">
        <v>0.66386554621848703</v>
      </c>
      <c r="R5" s="15" t="s">
        <v>20</v>
      </c>
      <c r="S5" s="1"/>
    </row>
    <row r="6" spans="2:19" x14ac:dyDescent="0.25">
      <c r="B6" s="3" t="s">
        <v>2</v>
      </c>
      <c r="C6" s="13">
        <v>1</v>
      </c>
      <c r="D6" s="14">
        <v>1</v>
      </c>
      <c r="E6" s="14">
        <v>0.76767676767676696</v>
      </c>
      <c r="F6" s="15">
        <v>1</v>
      </c>
      <c r="G6" s="13">
        <v>1</v>
      </c>
      <c r="H6" s="14">
        <v>1</v>
      </c>
      <c r="I6" s="14">
        <v>0.9</v>
      </c>
      <c r="J6" s="15">
        <v>0.67777777777777704</v>
      </c>
      <c r="K6" s="13">
        <v>1</v>
      </c>
      <c r="L6" s="14">
        <v>1</v>
      </c>
      <c r="M6" s="14">
        <v>0.99128376496797499</v>
      </c>
      <c r="N6" s="15">
        <v>1</v>
      </c>
      <c r="O6" s="13">
        <v>1</v>
      </c>
      <c r="P6" s="14">
        <v>1</v>
      </c>
      <c r="Q6" s="14">
        <v>0.82222222222222197</v>
      </c>
      <c r="R6" s="15">
        <v>0.79976232917409296</v>
      </c>
      <c r="S6" s="1"/>
    </row>
    <row r="7" spans="2:19" x14ac:dyDescent="0.25">
      <c r="B7" s="3" t="s">
        <v>3</v>
      </c>
      <c r="C7" s="13">
        <v>0.83299999999999996</v>
      </c>
      <c r="D7" s="14">
        <v>0.84166666666666601</v>
      </c>
      <c r="E7" s="14">
        <v>1</v>
      </c>
      <c r="F7" s="15">
        <v>0.93333333333333302</v>
      </c>
      <c r="G7" s="13">
        <v>0.93799999999999994</v>
      </c>
      <c r="H7" s="14">
        <v>0.94444444444444398</v>
      </c>
      <c r="I7" s="14">
        <v>0.33333333333333298</v>
      </c>
      <c r="J7" s="15">
        <v>0.66666666666666596</v>
      </c>
      <c r="K7" s="13">
        <v>0.996</v>
      </c>
      <c r="L7" s="14">
        <v>0.99503408843035401</v>
      </c>
      <c r="M7" s="14">
        <v>0.99757575757575701</v>
      </c>
      <c r="N7" s="15">
        <v>0.99876084262701303</v>
      </c>
      <c r="O7" s="13">
        <v>0.88200000000000001</v>
      </c>
      <c r="P7" s="14">
        <v>0.88721804511278102</v>
      </c>
      <c r="Q7" s="14">
        <v>0.5</v>
      </c>
      <c r="R7" s="15">
        <v>0.74242424242424199</v>
      </c>
      <c r="S7" s="1"/>
    </row>
    <row r="8" spans="2:19" x14ac:dyDescent="0.25">
      <c r="B8" s="3" t="s">
        <v>4</v>
      </c>
      <c r="C8" s="13">
        <v>1</v>
      </c>
      <c r="D8" s="14">
        <v>0.86666666666666603</v>
      </c>
      <c r="E8" s="14" t="s">
        <v>20</v>
      </c>
      <c r="F8" s="15" t="s">
        <v>20</v>
      </c>
      <c r="G8" s="13">
        <v>0.76900000000000002</v>
      </c>
      <c r="H8" s="14">
        <v>0.85</v>
      </c>
      <c r="I8" s="14" t="s">
        <v>20</v>
      </c>
      <c r="J8" s="15" t="s">
        <v>20</v>
      </c>
      <c r="K8" s="13">
        <v>1</v>
      </c>
      <c r="L8" s="14">
        <v>0.99753997539975403</v>
      </c>
      <c r="M8" s="14">
        <v>1</v>
      </c>
      <c r="N8" s="15">
        <v>1</v>
      </c>
      <c r="O8" s="13">
        <v>0.87</v>
      </c>
      <c r="P8" s="14">
        <v>0.85185185185185097</v>
      </c>
      <c r="Q8" s="14" t="s">
        <v>20</v>
      </c>
      <c r="R8" s="15" t="s">
        <v>20</v>
      </c>
      <c r="S8" s="1"/>
    </row>
    <row r="9" spans="2:19" ht="15.75" thickBot="1" x14ac:dyDescent="0.3">
      <c r="B9" s="4" t="s">
        <v>5</v>
      </c>
      <c r="C9" s="13">
        <v>0.94699999999999995</v>
      </c>
      <c r="D9" s="14">
        <v>0.91666666666666596</v>
      </c>
      <c r="E9" s="14">
        <v>0.75</v>
      </c>
      <c r="F9" s="15">
        <v>0.90909090909090895</v>
      </c>
      <c r="G9" s="13">
        <v>0.97299999999999998</v>
      </c>
      <c r="H9" s="14">
        <v>0.98245614035087703</v>
      </c>
      <c r="I9" s="14">
        <v>0.38888888888888801</v>
      </c>
      <c r="J9" s="15">
        <v>0.82066276803118898</v>
      </c>
      <c r="K9" s="13">
        <v>0.997</v>
      </c>
      <c r="L9" s="14">
        <v>0.99624060150375904</v>
      </c>
      <c r="M9" s="14">
        <v>0.99875156054931302</v>
      </c>
      <c r="N9" s="15">
        <v>0.99624060150375904</v>
      </c>
      <c r="O9" s="13">
        <v>0.96</v>
      </c>
      <c r="P9" s="14">
        <v>0.94337194337194297</v>
      </c>
      <c r="Q9" s="14">
        <v>0.49090909090909002</v>
      </c>
      <c r="R9" s="15">
        <v>0.85122549019607796</v>
      </c>
      <c r="S9" s="1"/>
    </row>
    <row r="10" spans="2:19" x14ac:dyDescent="0.25">
      <c r="B10" s="8" t="s">
        <v>13</v>
      </c>
      <c r="C10" s="16">
        <f>AVERAGE(C4:C9)</f>
        <v>0.92366666666666664</v>
      </c>
      <c r="D10" s="17">
        <f t="shared" ref="D10:R10" si="0">AVERAGE(D4:D9)</f>
        <v>0.90496710080043374</v>
      </c>
      <c r="E10" s="17">
        <f t="shared" si="0"/>
        <v>0.78924963924963898</v>
      </c>
      <c r="F10" s="18">
        <f t="shared" si="0"/>
        <v>0.94747474747474725</v>
      </c>
      <c r="G10" s="16">
        <f t="shared" si="0"/>
        <v>0.93483333333333329</v>
      </c>
      <c r="H10" s="17">
        <f t="shared" si="0"/>
        <v>0.94152046783625698</v>
      </c>
      <c r="I10" s="17">
        <f t="shared" si="0"/>
        <v>0.52293650793650737</v>
      </c>
      <c r="J10" s="18">
        <f t="shared" si="0"/>
        <v>0.72170240415854403</v>
      </c>
      <c r="K10" s="16">
        <f t="shared" si="0"/>
        <v>0.99716666666666676</v>
      </c>
      <c r="L10" s="17">
        <f t="shared" si="0"/>
        <v>0.99687858528059647</v>
      </c>
      <c r="M10" s="17">
        <f t="shared" si="0"/>
        <v>0.994378065287849</v>
      </c>
      <c r="N10" s="18">
        <f t="shared" si="0"/>
        <v>0.99916690735512859</v>
      </c>
      <c r="O10" s="16">
        <f t="shared" si="0"/>
        <v>0.92549999999999999</v>
      </c>
      <c r="P10" s="17">
        <f t="shared" si="0"/>
        <v>0.91921945536256755</v>
      </c>
      <c r="Q10" s="17">
        <f t="shared" si="0"/>
        <v>0.58468508615567394</v>
      </c>
      <c r="R10" s="18">
        <f t="shared" si="0"/>
        <v>0.7978040205981376</v>
      </c>
      <c r="S10" s="1"/>
    </row>
    <row r="11" spans="2:19" ht="15.75" thickBot="1" x14ac:dyDescent="0.3">
      <c r="B11" s="9" t="s">
        <v>15</v>
      </c>
      <c r="C11" s="19">
        <f>_xlfn.VAR.S(C4:C9)</f>
        <v>4.8902666666666671E-3</v>
      </c>
      <c r="D11" s="20">
        <f>_xlfn.VAR.S(D4:D9)</f>
        <v>3.1632498351651327E-3</v>
      </c>
      <c r="E11" s="20">
        <f>_xlfn.VAR.S(E4:E9)</f>
        <v>1.5052959506422825E-2</v>
      </c>
      <c r="F11" s="21">
        <f>_xlfn.VAR.S(F4:F9)</f>
        <v>2.2161003979185895E-3</v>
      </c>
      <c r="G11" s="19">
        <f t="shared" ref="G11:R11" si="1">_xlfn.VAR.S(G4:G9)</f>
        <v>7.4989666666666647E-3</v>
      </c>
      <c r="H11" s="20">
        <f t="shared" si="1"/>
        <v>4.3404466331520841E-3</v>
      </c>
      <c r="I11" s="20">
        <f t="shared" si="1"/>
        <v>6.1325302343159582E-2</v>
      </c>
      <c r="J11" s="21">
        <f t="shared" si="1"/>
        <v>7.3757294108855887E-3</v>
      </c>
      <c r="K11" s="19">
        <f t="shared" si="1"/>
        <v>5.3666666666666766E-6</v>
      </c>
      <c r="L11" s="20">
        <f t="shared" si="1"/>
        <v>2.9672372711721395E-6</v>
      </c>
      <c r="M11" s="20">
        <f t="shared" si="1"/>
        <v>4.35684570062206E-5</v>
      </c>
      <c r="N11" s="21">
        <f t="shared" si="1"/>
        <v>2.3008655837869208E-6</v>
      </c>
      <c r="O11" s="19">
        <f t="shared" si="1"/>
        <v>2.573499999999999E-3</v>
      </c>
      <c r="P11" s="20">
        <f t="shared" si="1"/>
        <v>3.3220206828143799E-3</v>
      </c>
      <c r="Q11" s="20">
        <f t="shared" si="1"/>
        <v>2.4443450308155923E-2</v>
      </c>
      <c r="R11" s="21">
        <f t="shared" si="1"/>
        <v>2.9623041085361057E-3</v>
      </c>
      <c r="S11" s="1"/>
    </row>
  </sheetData>
  <mergeCells count="4">
    <mergeCell ref="C2:F2"/>
    <mergeCell ref="G2:J2"/>
    <mergeCell ref="K2:N2"/>
    <mergeCell ref="O2:R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EAE4E-3FD2-40E1-9307-DB18978957C6}">
  <dimension ref="B1:S11"/>
  <sheetViews>
    <sheetView workbookViewId="0">
      <selection activeCell="T12" sqref="T12"/>
    </sheetView>
  </sheetViews>
  <sheetFormatPr defaultRowHeight="15" x14ac:dyDescent="0.25"/>
  <cols>
    <col min="3" max="18" width="10.42578125" customWidth="1"/>
  </cols>
  <sheetData>
    <row r="1" spans="2:19" ht="15.75" thickBot="1" x14ac:dyDescent="0.3"/>
    <row r="2" spans="2:19" x14ac:dyDescent="0.25">
      <c r="B2" s="1"/>
      <c r="C2" s="22" t="s">
        <v>9</v>
      </c>
      <c r="D2" s="23"/>
      <c r="E2" s="23"/>
      <c r="F2" s="24"/>
      <c r="G2" s="22" t="s">
        <v>10</v>
      </c>
      <c r="H2" s="23"/>
      <c r="I2" s="23"/>
      <c r="J2" s="24"/>
      <c r="K2" s="22" t="s">
        <v>11</v>
      </c>
      <c r="L2" s="23"/>
      <c r="M2" s="23"/>
      <c r="N2" s="24"/>
      <c r="O2" s="22" t="s">
        <v>12</v>
      </c>
      <c r="P2" s="23"/>
      <c r="Q2" s="23"/>
      <c r="R2" s="24"/>
      <c r="S2" s="1"/>
    </row>
    <row r="3" spans="2:19" ht="15.75" thickBot="1" x14ac:dyDescent="0.3">
      <c r="B3" s="1"/>
      <c r="C3" s="6" t="s">
        <v>16</v>
      </c>
      <c r="D3" s="7" t="s">
        <v>17</v>
      </c>
      <c r="E3" s="7" t="s">
        <v>18</v>
      </c>
      <c r="F3" s="5" t="s">
        <v>19</v>
      </c>
      <c r="G3" s="6" t="s">
        <v>16</v>
      </c>
      <c r="H3" s="7" t="s">
        <v>17</v>
      </c>
      <c r="I3" s="7" t="s">
        <v>18</v>
      </c>
      <c r="J3" s="5" t="s">
        <v>19</v>
      </c>
      <c r="K3" s="6" t="s">
        <v>16</v>
      </c>
      <c r="L3" s="7" t="s">
        <v>17</v>
      </c>
      <c r="M3" s="7" t="s">
        <v>18</v>
      </c>
      <c r="N3" s="5" t="s">
        <v>19</v>
      </c>
      <c r="O3" s="6" t="s">
        <v>16</v>
      </c>
      <c r="P3" s="7" t="s">
        <v>17</v>
      </c>
      <c r="Q3" s="7" t="s">
        <v>18</v>
      </c>
      <c r="R3" s="5" t="s">
        <v>19</v>
      </c>
      <c r="S3" s="1"/>
    </row>
    <row r="4" spans="2:19" x14ac:dyDescent="0.25">
      <c r="B4" s="2" t="s">
        <v>0</v>
      </c>
      <c r="C4" s="10">
        <v>0.86699999999999999</v>
      </c>
      <c r="D4" s="11">
        <v>0.87830687830687804</v>
      </c>
      <c r="E4" s="11">
        <v>0.5</v>
      </c>
      <c r="F4" s="12">
        <v>0</v>
      </c>
      <c r="G4" s="10">
        <v>0.92900000000000005</v>
      </c>
      <c r="H4" s="11">
        <v>0.87222222222222201</v>
      </c>
      <c r="I4" s="11">
        <v>0.227777777777777</v>
      </c>
      <c r="J4" s="12">
        <v>0</v>
      </c>
      <c r="K4" s="10">
        <v>0.995</v>
      </c>
      <c r="L4" s="11">
        <v>0.99624970882832498</v>
      </c>
      <c r="M4" s="11">
        <v>0.99626823793490404</v>
      </c>
      <c r="N4" s="12">
        <v>1</v>
      </c>
      <c r="O4" s="10">
        <v>0.89700000000000002</v>
      </c>
      <c r="P4" s="11">
        <v>0.87214692249017101</v>
      </c>
      <c r="Q4" s="11">
        <v>0.29761904761904701</v>
      </c>
      <c r="R4" s="12">
        <v>0</v>
      </c>
      <c r="S4" s="1"/>
    </row>
    <row r="5" spans="2:19" x14ac:dyDescent="0.25">
      <c r="B5" s="3" t="s">
        <v>1</v>
      </c>
      <c r="C5" s="13">
        <v>0.89500000000000002</v>
      </c>
      <c r="D5" s="14">
        <v>0.92649572649572598</v>
      </c>
      <c r="E5" s="14">
        <v>0.452380952380952</v>
      </c>
      <c r="F5" s="15">
        <v>0</v>
      </c>
      <c r="G5" s="13">
        <v>1</v>
      </c>
      <c r="H5" s="14">
        <v>1</v>
      </c>
      <c r="I5" s="14">
        <v>0.43386243386243301</v>
      </c>
      <c r="J5" s="15">
        <v>0</v>
      </c>
      <c r="K5" s="13">
        <v>0.995</v>
      </c>
      <c r="L5" s="14">
        <v>0.99620713752138601</v>
      </c>
      <c r="M5" s="14">
        <v>0.98238907069914505</v>
      </c>
      <c r="N5" s="15">
        <v>1</v>
      </c>
      <c r="O5" s="13">
        <v>0.94399999999999995</v>
      </c>
      <c r="P5" s="14">
        <v>0.96072796934865901</v>
      </c>
      <c r="Q5" s="14">
        <v>0.44257703081232402</v>
      </c>
      <c r="R5" s="15">
        <v>0</v>
      </c>
      <c r="S5" s="1"/>
    </row>
    <row r="6" spans="2:19" x14ac:dyDescent="0.25">
      <c r="B6" s="3" t="s">
        <v>2</v>
      </c>
      <c r="C6" s="13">
        <v>1</v>
      </c>
      <c r="D6" s="14">
        <v>1</v>
      </c>
      <c r="E6" s="14">
        <v>0.76767676767676696</v>
      </c>
      <c r="F6" s="15">
        <v>1</v>
      </c>
      <c r="G6" s="13">
        <v>1</v>
      </c>
      <c r="H6" s="14">
        <v>1</v>
      </c>
      <c r="I6" s="14">
        <v>0.9</v>
      </c>
      <c r="J6" s="15">
        <v>0.67777777777777704</v>
      </c>
      <c r="K6" s="13">
        <v>1</v>
      </c>
      <c r="L6" s="14">
        <v>1</v>
      </c>
      <c r="M6" s="14">
        <v>0.99128376496797499</v>
      </c>
      <c r="N6" s="15">
        <v>1</v>
      </c>
      <c r="O6" s="13">
        <v>1</v>
      </c>
      <c r="P6" s="14">
        <v>1</v>
      </c>
      <c r="Q6" s="14">
        <v>0.82222222222222197</v>
      </c>
      <c r="R6" s="15">
        <v>0.79976232917409296</v>
      </c>
      <c r="S6" s="1"/>
    </row>
    <row r="7" spans="2:19" x14ac:dyDescent="0.25">
      <c r="B7" s="3" t="s">
        <v>3</v>
      </c>
      <c r="C7" s="13">
        <v>0.83299999999999996</v>
      </c>
      <c r="D7" s="14">
        <v>0.84166666666666601</v>
      </c>
      <c r="E7" s="14">
        <v>0.33333333333333298</v>
      </c>
      <c r="F7" s="15">
        <v>0.93333333333333302</v>
      </c>
      <c r="G7" s="13">
        <v>0.93799999999999994</v>
      </c>
      <c r="H7" s="14">
        <v>0.94444444444444398</v>
      </c>
      <c r="I7" s="14">
        <v>0.11111111111111099</v>
      </c>
      <c r="J7" s="15">
        <v>0.66666666666666596</v>
      </c>
      <c r="K7" s="13">
        <v>0.996</v>
      </c>
      <c r="L7" s="14">
        <v>0.99503408843035401</v>
      </c>
      <c r="M7" s="14">
        <v>0.99757575757575701</v>
      </c>
      <c r="N7" s="15">
        <v>0.99876084262701303</v>
      </c>
      <c r="O7" s="13">
        <v>0.88200000000000001</v>
      </c>
      <c r="P7" s="14">
        <v>0.88721804511278102</v>
      </c>
      <c r="Q7" s="14">
        <v>0.16666666666666599</v>
      </c>
      <c r="R7" s="15">
        <v>0.74242424242424199</v>
      </c>
      <c r="S7" s="1"/>
    </row>
    <row r="8" spans="2:19" x14ac:dyDescent="0.25">
      <c r="B8" s="3" t="s">
        <v>4</v>
      </c>
      <c r="C8" s="13">
        <v>1</v>
      </c>
      <c r="D8" s="14">
        <v>0.86666666666666603</v>
      </c>
      <c r="E8" s="14">
        <v>0</v>
      </c>
      <c r="F8" s="15">
        <v>0</v>
      </c>
      <c r="G8" s="13">
        <v>0.76900000000000002</v>
      </c>
      <c r="H8" s="14">
        <v>0.85</v>
      </c>
      <c r="I8" s="14">
        <v>0</v>
      </c>
      <c r="J8" s="15">
        <v>0</v>
      </c>
      <c r="K8" s="13">
        <v>1</v>
      </c>
      <c r="L8" s="14">
        <v>0.99753997539975403</v>
      </c>
      <c r="M8" s="14">
        <v>1</v>
      </c>
      <c r="N8" s="15">
        <v>1</v>
      </c>
      <c r="O8" s="13">
        <v>0.87</v>
      </c>
      <c r="P8" s="14">
        <v>0.85185185185185097</v>
      </c>
      <c r="Q8" s="14">
        <v>0</v>
      </c>
      <c r="R8" s="15">
        <v>0</v>
      </c>
      <c r="S8" s="1"/>
    </row>
    <row r="9" spans="2:19" ht="15.75" thickBot="1" x14ac:dyDescent="0.3">
      <c r="B9" s="4" t="s">
        <v>5</v>
      </c>
      <c r="C9" s="13">
        <v>0.94699999999999995</v>
      </c>
      <c r="D9" s="14">
        <v>0.91666666666666596</v>
      </c>
      <c r="E9" s="14">
        <v>0.5</v>
      </c>
      <c r="F9" s="15">
        <v>0.90909090909090895</v>
      </c>
      <c r="G9" s="13">
        <v>0.97299999999999998</v>
      </c>
      <c r="H9" s="14">
        <v>0.98245614035087703</v>
      </c>
      <c r="I9" s="14">
        <v>0.25925925925925902</v>
      </c>
      <c r="J9" s="15">
        <v>0.82066276803118898</v>
      </c>
      <c r="K9" s="13">
        <v>0.997</v>
      </c>
      <c r="L9" s="14">
        <v>0.99624060150375904</v>
      </c>
      <c r="M9" s="14">
        <v>0.99875156054931302</v>
      </c>
      <c r="N9" s="15">
        <v>0.99624060150375904</v>
      </c>
      <c r="O9" s="13">
        <v>0.96</v>
      </c>
      <c r="P9" s="14">
        <v>0.94337194337194297</v>
      </c>
      <c r="Q9" s="14">
        <v>0.32727272727272699</v>
      </c>
      <c r="R9" s="15">
        <v>0.85122549019607796</v>
      </c>
      <c r="S9" s="1"/>
    </row>
    <row r="10" spans="2:19" x14ac:dyDescent="0.25">
      <c r="B10" s="8" t="s">
        <v>13</v>
      </c>
      <c r="C10" s="16">
        <f>AVERAGE(C4:C9)</f>
        <v>0.92366666666666664</v>
      </c>
      <c r="D10" s="17">
        <f t="shared" ref="D10:R10" si="0">AVERAGE(D4:D9)</f>
        <v>0.90496710080043374</v>
      </c>
      <c r="E10" s="17">
        <f t="shared" si="0"/>
        <v>0.42556517556517531</v>
      </c>
      <c r="F10" s="18">
        <f t="shared" si="0"/>
        <v>0.47373737373737362</v>
      </c>
      <c r="G10" s="16">
        <f t="shared" si="0"/>
        <v>0.93483333333333329</v>
      </c>
      <c r="H10" s="17">
        <f t="shared" si="0"/>
        <v>0.94152046783625698</v>
      </c>
      <c r="I10" s="17">
        <f t="shared" si="0"/>
        <v>0.32200176366842997</v>
      </c>
      <c r="J10" s="18">
        <f t="shared" si="0"/>
        <v>0.36085120207927202</v>
      </c>
      <c r="K10" s="16">
        <f t="shared" si="0"/>
        <v>0.99716666666666676</v>
      </c>
      <c r="L10" s="17">
        <f t="shared" si="0"/>
        <v>0.99687858528059647</v>
      </c>
      <c r="M10" s="17">
        <f t="shared" si="0"/>
        <v>0.994378065287849</v>
      </c>
      <c r="N10" s="18">
        <f t="shared" si="0"/>
        <v>0.99916690735512859</v>
      </c>
      <c r="O10" s="16">
        <f t="shared" si="0"/>
        <v>0.92549999999999999</v>
      </c>
      <c r="P10" s="17">
        <f t="shared" si="0"/>
        <v>0.91921945536256755</v>
      </c>
      <c r="Q10" s="17">
        <f t="shared" si="0"/>
        <v>0.34272628243216435</v>
      </c>
      <c r="R10" s="18">
        <f t="shared" si="0"/>
        <v>0.3989020102990688</v>
      </c>
      <c r="S10" s="1"/>
    </row>
    <row r="11" spans="2:19" ht="15.75" thickBot="1" x14ac:dyDescent="0.3">
      <c r="B11" s="9" t="s">
        <v>15</v>
      </c>
      <c r="C11" s="19">
        <f>_xlfn.VAR.S(C4:C9)</f>
        <v>4.8902666666666671E-3</v>
      </c>
      <c r="D11" s="20">
        <f>_xlfn.VAR.S(D4:D9)</f>
        <v>3.1632498351651327E-3</v>
      </c>
      <c r="E11" s="20">
        <f>_xlfn.VAR.S(E4:E9)</f>
        <v>6.3690588979189222E-2</v>
      </c>
      <c r="F11" s="21">
        <f>_xlfn.VAR.S(F4:F9)</f>
        <v>0.27019895928986837</v>
      </c>
      <c r="G11" s="19">
        <f t="shared" ref="G11:R11" si="1">_xlfn.VAR.S(G4:G9)</f>
        <v>7.4989666666666647E-3</v>
      </c>
      <c r="H11" s="20">
        <f t="shared" si="1"/>
        <v>4.3404466331520841E-3</v>
      </c>
      <c r="I11" s="20">
        <f t="shared" si="1"/>
        <v>0.10151391105138904</v>
      </c>
      <c r="J11" s="21">
        <f t="shared" si="1"/>
        <v>0.15920659981482099</v>
      </c>
      <c r="K11" s="19">
        <f t="shared" si="1"/>
        <v>5.3666666666666766E-6</v>
      </c>
      <c r="L11" s="20">
        <f t="shared" si="1"/>
        <v>2.9672372711721395E-6</v>
      </c>
      <c r="M11" s="20">
        <f t="shared" si="1"/>
        <v>4.35684570062206E-5</v>
      </c>
      <c r="N11" s="21">
        <f t="shared" si="1"/>
        <v>2.3008655837869208E-6</v>
      </c>
      <c r="O11" s="19">
        <f t="shared" si="1"/>
        <v>2.573499999999999E-3</v>
      </c>
      <c r="P11" s="20">
        <f t="shared" si="1"/>
        <v>3.3220206828143799E-3</v>
      </c>
      <c r="Q11" s="20">
        <f t="shared" si="1"/>
        <v>7.812365924000933E-2</v>
      </c>
      <c r="R11" s="21">
        <f t="shared" si="1"/>
        <v>0.19213229822818054</v>
      </c>
      <c r="S11" s="1"/>
    </row>
  </sheetData>
  <mergeCells count="4">
    <mergeCell ref="C2:F2"/>
    <mergeCell ref="G2:J2"/>
    <mergeCell ref="K2:N2"/>
    <mergeCell ref="O2:R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C911-8B05-49A0-B2BD-D067E48B6EAC}">
  <dimension ref="B1:E4"/>
  <sheetViews>
    <sheetView tabSelected="1" workbookViewId="0">
      <selection activeCell="H16" sqref="H16"/>
    </sheetView>
  </sheetViews>
  <sheetFormatPr defaultRowHeight="15" x14ac:dyDescent="0.25"/>
  <cols>
    <col min="2" max="2" width="18" bestFit="1" customWidth="1"/>
    <col min="3" max="5" width="12" bestFit="1" customWidth="1"/>
  </cols>
  <sheetData>
    <row r="1" spans="2:5" ht="15.75" thickBot="1" x14ac:dyDescent="0.3"/>
    <row r="2" spans="2:5" ht="15.75" thickBot="1" x14ac:dyDescent="0.3">
      <c r="B2" s="25"/>
      <c r="C2" s="29" t="s">
        <v>17</v>
      </c>
      <c r="D2" s="30" t="s">
        <v>18</v>
      </c>
      <c r="E2" s="31" t="s">
        <v>19</v>
      </c>
    </row>
    <row r="3" spans="2:5" x14ac:dyDescent="0.25">
      <c r="B3" s="27" t="s">
        <v>21</v>
      </c>
      <c r="C3" s="32" t="s">
        <v>20</v>
      </c>
      <c r="D3" s="26">
        <v>2183.95310529073</v>
      </c>
      <c r="E3" s="33">
        <v>4.0667912960052401</v>
      </c>
    </row>
    <row r="4" spans="2:5" ht="15.75" thickBot="1" x14ac:dyDescent="0.3">
      <c r="B4" s="28" t="s">
        <v>22</v>
      </c>
      <c r="C4" s="34">
        <v>2.8535241285959798</v>
      </c>
      <c r="D4" s="35">
        <v>3.15553879737854</v>
      </c>
      <c r="E4" s="36">
        <v>9.8945856094360296E-2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Ribeiro</vt:lpstr>
      <vt:lpstr>Nan</vt:lpstr>
      <vt:lpstr>Zero</vt:lpstr>
      <vt:lpstr>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Harty</dc:creator>
  <cp:lastModifiedBy>Andrew Hart</cp:lastModifiedBy>
  <dcterms:created xsi:type="dcterms:W3CDTF">2022-03-20T02:19:28Z</dcterms:created>
  <dcterms:modified xsi:type="dcterms:W3CDTF">2022-04-15T15:24:04Z</dcterms:modified>
</cp:coreProperties>
</file>