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ject status" sheetId="1" r:id="rId4"/>
    <sheet state="visible" name="UPS serial Numbers" sheetId="2" r:id="rId5"/>
    <sheet state="visible" name="Schools Contacts" sheetId="3" r:id="rId6"/>
    <sheet state="visible" name="school with issues" sheetId="4" r:id="rId7"/>
    <sheet state="visible" name="Schools to be revisted" sheetId="5" r:id="rId8"/>
    <sheet state="visible" name="Old UPS to be picked up" sheetId="6" r:id="rId9"/>
  </sheets>
  <definedNames>
    <definedName hidden="1" localSheetId="0" name="_xlnm._FilterDatabase">'Project status'!$C$1:$C$1000</definedName>
  </definedNames>
  <calcPr/>
</workbook>
</file>

<file path=xl/sharedStrings.xml><?xml version="1.0" encoding="utf-8"?>
<sst xmlns="http://schemas.openxmlformats.org/spreadsheetml/2006/main" count="1104" uniqueCount="462">
  <si>
    <t>Sites</t>
  </si>
  <si>
    <t>Trustee Zones</t>
  </si>
  <si>
    <t>UPS Replacement Status</t>
  </si>
  <si>
    <t xml:space="preserve">DC1 </t>
  </si>
  <si>
    <t xml:space="preserve">DC2 </t>
  </si>
  <si>
    <t xml:space="preserve">DC3 </t>
  </si>
  <si>
    <t xml:space="preserve">DC4 </t>
  </si>
  <si>
    <t xml:space="preserve">DC5 </t>
  </si>
  <si>
    <t xml:space="preserve">DC6 </t>
  </si>
  <si>
    <t>DC7</t>
  </si>
  <si>
    <t>DC8</t>
  </si>
  <si>
    <t xml:space="preserve">Portables </t>
  </si>
  <si>
    <t>Required UPS' configured</t>
  </si>
  <si>
    <t>Ready for Deployment</t>
  </si>
  <si>
    <t>SNMP v3 Config Status</t>
  </si>
  <si>
    <t>Delivery Date</t>
  </si>
  <si>
    <t>Deployment Date</t>
  </si>
  <si>
    <t>Notes</t>
  </si>
  <si>
    <t>ELEMENTARY SCHOOLS</t>
  </si>
  <si>
    <t>orle</t>
  </si>
  <si>
    <t>A. Lorne Cassidy</t>
  </si>
  <si>
    <t>Done</t>
  </si>
  <si>
    <t>UPDATED</t>
  </si>
  <si>
    <t xml:space="preserve">Adrianne Clarkson </t>
  </si>
  <si>
    <t>Agincourt PS</t>
  </si>
  <si>
    <t>AltaVista PS</t>
  </si>
  <si>
    <t>Arch St. PS</t>
  </si>
  <si>
    <t>Avalon PS</t>
  </si>
  <si>
    <t>Barrhaven PS</t>
  </si>
  <si>
    <t>Scheduled</t>
  </si>
  <si>
    <t>YES</t>
  </si>
  <si>
    <t>Bayshore PS</t>
  </si>
  <si>
    <t>Bayview PS</t>
  </si>
  <si>
    <t>Bells Corners PS</t>
  </si>
  <si>
    <t>Berrigan PS</t>
  </si>
  <si>
    <t>Blossom Park PS</t>
  </si>
  <si>
    <t>Briargreen PS</t>
  </si>
  <si>
    <t>Bridlewood PS</t>
  </si>
  <si>
    <t>Broadview PS</t>
  </si>
  <si>
    <t>Only 6 UPS  are needed, the remaining one UPS will be moved to AY jackson</t>
  </si>
  <si>
    <t>Cambridge PS</t>
  </si>
  <si>
    <t xml:space="preserve">
</t>
  </si>
  <si>
    <t>Carleton Heights PS</t>
  </si>
  <si>
    <t>Carson Grove PS</t>
  </si>
  <si>
    <t>Castlefrank PS</t>
  </si>
  <si>
    <t>`</t>
  </si>
  <si>
    <t>Castor Valley PS</t>
  </si>
  <si>
    <t>Cedarview MS</t>
  </si>
  <si>
    <t>Centennial PS</t>
  </si>
  <si>
    <t>Century PS</t>
  </si>
  <si>
    <t>Closed</t>
  </si>
  <si>
    <t>Not Started</t>
  </si>
  <si>
    <t>Chapman Mills PS</t>
  </si>
  <si>
    <t>Charles Hulse PS</t>
  </si>
  <si>
    <t>3 UPS connected to one recepticle, One more receptilce needed</t>
  </si>
  <si>
    <t>Churchill PS</t>
  </si>
  <si>
    <t>Clifford Bowey</t>
  </si>
  <si>
    <t>Connaught PS</t>
  </si>
  <si>
    <t>Convent Glen ES</t>
  </si>
  <si>
    <t>Crystal Bay CNTR</t>
  </si>
  <si>
    <t>D. Roy Kennedy PS</t>
  </si>
  <si>
    <t>Devonshire PS</t>
  </si>
  <si>
    <t>Dunlop PS</t>
  </si>
  <si>
    <t>1 Faulty UPS here to be picked up and replaced</t>
  </si>
  <si>
    <t>Dunning Foubert ES</t>
  </si>
  <si>
    <t>Delivered</t>
  </si>
  <si>
    <t>Power issue at the school, 3 UPS were returned from the school due to power issue</t>
  </si>
  <si>
    <t>Elgin St. PS</t>
  </si>
  <si>
    <t>Elmdale PS</t>
  </si>
  <si>
    <t>Emily Carr PS</t>
  </si>
  <si>
    <t>Fallingbrook ES</t>
  </si>
  <si>
    <t>Farley Mowat PS</t>
  </si>
  <si>
    <t>Featherston Dr. PS</t>
  </si>
  <si>
    <t>Fielding Dr. PS</t>
  </si>
  <si>
    <t>First Ave. PS</t>
  </si>
  <si>
    <t>Fisher Park PS</t>
  </si>
  <si>
    <t>Forest Valley ES</t>
  </si>
  <si>
    <t>Started</t>
  </si>
  <si>
    <t>General Vanier PS</t>
  </si>
  <si>
    <t>Glashan PS</t>
  </si>
  <si>
    <t>Glen Cairn PS</t>
  </si>
  <si>
    <t>Glen Ogilvie PS</t>
  </si>
  <si>
    <t>2 UPS connected to the recepticle,  One UPS is unused.  One recepticle is needed</t>
  </si>
  <si>
    <t>Goulbourn MS</t>
  </si>
  <si>
    <t>Greely PS</t>
  </si>
  <si>
    <t>No recepticle - UPS upgrade has been postponed</t>
  </si>
  <si>
    <t>Half Moon Bay PS</t>
  </si>
  <si>
    <t>Hawthorne PS</t>
  </si>
  <si>
    <t>1 unused UPS in DC1, due to having only 2 recepticle instead of 3</t>
  </si>
  <si>
    <t>Henry Larsen ES</t>
  </si>
  <si>
    <t>Henry Munroe MS</t>
  </si>
  <si>
    <t>only one UPS connected to the the recepticle, the two other UPS are still sitting there. Two more receptile needs to installed for the UPS</t>
  </si>
  <si>
    <t>Heritage PS</t>
  </si>
  <si>
    <t>Hilson Ave. PS</t>
  </si>
  <si>
    <t>Hopewell Ave. PS</t>
  </si>
  <si>
    <t>Huntley Centennial PS</t>
  </si>
  <si>
    <t>Jack Donohue PS</t>
  </si>
  <si>
    <t>.10-12 &amp; .20</t>
  </si>
  <si>
    <t>Jockvale ES</t>
  </si>
  <si>
    <t>John Young ES</t>
  </si>
  <si>
    <t>Kanata Highlands PS</t>
  </si>
  <si>
    <t>.20 not UPDATED</t>
  </si>
  <si>
    <t>Katimavik ES</t>
  </si>
  <si>
    <t>Knoxdale PS</t>
  </si>
  <si>
    <t>Lady Evelyn Alt.</t>
  </si>
  <si>
    <t>Lakeview PS</t>
  </si>
  <si>
    <t>LePhare ES</t>
  </si>
  <si>
    <t xml:space="preserve">MacSkimming </t>
  </si>
  <si>
    <t>Manor Park PS</t>
  </si>
  <si>
    <t>Manordale PS</t>
  </si>
  <si>
    <t>Manotick PS</t>
  </si>
  <si>
    <t>Maple Ridge PS</t>
  </si>
  <si>
    <t>Mary Honeywell PS</t>
  </si>
  <si>
    <t>Meadowlands PS</t>
  </si>
  <si>
    <t>Metcalfe PS</t>
  </si>
  <si>
    <t>Mutchmor PS</t>
  </si>
  <si>
    <t>North Gower-Marlboro</t>
  </si>
  <si>
    <t>Orleans Wood PS</t>
  </si>
  <si>
    <t xml:space="preserve">UPS not plugged in due to power </t>
  </si>
  <si>
    <t>Osgoode PS</t>
  </si>
  <si>
    <t>Pinecrest PS</t>
  </si>
  <si>
    <t>Pleasant Park PS</t>
  </si>
  <si>
    <t>UPS can't be installed on DC2, UPS will be returned to Pleasant Park</t>
  </si>
  <si>
    <t>Queen Elizabeth PS</t>
  </si>
  <si>
    <t>Queen Mary St. PS</t>
  </si>
  <si>
    <t>Regina St. PS</t>
  </si>
  <si>
    <t>Richmond PS</t>
  </si>
  <si>
    <t>Rideau Valley Kars MS</t>
  </si>
  <si>
    <t>One faulty UPS to be picked</t>
  </si>
  <si>
    <t>Riverview Alternate</t>
  </si>
  <si>
    <t>3 UPS intitally scheduled but only one power outlet in dc1, 2 UPS returned back to parkwood.</t>
  </si>
  <si>
    <t>Robert Bateman PS</t>
  </si>
  <si>
    <t>Robert E. Wilson PS</t>
  </si>
  <si>
    <t>Robert Hopkins PS</t>
  </si>
  <si>
    <t>Roberta Bondar PS</t>
  </si>
  <si>
    <t>Roch Carrier ES</t>
  </si>
  <si>
    <t>Rockliffe Park PS</t>
  </si>
  <si>
    <t>Roland Michner PS</t>
  </si>
  <si>
    <t>Sawmill Creek PS</t>
  </si>
  <si>
    <t>Severn Ave. PS</t>
  </si>
  <si>
    <t>Sir Winston Chruchill PS</t>
  </si>
  <si>
    <t>South March PS</t>
  </si>
  <si>
    <t>Stephen Leacock PS</t>
  </si>
  <si>
    <t>Steve MacLean PS</t>
  </si>
  <si>
    <t>Stittsville PS</t>
  </si>
  <si>
    <t>Stonecrest PS</t>
  </si>
  <si>
    <t>.30 / .21 missed</t>
  </si>
  <si>
    <t>Summerside PS</t>
  </si>
  <si>
    <t>Terry Fox ES</t>
  </si>
  <si>
    <t>Trillium PS</t>
  </si>
  <si>
    <t>Vimy Ridge PS</t>
  </si>
  <si>
    <t>Vincent Massey PS</t>
  </si>
  <si>
    <t>Viscount Alexander PS</t>
  </si>
  <si>
    <t>W.E. Gowling PS</t>
  </si>
  <si>
    <t>W.E. Johnston PS</t>
  </si>
  <si>
    <t>W.O. Mitchell ES</t>
  </si>
  <si>
    <t>Westwind PS</t>
  </si>
  <si>
    <t>Woodroffe Ave. PS</t>
  </si>
  <si>
    <t>Yao returned the extra UPS back to Parkwood / portable 372 (.40) but UPS (.30)
2 in dc1 / 1 in dc 2 / 1 in portable</t>
  </si>
  <si>
    <t>York St. PS</t>
  </si>
  <si>
    <t>25/5/2023</t>
  </si>
  <si>
    <t>Albert ST ps</t>
  </si>
  <si>
    <t>schedule  one level 7 along with Vishal / 2 UPS DC2 not mentioned</t>
  </si>
  <si>
    <t>SECONDARY SCHOOLS</t>
  </si>
  <si>
    <t>A.Y. Jackson SS</t>
  </si>
  <si>
    <t>3 UPS in DC1</t>
  </si>
  <si>
    <t>Adult HS</t>
  </si>
  <si>
    <t>Bell HS</t>
  </si>
  <si>
    <t>Brookfield HS</t>
  </si>
  <si>
    <t>Cairine Wilson SS</t>
  </si>
  <si>
    <t>Canterbury HS</t>
  </si>
  <si>
    <t>/;LKJH|</t>
  </si>
  <si>
    <t>Colonel By SS</t>
  </si>
  <si>
    <t>78908E</t>
  </si>
  <si>
    <t>Earl of March SS</t>
  </si>
  <si>
    <t>Elizabeth Wyn Wood Sec. Alt</t>
  </si>
  <si>
    <t>Frederick Banting Sec. Alt.</t>
  </si>
  <si>
    <t>Glebe C.I.</t>
  </si>
  <si>
    <t>Gloucester HS</t>
  </si>
  <si>
    <t>Hillcrest HS</t>
  </si>
  <si>
    <t>No portable</t>
  </si>
  <si>
    <t>John McCrae SS</t>
  </si>
  <si>
    <t>Lisgar C.I.</t>
  </si>
  <si>
    <t>Longfields-Davidson Heights SS</t>
  </si>
  <si>
    <t>Merivale HS</t>
  </si>
  <si>
    <t>Nepean HS</t>
  </si>
  <si>
    <t>Norman Johnston Sec. Alt.</t>
  </si>
  <si>
    <t>Osgoode Township HS</t>
  </si>
  <si>
    <t>Ottawa Tech</t>
  </si>
  <si>
    <t>Richard Pfaff Alt.</t>
  </si>
  <si>
    <t>Ridgemont HS</t>
  </si>
  <si>
    <t>Sir Guy Carleton SS</t>
  </si>
  <si>
    <t>Sir Robert Borden SS</t>
  </si>
  <si>
    <t>Sir Wilfrid Laurier SS</t>
  </si>
  <si>
    <t>Not Yet</t>
  </si>
  <si>
    <t>Wrong Password / Was probably done in the summer</t>
  </si>
  <si>
    <t>South Carleton SS</t>
  </si>
  <si>
    <t>West Carleton SS</t>
  </si>
  <si>
    <t>1 unused UPS at WCAR located at DC1</t>
  </si>
  <si>
    <t>Woodroffe HS</t>
  </si>
  <si>
    <t>2 portables</t>
  </si>
  <si>
    <t>School Completed :</t>
  </si>
  <si>
    <t>School Scheduled :</t>
  </si>
  <si>
    <t>School Not Started :</t>
  </si>
  <si>
    <t>UPS currently Deployed :</t>
  </si>
  <si>
    <t>School Started</t>
  </si>
  <si>
    <t>Total UPS pending to be deployed</t>
  </si>
  <si>
    <t>Sites Schudeled</t>
  </si>
  <si>
    <t>Site Code</t>
  </si>
  <si>
    <t>Serial Number</t>
  </si>
  <si>
    <t>Model Number</t>
  </si>
  <si>
    <t>IP ADDRESS</t>
  </si>
  <si>
    <t>Location</t>
  </si>
  <si>
    <t>PINE</t>
  </si>
  <si>
    <t>AS2351154945</t>
  </si>
  <si>
    <t>SMX1500RM2UCNC</t>
  </si>
  <si>
    <t>10.137.17.10</t>
  </si>
  <si>
    <t>DC-1</t>
  </si>
  <si>
    <t>AS2352260343</t>
  </si>
  <si>
    <t>10.137.17.11</t>
  </si>
  <si>
    <t>AS2351154972</t>
  </si>
  <si>
    <t>10.137.17.20</t>
  </si>
  <si>
    <t>DC-2</t>
  </si>
  <si>
    <t>AS2351154936</t>
  </si>
  <si>
    <t>10.137.17.30</t>
  </si>
  <si>
    <t>Portable</t>
  </si>
  <si>
    <t>AS2351154941</t>
  </si>
  <si>
    <t>10.137.17.40</t>
  </si>
  <si>
    <t>SGCA</t>
  </si>
  <si>
    <t>AS2351154978</t>
  </si>
  <si>
    <t>10.186.17.20</t>
  </si>
  <si>
    <t>AS2351154968</t>
  </si>
  <si>
    <t>10.186.17.10</t>
  </si>
  <si>
    <t>AS2352260347</t>
  </si>
  <si>
    <t>10.186.17.11</t>
  </si>
  <si>
    <t>BARR</t>
  </si>
  <si>
    <t>AS2351154943</t>
  </si>
  <si>
    <t>10.82.17.20</t>
  </si>
  <si>
    <t>Total Number of UPS configured</t>
  </si>
  <si>
    <t>AS2351154944</t>
  </si>
  <si>
    <t>10.82.17.30</t>
  </si>
  <si>
    <t>AS2351154982</t>
  </si>
  <si>
    <t>10.82.17.10</t>
  </si>
  <si>
    <t>CHEI</t>
  </si>
  <si>
    <t>AS2351154940</t>
  </si>
  <si>
    <t>10.108.17.20</t>
  </si>
  <si>
    <t>AS2351154984</t>
  </si>
  <si>
    <t>10.108.17.30</t>
  </si>
  <si>
    <t>AS2351154983</t>
  </si>
  <si>
    <t>10.108.17.10</t>
  </si>
  <si>
    <t>AS2351154985</t>
  </si>
  <si>
    <t>10.108.17.11</t>
  </si>
  <si>
    <t>DUNN</t>
  </si>
  <si>
    <t>AS2351154937</t>
  </si>
  <si>
    <t>10.100.17.10</t>
  </si>
  <si>
    <t>AS2351154990</t>
  </si>
  <si>
    <t>10.100.17.11</t>
  </si>
  <si>
    <t>AS2351154950</t>
  </si>
  <si>
    <t>10.100.17.20</t>
  </si>
  <si>
    <t>AS2351154991</t>
  </si>
  <si>
    <t>10.100.17.30</t>
  </si>
  <si>
    <t>AS2351154981</t>
  </si>
  <si>
    <t>10.100.17.40</t>
  </si>
  <si>
    <t>FVAL</t>
  </si>
  <si>
    <t>AS2351154989</t>
  </si>
  <si>
    <t>10.110.17.10</t>
  </si>
  <si>
    <t>AS2351154993</t>
  </si>
  <si>
    <t>10.110.17.11</t>
  </si>
  <si>
    <t>GRLY</t>
  </si>
  <si>
    <t>AS2351154995</t>
  </si>
  <si>
    <t>10.116.17.10</t>
  </si>
  <si>
    <t>HMBA</t>
  </si>
  <si>
    <t>AS2351264430</t>
  </si>
  <si>
    <t>10.24.17.10</t>
  </si>
  <si>
    <t>AS2348154818</t>
  </si>
  <si>
    <t>10.24.17.11</t>
  </si>
  <si>
    <t>AS2348154809</t>
  </si>
  <si>
    <t>10.24.17.20</t>
  </si>
  <si>
    <t>AS2351154977</t>
  </si>
  <si>
    <t>10.24.17.30</t>
  </si>
  <si>
    <t>DC-3</t>
  </si>
  <si>
    <t>AS2352260103</t>
  </si>
  <si>
    <t>10.24.17.40</t>
  </si>
  <si>
    <t>HENL</t>
  </si>
  <si>
    <t>AS2352260104</t>
  </si>
  <si>
    <t>10.120.17.10</t>
  </si>
  <si>
    <t>AS2352260102</t>
  </si>
  <si>
    <t>10.120.17.20</t>
  </si>
  <si>
    <t>HILS</t>
  </si>
  <si>
    <t>AS2351264404</t>
  </si>
  <si>
    <t>10.49.17.10</t>
  </si>
  <si>
    <t>AS2351154929</t>
  </si>
  <si>
    <t>10.49.17.11</t>
  </si>
  <si>
    <t>JOHN</t>
  </si>
  <si>
    <t>AS2351264412</t>
  </si>
  <si>
    <t>10.126.17.10</t>
  </si>
  <si>
    <t>AS2351154928</t>
  </si>
  <si>
    <t>10.126.17.20</t>
  </si>
  <si>
    <t>MPAR</t>
  </si>
  <si>
    <t>AS2351155008</t>
  </si>
  <si>
    <t>10.74.17.10</t>
  </si>
  <si>
    <t>AS2351264414</t>
  </si>
  <si>
    <t>10.74.17.11</t>
  </si>
  <si>
    <t>AS2351264369</t>
  </si>
  <si>
    <t>10.74.17.20</t>
  </si>
  <si>
    <t>AS2351264351</t>
  </si>
  <si>
    <t>10.74.17.30</t>
  </si>
  <si>
    <t>MAND</t>
  </si>
  <si>
    <t>AS2351154987</t>
  </si>
  <si>
    <t>10.136.17.10</t>
  </si>
  <si>
    <t>AS2351264355</t>
  </si>
  <si>
    <t>10.136.17.20</t>
  </si>
  <si>
    <t>MUTC</t>
  </si>
  <si>
    <t>AS2351154979</t>
  </si>
  <si>
    <t>10.43.17.10</t>
  </si>
  <si>
    <t>AS2351154988</t>
  </si>
  <si>
    <t>10.43.17.11</t>
  </si>
  <si>
    <t>RBON</t>
  </si>
  <si>
    <t>AS2351154999</t>
  </si>
  <si>
    <t>10.160.17.11</t>
  </si>
  <si>
    <t>AS2351264409</t>
  </si>
  <si>
    <t>10.160.17.10</t>
  </si>
  <si>
    <t>REGI</t>
  </si>
  <si>
    <t>AS2351154965</t>
  </si>
  <si>
    <t>10.59.17.10</t>
  </si>
  <si>
    <t>ROCK</t>
  </si>
  <si>
    <t>AS2351264413</t>
  </si>
  <si>
    <t>10.70.17.10</t>
  </si>
  <si>
    <t>AS2348163299</t>
  </si>
  <si>
    <t>10.70.17.11</t>
  </si>
  <si>
    <t>AS2351264366</t>
  </si>
  <si>
    <t>10.70.17.20</t>
  </si>
  <si>
    <t>Principal</t>
  </si>
  <si>
    <t>VP-1</t>
  </si>
  <si>
    <t>VP-2</t>
  </si>
  <si>
    <t>AO</t>
  </si>
  <si>
    <t>Chief custodian</t>
  </si>
  <si>
    <t>Sue Christie</t>
  </si>
  <si>
    <t>Nicole Kingsbury</t>
  </si>
  <si>
    <t>Glen Balson</t>
  </si>
  <si>
    <t>Lakesha Young</t>
  </si>
  <si>
    <t>Pascale Evans</t>
  </si>
  <si>
    <t>Tiffany Jones</t>
  </si>
  <si>
    <t>Ruggiero D'Amato</t>
  </si>
  <si>
    <t>Robert Levesque</t>
  </si>
  <si>
    <t>Trent Clark</t>
  </si>
  <si>
    <t>Lisa Burton</t>
  </si>
  <si>
    <t>Rebecca Ryan</t>
  </si>
  <si>
    <t>Katherine Partington</t>
  </si>
  <si>
    <t>Stephen Mondey</t>
  </si>
  <si>
    <t>Robert Richardson</t>
  </si>
  <si>
    <t>Rachael Bennett</t>
  </si>
  <si>
    <t>Patricia Messervey</t>
  </si>
  <si>
    <t>HMBY</t>
  </si>
  <si>
    <t>Chris Toivonen</t>
  </si>
  <si>
    <t>Allison Hunter Slack</t>
  </si>
  <si>
    <t>Jane Foster</t>
  </si>
  <si>
    <t>Justin Disipio</t>
  </si>
  <si>
    <t>Kati Mackie</t>
  </si>
  <si>
    <t>Jenna Anderson</t>
  </si>
  <si>
    <t>Rose Sharpe</t>
  </si>
  <si>
    <t>Jesse Larabie</t>
  </si>
  <si>
    <t>Alisa Viner</t>
  </si>
  <si>
    <t>Christol Barrett</t>
  </si>
  <si>
    <t>Liane Armstrong</t>
  </si>
  <si>
    <t>Daniel Weber</t>
  </si>
  <si>
    <t>Kimberly Simpson</t>
  </si>
  <si>
    <t>Kristine Storah</t>
  </si>
  <si>
    <t>Karen Hall Dafoe</t>
  </si>
  <si>
    <t>Josh Gordon</t>
  </si>
  <si>
    <t>Richie Dosanjh</t>
  </si>
  <si>
    <t>Lisa Potter</t>
  </si>
  <si>
    <t>Carrie Foley</t>
  </si>
  <si>
    <t>Andrew Cornforth</t>
  </si>
  <si>
    <t>Lisa Langill</t>
  </si>
  <si>
    <t>Ainsley Hughes</t>
  </si>
  <si>
    <t>Shelley Valadares</t>
  </si>
  <si>
    <t>Alex Dean</t>
  </si>
  <si>
    <t>Naya Markanastasakis</t>
  </si>
  <si>
    <t>Nivin Radwan</t>
  </si>
  <si>
    <t>Angelita Stolarik</t>
  </si>
  <si>
    <t>Gemma Gloriani</t>
  </si>
  <si>
    <t>Dori-Anne Marcelin</t>
  </si>
  <si>
    <t>Christine Reynolds</t>
  </si>
  <si>
    <t>Igor Tesanovic</t>
  </si>
  <si>
    <t>Brenda Tanner</t>
  </si>
  <si>
    <t>Todd Lafleur</t>
  </si>
  <si>
    <t xml:space="preserve">School </t>
  </si>
  <si>
    <t>Issues</t>
  </si>
  <si>
    <t>Status</t>
  </si>
  <si>
    <t>DC2 UPS can't be replaced because rack is wall mounted</t>
  </si>
  <si>
    <t>Pending</t>
  </si>
  <si>
    <t>Resolved</t>
  </si>
  <si>
    <t>might need a site visit</t>
  </si>
  <si>
    <t>Unused UPS needs to be picked up</t>
  </si>
  <si>
    <t xml:space="preserve"> Two more UPS needed here</t>
  </si>
  <si>
    <t>1 more UPS needed for DC1 and 1 for portable</t>
  </si>
  <si>
    <t>2 ups to be picke up</t>
  </si>
  <si>
    <t>Needs site visit to confirm UPS in portable, 2 portable moved to Earl of march, site visit to earl of march is needed</t>
  </si>
  <si>
    <t>site visit required, not sure what is going at gthe school</t>
  </si>
  <si>
    <t>One new UPS needs to be picked, 3 old UPS to be picked</t>
  </si>
  <si>
    <t>network card to be replaced</t>
  </si>
  <si>
    <t>Site visit required to confirm if both portables have new UPS</t>
  </si>
  <si>
    <t>Site visit required for one unused UPS</t>
  </si>
  <si>
    <t xml:space="preserve">requires two extra UPS, 1 UPS for portable, 1 UPS to replace another faulty one in DC1, 
</t>
  </si>
  <si>
    <t xml:space="preserve">Need to schedule a time to replace UPS </t>
  </si>
  <si>
    <t>faulty UPS still under investigation</t>
  </si>
  <si>
    <t xml:space="preserve">Maple Ridge </t>
  </si>
  <si>
    <t xml:space="preserve">power issue at Maple ridge,  Old UPS needs to used until the power is restored at the school.
</t>
  </si>
  <si>
    <t>Vishal working on fixing two fault UPS there</t>
  </si>
  <si>
    <t>ORLW</t>
  </si>
  <si>
    <t>Possible power issue between 6:30 am till 7:30 Pm that affect UPS to get online frequently</t>
  </si>
  <si>
    <t>Asked custodian to reach facilities to check power lines. 3 old ups replaced temporary</t>
  </si>
  <si>
    <t>School</t>
  </si>
  <si>
    <t xml:space="preserve">Quantity </t>
  </si>
  <si>
    <t>Team member assigned</t>
  </si>
  <si>
    <t>Faulty UPS to be picked up</t>
  </si>
  <si>
    <t>pending</t>
  </si>
  <si>
    <t>Faulty UPS should be replaced / 1 fualty Unit / 1 with P0.5 error (.10 &amp; .11)</t>
  </si>
  <si>
    <t>Vishal</t>
  </si>
  <si>
    <t>Unused UPS to be picked up</t>
  </si>
  <si>
    <t>resolved</t>
  </si>
  <si>
    <t>Richard assigned to do it</t>
  </si>
  <si>
    <t>Richard</t>
  </si>
  <si>
    <t>Henry Munroe</t>
  </si>
  <si>
    <t xml:space="preserve">Richard assign do it </t>
  </si>
  <si>
    <t>Goulborn MS</t>
  </si>
  <si>
    <t>More UPS needed</t>
  </si>
  <si>
    <t xml:space="preserve">Richard delivered, configured and installed 2 extra UPS </t>
  </si>
  <si>
    <t>Summerside</t>
  </si>
  <si>
    <t>Faulty UPS at DC2 replaced with old UPS, need replacement</t>
  </si>
  <si>
    <t>Kars on Rideau</t>
  </si>
  <si>
    <t>Robert Bateman</t>
  </si>
  <si>
    <t>1 Faulty UPS at DC1 Replaced, Need to pickup from school</t>
  </si>
  <si>
    <t xml:space="preserve">Frederick Banting   </t>
  </si>
  <si>
    <t>1 Faulty UPS at DC1 Need replacement (.11)</t>
  </si>
  <si>
    <t>Maple Ridge</t>
  </si>
  <si>
    <t xml:space="preserve">Richard needs to return to two faulty UPs back to park </t>
  </si>
  <si>
    <t>one of the faulty UPS to be returned  has a new battery iin it</t>
  </si>
  <si>
    <t>W.E. Johnnston</t>
  </si>
  <si>
    <t>1 Faulty UPS at Portable need replacement (.40)</t>
  </si>
  <si>
    <t xml:space="preserve">Robert Hopkins   </t>
  </si>
  <si>
    <t>1 Faulty UPS at DC1 (.11)</t>
  </si>
  <si>
    <t>Hawthorne</t>
  </si>
  <si>
    <t>1 used UPS in DC1, due to having only 2 recepticle instead of 3</t>
  </si>
  <si>
    <t>Briagreen PS</t>
  </si>
  <si>
    <t>1 Faulty UPS at DC1 need replace</t>
  </si>
  <si>
    <t>Richard Pfaff Secondary Alt</t>
  </si>
  <si>
    <t>Melvin</t>
  </si>
  <si>
    <t>General Vanier</t>
  </si>
  <si>
    <t>Farley Mowatt</t>
  </si>
  <si>
    <t>Mary Honeywell</t>
  </si>
  <si>
    <t>faulty UPS replaced with one unused UPS at DC1 Need to pickup old and faulty UPS/ DC1 may need one UPS after wifi2 project</t>
  </si>
  <si>
    <t>Agincourt</t>
  </si>
  <si>
    <t>FDRI</t>
  </si>
  <si>
    <t>Faulty UPS at DC2 to be replaced, Vissha assigned to work on this</t>
  </si>
  <si>
    <t>BAYS</t>
  </si>
  <si>
    <t>1 Faulty UPS at DC1 / 1 UPS need for portable</t>
  </si>
  <si>
    <t>Pick Up Status</t>
  </si>
  <si>
    <t>Picked Up</t>
  </si>
  <si>
    <t>Adrianne Clarkson</t>
  </si>
  <si>
    <t>Glashan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</si>
</sst>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m/d/yyyy"/>
  </numFmts>
  <fonts count="16">
    <font>
      <sz val="10.0"/>
      <color rgb="FF000000"/>
      <name val="Arial"/>
      <scheme val="minor"/>
    </font>
    <font>
      <b/>
      <color theme="1"/>
      <name val="Arial"/>
    </font>
    <font>
      <b/>
      <u/>
      <color rgb="FF1155CC"/>
      <name val="Arial"/>
    </font>
    <font>
      <color theme="1"/>
      <name val="Arial"/>
    </font>
    <font>
      <color theme="1"/>
      <name val="Arial"/>
      <scheme val="minor"/>
    </font>
    <font>
      <b/>
      <color theme="1"/>
      <name val="Arial"/>
      <scheme val="minor"/>
    </font>
    <font>
      <u/>
      <color theme="1"/>
      <name val="Arial"/>
      <scheme val="minor"/>
    </font>
    <font>
      <color rgb="FF000000"/>
      <name val="Arial"/>
    </font>
    <font>
      <b/>
      <color rgb="FFFF0000"/>
      <name val="Arial"/>
      <scheme val="minor"/>
    </font>
    <font>
      <b/>
      <u/>
      <color theme="1"/>
      <name val="Arial"/>
      <scheme val="minor"/>
    </font>
    <font>
      <b/>
      <i/>
      <color theme="1"/>
      <name val="Arial"/>
      <scheme val="minor"/>
    </font>
    <font>
      <b/>
      <color rgb="FF000000"/>
      <name val="Arial"/>
      <scheme val="minor"/>
    </font>
    <font>
      <u/>
      <color rgb="FF0000FF"/>
      <name val="&quot;Libre Franklin&quot;"/>
    </font>
    <font>
      <u/>
      <sz val="10.0"/>
      <color rgb="FF0000FF"/>
      <name val="&quot;Libre Franklin&quot;"/>
    </font>
    <font>
      <u/>
      <color rgb="FF0000FF"/>
    </font>
    <font>
      <color rgb="FFFF0000"/>
      <name val="Arial"/>
      <scheme val="minor"/>
    </font>
  </fonts>
  <fills count="11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FF00FF"/>
        <bgColor rgb="FFFF00FF"/>
      </patternFill>
    </fill>
    <fill>
      <patternFill patternType="solid">
        <fgColor rgb="FF00FFFF"/>
        <bgColor rgb="FF00FFFF"/>
      </patternFill>
    </fill>
    <fill>
      <patternFill patternType="solid">
        <fgColor rgb="FF4A86E8"/>
        <bgColor rgb="FF4A86E8"/>
      </patternFill>
    </fill>
    <fill>
      <patternFill patternType="solid">
        <fgColor rgb="FF9900FF"/>
        <bgColor rgb="FF9900F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11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1"/>
    </xf>
    <xf borderId="1" fillId="0" fontId="2" numFmtId="0" xfId="0" applyAlignment="1" applyBorder="1" applyFont="1">
      <alignment horizontal="center" shrinkToFit="0" vertical="center" wrapText="1"/>
    </xf>
    <xf borderId="1" fillId="0" fontId="1" numFmtId="0" xfId="0" applyAlignment="1" applyBorder="1" applyFont="1">
      <alignment horizontal="center" readingOrder="0" shrinkToFit="0" vertical="center" wrapText="1"/>
    </xf>
    <xf borderId="1" fillId="0" fontId="1" numFmtId="0" xfId="0" applyAlignment="1" applyBorder="1" applyFont="1">
      <alignment horizontal="center" shrinkToFit="0" vertical="center" wrapText="1"/>
    </xf>
    <xf borderId="1" fillId="2" fontId="1" numFmtId="0" xfId="0" applyAlignment="1" applyBorder="1" applyFont="1">
      <alignment horizontal="center" shrinkToFit="0" vertical="center" wrapText="1"/>
    </xf>
    <xf borderId="1" fillId="0" fontId="3" numFmtId="0" xfId="0" applyAlignment="1" applyBorder="1" applyFont="1">
      <alignment horizontal="center" shrinkToFit="0" vertical="center" wrapText="1"/>
    </xf>
    <xf borderId="1" fillId="3" fontId="3" numFmtId="0" xfId="0" applyAlignment="1" applyBorder="1" applyFill="1" applyFont="1">
      <alignment horizontal="center" shrinkToFit="0" vertical="center" wrapText="1"/>
    </xf>
    <xf borderId="1" fillId="0" fontId="4" numFmtId="0" xfId="0" applyAlignment="1" applyBorder="1" applyFont="1">
      <alignment horizontal="center" shrinkToFit="0" vertical="center" wrapText="1"/>
    </xf>
    <xf borderId="1" fillId="0" fontId="4" numFmtId="0" xfId="0" applyAlignment="1" applyBorder="1" applyFont="1">
      <alignment horizontal="center" readingOrder="0" shrinkToFit="0" vertical="center" wrapText="1"/>
    </xf>
    <xf borderId="1" fillId="0" fontId="4" numFmtId="164" xfId="0" applyAlignment="1" applyBorder="1" applyFont="1" applyNumberFormat="1">
      <alignment horizontal="center" shrinkToFit="0" vertical="center" wrapText="1"/>
    </xf>
    <xf borderId="1" fillId="0" fontId="4" numFmtId="0" xfId="0" applyBorder="1" applyFont="1"/>
    <xf borderId="1" fillId="4" fontId="3" numFmtId="0" xfId="0" applyAlignment="1" applyBorder="1" applyFill="1" applyFont="1">
      <alignment horizontal="center" shrinkToFit="0" vertical="center" wrapText="1"/>
    </xf>
    <xf borderId="1" fillId="4" fontId="3" numFmtId="0" xfId="0" applyAlignment="1" applyBorder="1" applyFont="1">
      <alignment horizontal="center" shrinkToFit="0" vertical="center" wrapText="1"/>
    </xf>
    <xf borderId="1" fillId="4" fontId="3" numFmtId="0" xfId="0" applyAlignment="1" applyBorder="1" applyFont="1">
      <alignment horizontal="center" readingOrder="0" shrinkToFit="0" vertical="center" wrapText="1"/>
    </xf>
    <xf borderId="1" fillId="4" fontId="4" numFmtId="0" xfId="0" applyAlignment="1" applyBorder="1" applyFont="1">
      <alignment horizontal="center" readingOrder="0" shrinkToFit="0" vertical="center" wrapText="1"/>
    </xf>
    <xf borderId="1" fillId="4" fontId="4" numFmtId="0" xfId="0" applyAlignment="1" applyBorder="1" applyFont="1">
      <alignment horizontal="center" shrinkToFit="0" vertical="center" wrapText="1"/>
    </xf>
    <xf borderId="1" fillId="4" fontId="4" numFmtId="164" xfId="0" applyAlignment="1" applyBorder="1" applyFont="1" applyNumberFormat="1">
      <alignment horizontal="center" readingOrder="0" shrinkToFit="0" vertical="center" wrapText="1"/>
    </xf>
    <xf borderId="1" fillId="5" fontId="4" numFmtId="0" xfId="0" applyBorder="1" applyFill="1" applyFont="1"/>
    <xf borderId="0" fillId="5" fontId="4" numFmtId="0" xfId="0" applyFont="1"/>
    <xf borderId="1" fillId="6" fontId="3" numFmtId="0" xfId="0" applyAlignment="1" applyBorder="1" applyFill="1" applyFont="1">
      <alignment horizontal="center" shrinkToFit="0" vertical="center" wrapText="1"/>
    </xf>
    <xf borderId="1" fillId="6" fontId="3" numFmtId="0" xfId="0" applyAlignment="1" applyBorder="1" applyFont="1">
      <alignment horizontal="center" shrinkToFit="0" vertical="center" wrapText="1"/>
    </xf>
    <xf borderId="1" fillId="6" fontId="3" numFmtId="0" xfId="0" applyAlignment="1" applyBorder="1" applyFont="1">
      <alignment horizontal="center" readingOrder="0" shrinkToFit="0" vertical="center" wrapText="1"/>
    </xf>
    <xf borderId="1" fillId="6" fontId="4" numFmtId="0" xfId="0" applyAlignment="1" applyBorder="1" applyFont="1">
      <alignment horizontal="center" readingOrder="0" shrinkToFit="0" vertical="center" wrapText="1"/>
    </xf>
    <xf borderId="1" fillId="6" fontId="4" numFmtId="0" xfId="0" applyAlignment="1" applyBorder="1" applyFont="1">
      <alignment horizontal="center" shrinkToFit="0" vertical="center" wrapText="1"/>
    </xf>
    <xf borderId="1" fillId="5" fontId="4" numFmtId="0" xfId="0" applyAlignment="1" applyBorder="1" applyFont="1">
      <alignment horizontal="center" readingOrder="0" shrinkToFit="0" vertical="center" wrapText="1"/>
    </xf>
    <xf borderId="1" fillId="6" fontId="4" numFmtId="164" xfId="0" applyAlignment="1" applyBorder="1" applyFont="1" applyNumberFormat="1">
      <alignment horizontal="center" readingOrder="0" shrinkToFit="0" vertical="center" wrapText="1"/>
    </xf>
    <xf borderId="1" fillId="6" fontId="4" numFmtId="0" xfId="0" applyAlignment="1" applyBorder="1" applyFont="1">
      <alignment readingOrder="0"/>
    </xf>
    <xf borderId="0" fillId="6" fontId="4" numFmtId="0" xfId="0" applyFont="1"/>
    <xf borderId="1" fillId="4" fontId="5" numFmtId="0" xfId="0" applyAlignment="1" applyBorder="1" applyFont="1">
      <alignment horizontal="center" readingOrder="0" shrinkToFit="0" vertical="center" wrapText="1"/>
    </xf>
    <xf borderId="1" fillId="7" fontId="3" numFmtId="0" xfId="0" applyAlignment="1" applyBorder="1" applyFill="1" applyFont="1">
      <alignment horizontal="center" shrinkToFit="0" vertical="center" wrapText="1"/>
    </xf>
    <xf borderId="1" fillId="8" fontId="3" numFmtId="0" xfId="0" applyAlignment="1" applyBorder="1" applyFill="1" applyFont="1">
      <alignment horizontal="center" shrinkToFit="0" vertical="center" wrapText="1"/>
    </xf>
    <xf borderId="1" fillId="8" fontId="3" numFmtId="0" xfId="0" applyAlignment="1" applyBorder="1" applyFont="1">
      <alignment horizontal="center" readingOrder="0" shrinkToFit="0" vertical="center" wrapText="1"/>
    </xf>
    <xf borderId="1" fillId="8" fontId="4" numFmtId="0" xfId="0" applyAlignment="1" applyBorder="1" applyFont="1">
      <alignment horizontal="center" readingOrder="0" shrinkToFit="0" vertical="center" wrapText="1"/>
    </xf>
    <xf borderId="1" fillId="8" fontId="4" numFmtId="0" xfId="0" applyAlignment="1" applyBorder="1" applyFont="1">
      <alignment horizontal="center" shrinkToFit="0" vertical="center" wrapText="1"/>
    </xf>
    <xf borderId="1" fillId="8" fontId="4" numFmtId="164" xfId="0" applyAlignment="1" applyBorder="1" applyFont="1" applyNumberFormat="1">
      <alignment horizontal="center" readingOrder="0" shrinkToFit="0" vertical="center" wrapText="1"/>
    </xf>
    <xf borderId="1" fillId="9" fontId="4" numFmtId="164" xfId="0" applyAlignment="1" applyBorder="1" applyFill="1" applyFont="1" applyNumberFormat="1">
      <alignment horizontal="center" readingOrder="0" shrinkToFit="0" vertical="center" wrapText="1"/>
    </xf>
    <xf borderId="1" fillId="8" fontId="4" numFmtId="0" xfId="0" applyAlignment="1" applyBorder="1" applyFont="1">
      <alignment readingOrder="0"/>
    </xf>
    <xf borderId="0" fillId="8" fontId="4" numFmtId="0" xfId="0" applyFont="1"/>
    <xf borderId="1" fillId="4" fontId="1" numFmtId="0" xfId="0" applyAlignment="1" applyBorder="1" applyFont="1">
      <alignment horizontal="center" readingOrder="0" shrinkToFit="0" vertical="center" wrapText="1"/>
    </xf>
    <xf borderId="1" fillId="6" fontId="6" numFmtId="0" xfId="0" applyAlignment="1" applyBorder="1" applyFont="1">
      <alignment horizontal="center" readingOrder="0" shrinkToFit="0" vertical="center" wrapText="1"/>
    </xf>
    <xf borderId="0" fillId="6" fontId="4" numFmtId="0" xfId="0" applyAlignment="1" applyFont="1">
      <alignment readingOrder="0"/>
    </xf>
    <xf borderId="1" fillId="5" fontId="4" numFmtId="0" xfId="0" applyAlignment="1" applyBorder="1" applyFont="1">
      <alignment readingOrder="0"/>
    </xf>
    <xf borderId="1" fillId="3" fontId="3" numFmtId="0" xfId="0" applyAlignment="1" applyBorder="1" applyFont="1">
      <alignment horizontal="center" shrinkToFit="0" vertical="center" wrapText="1"/>
    </xf>
    <xf borderId="1" fillId="3" fontId="3" numFmtId="0" xfId="0" applyAlignment="1" applyBorder="1" applyFont="1">
      <alignment horizontal="center" readingOrder="0" shrinkToFit="0" vertical="center" wrapText="1"/>
    </xf>
    <xf borderId="1" fillId="3" fontId="4" numFmtId="0" xfId="0" applyAlignment="1" applyBorder="1" applyFont="1">
      <alignment horizontal="center" readingOrder="0" shrinkToFit="0" vertical="center" wrapText="1"/>
    </xf>
    <xf borderId="1" fillId="3" fontId="4" numFmtId="0" xfId="0" applyAlignment="1" applyBorder="1" applyFont="1">
      <alignment horizontal="center" shrinkToFit="0" vertical="center" wrapText="1"/>
    </xf>
    <xf borderId="1" fillId="3" fontId="4" numFmtId="164" xfId="0" applyAlignment="1" applyBorder="1" applyFont="1" applyNumberFormat="1">
      <alignment horizontal="center" shrinkToFit="0" vertical="center" wrapText="1"/>
    </xf>
    <xf borderId="1" fillId="5" fontId="4" numFmtId="164" xfId="0" applyAlignment="1" applyBorder="1" applyFont="1" applyNumberFormat="1">
      <alignment horizontal="center" readingOrder="0" shrinkToFit="0" vertical="center" wrapText="1"/>
    </xf>
    <xf borderId="1" fillId="4" fontId="3" numFmtId="0" xfId="0" applyAlignment="1" applyBorder="1" applyFont="1">
      <alignment horizontal="center" readingOrder="0" shrinkToFit="0" vertical="center" wrapText="1"/>
    </xf>
    <xf borderId="1" fillId="8" fontId="4" numFmtId="164" xfId="0" applyAlignment="1" applyBorder="1" applyFont="1" applyNumberFormat="1">
      <alignment horizontal="center" shrinkToFit="0" vertical="center" wrapText="1"/>
    </xf>
    <xf borderId="1" fillId="5" fontId="4" numFmtId="164" xfId="0" applyAlignment="1" applyBorder="1" applyFont="1" applyNumberFormat="1">
      <alignment horizontal="center" shrinkToFit="0" vertical="center" wrapText="1"/>
    </xf>
    <xf borderId="1" fillId="6" fontId="4" numFmtId="164" xfId="0" applyAlignment="1" applyBorder="1" applyFont="1" applyNumberFormat="1">
      <alignment horizontal="center" shrinkToFit="0" vertical="center" wrapText="1"/>
    </xf>
    <xf borderId="1" fillId="6" fontId="4" numFmtId="165" xfId="0" applyAlignment="1" applyBorder="1" applyFont="1" applyNumberFormat="1">
      <alignment horizontal="center" readingOrder="0" shrinkToFit="0" vertical="center" wrapText="1"/>
    </xf>
    <xf borderId="1" fillId="4" fontId="4" numFmtId="164" xfId="0" applyAlignment="1" applyBorder="1" applyFont="1" applyNumberFormat="1">
      <alignment horizontal="center" shrinkToFit="0" vertical="center" wrapText="1"/>
    </xf>
    <xf borderId="1" fillId="4" fontId="7" numFmtId="0" xfId="0" applyAlignment="1" applyBorder="1" applyFont="1">
      <alignment horizontal="center" readingOrder="0" shrinkToFit="0" vertical="center" wrapText="1"/>
    </xf>
    <xf borderId="1" fillId="10" fontId="3" numFmtId="0" xfId="0" applyAlignment="1" applyBorder="1" applyFill="1" applyFont="1">
      <alignment horizontal="center" shrinkToFit="0" vertical="center" wrapText="1"/>
    </xf>
    <xf borderId="1" fillId="5" fontId="8" numFmtId="0" xfId="0" applyAlignment="1" applyBorder="1" applyFont="1">
      <alignment readingOrder="0"/>
    </xf>
    <xf borderId="1" fillId="0" fontId="4" numFmtId="0" xfId="0" applyAlignment="1" applyBorder="1" applyFont="1">
      <alignment readingOrder="0"/>
    </xf>
    <xf borderId="1" fillId="5" fontId="3" numFmtId="0" xfId="0" applyAlignment="1" applyBorder="1" applyFont="1">
      <alignment horizontal="center" shrinkToFit="0" vertical="center" wrapText="1"/>
    </xf>
    <xf borderId="1" fillId="5" fontId="3" numFmtId="0" xfId="0" applyAlignment="1" applyBorder="1" applyFont="1">
      <alignment horizontal="center" shrinkToFit="0" vertical="center" wrapText="1"/>
    </xf>
    <xf borderId="1" fillId="5" fontId="3" numFmtId="0" xfId="0" applyAlignment="1" applyBorder="1" applyFont="1">
      <alignment horizontal="center" readingOrder="0" shrinkToFit="0" vertical="center" wrapText="1"/>
    </xf>
    <xf borderId="1" fillId="5" fontId="4" numFmtId="0" xfId="0" applyAlignment="1" applyBorder="1" applyFont="1">
      <alignment horizontal="center" shrinkToFit="0" vertical="center" wrapText="1"/>
    </xf>
    <xf borderId="1" fillId="6" fontId="9" numFmtId="0" xfId="0" applyAlignment="1" applyBorder="1" applyFont="1">
      <alignment horizontal="center" readingOrder="0" shrinkToFit="0" vertical="center" wrapText="1"/>
    </xf>
    <xf borderId="1" fillId="6" fontId="4" numFmtId="0" xfId="0" applyBorder="1" applyFont="1"/>
    <xf borderId="1" fillId="6" fontId="3" numFmtId="0" xfId="0" applyAlignment="1" applyBorder="1" applyFont="1">
      <alignment horizontal="center" readingOrder="0" shrinkToFit="0" vertical="center" wrapText="1"/>
    </xf>
    <xf borderId="1" fillId="5" fontId="1" numFmtId="0" xfId="0" applyAlignment="1" applyBorder="1" applyFont="1">
      <alignment horizontal="center" shrinkToFit="0" vertical="center" wrapText="1"/>
    </xf>
    <xf quotePrefix="1" borderId="1" fillId="4" fontId="4" numFmtId="0" xfId="0" applyAlignment="1" applyBorder="1" applyFont="1">
      <alignment horizontal="center" readingOrder="0" shrinkToFit="0" vertical="center" wrapText="1"/>
    </xf>
    <xf borderId="1" fillId="5" fontId="10" numFmtId="0" xfId="0" applyAlignment="1" applyBorder="1" applyFont="1">
      <alignment readingOrder="0"/>
    </xf>
    <xf borderId="1" fillId="6" fontId="4" numFmtId="0" xfId="0" applyAlignment="1" applyBorder="1" applyFont="1">
      <alignment horizontal="center" readingOrder="0" shrinkToFit="0" vertical="center" wrapText="1"/>
    </xf>
    <xf borderId="1" fillId="0" fontId="4" numFmtId="164" xfId="0" applyBorder="1" applyFont="1" applyNumberFormat="1"/>
    <xf borderId="1" fillId="3" fontId="4" numFmtId="0" xfId="0" applyBorder="1" applyFont="1"/>
    <xf borderId="1" fillId="0" fontId="5" numFmtId="0" xfId="0" applyAlignment="1" applyBorder="1" applyFont="1">
      <alignment horizontal="left"/>
    </xf>
    <xf borderId="1" fillId="0" fontId="4" numFmtId="0" xfId="0" applyAlignment="1" applyBorder="1" applyFont="1">
      <alignment readingOrder="0" shrinkToFit="0" wrapText="1"/>
    </xf>
    <xf borderId="1" fillId="0" fontId="5" numFmtId="0" xfId="0" applyAlignment="1" applyBorder="1" applyFont="1">
      <alignment horizontal="left" vertical="center"/>
    </xf>
    <xf borderId="0" fillId="0" fontId="11" numFmtId="0" xfId="0" applyAlignment="1" applyFont="1">
      <alignment horizontal="center" readingOrder="0" shrinkToFit="0" vertical="center" wrapText="1"/>
    </xf>
    <xf borderId="0" fillId="0" fontId="5" numFmtId="0" xfId="0" applyAlignment="1" applyFont="1">
      <alignment horizontal="center" readingOrder="0" shrinkToFit="0" vertical="center" wrapText="1"/>
    </xf>
    <xf borderId="0" fillId="0" fontId="5" numFmtId="0" xfId="0" applyAlignment="1" applyFont="1">
      <alignment horizontal="center" shrinkToFit="0" vertical="center" wrapText="1"/>
    </xf>
    <xf borderId="1" fillId="0" fontId="8" numFmtId="0" xfId="0" applyAlignment="1" applyBorder="1" applyFont="1">
      <alignment horizontal="center" readingOrder="0"/>
    </xf>
    <xf borderId="0" fillId="0" fontId="4" numFmtId="0" xfId="0" applyAlignment="1" applyFont="1">
      <alignment readingOrder="0"/>
    </xf>
    <xf borderId="1" fillId="0" fontId="4" numFmtId="0" xfId="0" applyAlignment="1" applyBorder="1" applyFont="1">
      <alignment readingOrder="0"/>
    </xf>
    <xf borderId="0" fillId="5" fontId="5" numFmtId="0" xfId="0" applyAlignment="1" applyFont="1">
      <alignment readingOrder="0" shrinkToFit="0" wrapText="1"/>
    </xf>
    <xf borderId="1" fillId="0" fontId="8" numFmtId="0" xfId="0" applyAlignment="1" applyBorder="1" applyFont="1">
      <alignment horizontal="center"/>
    </xf>
    <xf borderId="0" fillId="0" fontId="4" numFmtId="0" xfId="0" applyFont="1"/>
    <xf borderId="0" fillId="0" fontId="8" numFmtId="0" xfId="0" applyAlignment="1" applyFont="1">
      <alignment horizontal="center"/>
    </xf>
    <xf borderId="0" fillId="0" fontId="5" numFmtId="0" xfId="0" applyFont="1"/>
    <xf borderId="1" fillId="0" fontId="12" numFmtId="0" xfId="0" applyAlignment="1" applyBorder="1" applyFont="1">
      <alignment readingOrder="0"/>
    </xf>
    <xf borderId="0" fillId="0" fontId="4" numFmtId="0" xfId="0" applyAlignment="1" applyFont="1">
      <alignment horizontal="center" shrinkToFit="0" vertical="center" wrapText="1"/>
    </xf>
    <xf borderId="1" fillId="0" fontId="13" numFmtId="0" xfId="0" applyAlignment="1" applyBorder="1" applyFont="1">
      <alignment readingOrder="0"/>
    </xf>
    <xf borderId="1" fillId="0" fontId="14" numFmtId="0" xfId="0" applyAlignment="1" applyBorder="1" applyFont="1">
      <alignment horizontal="center" readingOrder="0" shrinkToFit="0" vertical="center" wrapText="1"/>
    </xf>
    <xf borderId="1" fillId="0" fontId="5" numFmtId="0" xfId="0" applyAlignment="1" applyBorder="1" applyFont="1">
      <alignment horizontal="center" readingOrder="0" shrinkToFit="0" vertical="center" wrapText="1"/>
    </xf>
    <xf borderId="1" fillId="0" fontId="5" numFmtId="0" xfId="0" applyAlignment="1" applyBorder="1" applyFont="1">
      <alignment readingOrder="0"/>
    </xf>
    <xf borderId="1" fillId="3" fontId="3" numFmtId="0" xfId="0" applyAlignment="1" applyBorder="1" applyFont="1">
      <alignment readingOrder="0" vertical="bottom"/>
    </xf>
    <xf borderId="1" fillId="3" fontId="3" numFmtId="0" xfId="0" applyAlignment="1" applyBorder="1" applyFont="1">
      <alignment vertical="bottom"/>
    </xf>
    <xf borderId="1" fillId="3" fontId="4" numFmtId="0" xfId="0" applyAlignment="1" applyBorder="1" applyFont="1">
      <alignment readingOrder="0"/>
    </xf>
    <xf borderId="1" fillId="3" fontId="3" numFmtId="0" xfId="0" applyAlignment="1" applyBorder="1" applyFont="1">
      <alignment readingOrder="0" vertical="bottom"/>
    </xf>
    <xf borderId="0" fillId="3" fontId="4" numFmtId="0" xfId="0" applyFont="1"/>
    <xf borderId="0" fillId="3" fontId="4" numFmtId="0" xfId="0" applyAlignment="1" applyFont="1">
      <alignment readingOrder="0"/>
    </xf>
    <xf borderId="0" fillId="3" fontId="4" numFmtId="164" xfId="0" applyAlignment="1" applyFont="1" applyNumberFormat="1">
      <alignment readingOrder="0"/>
    </xf>
    <xf borderId="2" fillId="5" fontId="3" numFmtId="0" xfId="0" applyAlignment="1" applyBorder="1" applyFont="1">
      <alignment vertical="bottom"/>
    </xf>
    <xf borderId="1" fillId="5" fontId="3" numFmtId="0" xfId="0" applyAlignment="1" applyBorder="1" applyFont="1">
      <alignment readingOrder="0" vertical="bottom"/>
    </xf>
    <xf borderId="2" fillId="6" fontId="3" numFmtId="0" xfId="0" applyAlignment="1" applyBorder="1" applyFont="1">
      <alignment vertical="bottom"/>
    </xf>
    <xf borderId="1" fillId="6" fontId="3" numFmtId="0" xfId="0" applyAlignment="1" applyBorder="1" applyFont="1">
      <alignment readingOrder="0" vertical="bottom"/>
    </xf>
    <xf borderId="2" fillId="3" fontId="3" numFmtId="0" xfId="0" applyAlignment="1" applyBorder="1" applyFont="1">
      <alignment vertical="bottom"/>
    </xf>
    <xf borderId="2" fillId="3" fontId="3" numFmtId="0" xfId="0" applyAlignment="1" applyBorder="1" applyFont="1">
      <alignment readingOrder="0" vertical="bottom"/>
    </xf>
    <xf borderId="1" fillId="6" fontId="4" numFmtId="0" xfId="0" applyAlignment="1" applyBorder="1" applyFont="1">
      <alignment horizontal="left" readingOrder="0"/>
    </xf>
    <xf borderId="1" fillId="0" fontId="15" numFmtId="0" xfId="0" applyAlignment="1" applyBorder="1" applyFont="1">
      <alignment readingOrder="0"/>
    </xf>
    <xf borderId="1" fillId="3" fontId="4" numFmtId="0" xfId="0" applyAlignment="1" applyBorder="1" applyFont="1">
      <alignment horizontal="left" readingOrder="0" vertical="center"/>
    </xf>
    <xf borderId="2" fillId="3" fontId="7" numFmtId="0" xfId="0" applyAlignment="1" applyBorder="1" applyFont="1">
      <alignment readingOrder="0" vertical="bottom"/>
    </xf>
    <xf borderId="3" fillId="3" fontId="3" numFmtId="0" xfId="0" applyAlignment="1" applyBorder="1" applyFont="1">
      <alignment vertical="bottom"/>
    </xf>
    <xf borderId="0" fillId="3" fontId="3" numFmtId="0" xfId="0" applyAlignment="1" applyFont="1">
      <alignment readingOrder="0" vertical="bottom"/>
    </xf>
    <xf borderId="0" fillId="3" fontId="3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p13cdn4static.sharpschool.com/UserFiles/Servers/Server_55394/File/Board%20of%20Trustees/Meet%20Your%20Trustees/Map/Trustee%20Map.pdf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40" Type="http://schemas.openxmlformats.org/officeDocument/2006/relationships/hyperlink" Target="mailto:naya.markanastasakis@ocdsb.ca" TargetMode="External"/><Relationship Id="rId20" Type="http://schemas.openxmlformats.org/officeDocument/2006/relationships/hyperlink" Target="mailto:kati.mackie@ocdsb.ca" TargetMode="External"/><Relationship Id="rId42" Type="http://schemas.openxmlformats.org/officeDocument/2006/relationships/hyperlink" Target="mailto:angelita.stolarik@ocdsb.ca" TargetMode="External"/><Relationship Id="rId41" Type="http://schemas.openxmlformats.org/officeDocument/2006/relationships/hyperlink" Target="mailto:nirvin.radwan@ocdsb.ca" TargetMode="External"/><Relationship Id="rId22" Type="http://schemas.openxmlformats.org/officeDocument/2006/relationships/hyperlink" Target="mailto:rose.sharpe@ocdsb.ca" TargetMode="External"/><Relationship Id="rId44" Type="http://schemas.openxmlformats.org/officeDocument/2006/relationships/drawing" Target="../drawings/drawing3.xml"/><Relationship Id="rId21" Type="http://schemas.openxmlformats.org/officeDocument/2006/relationships/hyperlink" Target="mailto:jenna.anderson@ocdsb.ca" TargetMode="External"/><Relationship Id="rId43" Type="http://schemas.openxmlformats.org/officeDocument/2006/relationships/hyperlink" Target="mailto:gemma.gloriani@ocdsb.ca" TargetMode="External"/><Relationship Id="rId24" Type="http://schemas.openxmlformats.org/officeDocument/2006/relationships/hyperlink" Target="mailto:alisa.viner@ocdsb.ca" TargetMode="External"/><Relationship Id="rId23" Type="http://schemas.openxmlformats.org/officeDocument/2006/relationships/hyperlink" Target="mailto:jesse.larabie@ocdsb.ca" TargetMode="External"/><Relationship Id="rId1" Type="http://schemas.openxmlformats.org/officeDocument/2006/relationships/hyperlink" Target="mailto:sue.christie@ocdsb.ca" TargetMode="External"/><Relationship Id="rId2" Type="http://schemas.openxmlformats.org/officeDocument/2006/relationships/hyperlink" Target="mailto:nicole.kingsbury@ocdsb.ca" TargetMode="External"/><Relationship Id="rId3" Type="http://schemas.openxmlformats.org/officeDocument/2006/relationships/hyperlink" Target="mailto:glen.balson@ocdsb.ca" TargetMode="External"/><Relationship Id="rId4" Type="http://schemas.openxmlformats.org/officeDocument/2006/relationships/hyperlink" Target="mailto:lakesha.young@ocdsb.ca" TargetMode="External"/><Relationship Id="rId9" Type="http://schemas.openxmlformats.org/officeDocument/2006/relationships/hyperlink" Target="mailto:trent.clark@ocdsb.ca" TargetMode="External"/><Relationship Id="rId26" Type="http://schemas.openxmlformats.org/officeDocument/2006/relationships/hyperlink" Target="mailto:liane.armstrong@ocdsb.ca" TargetMode="External"/><Relationship Id="rId25" Type="http://schemas.openxmlformats.org/officeDocument/2006/relationships/hyperlink" Target="mailto:christol.barrett@ocdsb.ca" TargetMode="External"/><Relationship Id="rId28" Type="http://schemas.openxmlformats.org/officeDocument/2006/relationships/hyperlink" Target="mailto:kimberly.simpson@ocdsb.ca" TargetMode="External"/><Relationship Id="rId27" Type="http://schemas.openxmlformats.org/officeDocument/2006/relationships/hyperlink" Target="mailto:daniel.weber@ocdsb.ca" TargetMode="External"/><Relationship Id="rId5" Type="http://schemas.openxmlformats.org/officeDocument/2006/relationships/hyperlink" Target="mailto:pascale.evans@ocdsb.ca" TargetMode="External"/><Relationship Id="rId6" Type="http://schemas.openxmlformats.org/officeDocument/2006/relationships/hyperlink" Target="mailto:tiffany.jones@ocdsb.ca" TargetMode="External"/><Relationship Id="rId29" Type="http://schemas.openxmlformats.org/officeDocument/2006/relationships/hyperlink" Target="mailto:kristine.storah@ocdsb.ca" TargetMode="External"/><Relationship Id="rId7" Type="http://schemas.openxmlformats.org/officeDocument/2006/relationships/hyperlink" Target="mailto:ruggiero.d'amato@ocdsb.ca" TargetMode="External"/><Relationship Id="rId8" Type="http://schemas.openxmlformats.org/officeDocument/2006/relationships/hyperlink" Target="mailto:robert.levesque@ocdsb.ca" TargetMode="External"/><Relationship Id="rId31" Type="http://schemas.openxmlformats.org/officeDocument/2006/relationships/hyperlink" Target="mailto:josh.gordon@ocdsb.ca" TargetMode="External"/><Relationship Id="rId30" Type="http://schemas.openxmlformats.org/officeDocument/2006/relationships/hyperlink" Target="mailto:karen.hall.dafoe@ocdsb.ca" TargetMode="External"/><Relationship Id="rId11" Type="http://schemas.openxmlformats.org/officeDocument/2006/relationships/hyperlink" Target="mailto:rebecca.ryan@ocdsb.ca" TargetMode="External"/><Relationship Id="rId33" Type="http://schemas.openxmlformats.org/officeDocument/2006/relationships/hyperlink" Target="mailto:lisa.potter@ocdsb.ca" TargetMode="External"/><Relationship Id="rId10" Type="http://schemas.openxmlformats.org/officeDocument/2006/relationships/hyperlink" Target="mailto:lisa.burton@ocdsb.ca" TargetMode="External"/><Relationship Id="rId32" Type="http://schemas.openxmlformats.org/officeDocument/2006/relationships/hyperlink" Target="mailto:richie.dosanjh@ocdsb.ca" TargetMode="External"/><Relationship Id="rId13" Type="http://schemas.openxmlformats.org/officeDocument/2006/relationships/hyperlink" Target="mailto:stephen.mondey@ocdsb.ca" TargetMode="External"/><Relationship Id="rId35" Type="http://schemas.openxmlformats.org/officeDocument/2006/relationships/hyperlink" Target="mailto:andrew.cornforth@ocdsb.ca" TargetMode="External"/><Relationship Id="rId12" Type="http://schemas.openxmlformats.org/officeDocument/2006/relationships/hyperlink" Target="mailto:katherine.partington@ocdsb.ca" TargetMode="External"/><Relationship Id="rId34" Type="http://schemas.openxmlformats.org/officeDocument/2006/relationships/hyperlink" Target="mailto:carrie.foley@ocdsb.ca" TargetMode="External"/><Relationship Id="rId15" Type="http://schemas.openxmlformats.org/officeDocument/2006/relationships/hyperlink" Target="mailto:rachael.bennett@ocdsb.ca" TargetMode="External"/><Relationship Id="rId37" Type="http://schemas.openxmlformats.org/officeDocument/2006/relationships/hyperlink" Target="mailto:ainsley.hughes@ocdsb.ca" TargetMode="External"/><Relationship Id="rId14" Type="http://schemas.openxmlformats.org/officeDocument/2006/relationships/hyperlink" Target="mailto:robert.richardson@ocdsb.ca" TargetMode="External"/><Relationship Id="rId36" Type="http://schemas.openxmlformats.org/officeDocument/2006/relationships/hyperlink" Target="mailto:lisa.langill@ocdsb.ca" TargetMode="External"/><Relationship Id="rId17" Type="http://schemas.openxmlformats.org/officeDocument/2006/relationships/hyperlink" Target="mailto:chris.toivonen@ocdsb.ca" TargetMode="External"/><Relationship Id="rId39" Type="http://schemas.openxmlformats.org/officeDocument/2006/relationships/hyperlink" Target="mailto:alex.dean@ocdsb.ca" TargetMode="External"/><Relationship Id="rId16" Type="http://schemas.openxmlformats.org/officeDocument/2006/relationships/hyperlink" Target="mailto:patricia.messervey@ocdsb.ca" TargetMode="External"/><Relationship Id="rId38" Type="http://schemas.openxmlformats.org/officeDocument/2006/relationships/hyperlink" Target="mailto:shelley.valadares@ocdsb.ca" TargetMode="External"/><Relationship Id="rId19" Type="http://schemas.openxmlformats.org/officeDocument/2006/relationships/hyperlink" Target="mailto:justin.disipio@ocdsb.ca" TargetMode="External"/><Relationship Id="rId18" Type="http://schemas.openxmlformats.org/officeDocument/2006/relationships/hyperlink" Target="mailto:jane.foster@ocdsb.ca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7.38"/>
    <col customWidth="1" min="2" max="2" width="8.63"/>
    <col customWidth="1" min="3" max="3" width="15.5"/>
    <col customWidth="1" min="4" max="4" width="6.88"/>
    <col customWidth="1" min="5" max="5" width="6.75"/>
    <col customWidth="1" min="6" max="6" width="4.5"/>
    <col customWidth="1" min="7" max="7" width="5.25"/>
    <col customWidth="1" min="8" max="8" width="6.38"/>
    <col customWidth="1" min="9" max="9" width="5.75"/>
    <col customWidth="1" min="10" max="10" width="6.0"/>
    <col customWidth="1" min="11" max="11" width="7.25"/>
    <col customWidth="1" min="12" max="12" width="8.25"/>
    <col customWidth="1" min="13" max="13" width="11.25"/>
    <col customWidth="1" min="14" max="14" width="12.13"/>
    <col customWidth="1" min="15" max="15" width="14.63"/>
    <col customWidth="1" min="18" max="18" width="66.0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4" t="s">
        <v>16</v>
      </c>
      <c r="R1" s="4" t="s">
        <v>17</v>
      </c>
    </row>
    <row r="2">
      <c r="A2" s="5" t="s">
        <v>18</v>
      </c>
      <c r="B2" s="6"/>
      <c r="C2" s="7"/>
      <c r="D2" s="8"/>
      <c r="E2" s="8"/>
      <c r="F2" s="8"/>
      <c r="G2" s="8"/>
      <c r="H2" s="8"/>
      <c r="I2" s="8"/>
      <c r="J2" s="8"/>
      <c r="K2" s="8"/>
      <c r="L2" s="8"/>
      <c r="M2" s="8"/>
      <c r="N2" s="9"/>
      <c r="O2" s="9" t="s">
        <v>19</v>
      </c>
      <c r="P2" s="10"/>
      <c r="Q2" s="10"/>
      <c r="R2" s="11"/>
    </row>
    <row r="3">
      <c r="A3" s="12" t="s">
        <v>20</v>
      </c>
      <c r="B3" s="13">
        <v>1.0</v>
      </c>
      <c r="C3" s="14" t="s">
        <v>21</v>
      </c>
      <c r="D3" s="15">
        <v>3.0</v>
      </c>
      <c r="E3" s="16"/>
      <c r="F3" s="16"/>
      <c r="G3" s="16"/>
      <c r="H3" s="16"/>
      <c r="I3" s="16"/>
      <c r="J3" s="15"/>
      <c r="K3" s="15"/>
      <c r="L3" s="15">
        <v>1.0</v>
      </c>
      <c r="M3" s="15"/>
      <c r="N3" s="15"/>
      <c r="O3" s="15" t="s">
        <v>22</v>
      </c>
      <c r="P3" s="17"/>
      <c r="Q3" s="17">
        <v>45015.0</v>
      </c>
      <c r="R3" s="18"/>
      <c r="S3" s="19"/>
      <c r="T3" s="19"/>
      <c r="U3" s="19"/>
      <c r="V3" s="19"/>
      <c r="W3" s="19"/>
      <c r="X3" s="19"/>
      <c r="Y3" s="19"/>
      <c r="Z3" s="19"/>
      <c r="AA3" s="19"/>
      <c r="AB3" s="19"/>
    </row>
    <row r="4">
      <c r="A4" s="12" t="s">
        <v>23</v>
      </c>
      <c r="B4" s="13">
        <v>7.0</v>
      </c>
      <c r="C4" s="14" t="s">
        <v>21</v>
      </c>
      <c r="D4" s="15">
        <v>3.0</v>
      </c>
      <c r="E4" s="16"/>
      <c r="F4" s="15"/>
      <c r="G4" s="16"/>
      <c r="H4" s="16"/>
      <c r="I4" s="16"/>
      <c r="J4" s="16"/>
      <c r="K4" s="16"/>
      <c r="L4" s="16"/>
      <c r="M4" s="16"/>
      <c r="N4" s="15"/>
      <c r="O4" s="15" t="s">
        <v>22</v>
      </c>
      <c r="P4" s="17"/>
      <c r="Q4" s="17">
        <v>45042.0</v>
      </c>
      <c r="R4" s="18"/>
      <c r="S4" s="19"/>
      <c r="T4" s="19"/>
      <c r="U4" s="19"/>
      <c r="V4" s="19"/>
      <c r="W4" s="19"/>
      <c r="X4" s="19"/>
      <c r="Y4" s="19"/>
      <c r="Z4" s="19"/>
      <c r="AA4" s="19"/>
      <c r="AB4" s="19"/>
    </row>
    <row r="5">
      <c r="A5" s="12" t="s">
        <v>24</v>
      </c>
      <c r="B5" s="13">
        <v>5.0</v>
      </c>
      <c r="C5" s="14" t="s">
        <v>21</v>
      </c>
      <c r="D5" s="15">
        <v>3.0</v>
      </c>
      <c r="E5" s="15">
        <v>1.0</v>
      </c>
      <c r="F5" s="16"/>
      <c r="G5" s="16"/>
      <c r="H5" s="16"/>
      <c r="I5" s="16"/>
      <c r="J5" s="16"/>
      <c r="K5" s="16"/>
      <c r="L5" s="16"/>
      <c r="M5" s="16"/>
      <c r="N5" s="16"/>
      <c r="O5" s="16"/>
      <c r="P5" s="17"/>
      <c r="Q5" s="17">
        <v>45146.0</v>
      </c>
      <c r="R5" s="18"/>
      <c r="S5" s="19"/>
      <c r="T5" s="19"/>
      <c r="U5" s="19"/>
      <c r="V5" s="19"/>
      <c r="W5" s="19"/>
      <c r="X5" s="19"/>
      <c r="Y5" s="19"/>
      <c r="Z5" s="19"/>
      <c r="AA5" s="19"/>
      <c r="AB5" s="19"/>
    </row>
    <row r="6">
      <c r="A6" s="12" t="s">
        <v>25</v>
      </c>
      <c r="B6" s="13">
        <v>6.0</v>
      </c>
      <c r="C6" s="14" t="s">
        <v>21</v>
      </c>
      <c r="D6" s="15">
        <v>3.0</v>
      </c>
      <c r="E6" s="15">
        <v>2.0</v>
      </c>
      <c r="F6" s="16"/>
      <c r="G6" s="16"/>
      <c r="H6" s="16"/>
      <c r="I6" s="16"/>
      <c r="J6" s="15"/>
      <c r="K6" s="15"/>
      <c r="L6" s="15">
        <v>2.0</v>
      </c>
      <c r="M6" s="15"/>
      <c r="N6" s="15"/>
      <c r="O6" s="15" t="s">
        <v>22</v>
      </c>
      <c r="P6" s="17"/>
      <c r="Q6" s="17">
        <v>45049.0</v>
      </c>
      <c r="R6" s="18"/>
      <c r="S6" s="19"/>
      <c r="T6" s="19"/>
      <c r="U6" s="19"/>
      <c r="V6" s="19"/>
      <c r="W6" s="19"/>
      <c r="X6" s="19"/>
      <c r="Y6" s="19"/>
      <c r="Z6" s="19"/>
      <c r="AA6" s="19"/>
      <c r="AB6" s="19"/>
    </row>
    <row r="7">
      <c r="A7" s="20" t="s">
        <v>26</v>
      </c>
      <c r="B7" s="21">
        <v>6.0</v>
      </c>
      <c r="C7" s="22" t="s">
        <v>21</v>
      </c>
      <c r="D7" s="23">
        <v>2.0</v>
      </c>
      <c r="E7" s="24"/>
      <c r="F7" s="24"/>
      <c r="G7" s="24"/>
      <c r="H7" s="24"/>
      <c r="I7" s="24"/>
      <c r="J7" s="24"/>
      <c r="K7" s="24"/>
      <c r="L7" s="24"/>
      <c r="M7" s="24"/>
      <c r="N7" s="25"/>
      <c r="O7" s="25" t="s">
        <v>22</v>
      </c>
      <c r="P7" s="26"/>
      <c r="Q7" s="26">
        <v>45049.0</v>
      </c>
      <c r="R7" s="27"/>
      <c r="S7" s="28"/>
      <c r="T7" s="28"/>
      <c r="U7" s="28"/>
      <c r="V7" s="28"/>
      <c r="W7" s="28"/>
      <c r="X7" s="28"/>
      <c r="Y7" s="28"/>
      <c r="Z7" s="28"/>
      <c r="AA7" s="28"/>
      <c r="AB7" s="28"/>
    </row>
    <row r="8">
      <c r="A8" s="12" t="s">
        <v>27</v>
      </c>
      <c r="B8" s="13">
        <v>8.0</v>
      </c>
      <c r="C8" s="14" t="s">
        <v>21</v>
      </c>
      <c r="D8" s="15">
        <v>4.0</v>
      </c>
      <c r="E8" s="15">
        <v>1.0</v>
      </c>
      <c r="F8" s="16"/>
      <c r="G8" s="16"/>
      <c r="H8" s="16"/>
      <c r="I8" s="16"/>
      <c r="J8" s="29"/>
      <c r="K8" s="29"/>
      <c r="L8" s="29">
        <v>1.0</v>
      </c>
      <c r="M8" s="16"/>
      <c r="N8" s="15"/>
      <c r="O8" s="15" t="s">
        <v>22</v>
      </c>
      <c r="P8" s="17"/>
      <c r="Q8" s="17">
        <v>45083.0</v>
      </c>
      <c r="R8" s="18"/>
      <c r="S8" s="19"/>
      <c r="T8" s="19"/>
      <c r="U8" s="19"/>
      <c r="V8" s="19"/>
      <c r="W8" s="19"/>
      <c r="X8" s="19"/>
      <c r="Y8" s="19"/>
      <c r="Z8" s="19"/>
      <c r="AA8" s="19"/>
      <c r="AB8" s="19"/>
    </row>
    <row r="9">
      <c r="A9" s="30" t="s">
        <v>28</v>
      </c>
      <c r="B9" s="31">
        <v>3.0</v>
      </c>
      <c r="C9" s="32" t="s">
        <v>29</v>
      </c>
      <c r="D9" s="33">
        <v>1.0</v>
      </c>
      <c r="E9" s="34"/>
      <c r="F9" s="34"/>
      <c r="G9" s="34"/>
      <c r="H9" s="34"/>
      <c r="I9" s="34"/>
      <c r="J9" s="34"/>
      <c r="K9" s="34"/>
      <c r="L9" s="33">
        <v>2.0</v>
      </c>
      <c r="M9" s="33" t="s">
        <v>30</v>
      </c>
      <c r="N9" s="33" t="s">
        <v>30</v>
      </c>
      <c r="O9" s="34"/>
      <c r="P9" s="35">
        <v>45723.0</v>
      </c>
      <c r="Q9" s="36">
        <v>45733.0</v>
      </c>
      <c r="R9" s="37"/>
      <c r="S9" s="38"/>
      <c r="T9" s="38"/>
      <c r="U9" s="38"/>
      <c r="V9" s="38"/>
      <c r="W9" s="38"/>
      <c r="X9" s="38"/>
      <c r="Y9" s="38"/>
      <c r="Z9" s="38"/>
      <c r="AA9" s="38"/>
      <c r="AB9" s="38"/>
    </row>
    <row r="10">
      <c r="A10" s="12" t="s">
        <v>31</v>
      </c>
      <c r="B10" s="13">
        <v>4.0</v>
      </c>
      <c r="C10" s="14" t="s">
        <v>21</v>
      </c>
      <c r="D10" s="15">
        <v>4.0</v>
      </c>
      <c r="E10" s="16"/>
      <c r="F10" s="16"/>
      <c r="G10" s="16"/>
      <c r="H10" s="16"/>
      <c r="I10" s="16"/>
      <c r="J10" s="15"/>
      <c r="K10" s="15"/>
      <c r="L10" s="15">
        <v>1.0</v>
      </c>
      <c r="M10" s="16"/>
      <c r="N10" s="16"/>
      <c r="O10" s="16"/>
      <c r="P10" s="17"/>
      <c r="Q10" s="17">
        <v>45096.0</v>
      </c>
      <c r="R10" s="18"/>
      <c r="S10" s="19"/>
      <c r="T10" s="19"/>
      <c r="U10" s="19"/>
      <c r="V10" s="19"/>
      <c r="W10" s="19"/>
      <c r="X10" s="19"/>
      <c r="Y10" s="19"/>
      <c r="Z10" s="19"/>
      <c r="AA10" s="19"/>
      <c r="AB10" s="19"/>
    </row>
    <row r="11">
      <c r="A11" s="12" t="s">
        <v>32</v>
      </c>
      <c r="B11" s="13">
        <v>11.0</v>
      </c>
      <c r="C11" s="39" t="s">
        <v>21</v>
      </c>
      <c r="D11" s="15">
        <v>3.0</v>
      </c>
      <c r="E11" s="16"/>
      <c r="F11" s="16"/>
      <c r="G11" s="16"/>
      <c r="H11" s="16"/>
      <c r="I11" s="16"/>
      <c r="J11" s="15"/>
      <c r="K11" s="15"/>
      <c r="L11" s="15">
        <v>2.0</v>
      </c>
      <c r="M11" s="16"/>
      <c r="N11" s="15"/>
      <c r="O11" s="15" t="s">
        <v>22</v>
      </c>
      <c r="P11" s="17"/>
      <c r="Q11" s="17">
        <v>45085.0</v>
      </c>
      <c r="R11" s="18"/>
      <c r="S11" s="19"/>
      <c r="T11" s="19"/>
      <c r="U11" s="19"/>
      <c r="V11" s="19"/>
      <c r="W11" s="19"/>
      <c r="X11" s="19"/>
      <c r="Y11" s="19"/>
      <c r="Z11" s="19"/>
      <c r="AA11" s="19"/>
      <c r="AB11" s="19"/>
    </row>
    <row r="12">
      <c r="A12" s="12" t="s">
        <v>33</v>
      </c>
      <c r="B12" s="13">
        <v>5.0</v>
      </c>
      <c r="C12" s="39" t="s">
        <v>21</v>
      </c>
      <c r="D12" s="15">
        <v>2.0</v>
      </c>
      <c r="E12" s="16"/>
      <c r="F12" s="16"/>
      <c r="G12" s="16"/>
      <c r="H12" s="16"/>
      <c r="I12" s="16"/>
      <c r="J12" s="16"/>
      <c r="K12" s="16"/>
      <c r="L12" s="16"/>
      <c r="M12" s="16"/>
      <c r="N12" s="15"/>
      <c r="O12" s="15" t="s">
        <v>22</v>
      </c>
      <c r="P12" s="17"/>
      <c r="Q12" s="17">
        <v>44960.0</v>
      </c>
      <c r="R12" s="18"/>
      <c r="S12" s="19"/>
      <c r="T12" s="19"/>
      <c r="U12" s="19"/>
      <c r="V12" s="19"/>
      <c r="W12" s="19"/>
      <c r="X12" s="19"/>
      <c r="Y12" s="19"/>
      <c r="Z12" s="19"/>
      <c r="AA12" s="19"/>
      <c r="AB12" s="19"/>
    </row>
    <row r="13">
      <c r="A13" s="12" t="s">
        <v>34</v>
      </c>
      <c r="B13" s="13">
        <v>3.0</v>
      </c>
      <c r="C13" s="39" t="s">
        <v>21</v>
      </c>
      <c r="D13" s="15">
        <v>3.0</v>
      </c>
      <c r="E13" s="15">
        <v>2.0</v>
      </c>
      <c r="F13" s="16"/>
      <c r="G13" s="16"/>
      <c r="H13" s="16"/>
      <c r="I13" s="16"/>
      <c r="J13" s="15"/>
      <c r="K13" s="15"/>
      <c r="L13" s="15">
        <v>1.0</v>
      </c>
      <c r="M13" s="16"/>
      <c r="N13" s="16"/>
      <c r="O13" s="16"/>
      <c r="P13" s="17"/>
      <c r="Q13" s="17">
        <v>45132.0</v>
      </c>
      <c r="R13" s="18"/>
      <c r="S13" s="19"/>
      <c r="T13" s="19"/>
      <c r="U13" s="19"/>
      <c r="V13" s="19"/>
      <c r="W13" s="19"/>
      <c r="X13" s="19"/>
      <c r="Y13" s="19"/>
      <c r="Z13" s="19"/>
      <c r="AA13" s="19"/>
      <c r="AB13" s="19"/>
    </row>
    <row r="14">
      <c r="A14" s="12" t="s">
        <v>35</v>
      </c>
      <c r="B14" s="13">
        <v>11.0</v>
      </c>
      <c r="C14" s="14" t="s">
        <v>21</v>
      </c>
      <c r="D14" s="15">
        <v>3.0</v>
      </c>
      <c r="E14" s="15">
        <v>1.0</v>
      </c>
      <c r="F14" s="16"/>
      <c r="G14" s="16"/>
      <c r="H14" s="16"/>
      <c r="I14" s="16"/>
      <c r="J14" s="15"/>
      <c r="K14" s="15"/>
      <c r="L14" s="15">
        <v>1.0</v>
      </c>
      <c r="M14" s="16"/>
      <c r="N14" s="16"/>
      <c r="O14" s="16"/>
      <c r="P14" s="17"/>
      <c r="Q14" s="17">
        <v>45140.0</v>
      </c>
      <c r="R14" s="18"/>
      <c r="S14" s="19"/>
      <c r="T14" s="19"/>
      <c r="U14" s="19"/>
      <c r="V14" s="19"/>
      <c r="W14" s="19"/>
      <c r="X14" s="19"/>
      <c r="Y14" s="19"/>
      <c r="Z14" s="19"/>
      <c r="AA14" s="19"/>
      <c r="AB14" s="19"/>
    </row>
    <row r="15">
      <c r="A15" s="12" t="s">
        <v>36</v>
      </c>
      <c r="B15" s="13">
        <v>3.0</v>
      </c>
      <c r="C15" s="14" t="s">
        <v>21</v>
      </c>
      <c r="D15" s="15">
        <v>3.0</v>
      </c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7"/>
      <c r="Q15" s="17">
        <v>45146.0</v>
      </c>
      <c r="R15" s="18"/>
      <c r="S15" s="19"/>
      <c r="T15" s="19"/>
      <c r="U15" s="19"/>
      <c r="V15" s="19"/>
      <c r="W15" s="19"/>
      <c r="X15" s="19"/>
      <c r="Y15" s="19"/>
      <c r="Z15" s="19"/>
      <c r="AA15" s="19"/>
      <c r="AB15" s="19"/>
    </row>
    <row r="16">
      <c r="A16" s="12" t="s">
        <v>37</v>
      </c>
      <c r="B16" s="13">
        <v>2.0</v>
      </c>
      <c r="C16" s="14" t="s">
        <v>21</v>
      </c>
      <c r="D16" s="15">
        <v>2.0</v>
      </c>
      <c r="E16" s="15">
        <v>1.0</v>
      </c>
      <c r="F16" s="16"/>
      <c r="G16" s="16"/>
      <c r="H16" s="16"/>
      <c r="I16" s="16"/>
      <c r="J16" s="15"/>
      <c r="K16" s="15"/>
      <c r="L16" s="15">
        <v>1.0</v>
      </c>
      <c r="M16" s="16"/>
      <c r="N16" s="16"/>
      <c r="O16" s="16"/>
      <c r="P16" s="17"/>
      <c r="Q16" s="17">
        <v>45139.0</v>
      </c>
      <c r="R16" s="18"/>
      <c r="S16" s="19"/>
      <c r="T16" s="19"/>
      <c r="U16" s="19"/>
      <c r="V16" s="19"/>
      <c r="W16" s="19"/>
      <c r="X16" s="19"/>
      <c r="Y16" s="19"/>
      <c r="Z16" s="19"/>
      <c r="AA16" s="19"/>
      <c r="AB16" s="19"/>
    </row>
    <row r="17">
      <c r="A17" s="20" t="s">
        <v>38</v>
      </c>
      <c r="B17" s="21">
        <v>10.0</v>
      </c>
      <c r="C17" s="22" t="s">
        <v>21</v>
      </c>
      <c r="D17" s="23">
        <v>3.0</v>
      </c>
      <c r="E17" s="23">
        <v>2.0</v>
      </c>
      <c r="F17" s="24"/>
      <c r="G17" s="24"/>
      <c r="H17" s="24"/>
      <c r="I17" s="24"/>
      <c r="J17" s="40"/>
      <c r="K17" s="40"/>
      <c r="L17" s="40">
        <v>1.0</v>
      </c>
      <c r="M17" s="23"/>
      <c r="N17" s="25"/>
      <c r="O17" s="25" t="s">
        <v>22</v>
      </c>
      <c r="P17" s="26"/>
      <c r="Q17" s="26">
        <v>45058.0</v>
      </c>
      <c r="R17" s="27" t="s">
        <v>39</v>
      </c>
      <c r="S17" s="41">
        <v>6.0</v>
      </c>
      <c r="T17" s="28"/>
      <c r="U17" s="28"/>
      <c r="V17" s="28"/>
      <c r="W17" s="28"/>
      <c r="X17" s="28"/>
      <c r="Y17" s="28"/>
      <c r="Z17" s="28"/>
      <c r="AA17" s="28"/>
      <c r="AB17" s="28"/>
    </row>
    <row r="18">
      <c r="A18" s="12" t="s">
        <v>40</v>
      </c>
      <c r="B18" s="13">
        <v>6.0</v>
      </c>
      <c r="C18" s="14" t="s">
        <v>21</v>
      </c>
      <c r="D18" s="15">
        <v>2.0</v>
      </c>
      <c r="E18" s="16"/>
      <c r="F18" s="16"/>
      <c r="G18" s="16"/>
      <c r="H18" s="16"/>
      <c r="I18" s="16"/>
      <c r="J18" s="16"/>
      <c r="K18" s="16"/>
      <c r="L18" s="16"/>
      <c r="M18" s="16"/>
      <c r="N18" s="15"/>
      <c r="O18" s="15" t="s">
        <v>22</v>
      </c>
      <c r="P18" s="17"/>
      <c r="Q18" s="17">
        <v>45042.0</v>
      </c>
      <c r="R18" s="42" t="s">
        <v>41</v>
      </c>
      <c r="S18" s="19"/>
      <c r="T18" s="19"/>
      <c r="U18" s="19"/>
      <c r="V18" s="19"/>
      <c r="W18" s="19"/>
      <c r="X18" s="19"/>
      <c r="Y18" s="19"/>
      <c r="Z18" s="19"/>
      <c r="AA18" s="19"/>
      <c r="AB18" s="19"/>
    </row>
    <row r="19">
      <c r="A19" s="30" t="s">
        <v>42</v>
      </c>
      <c r="B19" s="31">
        <v>11.0</v>
      </c>
      <c r="C19" s="32" t="s">
        <v>29</v>
      </c>
      <c r="D19" s="33">
        <v>2.0</v>
      </c>
      <c r="E19" s="34"/>
      <c r="F19" s="34"/>
      <c r="G19" s="34"/>
      <c r="H19" s="34"/>
      <c r="I19" s="34"/>
      <c r="J19" s="33"/>
      <c r="K19" s="33"/>
      <c r="L19" s="33">
        <v>2.0</v>
      </c>
      <c r="M19" s="33" t="s">
        <v>30</v>
      </c>
      <c r="N19" s="33" t="s">
        <v>30</v>
      </c>
      <c r="O19" s="34"/>
      <c r="P19" s="35">
        <v>45720.0</v>
      </c>
      <c r="Q19" s="36">
        <v>45726.0</v>
      </c>
      <c r="R19" s="18"/>
    </row>
    <row r="20">
      <c r="A20" s="12" t="s">
        <v>43</v>
      </c>
      <c r="B20" s="13">
        <v>12.0</v>
      </c>
      <c r="C20" s="14" t="s">
        <v>21</v>
      </c>
      <c r="D20" s="15">
        <v>2.0</v>
      </c>
      <c r="E20" s="16"/>
      <c r="F20" s="16"/>
      <c r="G20" s="16"/>
      <c r="H20" s="16"/>
      <c r="I20" s="16"/>
      <c r="J20" s="15"/>
      <c r="K20" s="15"/>
      <c r="L20" s="15">
        <v>1.0</v>
      </c>
      <c r="M20" s="15"/>
      <c r="N20" s="15"/>
      <c r="O20" s="15" t="s">
        <v>22</v>
      </c>
      <c r="P20" s="17"/>
      <c r="Q20" s="17">
        <v>44971.0</v>
      </c>
      <c r="R20" s="18"/>
      <c r="S20" s="19"/>
      <c r="T20" s="19"/>
      <c r="U20" s="19"/>
      <c r="V20" s="19"/>
      <c r="W20" s="19"/>
      <c r="X20" s="19"/>
      <c r="Y20" s="19"/>
      <c r="Z20" s="19"/>
      <c r="AA20" s="19"/>
      <c r="AB20" s="19"/>
    </row>
    <row r="21">
      <c r="A21" s="12" t="s">
        <v>44</v>
      </c>
      <c r="B21" s="13">
        <v>2.0</v>
      </c>
      <c r="C21" s="14" t="s">
        <v>21</v>
      </c>
      <c r="D21" s="15">
        <v>3.0</v>
      </c>
      <c r="E21" s="16"/>
      <c r="F21" s="16"/>
      <c r="G21" s="16"/>
      <c r="H21" s="16"/>
      <c r="I21" s="16"/>
      <c r="J21" s="15"/>
      <c r="K21" s="15"/>
      <c r="L21" s="15" t="s">
        <v>45</v>
      </c>
      <c r="M21" s="16"/>
      <c r="N21" s="16"/>
      <c r="O21" s="16"/>
      <c r="P21" s="17"/>
      <c r="Q21" s="17">
        <v>45142.0</v>
      </c>
      <c r="R21" s="18"/>
      <c r="S21" s="19"/>
      <c r="T21" s="19"/>
      <c r="U21" s="19"/>
      <c r="V21" s="19"/>
      <c r="W21" s="19"/>
      <c r="X21" s="19"/>
      <c r="Y21" s="19"/>
      <c r="Z21" s="19"/>
      <c r="AA21" s="19"/>
      <c r="AB21" s="19"/>
    </row>
    <row r="22">
      <c r="A22" s="12" t="s">
        <v>46</v>
      </c>
      <c r="B22" s="13">
        <v>7.0</v>
      </c>
      <c r="C22" s="14" t="s">
        <v>21</v>
      </c>
      <c r="D22" s="15">
        <v>3.0</v>
      </c>
      <c r="E22" s="16"/>
      <c r="F22" s="16"/>
      <c r="G22" s="16"/>
      <c r="H22" s="16"/>
      <c r="I22" s="16"/>
      <c r="J22" s="15"/>
      <c r="K22" s="15"/>
      <c r="L22" s="15">
        <v>2.0</v>
      </c>
      <c r="M22" s="15"/>
      <c r="N22" s="15"/>
      <c r="O22" s="15" t="s">
        <v>22</v>
      </c>
      <c r="P22" s="17"/>
      <c r="Q22" s="17">
        <v>44986.0</v>
      </c>
      <c r="R22" s="18"/>
      <c r="S22" s="19"/>
      <c r="T22" s="19"/>
      <c r="U22" s="19"/>
      <c r="V22" s="19"/>
      <c r="W22" s="19"/>
      <c r="X22" s="19"/>
      <c r="Y22" s="19"/>
      <c r="Z22" s="19"/>
      <c r="AA22" s="19"/>
      <c r="AB22" s="19"/>
    </row>
    <row r="23">
      <c r="A23" s="12" t="s">
        <v>47</v>
      </c>
      <c r="B23" s="13">
        <v>3.0</v>
      </c>
      <c r="C23" s="14" t="s">
        <v>21</v>
      </c>
      <c r="D23" s="15">
        <v>3.0</v>
      </c>
      <c r="E23" s="16"/>
      <c r="F23" s="16"/>
      <c r="G23" s="16"/>
      <c r="H23" s="16"/>
      <c r="I23" s="16"/>
      <c r="J23" s="15"/>
      <c r="K23" s="15"/>
      <c r="L23" s="15">
        <v>2.0</v>
      </c>
      <c r="M23" s="15"/>
      <c r="N23" s="15"/>
      <c r="O23" s="15" t="s">
        <v>22</v>
      </c>
      <c r="P23" s="17"/>
      <c r="Q23" s="17">
        <v>45013.0</v>
      </c>
      <c r="R23" s="42"/>
      <c r="S23" s="19"/>
      <c r="T23" s="19"/>
      <c r="U23" s="19"/>
      <c r="V23" s="19"/>
      <c r="W23" s="19"/>
      <c r="X23" s="19"/>
      <c r="Y23" s="19"/>
      <c r="Z23" s="19"/>
      <c r="AA23" s="19"/>
      <c r="AB23" s="19"/>
    </row>
    <row r="24">
      <c r="A24" s="12" t="s">
        <v>48</v>
      </c>
      <c r="B24" s="13">
        <v>10.0</v>
      </c>
      <c r="C24" s="14" t="s">
        <v>21</v>
      </c>
      <c r="D24" s="15">
        <v>2.0</v>
      </c>
      <c r="E24" s="16"/>
      <c r="F24" s="16"/>
      <c r="G24" s="16"/>
      <c r="H24" s="16"/>
      <c r="I24" s="16"/>
      <c r="J24" s="15"/>
      <c r="K24" s="15"/>
      <c r="L24" s="15">
        <v>1.0</v>
      </c>
      <c r="M24" s="16"/>
      <c r="N24" s="16"/>
      <c r="O24" s="16"/>
      <c r="P24" s="17"/>
      <c r="Q24" s="17">
        <v>45098.0</v>
      </c>
      <c r="R24" s="18"/>
      <c r="S24" s="19"/>
      <c r="T24" s="19"/>
      <c r="U24" s="19"/>
      <c r="V24" s="19"/>
      <c r="W24" s="19"/>
      <c r="X24" s="19"/>
      <c r="Y24" s="19"/>
      <c r="Z24" s="19"/>
      <c r="AA24" s="19"/>
      <c r="AB24" s="19"/>
    </row>
    <row r="25">
      <c r="A25" s="43" t="s">
        <v>49</v>
      </c>
      <c r="B25" s="44" t="s">
        <v>50</v>
      </c>
      <c r="C25" s="44" t="s">
        <v>51</v>
      </c>
      <c r="D25" s="45"/>
      <c r="E25" s="45"/>
      <c r="F25" s="46"/>
      <c r="G25" s="46"/>
      <c r="H25" s="46"/>
      <c r="I25" s="46"/>
      <c r="J25" s="46"/>
      <c r="K25" s="46"/>
      <c r="L25" s="45"/>
      <c r="M25" s="46"/>
      <c r="N25" s="46"/>
      <c r="O25" s="46"/>
      <c r="P25" s="47"/>
      <c r="Q25" s="47"/>
      <c r="R25" s="18"/>
    </row>
    <row r="26">
      <c r="A26" s="12" t="s">
        <v>52</v>
      </c>
      <c r="B26" s="13">
        <v>7.0</v>
      </c>
      <c r="C26" s="14" t="s">
        <v>21</v>
      </c>
      <c r="D26" s="15">
        <v>2.0</v>
      </c>
      <c r="E26" s="15">
        <v>2.0</v>
      </c>
      <c r="F26" s="16"/>
      <c r="G26" s="16"/>
      <c r="H26" s="16"/>
      <c r="I26" s="16"/>
      <c r="J26" s="15"/>
      <c r="K26" s="15"/>
      <c r="L26" s="15">
        <v>1.0</v>
      </c>
      <c r="M26" s="16"/>
      <c r="N26" s="16"/>
      <c r="O26" s="16"/>
      <c r="P26" s="17"/>
      <c r="Q26" s="17">
        <v>45118.0</v>
      </c>
      <c r="R26" s="18"/>
      <c r="S26" s="19"/>
      <c r="T26" s="19"/>
      <c r="U26" s="19"/>
      <c r="V26" s="19"/>
      <c r="W26" s="19"/>
      <c r="X26" s="19"/>
      <c r="Y26" s="19"/>
      <c r="Z26" s="19"/>
      <c r="AA26" s="19"/>
      <c r="AB26" s="19"/>
    </row>
    <row r="27">
      <c r="A27" s="12" t="s">
        <v>53</v>
      </c>
      <c r="B27" s="13">
        <v>6.0</v>
      </c>
      <c r="C27" s="14" t="s">
        <v>21</v>
      </c>
      <c r="D27" s="15">
        <v>3.0</v>
      </c>
      <c r="E27" s="16"/>
      <c r="F27" s="16"/>
      <c r="G27" s="16"/>
      <c r="H27" s="16"/>
      <c r="I27" s="16"/>
      <c r="J27" s="16"/>
      <c r="K27" s="16"/>
      <c r="L27" s="16"/>
      <c r="M27" s="16"/>
      <c r="N27" s="15"/>
      <c r="O27" s="15" t="s">
        <v>22</v>
      </c>
      <c r="P27" s="17"/>
      <c r="Q27" s="17">
        <v>44971.0</v>
      </c>
      <c r="R27" s="42" t="s">
        <v>54</v>
      </c>
      <c r="S27" s="19"/>
      <c r="T27" s="19"/>
      <c r="U27" s="19"/>
      <c r="V27" s="19"/>
      <c r="W27" s="19"/>
      <c r="X27" s="19"/>
      <c r="Y27" s="19"/>
      <c r="Z27" s="19"/>
      <c r="AA27" s="19"/>
      <c r="AB27" s="19"/>
    </row>
    <row r="28">
      <c r="A28" s="12" t="s">
        <v>55</v>
      </c>
      <c r="B28" s="13">
        <v>10.0</v>
      </c>
      <c r="C28" s="14" t="s">
        <v>21</v>
      </c>
      <c r="D28" s="15">
        <v>3.0</v>
      </c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7"/>
      <c r="Q28" s="17">
        <v>45147.0</v>
      </c>
      <c r="R28" s="18"/>
      <c r="S28" s="19"/>
      <c r="T28" s="19"/>
      <c r="U28" s="19"/>
      <c r="V28" s="19"/>
      <c r="W28" s="19"/>
      <c r="X28" s="19"/>
      <c r="Y28" s="19"/>
      <c r="Z28" s="19"/>
      <c r="AA28" s="19"/>
      <c r="AB28" s="19"/>
    </row>
    <row r="29">
      <c r="A29" s="12" t="s">
        <v>56</v>
      </c>
      <c r="B29" s="13">
        <v>11.0</v>
      </c>
      <c r="C29" s="14" t="s">
        <v>21</v>
      </c>
      <c r="D29" s="15">
        <v>2.0</v>
      </c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7"/>
      <c r="Q29" s="17">
        <v>45148.0</v>
      </c>
      <c r="R29" s="18"/>
      <c r="S29" s="19"/>
      <c r="T29" s="19"/>
      <c r="U29" s="19"/>
      <c r="V29" s="19"/>
      <c r="W29" s="19"/>
      <c r="X29" s="19"/>
      <c r="Y29" s="19"/>
      <c r="Z29" s="19"/>
      <c r="AA29" s="19"/>
      <c r="AB29" s="19"/>
    </row>
    <row r="30">
      <c r="A30" s="12" t="s">
        <v>57</v>
      </c>
      <c r="B30" s="13">
        <v>10.0</v>
      </c>
      <c r="C30" s="14" t="s">
        <v>21</v>
      </c>
      <c r="D30" s="15">
        <v>3.0</v>
      </c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7"/>
      <c r="Q30" s="17">
        <v>45152.0</v>
      </c>
      <c r="R30" s="18"/>
      <c r="S30" s="19"/>
      <c r="T30" s="19"/>
      <c r="U30" s="19"/>
      <c r="V30" s="19"/>
      <c r="W30" s="19"/>
      <c r="X30" s="19"/>
      <c r="Y30" s="19"/>
      <c r="Z30" s="19"/>
      <c r="AA30" s="19"/>
      <c r="AB30" s="19"/>
    </row>
    <row r="31">
      <c r="A31" s="12" t="s">
        <v>58</v>
      </c>
      <c r="B31" s="13">
        <v>8.0</v>
      </c>
      <c r="C31" s="14" t="s">
        <v>21</v>
      </c>
      <c r="D31" s="15">
        <v>2.0</v>
      </c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7"/>
      <c r="Q31" s="17">
        <v>45153.0</v>
      </c>
      <c r="R31" s="18"/>
      <c r="S31" s="19"/>
      <c r="T31" s="19"/>
      <c r="U31" s="19"/>
      <c r="V31" s="19"/>
      <c r="W31" s="19"/>
      <c r="X31" s="19"/>
      <c r="Y31" s="19"/>
      <c r="Z31" s="19"/>
      <c r="AA31" s="19"/>
      <c r="AB31" s="19"/>
    </row>
    <row r="32">
      <c r="A32" s="12" t="s">
        <v>59</v>
      </c>
      <c r="B32" s="13">
        <v>4.0</v>
      </c>
      <c r="C32" s="14" t="s">
        <v>21</v>
      </c>
      <c r="D32" s="15">
        <v>2.0</v>
      </c>
      <c r="E32" s="15"/>
      <c r="F32" s="16"/>
      <c r="G32" s="16"/>
      <c r="H32" s="16"/>
      <c r="I32" s="16"/>
      <c r="J32" s="15"/>
      <c r="K32" s="15"/>
      <c r="L32" s="15">
        <v>1.0</v>
      </c>
      <c r="M32" s="16"/>
      <c r="N32" s="16"/>
      <c r="O32" s="16"/>
      <c r="P32" s="17"/>
      <c r="Q32" s="17">
        <v>45162.0</v>
      </c>
      <c r="R32" s="11"/>
    </row>
    <row r="33">
      <c r="A33" s="12" t="s">
        <v>60</v>
      </c>
      <c r="B33" s="13">
        <v>4.0</v>
      </c>
      <c r="C33" s="14" t="s">
        <v>21</v>
      </c>
      <c r="D33" s="15">
        <v>2.0</v>
      </c>
      <c r="E33" s="15">
        <v>2.0</v>
      </c>
      <c r="F33" s="16"/>
      <c r="G33" s="16"/>
      <c r="H33" s="16"/>
      <c r="I33" s="16"/>
      <c r="J33" s="16"/>
      <c r="K33" s="16"/>
      <c r="L33" s="16"/>
      <c r="M33" s="16"/>
      <c r="N33" s="15"/>
      <c r="O33" s="15" t="s">
        <v>22</v>
      </c>
      <c r="P33" s="17"/>
      <c r="Q33" s="17">
        <v>44972.0</v>
      </c>
      <c r="R33" s="18"/>
      <c r="S33" s="19"/>
      <c r="T33" s="19"/>
      <c r="U33" s="19"/>
      <c r="V33" s="19"/>
      <c r="W33" s="19"/>
      <c r="X33" s="19"/>
      <c r="Y33" s="19"/>
      <c r="Z33" s="19"/>
      <c r="AA33" s="19"/>
      <c r="AB33" s="19"/>
    </row>
    <row r="34">
      <c r="A34" s="12" t="s">
        <v>61</v>
      </c>
      <c r="B34" s="13">
        <v>10.0</v>
      </c>
      <c r="C34" s="14" t="s">
        <v>21</v>
      </c>
      <c r="D34" s="15">
        <v>2.0</v>
      </c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7"/>
      <c r="Q34" s="17">
        <v>45155.0</v>
      </c>
      <c r="R34" s="18"/>
      <c r="S34" s="19"/>
      <c r="T34" s="19"/>
      <c r="U34" s="19"/>
      <c r="V34" s="19"/>
      <c r="W34" s="19"/>
      <c r="X34" s="19"/>
      <c r="Y34" s="19"/>
      <c r="Z34" s="19"/>
      <c r="AA34" s="19"/>
      <c r="AB34" s="19"/>
    </row>
    <row r="35">
      <c r="A35" s="20" t="s">
        <v>62</v>
      </c>
      <c r="B35" s="21">
        <v>11.0</v>
      </c>
      <c r="C35" s="22" t="s">
        <v>21</v>
      </c>
      <c r="D35" s="23">
        <v>2.0</v>
      </c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6"/>
      <c r="Q35" s="26">
        <v>45133.0</v>
      </c>
      <c r="R35" s="27" t="s">
        <v>63</v>
      </c>
      <c r="S35" s="28"/>
      <c r="T35" s="28"/>
      <c r="U35" s="28"/>
      <c r="V35" s="28"/>
      <c r="W35" s="28"/>
      <c r="X35" s="28"/>
      <c r="Y35" s="28"/>
      <c r="Z35" s="28"/>
      <c r="AA35" s="28"/>
      <c r="AB35" s="28"/>
    </row>
    <row r="36">
      <c r="A36" s="30" t="s">
        <v>64</v>
      </c>
      <c r="B36" s="31">
        <v>8.0</v>
      </c>
      <c r="C36" s="32" t="s">
        <v>65</v>
      </c>
      <c r="D36" s="33">
        <v>2.0</v>
      </c>
      <c r="E36" s="33"/>
      <c r="F36" s="33"/>
      <c r="G36" s="34"/>
      <c r="H36" s="34"/>
      <c r="I36" s="34"/>
      <c r="J36" s="33"/>
      <c r="K36" s="33"/>
      <c r="L36" s="33">
        <v>3.0</v>
      </c>
      <c r="M36" s="33" t="s">
        <v>30</v>
      </c>
      <c r="N36" s="33" t="s">
        <v>30</v>
      </c>
      <c r="O36" s="34"/>
      <c r="P36" s="35">
        <v>45721.0</v>
      </c>
      <c r="Q36" s="48"/>
      <c r="R36" s="27" t="s">
        <v>66</v>
      </c>
      <c r="S36" s="28"/>
      <c r="T36" s="28"/>
      <c r="U36" s="28"/>
      <c r="V36" s="28"/>
      <c r="W36" s="28"/>
      <c r="X36" s="28"/>
      <c r="Y36" s="28"/>
      <c r="Z36" s="28"/>
      <c r="AA36" s="28"/>
      <c r="AB36" s="28"/>
    </row>
    <row r="37">
      <c r="A37" s="12" t="s">
        <v>67</v>
      </c>
      <c r="B37" s="13">
        <v>10.0</v>
      </c>
      <c r="C37" s="14" t="s">
        <v>21</v>
      </c>
      <c r="D37" s="15">
        <v>2.0</v>
      </c>
      <c r="E37" s="16"/>
      <c r="F37" s="16"/>
      <c r="G37" s="16"/>
      <c r="H37" s="16"/>
      <c r="I37" s="16"/>
      <c r="J37" s="15"/>
      <c r="K37" s="15"/>
      <c r="L37" s="15">
        <v>1.0</v>
      </c>
      <c r="M37" s="15"/>
      <c r="N37" s="15"/>
      <c r="O37" s="15" t="s">
        <v>22</v>
      </c>
      <c r="P37" s="17"/>
      <c r="Q37" s="17">
        <v>45044.0</v>
      </c>
      <c r="R37" s="18"/>
      <c r="S37" s="19"/>
      <c r="T37" s="19"/>
      <c r="U37" s="19"/>
      <c r="V37" s="19"/>
      <c r="W37" s="19"/>
      <c r="X37" s="19"/>
      <c r="Y37" s="19"/>
      <c r="Z37" s="19"/>
      <c r="AA37" s="19"/>
      <c r="AB37" s="19"/>
    </row>
    <row r="38">
      <c r="A38" s="12" t="s">
        <v>68</v>
      </c>
      <c r="B38" s="13"/>
      <c r="C38" s="14" t="s">
        <v>21</v>
      </c>
      <c r="D38" s="15">
        <v>3.0</v>
      </c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7"/>
      <c r="Q38" s="17">
        <v>45160.0</v>
      </c>
      <c r="R38" s="18"/>
      <c r="S38" s="19"/>
      <c r="T38" s="19"/>
      <c r="U38" s="19"/>
      <c r="V38" s="19"/>
      <c r="W38" s="19"/>
      <c r="X38" s="19"/>
      <c r="Y38" s="19"/>
      <c r="Z38" s="19"/>
      <c r="AA38" s="19"/>
      <c r="AB38" s="19"/>
    </row>
    <row r="39">
      <c r="A39" s="12" t="s">
        <v>69</v>
      </c>
      <c r="B39" s="13">
        <v>10.0</v>
      </c>
      <c r="C39" s="14" t="s">
        <v>21</v>
      </c>
      <c r="D39" s="15">
        <v>3.0</v>
      </c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7"/>
      <c r="Q39" s="17">
        <v>45126.0</v>
      </c>
      <c r="R39" s="18"/>
      <c r="S39" s="19"/>
      <c r="T39" s="19"/>
      <c r="U39" s="19"/>
      <c r="V39" s="19"/>
      <c r="W39" s="19"/>
      <c r="X39" s="19"/>
      <c r="Y39" s="19"/>
      <c r="Z39" s="19"/>
      <c r="AA39" s="19"/>
      <c r="AB39" s="19"/>
    </row>
    <row r="40">
      <c r="A40" s="12" t="s">
        <v>70</v>
      </c>
      <c r="B40" s="13">
        <v>8.0</v>
      </c>
      <c r="C40" s="14" t="s">
        <v>21</v>
      </c>
      <c r="D40" s="15">
        <v>3.0</v>
      </c>
      <c r="E40" s="16"/>
      <c r="F40" s="16"/>
      <c r="G40" s="16"/>
      <c r="H40" s="16"/>
      <c r="I40" s="16"/>
      <c r="J40" s="16"/>
      <c r="K40" s="16"/>
      <c r="L40" s="16"/>
      <c r="M40" s="16"/>
      <c r="N40" s="15"/>
      <c r="O40" s="15" t="s">
        <v>22</v>
      </c>
      <c r="P40" s="17"/>
      <c r="Q40" s="17">
        <v>45016.0</v>
      </c>
      <c r="R40" s="18"/>
      <c r="S40" s="19"/>
      <c r="T40" s="19"/>
      <c r="U40" s="19"/>
      <c r="V40" s="19"/>
      <c r="W40" s="19"/>
      <c r="X40" s="19"/>
      <c r="Y40" s="19"/>
      <c r="Z40" s="19"/>
      <c r="AA40" s="19"/>
      <c r="AB40" s="19"/>
    </row>
    <row r="41">
      <c r="A41" s="12" t="s">
        <v>71</v>
      </c>
      <c r="B41" s="13">
        <v>7.0</v>
      </c>
      <c r="C41" s="14" t="s">
        <v>21</v>
      </c>
      <c r="D41" s="15">
        <v>3.0</v>
      </c>
      <c r="E41" s="16"/>
      <c r="F41" s="16"/>
      <c r="G41" s="16"/>
      <c r="H41" s="16"/>
      <c r="I41" s="16"/>
      <c r="J41" s="15"/>
      <c r="K41" s="15"/>
      <c r="L41" s="15">
        <v>1.0</v>
      </c>
      <c r="M41" s="16"/>
      <c r="N41" s="16"/>
      <c r="O41" s="16"/>
      <c r="P41" s="17"/>
      <c r="Q41" s="17">
        <v>45160.0</v>
      </c>
      <c r="R41" s="18"/>
      <c r="S41" s="19"/>
      <c r="T41" s="19"/>
      <c r="U41" s="19"/>
      <c r="V41" s="19"/>
      <c r="W41" s="19"/>
      <c r="X41" s="19"/>
      <c r="Y41" s="19"/>
      <c r="Z41" s="19"/>
      <c r="AA41" s="19"/>
      <c r="AB41" s="19"/>
    </row>
    <row r="42">
      <c r="A42" s="12" t="s">
        <v>72</v>
      </c>
      <c r="B42" s="13">
        <v>6.0</v>
      </c>
      <c r="C42" s="14" t="s">
        <v>21</v>
      </c>
      <c r="D42" s="15">
        <v>3.0</v>
      </c>
      <c r="E42" s="15">
        <v>1.0</v>
      </c>
      <c r="F42" s="16"/>
      <c r="G42" s="16"/>
      <c r="H42" s="16"/>
      <c r="I42" s="16"/>
      <c r="J42" s="16"/>
      <c r="K42" s="16"/>
      <c r="L42" s="16"/>
      <c r="M42" s="16"/>
      <c r="N42" s="15"/>
      <c r="O42" s="15" t="s">
        <v>22</v>
      </c>
      <c r="P42" s="17"/>
      <c r="Q42" s="17">
        <v>44988.0</v>
      </c>
      <c r="R42" s="18"/>
      <c r="S42" s="19"/>
      <c r="T42" s="19"/>
      <c r="U42" s="19"/>
      <c r="V42" s="19"/>
      <c r="W42" s="19"/>
      <c r="X42" s="19"/>
      <c r="Y42" s="19"/>
      <c r="Z42" s="19"/>
      <c r="AA42" s="19"/>
      <c r="AB42" s="19"/>
    </row>
    <row r="43">
      <c r="A43" s="49" t="s">
        <v>73</v>
      </c>
      <c r="B43" s="13">
        <v>11.0</v>
      </c>
      <c r="C43" s="14" t="s">
        <v>21</v>
      </c>
      <c r="D43" s="15">
        <v>3.0</v>
      </c>
      <c r="E43" s="15">
        <v>1.0</v>
      </c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7"/>
      <c r="Q43" s="17">
        <v>45152.0</v>
      </c>
      <c r="R43" s="18"/>
      <c r="S43" s="19"/>
      <c r="T43" s="19"/>
      <c r="U43" s="19"/>
      <c r="V43" s="19"/>
      <c r="W43" s="19"/>
      <c r="X43" s="19"/>
      <c r="Y43" s="19"/>
      <c r="Z43" s="19"/>
      <c r="AA43" s="19"/>
      <c r="AB43" s="19"/>
    </row>
    <row r="44">
      <c r="A44" s="12" t="s">
        <v>74</v>
      </c>
      <c r="B44" s="13">
        <v>9.0</v>
      </c>
      <c r="C44" s="14" t="s">
        <v>21</v>
      </c>
      <c r="D44" s="15">
        <v>2.0</v>
      </c>
      <c r="E44" s="16"/>
      <c r="F44" s="16"/>
      <c r="G44" s="16"/>
      <c r="H44" s="16"/>
      <c r="I44" s="16"/>
      <c r="J44" s="16"/>
      <c r="K44" s="16"/>
      <c r="L44" s="16"/>
      <c r="M44" s="16"/>
      <c r="N44" s="15"/>
      <c r="O44" s="15" t="s">
        <v>22</v>
      </c>
      <c r="P44" s="17"/>
      <c r="Q44" s="17">
        <v>45056.0</v>
      </c>
      <c r="R44" s="18"/>
      <c r="S44" s="19"/>
      <c r="T44" s="19"/>
      <c r="U44" s="19"/>
      <c r="V44" s="19"/>
      <c r="W44" s="19"/>
      <c r="X44" s="19"/>
      <c r="Y44" s="19"/>
      <c r="Z44" s="19"/>
      <c r="AA44" s="19"/>
      <c r="AB44" s="19"/>
    </row>
    <row r="45">
      <c r="A45" s="12" t="s">
        <v>75</v>
      </c>
      <c r="B45" s="13">
        <v>10.0</v>
      </c>
      <c r="C45" s="14" t="s">
        <v>21</v>
      </c>
      <c r="D45" s="15">
        <v>3.0</v>
      </c>
      <c r="E45" s="15">
        <v>2.0</v>
      </c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7"/>
      <c r="Q45" s="17">
        <v>45140.0</v>
      </c>
      <c r="R45" s="42"/>
      <c r="S45" s="19"/>
      <c r="T45" s="19"/>
      <c r="U45" s="19"/>
      <c r="V45" s="19"/>
      <c r="W45" s="19"/>
      <c r="X45" s="19"/>
      <c r="Y45" s="19"/>
      <c r="Z45" s="19"/>
      <c r="AA45" s="19"/>
      <c r="AB45" s="19"/>
    </row>
    <row r="46">
      <c r="A46" s="30" t="s">
        <v>76</v>
      </c>
      <c r="B46" s="31">
        <v>12.0</v>
      </c>
      <c r="C46" s="32" t="s">
        <v>77</v>
      </c>
      <c r="D46" s="33">
        <v>2.0</v>
      </c>
      <c r="E46" s="34"/>
      <c r="F46" s="34"/>
      <c r="G46" s="34"/>
      <c r="H46" s="34"/>
      <c r="I46" s="34"/>
      <c r="J46" s="34"/>
      <c r="K46" s="34"/>
      <c r="L46" s="34"/>
      <c r="M46" s="33" t="s">
        <v>30</v>
      </c>
      <c r="N46" s="33" t="s">
        <v>30</v>
      </c>
      <c r="O46" s="34"/>
      <c r="P46" s="50"/>
      <c r="Q46" s="51"/>
      <c r="R46" s="11"/>
    </row>
    <row r="47">
      <c r="A47" s="12" t="s">
        <v>78</v>
      </c>
      <c r="B47" s="13">
        <v>11.0</v>
      </c>
      <c r="C47" s="14" t="s">
        <v>21</v>
      </c>
      <c r="D47" s="15">
        <v>2.0</v>
      </c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7"/>
      <c r="Q47" s="17">
        <v>45153.0</v>
      </c>
      <c r="R47" s="18"/>
      <c r="S47" s="19"/>
      <c r="T47" s="19"/>
      <c r="U47" s="19"/>
      <c r="V47" s="19"/>
      <c r="W47" s="19"/>
      <c r="X47" s="19"/>
      <c r="Y47" s="19"/>
      <c r="Z47" s="19"/>
      <c r="AA47" s="19"/>
      <c r="AB47" s="19"/>
    </row>
    <row r="48">
      <c r="A48" s="12" t="s">
        <v>79</v>
      </c>
      <c r="B48" s="13">
        <v>10.0</v>
      </c>
      <c r="C48" s="14" t="s">
        <v>21</v>
      </c>
      <c r="D48" s="15">
        <v>3.0</v>
      </c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7"/>
      <c r="Q48" s="17">
        <v>45161.0</v>
      </c>
      <c r="R48" s="18"/>
      <c r="S48" s="19"/>
      <c r="T48" s="19"/>
      <c r="U48" s="19"/>
      <c r="V48" s="19"/>
      <c r="W48" s="19"/>
      <c r="X48" s="19"/>
      <c r="Y48" s="19"/>
      <c r="Z48" s="19"/>
      <c r="AA48" s="19"/>
      <c r="AB48" s="19"/>
    </row>
    <row r="49">
      <c r="A49" s="12" t="s">
        <v>80</v>
      </c>
      <c r="B49" s="13">
        <v>2.0</v>
      </c>
      <c r="C49" s="14" t="s">
        <v>21</v>
      </c>
      <c r="D49" s="15">
        <v>2.0</v>
      </c>
      <c r="E49" s="15"/>
      <c r="F49" s="16"/>
      <c r="G49" s="16"/>
      <c r="H49" s="16"/>
      <c r="I49" s="16"/>
      <c r="J49" s="15"/>
      <c r="K49" s="15"/>
      <c r="L49" s="15">
        <v>1.0</v>
      </c>
      <c r="M49" s="16"/>
      <c r="N49" s="16"/>
      <c r="O49" s="16"/>
      <c r="P49" s="17"/>
      <c r="Q49" s="17">
        <v>45142.0</v>
      </c>
      <c r="R49" s="18"/>
      <c r="S49" s="19"/>
      <c r="T49" s="19"/>
      <c r="U49" s="19"/>
      <c r="V49" s="19"/>
      <c r="W49" s="19"/>
      <c r="X49" s="19"/>
      <c r="Y49" s="19"/>
      <c r="Z49" s="19"/>
      <c r="AA49" s="19"/>
      <c r="AB49" s="19"/>
    </row>
    <row r="50">
      <c r="A50" s="20" t="s">
        <v>81</v>
      </c>
      <c r="B50" s="21">
        <v>12.0</v>
      </c>
      <c r="C50" s="22" t="s">
        <v>21</v>
      </c>
      <c r="D50" s="23">
        <v>3.0</v>
      </c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6"/>
      <c r="Q50" s="26">
        <v>45111.0</v>
      </c>
      <c r="R50" s="27" t="s">
        <v>82</v>
      </c>
      <c r="S50" s="28"/>
      <c r="T50" s="28"/>
      <c r="U50" s="28"/>
      <c r="V50" s="28"/>
      <c r="W50" s="28"/>
      <c r="X50" s="28"/>
      <c r="Y50" s="28"/>
      <c r="Z50" s="28"/>
      <c r="AA50" s="28"/>
      <c r="AB50" s="28"/>
    </row>
    <row r="51">
      <c r="A51" s="12" t="s">
        <v>83</v>
      </c>
      <c r="B51" s="13">
        <v>1.0</v>
      </c>
      <c r="C51" s="14" t="s">
        <v>21</v>
      </c>
      <c r="D51" s="15">
        <v>3.0</v>
      </c>
      <c r="E51" s="16"/>
      <c r="F51" s="16"/>
      <c r="G51" s="16"/>
      <c r="H51" s="16"/>
      <c r="I51" s="16"/>
      <c r="J51" s="15"/>
      <c r="K51" s="15"/>
      <c r="L51" s="15">
        <v>1.0</v>
      </c>
      <c r="M51" s="16"/>
      <c r="N51" s="16"/>
      <c r="O51" s="16"/>
      <c r="P51" s="17"/>
      <c r="Q51" s="17">
        <v>45112.0</v>
      </c>
      <c r="R51" s="42"/>
      <c r="S51" s="19"/>
      <c r="T51" s="19"/>
      <c r="U51" s="19"/>
      <c r="V51" s="19"/>
      <c r="W51" s="19"/>
      <c r="X51" s="19"/>
      <c r="Y51" s="19"/>
      <c r="Z51" s="19"/>
      <c r="AA51" s="19"/>
      <c r="AB51" s="19"/>
    </row>
    <row r="52">
      <c r="A52" s="30" t="s">
        <v>84</v>
      </c>
      <c r="B52" s="31">
        <v>7.0</v>
      </c>
      <c r="C52" s="32" t="s">
        <v>77</v>
      </c>
      <c r="D52" s="33">
        <v>1.0</v>
      </c>
      <c r="E52" s="34"/>
      <c r="F52" s="34"/>
      <c r="G52" s="34"/>
      <c r="H52" s="34"/>
      <c r="I52" s="34"/>
      <c r="J52" s="34"/>
      <c r="K52" s="34"/>
      <c r="L52" s="34"/>
      <c r="M52" s="33" t="s">
        <v>30</v>
      </c>
      <c r="N52" s="33" t="s">
        <v>30</v>
      </c>
      <c r="O52" s="34"/>
      <c r="P52" s="50"/>
      <c r="Q52" s="51"/>
      <c r="R52" s="42" t="s">
        <v>85</v>
      </c>
      <c r="S52" s="28"/>
      <c r="T52" s="28"/>
      <c r="U52" s="28"/>
      <c r="V52" s="28"/>
      <c r="W52" s="28"/>
      <c r="X52" s="28"/>
      <c r="Y52" s="28"/>
      <c r="Z52" s="28"/>
      <c r="AA52" s="28"/>
      <c r="AB52" s="28"/>
    </row>
    <row r="53">
      <c r="A53" s="30" t="s">
        <v>86</v>
      </c>
      <c r="B53" s="31">
        <v>3.0</v>
      </c>
      <c r="C53" s="32" t="s">
        <v>29</v>
      </c>
      <c r="D53" s="33">
        <v>2.0</v>
      </c>
      <c r="E53" s="33">
        <v>1.0</v>
      </c>
      <c r="F53" s="33">
        <v>1.0</v>
      </c>
      <c r="G53" s="34"/>
      <c r="H53" s="34"/>
      <c r="I53" s="34"/>
      <c r="J53" s="34"/>
      <c r="K53" s="34"/>
      <c r="L53" s="33">
        <v>1.0</v>
      </c>
      <c r="M53" s="33" t="s">
        <v>30</v>
      </c>
      <c r="N53" s="33" t="s">
        <v>30</v>
      </c>
      <c r="O53" s="34"/>
      <c r="P53" s="35">
        <v>45723.0</v>
      </c>
      <c r="Q53" s="36">
        <v>45734.0</v>
      </c>
      <c r="R53" s="11"/>
    </row>
    <row r="54">
      <c r="A54" s="20" t="s">
        <v>87</v>
      </c>
      <c r="B54" s="21">
        <v>6.0</v>
      </c>
      <c r="C54" s="22" t="s">
        <v>21</v>
      </c>
      <c r="D54" s="23">
        <v>3.0</v>
      </c>
      <c r="E54" s="23">
        <v>2.0</v>
      </c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6"/>
      <c r="Q54" s="26">
        <v>45152.0</v>
      </c>
      <c r="R54" s="27" t="s">
        <v>88</v>
      </c>
      <c r="S54" s="28"/>
      <c r="T54" s="28"/>
      <c r="U54" s="28"/>
      <c r="V54" s="28"/>
      <c r="W54" s="28"/>
      <c r="X54" s="28"/>
      <c r="Y54" s="28"/>
      <c r="Z54" s="28"/>
      <c r="AA54" s="28"/>
      <c r="AB54" s="28"/>
    </row>
    <row r="55">
      <c r="A55" s="30" t="s">
        <v>89</v>
      </c>
      <c r="B55" s="31">
        <v>12.0</v>
      </c>
      <c r="C55" s="32" t="s">
        <v>65</v>
      </c>
      <c r="D55" s="33">
        <v>1.0</v>
      </c>
      <c r="E55" s="33">
        <v>1.0</v>
      </c>
      <c r="F55" s="34"/>
      <c r="G55" s="34"/>
      <c r="H55" s="34"/>
      <c r="I55" s="34"/>
      <c r="J55" s="34"/>
      <c r="K55" s="34"/>
      <c r="L55" s="34"/>
      <c r="M55" s="33" t="s">
        <v>30</v>
      </c>
      <c r="N55" s="33" t="s">
        <v>30</v>
      </c>
      <c r="O55" s="34"/>
      <c r="P55" s="35">
        <v>45721.0</v>
      </c>
      <c r="Q55" s="51"/>
      <c r="R55" s="11"/>
    </row>
    <row r="56">
      <c r="A56" s="20" t="s">
        <v>90</v>
      </c>
      <c r="B56" s="21">
        <v>12.0</v>
      </c>
      <c r="C56" s="22" t="s">
        <v>21</v>
      </c>
      <c r="D56" s="23">
        <v>3.0</v>
      </c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6"/>
      <c r="Q56" s="26">
        <v>45118.0</v>
      </c>
      <c r="R56" s="27" t="s">
        <v>91</v>
      </c>
      <c r="S56" s="28"/>
      <c r="T56" s="28"/>
      <c r="U56" s="28"/>
      <c r="V56" s="28"/>
      <c r="W56" s="28"/>
      <c r="X56" s="28"/>
      <c r="Y56" s="28"/>
      <c r="Z56" s="28"/>
      <c r="AA56" s="28"/>
      <c r="AB56" s="28"/>
    </row>
    <row r="57">
      <c r="A57" s="12" t="s">
        <v>92</v>
      </c>
      <c r="B57" s="13">
        <v>8.0</v>
      </c>
      <c r="C57" s="14" t="s">
        <v>21</v>
      </c>
      <c r="D57" s="15">
        <v>3.0</v>
      </c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7"/>
      <c r="Q57" s="17">
        <v>45103.0</v>
      </c>
      <c r="R57" s="18"/>
      <c r="S57" s="19"/>
      <c r="T57" s="19"/>
      <c r="U57" s="19"/>
      <c r="V57" s="19"/>
      <c r="W57" s="19"/>
      <c r="X57" s="19"/>
      <c r="Y57" s="19"/>
      <c r="Z57" s="19"/>
      <c r="AA57" s="19"/>
      <c r="AB57" s="19"/>
    </row>
    <row r="58">
      <c r="A58" s="30" t="s">
        <v>93</v>
      </c>
      <c r="B58" s="31">
        <v>10.0</v>
      </c>
      <c r="C58" s="32" t="s">
        <v>29</v>
      </c>
      <c r="D58" s="33">
        <v>2.0</v>
      </c>
      <c r="E58" s="34"/>
      <c r="F58" s="34"/>
      <c r="G58" s="34"/>
      <c r="H58" s="34"/>
      <c r="I58" s="34"/>
      <c r="J58" s="34"/>
      <c r="K58" s="34"/>
      <c r="L58" s="34"/>
      <c r="M58" s="33" t="s">
        <v>30</v>
      </c>
      <c r="N58" s="33" t="s">
        <v>30</v>
      </c>
      <c r="O58" s="34"/>
      <c r="P58" s="35">
        <v>45720.0</v>
      </c>
      <c r="Q58" s="36">
        <v>45729.0</v>
      </c>
      <c r="R58" s="11"/>
    </row>
    <row r="59">
      <c r="A59" s="12" t="s">
        <v>94</v>
      </c>
      <c r="B59" s="13">
        <v>9.0</v>
      </c>
      <c r="C59" s="14" t="s">
        <v>21</v>
      </c>
      <c r="D59" s="15">
        <v>4.0</v>
      </c>
      <c r="E59" s="16"/>
      <c r="F59" s="16"/>
      <c r="G59" s="16"/>
      <c r="H59" s="16"/>
      <c r="I59" s="16"/>
      <c r="J59" s="16"/>
      <c r="K59" s="16"/>
      <c r="L59" s="16"/>
      <c r="M59" s="16"/>
      <c r="N59" s="15"/>
      <c r="O59" s="15" t="s">
        <v>22</v>
      </c>
      <c r="P59" s="17"/>
      <c r="Q59" s="17">
        <v>45058.0</v>
      </c>
      <c r="R59" s="18"/>
      <c r="S59" s="19"/>
      <c r="T59" s="19"/>
      <c r="U59" s="19"/>
      <c r="V59" s="19"/>
      <c r="W59" s="19"/>
      <c r="X59" s="19"/>
      <c r="Y59" s="19"/>
      <c r="Z59" s="19"/>
      <c r="AA59" s="19"/>
      <c r="AB59" s="19"/>
    </row>
    <row r="60">
      <c r="A60" s="12" t="s">
        <v>95</v>
      </c>
      <c r="B60" s="13">
        <v>1.0</v>
      </c>
      <c r="C60" s="14" t="s">
        <v>21</v>
      </c>
      <c r="D60" s="15">
        <v>2.0</v>
      </c>
      <c r="E60" s="15">
        <v>2.0</v>
      </c>
      <c r="F60" s="16"/>
      <c r="G60" s="16"/>
      <c r="H60" s="16"/>
      <c r="I60" s="16"/>
      <c r="J60" s="15"/>
      <c r="K60" s="15"/>
      <c r="L60" s="15">
        <v>1.0</v>
      </c>
      <c r="M60" s="15"/>
      <c r="N60" s="15"/>
      <c r="O60" s="15" t="s">
        <v>22</v>
      </c>
      <c r="P60" s="17"/>
      <c r="Q60" s="17">
        <v>45002.0</v>
      </c>
      <c r="R60" s="18"/>
      <c r="S60" s="19"/>
      <c r="T60" s="19"/>
      <c r="U60" s="19"/>
      <c r="V60" s="19"/>
      <c r="W60" s="19"/>
      <c r="X60" s="19"/>
      <c r="Y60" s="19"/>
      <c r="Z60" s="19"/>
      <c r="AA60" s="19"/>
      <c r="AB60" s="19"/>
    </row>
    <row r="61">
      <c r="A61" s="20" t="s">
        <v>96</v>
      </c>
      <c r="B61" s="21">
        <v>2.0</v>
      </c>
      <c r="C61" s="22" t="s">
        <v>21</v>
      </c>
      <c r="D61" s="23">
        <v>3.0</v>
      </c>
      <c r="E61" s="23">
        <v>1.0</v>
      </c>
      <c r="F61" s="24"/>
      <c r="G61" s="24"/>
      <c r="H61" s="24"/>
      <c r="I61" s="24"/>
      <c r="J61" s="23"/>
      <c r="K61" s="23"/>
      <c r="L61" s="23">
        <v>2.0</v>
      </c>
      <c r="M61" s="23"/>
      <c r="N61" s="23"/>
      <c r="O61" s="23" t="s">
        <v>22</v>
      </c>
      <c r="P61" s="52"/>
      <c r="Q61" s="52"/>
      <c r="R61" s="27" t="s">
        <v>97</v>
      </c>
      <c r="S61" s="28"/>
      <c r="T61" s="28"/>
      <c r="U61" s="28"/>
      <c r="V61" s="28"/>
      <c r="W61" s="28"/>
      <c r="X61" s="28"/>
      <c r="Y61" s="28"/>
      <c r="Z61" s="28"/>
      <c r="AA61" s="28"/>
      <c r="AB61" s="28"/>
    </row>
    <row r="62">
      <c r="A62" s="12" t="s">
        <v>98</v>
      </c>
      <c r="B62" s="13">
        <v>3.0</v>
      </c>
      <c r="C62" s="14" t="s">
        <v>21</v>
      </c>
      <c r="D62" s="15">
        <v>3.0</v>
      </c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7"/>
      <c r="Q62" s="17">
        <v>45153.0</v>
      </c>
      <c r="R62" s="18"/>
      <c r="S62" s="19"/>
      <c r="T62" s="19"/>
      <c r="U62" s="19"/>
      <c r="V62" s="19"/>
      <c r="W62" s="19"/>
      <c r="X62" s="19"/>
      <c r="Y62" s="19"/>
      <c r="Z62" s="19"/>
      <c r="AA62" s="19"/>
      <c r="AB62" s="19"/>
    </row>
    <row r="63">
      <c r="A63" s="30" t="s">
        <v>99</v>
      </c>
      <c r="B63" s="31">
        <v>2.0</v>
      </c>
      <c r="C63" s="32" t="s">
        <v>29</v>
      </c>
      <c r="D63" s="33">
        <v>1.0</v>
      </c>
      <c r="E63" s="34"/>
      <c r="F63" s="34"/>
      <c r="G63" s="34"/>
      <c r="H63" s="34"/>
      <c r="I63" s="34"/>
      <c r="J63" s="33"/>
      <c r="K63" s="33"/>
      <c r="L63" s="33">
        <v>1.0</v>
      </c>
      <c r="M63" s="33" t="s">
        <v>30</v>
      </c>
      <c r="N63" s="33" t="s">
        <v>30</v>
      </c>
      <c r="O63" s="34"/>
      <c r="P63" s="35">
        <v>45723.0</v>
      </c>
      <c r="Q63" s="36">
        <v>45735.0</v>
      </c>
      <c r="R63" s="11"/>
    </row>
    <row r="64">
      <c r="A64" s="20" t="s">
        <v>100</v>
      </c>
      <c r="B64" s="21">
        <v>2.0</v>
      </c>
      <c r="C64" s="22" t="s">
        <v>21</v>
      </c>
      <c r="D64" s="23">
        <v>2.0</v>
      </c>
      <c r="E64" s="23">
        <v>1.0</v>
      </c>
      <c r="F64" s="23">
        <v>1.0</v>
      </c>
      <c r="G64" s="24"/>
      <c r="H64" s="24"/>
      <c r="I64" s="24"/>
      <c r="J64" s="23"/>
      <c r="K64" s="23"/>
      <c r="L64" s="23"/>
      <c r="M64" s="23"/>
      <c r="N64" s="23"/>
      <c r="O64" s="23" t="s">
        <v>22</v>
      </c>
      <c r="P64" s="53"/>
      <c r="Q64" s="53">
        <v>45061.0</v>
      </c>
      <c r="R64" s="27" t="s">
        <v>101</v>
      </c>
      <c r="S64" s="28"/>
      <c r="T64" s="28"/>
      <c r="U64" s="28"/>
      <c r="V64" s="28"/>
      <c r="W64" s="28"/>
      <c r="X64" s="28"/>
      <c r="Y64" s="28"/>
      <c r="Z64" s="28"/>
      <c r="AA64" s="28"/>
      <c r="AB64" s="28"/>
    </row>
    <row r="65">
      <c r="A65" s="12" t="s">
        <v>102</v>
      </c>
      <c r="B65" s="13">
        <v>2.0</v>
      </c>
      <c r="C65" s="14" t="s">
        <v>21</v>
      </c>
      <c r="D65" s="15">
        <v>2.0</v>
      </c>
      <c r="E65" s="16"/>
      <c r="F65" s="16"/>
      <c r="G65" s="16"/>
      <c r="H65" s="16"/>
      <c r="I65" s="16"/>
      <c r="J65" s="16"/>
      <c r="K65" s="16"/>
      <c r="L65" s="16"/>
      <c r="M65" s="16"/>
      <c r="N65" s="15"/>
      <c r="O65" s="15" t="s">
        <v>22</v>
      </c>
      <c r="P65" s="54"/>
      <c r="Q65" s="54"/>
      <c r="R65" s="18"/>
      <c r="S65" s="19"/>
      <c r="T65" s="19"/>
      <c r="U65" s="19"/>
      <c r="V65" s="19"/>
      <c r="W65" s="19"/>
      <c r="X65" s="19"/>
      <c r="Y65" s="19"/>
      <c r="Z65" s="19"/>
      <c r="AA65" s="19"/>
      <c r="AB65" s="19"/>
    </row>
    <row r="66">
      <c r="A66" s="12" t="s">
        <v>103</v>
      </c>
      <c r="B66" s="13">
        <v>3.0</v>
      </c>
      <c r="C66" s="39" t="s">
        <v>21</v>
      </c>
      <c r="D66" s="15">
        <v>3.0</v>
      </c>
      <c r="E66" s="15">
        <v>1.0</v>
      </c>
      <c r="F66" s="16"/>
      <c r="G66" s="16"/>
      <c r="H66" s="16"/>
      <c r="I66" s="16"/>
      <c r="J66" s="16"/>
      <c r="K66" s="16"/>
      <c r="L66" s="16"/>
      <c r="M66" s="16"/>
      <c r="N66" s="15"/>
      <c r="O66" s="15" t="s">
        <v>22</v>
      </c>
      <c r="P66" s="17"/>
      <c r="Q66" s="17">
        <v>44957.0</v>
      </c>
      <c r="R66" s="18"/>
      <c r="S66" s="19"/>
      <c r="T66" s="19"/>
      <c r="U66" s="19"/>
      <c r="V66" s="19"/>
      <c r="W66" s="19"/>
      <c r="X66" s="19"/>
      <c r="Y66" s="19"/>
      <c r="Z66" s="19"/>
      <c r="AA66" s="19"/>
      <c r="AB66" s="19"/>
    </row>
    <row r="67" ht="28.5" customHeight="1">
      <c r="A67" s="12" t="s">
        <v>104</v>
      </c>
      <c r="B67" s="13">
        <v>9.0</v>
      </c>
      <c r="C67" s="14" t="s">
        <v>21</v>
      </c>
      <c r="D67" s="15">
        <v>3.0</v>
      </c>
      <c r="E67" s="16"/>
      <c r="F67" s="16"/>
      <c r="G67" s="16"/>
      <c r="H67" s="16"/>
      <c r="I67" s="16"/>
      <c r="J67" s="16"/>
      <c r="K67" s="16"/>
      <c r="L67" s="16"/>
      <c r="M67" s="16"/>
      <c r="N67" s="15"/>
      <c r="O67" s="15" t="s">
        <v>22</v>
      </c>
      <c r="P67" s="17"/>
      <c r="Q67" s="17">
        <v>45062.0</v>
      </c>
      <c r="R67" s="18"/>
      <c r="S67" s="19"/>
      <c r="T67" s="19"/>
      <c r="U67" s="19"/>
      <c r="V67" s="19"/>
      <c r="W67" s="19"/>
      <c r="X67" s="19"/>
      <c r="Y67" s="19"/>
      <c r="Z67" s="19"/>
      <c r="AA67" s="19"/>
      <c r="AB67" s="19"/>
    </row>
    <row r="68" ht="24.0" customHeight="1">
      <c r="A68" s="55" t="s">
        <v>105</v>
      </c>
      <c r="B68" s="13">
        <v>4.0</v>
      </c>
      <c r="C68" s="14" t="s">
        <v>21</v>
      </c>
      <c r="D68" s="15">
        <v>4.0</v>
      </c>
      <c r="E68" s="16"/>
      <c r="F68" s="16"/>
      <c r="G68" s="16"/>
      <c r="H68" s="16"/>
      <c r="I68" s="16"/>
      <c r="J68" s="15"/>
      <c r="K68" s="15"/>
      <c r="L68" s="15">
        <v>1.0</v>
      </c>
      <c r="M68" s="15"/>
      <c r="N68" s="15"/>
      <c r="O68" s="15" t="s">
        <v>22</v>
      </c>
      <c r="P68" s="17"/>
      <c r="Q68" s="17">
        <v>45051.0</v>
      </c>
      <c r="R68" s="42"/>
      <c r="S68" s="19"/>
      <c r="T68" s="19"/>
      <c r="U68" s="19"/>
      <c r="V68" s="19"/>
      <c r="W68" s="19"/>
      <c r="X68" s="19"/>
      <c r="Y68" s="19"/>
      <c r="Z68" s="19"/>
      <c r="AA68" s="19"/>
      <c r="AB68" s="19"/>
    </row>
    <row r="69">
      <c r="A69" s="12" t="s">
        <v>106</v>
      </c>
      <c r="B69" s="13">
        <v>12.0</v>
      </c>
      <c r="C69" s="14" t="s">
        <v>21</v>
      </c>
      <c r="D69" s="15">
        <v>2.0</v>
      </c>
      <c r="E69" s="16"/>
      <c r="F69" s="16"/>
      <c r="G69" s="16"/>
      <c r="H69" s="16"/>
      <c r="I69" s="16"/>
      <c r="J69" s="15"/>
      <c r="K69" s="15"/>
      <c r="L69" s="15">
        <v>1.0</v>
      </c>
      <c r="M69" s="15"/>
      <c r="N69" s="15"/>
      <c r="O69" s="15" t="s">
        <v>22</v>
      </c>
      <c r="P69" s="17"/>
      <c r="Q69" s="17">
        <v>45001.0</v>
      </c>
      <c r="R69" s="18"/>
      <c r="S69" s="19"/>
      <c r="T69" s="19"/>
      <c r="U69" s="19"/>
      <c r="V69" s="19"/>
      <c r="W69" s="19"/>
      <c r="X69" s="19"/>
      <c r="Y69" s="19"/>
      <c r="Z69" s="19"/>
      <c r="AA69" s="19"/>
      <c r="AB69" s="19"/>
    </row>
    <row r="70">
      <c r="A70" s="12" t="s">
        <v>107</v>
      </c>
      <c r="B70" s="13"/>
      <c r="C70" s="14" t="s">
        <v>21</v>
      </c>
      <c r="D70" s="15">
        <v>1.0</v>
      </c>
      <c r="E70" s="16"/>
      <c r="F70" s="16"/>
      <c r="G70" s="16"/>
      <c r="H70" s="16"/>
      <c r="I70" s="16"/>
      <c r="J70" s="16"/>
      <c r="K70" s="16"/>
      <c r="L70" s="16"/>
      <c r="M70" s="16"/>
      <c r="N70" s="15"/>
      <c r="O70" s="15" t="s">
        <v>22</v>
      </c>
      <c r="P70" s="17"/>
      <c r="Q70" s="17">
        <v>45051.0</v>
      </c>
      <c r="R70" s="18"/>
      <c r="S70" s="19"/>
      <c r="T70" s="19"/>
      <c r="U70" s="19"/>
      <c r="V70" s="19"/>
      <c r="W70" s="19"/>
      <c r="X70" s="19"/>
      <c r="Y70" s="19"/>
      <c r="Z70" s="19"/>
      <c r="AA70" s="19"/>
      <c r="AB70" s="19"/>
    </row>
    <row r="71">
      <c r="A71" s="56" t="s">
        <v>108</v>
      </c>
      <c r="B71" s="31">
        <v>6.0</v>
      </c>
      <c r="C71" s="32" t="s">
        <v>77</v>
      </c>
      <c r="D71" s="33">
        <v>2.0</v>
      </c>
      <c r="E71" s="33">
        <v>1.0</v>
      </c>
      <c r="F71" s="34"/>
      <c r="G71" s="34"/>
      <c r="H71" s="34"/>
      <c r="I71" s="34"/>
      <c r="J71" s="34"/>
      <c r="K71" s="34"/>
      <c r="L71" s="33">
        <v>1.0</v>
      </c>
      <c r="M71" s="33" t="s">
        <v>30</v>
      </c>
      <c r="N71" s="33" t="s">
        <v>30</v>
      </c>
      <c r="O71" s="34"/>
      <c r="P71" s="50"/>
      <c r="Q71" s="36">
        <v>45736.0</v>
      </c>
      <c r="R71" s="11"/>
    </row>
    <row r="72">
      <c r="A72" s="56" t="s">
        <v>109</v>
      </c>
      <c r="B72" s="31">
        <v>3.0</v>
      </c>
      <c r="C72" s="32" t="s">
        <v>77</v>
      </c>
      <c r="D72" s="33">
        <v>1.0</v>
      </c>
      <c r="E72" s="34"/>
      <c r="F72" s="34"/>
      <c r="G72" s="34"/>
      <c r="H72" s="34"/>
      <c r="I72" s="34"/>
      <c r="J72" s="34"/>
      <c r="K72" s="34"/>
      <c r="L72" s="33">
        <v>1.0</v>
      </c>
      <c r="M72" s="33" t="s">
        <v>30</v>
      </c>
      <c r="N72" s="33" t="s">
        <v>30</v>
      </c>
      <c r="O72" s="34"/>
      <c r="P72" s="50"/>
      <c r="Q72" s="50"/>
      <c r="R72" s="11"/>
    </row>
    <row r="73">
      <c r="A73" s="12" t="s">
        <v>110</v>
      </c>
      <c r="B73" s="13">
        <v>1.0</v>
      </c>
      <c r="C73" s="14" t="s">
        <v>21</v>
      </c>
      <c r="D73" s="15">
        <v>2.0</v>
      </c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7"/>
      <c r="Q73" s="17">
        <v>45159.0</v>
      </c>
      <c r="R73" s="18"/>
      <c r="S73" s="19"/>
      <c r="T73" s="19"/>
      <c r="U73" s="19"/>
      <c r="V73" s="19"/>
      <c r="W73" s="19"/>
      <c r="X73" s="19"/>
      <c r="Y73" s="19"/>
      <c r="Z73" s="19"/>
      <c r="AA73" s="19"/>
      <c r="AB73" s="19"/>
    </row>
    <row r="74">
      <c r="A74" s="12" t="s">
        <v>111</v>
      </c>
      <c r="B74" s="13">
        <v>8.0</v>
      </c>
      <c r="C74" s="14" t="s">
        <v>21</v>
      </c>
      <c r="D74" s="15">
        <v>3.0</v>
      </c>
      <c r="E74" s="16"/>
      <c r="F74" s="16"/>
      <c r="G74" s="16"/>
      <c r="H74" s="16"/>
      <c r="I74" s="16"/>
      <c r="J74" s="15"/>
      <c r="K74" s="15"/>
      <c r="L74" s="15">
        <v>1.0</v>
      </c>
      <c r="M74" s="16"/>
      <c r="N74" s="16"/>
      <c r="O74" s="16"/>
      <c r="P74" s="17"/>
      <c r="Q74" s="17">
        <v>45106.0</v>
      </c>
      <c r="R74" s="57"/>
      <c r="S74" s="19"/>
      <c r="T74" s="19"/>
      <c r="U74" s="19"/>
      <c r="V74" s="19"/>
      <c r="W74" s="19"/>
      <c r="X74" s="19"/>
      <c r="Y74" s="19"/>
      <c r="Z74" s="19"/>
      <c r="AA74" s="19"/>
      <c r="AB74" s="19"/>
    </row>
    <row r="75">
      <c r="A75" s="12" t="s">
        <v>112</v>
      </c>
      <c r="B75" s="13">
        <v>3.0</v>
      </c>
      <c r="C75" s="14" t="s">
        <v>21</v>
      </c>
      <c r="D75" s="15">
        <v>3.0</v>
      </c>
      <c r="E75" s="15">
        <v>1.0</v>
      </c>
      <c r="F75" s="16"/>
      <c r="G75" s="16"/>
      <c r="H75" s="16"/>
      <c r="I75" s="16"/>
      <c r="J75" s="15"/>
      <c r="K75" s="15"/>
      <c r="L75" s="15">
        <v>2.0</v>
      </c>
      <c r="M75" s="16"/>
      <c r="N75" s="16"/>
      <c r="O75" s="16"/>
      <c r="P75" s="17"/>
      <c r="Q75" s="17">
        <v>45153.0</v>
      </c>
      <c r="R75" s="18"/>
      <c r="S75" s="19"/>
      <c r="T75" s="19"/>
      <c r="U75" s="19"/>
      <c r="V75" s="19"/>
      <c r="W75" s="19"/>
      <c r="X75" s="19"/>
      <c r="Y75" s="19"/>
      <c r="Z75" s="19"/>
      <c r="AA75" s="19"/>
      <c r="AB75" s="19"/>
    </row>
    <row r="76">
      <c r="A76" s="12" t="s">
        <v>113</v>
      </c>
      <c r="B76" s="13">
        <v>5.0</v>
      </c>
      <c r="C76" s="14" t="s">
        <v>21</v>
      </c>
      <c r="D76" s="15">
        <v>3.0</v>
      </c>
      <c r="E76" s="16"/>
      <c r="F76" s="16"/>
      <c r="G76" s="16"/>
      <c r="H76" s="16"/>
      <c r="I76" s="16"/>
      <c r="J76" s="15"/>
      <c r="K76" s="15"/>
      <c r="L76" s="15">
        <v>1.0</v>
      </c>
      <c r="M76" s="16"/>
      <c r="N76" s="16"/>
      <c r="O76" s="16"/>
      <c r="P76" s="17"/>
      <c r="Q76" s="17">
        <v>45127.0</v>
      </c>
      <c r="R76" s="11"/>
    </row>
    <row r="77">
      <c r="A77" s="12" t="s">
        <v>114</v>
      </c>
      <c r="B77" s="13">
        <v>7.0</v>
      </c>
      <c r="C77" s="14" t="s">
        <v>21</v>
      </c>
      <c r="D77" s="15">
        <v>3.0</v>
      </c>
      <c r="E77" s="16"/>
      <c r="F77" s="16"/>
      <c r="G77" s="16"/>
      <c r="H77" s="16"/>
      <c r="I77" s="16"/>
      <c r="J77" s="15"/>
      <c r="K77" s="15"/>
      <c r="L77" s="15">
        <v>1.0</v>
      </c>
      <c r="M77" s="15"/>
      <c r="N77" s="15"/>
      <c r="O77" s="15" t="s">
        <v>22</v>
      </c>
      <c r="P77" s="17"/>
      <c r="Q77" s="17">
        <v>45001.0</v>
      </c>
      <c r="R77" s="18"/>
      <c r="S77" s="19"/>
      <c r="T77" s="19"/>
      <c r="U77" s="19"/>
      <c r="V77" s="19"/>
      <c r="W77" s="19"/>
      <c r="X77" s="19"/>
      <c r="Y77" s="19"/>
      <c r="Z77" s="19"/>
      <c r="AA77" s="19"/>
      <c r="AB77" s="19"/>
    </row>
    <row r="78">
      <c r="A78" s="56" t="s">
        <v>115</v>
      </c>
      <c r="B78" s="31">
        <v>9.0</v>
      </c>
      <c r="C78" s="32" t="s">
        <v>77</v>
      </c>
      <c r="D78" s="33">
        <v>2.0</v>
      </c>
      <c r="E78" s="34"/>
      <c r="F78" s="34"/>
      <c r="G78" s="34"/>
      <c r="H78" s="34"/>
      <c r="I78" s="34"/>
      <c r="J78" s="34"/>
      <c r="K78" s="34"/>
      <c r="L78" s="34"/>
      <c r="M78" s="33" t="s">
        <v>30</v>
      </c>
      <c r="N78" s="33" t="s">
        <v>30</v>
      </c>
      <c r="O78" s="34"/>
      <c r="P78" s="50"/>
      <c r="Q78" s="50"/>
      <c r="R78" s="11"/>
    </row>
    <row r="79">
      <c r="A79" s="12" t="s">
        <v>116</v>
      </c>
      <c r="B79" s="13">
        <v>1.0</v>
      </c>
      <c r="C79" s="14" t="s">
        <v>21</v>
      </c>
      <c r="D79" s="15">
        <v>3.0</v>
      </c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7"/>
      <c r="Q79" s="17">
        <v>45105.0</v>
      </c>
      <c r="R79" s="18"/>
      <c r="S79" s="19"/>
      <c r="T79" s="19"/>
      <c r="U79" s="19"/>
      <c r="V79" s="19"/>
      <c r="W79" s="19"/>
      <c r="X79" s="19"/>
      <c r="Y79" s="19"/>
      <c r="Z79" s="19"/>
      <c r="AA79" s="19"/>
      <c r="AB79" s="19"/>
    </row>
    <row r="80">
      <c r="A80" s="20" t="s">
        <v>117</v>
      </c>
      <c r="B80" s="21">
        <v>8.0</v>
      </c>
      <c r="C80" s="22" t="s">
        <v>21</v>
      </c>
      <c r="D80" s="23">
        <v>3.0</v>
      </c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6"/>
      <c r="Q80" s="26">
        <v>45113.0</v>
      </c>
      <c r="R80" s="27" t="s">
        <v>118</v>
      </c>
      <c r="S80" s="28"/>
      <c r="T80" s="28"/>
      <c r="U80" s="28"/>
      <c r="V80" s="28"/>
      <c r="W80" s="28"/>
      <c r="X80" s="28"/>
      <c r="Y80" s="28"/>
      <c r="Z80" s="28"/>
      <c r="AA80" s="28"/>
      <c r="AB80" s="28"/>
    </row>
    <row r="81">
      <c r="A81" s="12" t="s">
        <v>119</v>
      </c>
      <c r="B81" s="13">
        <v>7.0</v>
      </c>
      <c r="C81" s="14" t="s">
        <v>21</v>
      </c>
      <c r="D81" s="15">
        <v>2.0</v>
      </c>
      <c r="E81" s="16"/>
      <c r="F81" s="16"/>
      <c r="G81" s="16"/>
      <c r="H81" s="16"/>
      <c r="I81" s="16"/>
      <c r="J81" s="15"/>
      <c r="K81" s="15"/>
      <c r="L81" s="15">
        <v>1.0</v>
      </c>
      <c r="M81" s="15"/>
      <c r="N81" s="16"/>
      <c r="O81" s="16"/>
      <c r="P81" s="17"/>
      <c r="Q81" s="17">
        <v>45104.0</v>
      </c>
      <c r="R81" s="18"/>
      <c r="S81" s="19"/>
      <c r="T81" s="19"/>
      <c r="U81" s="19"/>
      <c r="V81" s="19"/>
      <c r="W81" s="19"/>
      <c r="X81" s="19"/>
      <c r="Y81" s="19"/>
      <c r="Z81" s="19"/>
      <c r="AA81" s="19"/>
      <c r="AB81" s="19"/>
    </row>
    <row r="82">
      <c r="A82" s="56" t="s">
        <v>120</v>
      </c>
      <c r="B82" s="31">
        <v>5.0</v>
      </c>
      <c r="C82" s="32" t="s">
        <v>29</v>
      </c>
      <c r="D82" s="33">
        <v>2.0</v>
      </c>
      <c r="E82" s="33">
        <v>1.0</v>
      </c>
      <c r="F82" s="34"/>
      <c r="G82" s="34"/>
      <c r="H82" s="34"/>
      <c r="I82" s="34"/>
      <c r="J82" s="34"/>
      <c r="K82" s="34"/>
      <c r="L82" s="33">
        <v>2.0</v>
      </c>
      <c r="M82" s="33" t="s">
        <v>30</v>
      </c>
      <c r="N82" s="33" t="s">
        <v>30</v>
      </c>
      <c r="O82" s="34"/>
      <c r="P82" s="35">
        <v>45720.0</v>
      </c>
      <c r="Q82" s="36">
        <v>45728.0</v>
      </c>
      <c r="R82" s="11"/>
    </row>
    <row r="83">
      <c r="A83" s="20" t="s">
        <v>121</v>
      </c>
      <c r="B83" s="21">
        <v>6.0</v>
      </c>
      <c r="C83" s="22" t="s">
        <v>21</v>
      </c>
      <c r="D83" s="23">
        <v>2.0</v>
      </c>
      <c r="E83" s="23">
        <v>1.0</v>
      </c>
      <c r="F83" s="24"/>
      <c r="G83" s="24"/>
      <c r="H83" s="24"/>
      <c r="I83" s="24"/>
      <c r="J83" s="23"/>
      <c r="K83" s="23"/>
      <c r="L83" s="23">
        <v>2.0</v>
      </c>
      <c r="M83" s="23"/>
      <c r="N83" s="25"/>
      <c r="O83" s="25" t="s">
        <v>22</v>
      </c>
      <c r="P83" s="26"/>
      <c r="Q83" s="26">
        <v>45056.0</v>
      </c>
      <c r="R83" s="27" t="s">
        <v>122</v>
      </c>
      <c r="S83" s="28"/>
      <c r="T83" s="28"/>
      <c r="U83" s="28"/>
      <c r="V83" s="28"/>
      <c r="W83" s="28"/>
      <c r="X83" s="28"/>
      <c r="Y83" s="28"/>
      <c r="Z83" s="28"/>
      <c r="AA83" s="28"/>
      <c r="AB83" s="28"/>
    </row>
    <row r="84">
      <c r="A84" s="12" t="s">
        <v>123</v>
      </c>
      <c r="B84" s="13">
        <v>6.0</v>
      </c>
      <c r="C84" s="14" t="s">
        <v>21</v>
      </c>
      <c r="D84" s="15">
        <v>3.0</v>
      </c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7"/>
      <c r="Q84" s="17">
        <v>45138.0</v>
      </c>
      <c r="R84" s="11"/>
    </row>
    <row r="85">
      <c r="A85" s="12" t="s">
        <v>124</v>
      </c>
      <c r="B85" s="13">
        <v>6.0</v>
      </c>
      <c r="C85" s="14" t="s">
        <v>21</v>
      </c>
      <c r="D85" s="15">
        <v>2.0</v>
      </c>
      <c r="E85" s="16"/>
      <c r="F85" s="16"/>
      <c r="G85" s="16"/>
      <c r="H85" s="16"/>
      <c r="I85" s="16"/>
      <c r="J85" s="16"/>
      <c r="K85" s="16"/>
      <c r="L85" s="16"/>
      <c r="M85" s="16"/>
      <c r="N85" s="15"/>
      <c r="O85" s="15" t="s">
        <v>22</v>
      </c>
      <c r="P85" s="17"/>
      <c r="Q85" s="17">
        <v>45061.0</v>
      </c>
      <c r="R85" s="18"/>
      <c r="S85" s="19"/>
      <c r="T85" s="19"/>
      <c r="U85" s="19"/>
      <c r="V85" s="19"/>
      <c r="W85" s="19"/>
      <c r="X85" s="19"/>
      <c r="Y85" s="19"/>
      <c r="Z85" s="19"/>
      <c r="AA85" s="19"/>
      <c r="AB85" s="19"/>
    </row>
    <row r="86">
      <c r="A86" s="56" t="s">
        <v>125</v>
      </c>
      <c r="B86" s="31">
        <v>4.0</v>
      </c>
      <c r="C86" s="32" t="s">
        <v>77</v>
      </c>
      <c r="D86" s="33">
        <v>1.0</v>
      </c>
      <c r="E86" s="34"/>
      <c r="F86" s="34"/>
      <c r="G86" s="34"/>
      <c r="H86" s="34"/>
      <c r="I86" s="34"/>
      <c r="J86" s="34"/>
      <c r="K86" s="34"/>
      <c r="L86" s="34"/>
      <c r="M86" s="33" t="s">
        <v>30</v>
      </c>
      <c r="N86" s="33" t="s">
        <v>30</v>
      </c>
      <c r="O86" s="34"/>
      <c r="P86" s="50"/>
      <c r="Q86" s="50"/>
      <c r="R86" s="11"/>
    </row>
    <row r="87">
      <c r="A87" s="12" t="s">
        <v>126</v>
      </c>
      <c r="B87" s="13">
        <v>1.0</v>
      </c>
      <c r="C87" s="14" t="s">
        <v>21</v>
      </c>
      <c r="D87" s="15">
        <v>2.0</v>
      </c>
      <c r="E87" s="16"/>
      <c r="F87" s="16"/>
      <c r="G87" s="16"/>
      <c r="H87" s="16"/>
      <c r="I87" s="16"/>
      <c r="J87" s="15"/>
      <c r="K87" s="15"/>
      <c r="L87" s="15">
        <v>1.0</v>
      </c>
      <c r="M87" s="16"/>
      <c r="N87" s="16"/>
      <c r="O87" s="16"/>
      <c r="P87" s="17"/>
      <c r="Q87" s="17">
        <v>45141.0</v>
      </c>
      <c r="R87" s="11"/>
    </row>
    <row r="88">
      <c r="A88" s="20" t="s">
        <v>127</v>
      </c>
      <c r="B88" s="21"/>
      <c r="C88" s="22" t="s">
        <v>21</v>
      </c>
      <c r="D88" s="23">
        <v>5.0</v>
      </c>
      <c r="E88" s="23">
        <v>2.0</v>
      </c>
      <c r="F88" s="24"/>
      <c r="G88" s="24"/>
      <c r="H88" s="24"/>
      <c r="I88" s="24"/>
      <c r="J88" s="23"/>
      <c r="K88" s="23"/>
      <c r="L88" s="23">
        <v>1.0</v>
      </c>
      <c r="M88" s="24"/>
      <c r="N88" s="24"/>
      <c r="O88" s="24"/>
      <c r="P88" s="26"/>
      <c r="Q88" s="26">
        <v>45124.0</v>
      </c>
      <c r="R88" s="27" t="s">
        <v>128</v>
      </c>
      <c r="S88" s="28"/>
      <c r="T88" s="28"/>
      <c r="U88" s="28"/>
      <c r="V88" s="28"/>
      <c r="W88" s="28"/>
      <c r="X88" s="28"/>
      <c r="Y88" s="28"/>
      <c r="Z88" s="28"/>
      <c r="AA88" s="28"/>
      <c r="AB88" s="28"/>
    </row>
    <row r="89">
      <c r="A89" s="12" t="s">
        <v>129</v>
      </c>
      <c r="B89" s="13">
        <v>6.0</v>
      </c>
      <c r="C89" s="14" t="s">
        <v>21</v>
      </c>
      <c r="D89" s="15">
        <v>1.0</v>
      </c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7"/>
      <c r="Q89" s="17">
        <v>45155.0</v>
      </c>
      <c r="R89" s="58" t="s">
        <v>130</v>
      </c>
    </row>
    <row r="90">
      <c r="A90" s="12" t="s">
        <v>131</v>
      </c>
      <c r="B90" s="13">
        <v>11.0</v>
      </c>
      <c r="C90" s="14" t="s">
        <v>21</v>
      </c>
      <c r="D90" s="15">
        <v>3.0</v>
      </c>
      <c r="E90" s="15">
        <v>1.0</v>
      </c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7"/>
      <c r="Q90" s="17">
        <v>45120.0</v>
      </c>
      <c r="R90" s="18"/>
      <c r="S90" s="19"/>
      <c r="T90" s="19"/>
      <c r="U90" s="19"/>
      <c r="V90" s="19"/>
      <c r="W90" s="19"/>
      <c r="X90" s="19"/>
      <c r="Y90" s="19"/>
      <c r="Z90" s="19"/>
      <c r="AA90" s="19"/>
      <c r="AB90" s="19"/>
    </row>
    <row r="91">
      <c r="A91" s="12" t="s">
        <v>132</v>
      </c>
      <c r="B91" s="13">
        <v>9.0</v>
      </c>
      <c r="C91" s="14" t="s">
        <v>21</v>
      </c>
      <c r="D91" s="15">
        <v>2.0</v>
      </c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7"/>
      <c r="Q91" s="17">
        <v>45154.0</v>
      </c>
      <c r="R91" s="18"/>
      <c r="S91" s="19"/>
      <c r="T91" s="19"/>
      <c r="U91" s="19"/>
      <c r="V91" s="19"/>
      <c r="W91" s="19"/>
      <c r="X91" s="19"/>
      <c r="Y91" s="19"/>
      <c r="Z91" s="19"/>
      <c r="AA91" s="19"/>
      <c r="AB91" s="19"/>
    </row>
    <row r="92">
      <c r="A92" s="12" t="s">
        <v>133</v>
      </c>
      <c r="B92" s="13">
        <v>12.0</v>
      </c>
      <c r="C92" s="14" t="s">
        <v>21</v>
      </c>
      <c r="D92" s="15">
        <v>2.0</v>
      </c>
      <c r="E92" s="16"/>
      <c r="F92" s="16"/>
      <c r="G92" s="16"/>
      <c r="H92" s="16"/>
      <c r="I92" s="16"/>
      <c r="J92" s="15"/>
      <c r="K92" s="15"/>
      <c r="L92" s="15">
        <v>1.0</v>
      </c>
      <c r="M92" s="16"/>
      <c r="N92" s="16"/>
      <c r="O92" s="16"/>
      <c r="P92" s="17"/>
      <c r="Q92" s="17">
        <v>45125.0</v>
      </c>
      <c r="R92" s="42"/>
      <c r="S92" s="19"/>
      <c r="T92" s="19"/>
      <c r="U92" s="19"/>
      <c r="V92" s="19"/>
      <c r="W92" s="19"/>
      <c r="X92" s="19"/>
      <c r="Y92" s="19"/>
      <c r="Z92" s="19"/>
      <c r="AA92" s="19"/>
      <c r="AB92" s="19"/>
    </row>
    <row r="93">
      <c r="A93" s="56" t="s">
        <v>134</v>
      </c>
      <c r="B93" s="31">
        <v>11.0</v>
      </c>
      <c r="C93" s="32" t="s">
        <v>77</v>
      </c>
      <c r="D93" s="33">
        <v>2.0</v>
      </c>
      <c r="E93" s="34"/>
      <c r="F93" s="34"/>
      <c r="G93" s="34"/>
      <c r="H93" s="34"/>
      <c r="I93" s="34"/>
      <c r="J93" s="34"/>
      <c r="K93" s="34"/>
      <c r="L93" s="34"/>
      <c r="M93" s="33" t="s">
        <v>30</v>
      </c>
      <c r="N93" s="33" t="s">
        <v>30</v>
      </c>
      <c r="O93" s="34"/>
      <c r="P93" s="50"/>
      <c r="Q93" s="50"/>
      <c r="R93" s="11"/>
    </row>
    <row r="94">
      <c r="A94" s="12" t="s">
        <v>135</v>
      </c>
      <c r="B94" s="13">
        <v>2.0</v>
      </c>
      <c r="C94" s="14" t="s">
        <v>21</v>
      </c>
      <c r="D94" s="15">
        <v>3.0</v>
      </c>
      <c r="E94" s="16"/>
      <c r="F94" s="16"/>
      <c r="G94" s="16"/>
      <c r="H94" s="16"/>
      <c r="I94" s="16"/>
      <c r="J94" s="15"/>
      <c r="K94" s="15"/>
      <c r="L94" s="15">
        <v>1.0</v>
      </c>
      <c r="M94" s="15"/>
      <c r="N94" s="15"/>
      <c r="O94" s="15" t="s">
        <v>22</v>
      </c>
      <c r="P94" s="17"/>
      <c r="Q94" s="17">
        <v>44965.0</v>
      </c>
      <c r="R94" s="18"/>
      <c r="S94" s="19"/>
      <c r="T94" s="19"/>
      <c r="U94" s="19"/>
      <c r="V94" s="19"/>
      <c r="W94" s="19"/>
      <c r="X94" s="19"/>
      <c r="Y94" s="19"/>
      <c r="Z94" s="19"/>
      <c r="AA94" s="19"/>
      <c r="AB94" s="19"/>
    </row>
    <row r="95">
      <c r="A95" s="56" t="s">
        <v>136</v>
      </c>
      <c r="B95" s="31">
        <v>6.0</v>
      </c>
      <c r="C95" s="32" t="s">
        <v>77</v>
      </c>
      <c r="D95" s="33">
        <v>2.0</v>
      </c>
      <c r="E95" s="33">
        <v>1.0</v>
      </c>
      <c r="F95" s="34"/>
      <c r="G95" s="34"/>
      <c r="H95" s="34"/>
      <c r="I95" s="34"/>
      <c r="J95" s="34"/>
      <c r="K95" s="34"/>
      <c r="L95" s="33">
        <v>1.0</v>
      </c>
      <c r="M95" s="34"/>
      <c r="N95" s="34"/>
      <c r="O95" s="34"/>
      <c r="P95" s="50"/>
      <c r="Q95" s="50"/>
      <c r="R95" s="11"/>
    </row>
    <row r="96">
      <c r="A96" s="59" t="s">
        <v>137</v>
      </c>
      <c r="B96" s="60">
        <v>2.0</v>
      </c>
      <c r="C96" s="61" t="s">
        <v>51</v>
      </c>
      <c r="D96" s="25">
        <v>2.0</v>
      </c>
      <c r="E96" s="62"/>
      <c r="F96" s="62"/>
      <c r="G96" s="62"/>
      <c r="H96" s="62"/>
      <c r="I96" s="62"/>
      <c r="J96" s="62"/>
      <c r="K96" s="62"/>
      <c r="L96" s="25">
        <v>2.0</v>
      </c>
      <c r="M96" s="62"/>
      <c r="N96" s="62"/>
      <c r="O96" s="62"/>
      <c r="P96" s="51"/>
      <c r="Q96" s="51"/>
      <c r="R96" s="11"/>
    </row>
    <row r="97">
      <c r="A97" s="59" t="s">
        <v>138</v>
      </c>
      <c r="B97" s="60">
        <v>11.0</v>
      </c>
      <c r="C97" s="61" t="s">
        <v>51</v>
      </c>
      <c r="D97" s="25">
        <v>2.0</v>
      </c>
      <c r="E97" s="25">
        <v>1.0</v>
      </c>
      <c r="F97" s="62"/>
      <c r="G97" s="62"/>
      <c r="H97" s="62"/>
      <c r="I97" s="62"/>
      <c r="J97" s="62"/>
      <c r="K97" s="62"/>
      <c r="L97" s="25">
        <v>1.0</v>
      </c>
      <c r="M97" s="62"/>
      <c r="N97" s="62"/>
      <c r="O97" s="62"/>
      <c r="P97" s="51"/>
      <c r="Q97" s="51"/>
      <c r="R97" s="11"/>
    </row>
    <row r="98">
      <c r="A98" s="59" t="s">
        <v>139</v>
      </c>
      <c r="B98" s="60">
        <v>4.0</v>
      </c>
      <c r="C98" s="61" t="s">
        <v>51</v>
      </c>
      <c r="D98" s="25">
        <v>2.0</v>
      </c>
      <c r="E98" s="62"/>
      <c r="F98" s="62"/>
      <c r="G98" s="62"/>
      <c r="H98" s="62"/>
      <c r="I98" s="62"/>
      <c r="J98" s="62"/>
      <c r="K98" s="62"/>
      <c r="L98" s="25">
        <v>1.0</v>
      </c>
      <c r="M98" s="62"/>
      <c r="N98" s="62"/>
      <c r="O98" s="62"/>
      <c r="P98" s="51"/>
      <c r="Q98" s="51"/>
      <c r="R98" s="11"/>
    </row>
    <row r="99">
      <c r="A99" s="59" t="s">
        <v>140</v>
      </c>
      <c r="B99" s="60">
        <v>3.0</v>
      </c>
      <c r="C99" s="61" t="s">
        <v>51</v>
      </c>
      <c r="D99" s="25">
        <v>2.0</v>
      </c>
      <c r="E99" s="62"/>
      <c r="F99" s="62"/>
      <c r="G99" s="62"/>
      <c r="H99" s="62"/>
      <c r="I99" s="62"/>
      <c r="J99" s="62"/>
      <c r="K99" s="62"/>
      <c r="L99" s="62"/>
      <c r="M99" s="62"/>
      <c r="N99" s="62"/>
      <c r="O99" s="62"/>
      <c r="P99" s="51"/>
      <c r="Q99" s="51"/>
      <c r="R99" s="11"/>
    </row>
    <row r="100">
      <c r="A100" s="59" t="s">
        <v>141</v>
      </c>
      <c r="B100" s="60">
        <v>2.0</v>
      </c>
      <c r="C100" s="61" t="s">
        <v>51</v>
      </c>
      <c r="D100" s="25">
        <v>2.0</v>
      </c>
      <c r="E100" s="25">
        <v>2.0</v>
      </c>
      <c r="F100" s="62"/>
      <c r="G100" s="62"/>
      <c r="H100" s="62"/>
      <c r="I100" s="62"/>
      <c r="J100" s="62"/>
      <c r="K100" s="62"/>
      <c r="L100" s="62"/>
      <c r="M100" s="62"/>
      <c r="N100" s="62"/>
      <c r="O100" s="62"/>
      <c r="P100" s="51"/>
      <c r="Q100" s="51"/>
      <c r="R100" s="11"/>
    </row>
    <row r="101">
      <c r="A101" s="12" t="s">
        <v>142</v>
      </c>
      <c r="B101" s="13">
        <v>2.0</v>
      </c>
      <c r="C101" s="14" t="s">
        <v>21</v>
      </c>
      <c r="D101" s="15">
        <v>2.0</v>
      </c>
      <c r="E101" s="16"/>
      <c r="F101" s="16"/>
      <c r="G101" s="16"/>
      <c r="H101" s="16"/>
      <c r="I101" s="16"/>
      <c r="J101" s="15"/>
      <c r="K101" s="15"/>
      <c r="L101" s="15">
        <v>1.0</v>
      </c>
      <c r="M101" s="16"/>
      <c r="N101" s="16"/>
      <c r="O101" s="16"/>
      <c r="P101" s="17"/>
      <c r="Q101" s="17">
        <v>45155.0</v>
      </c>
      <c r="R101" s="18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</row>
    <row r="102">
      <c r="A102" s="59" t="s">
        <v>143</v>
      </c>
      <c r="B102" s="60">
        <v>7.0</v>
      </c>
      <c r="C102" s="61" t="s">
        <v>51</v>
      </c>
      <c r="D102" s="25">
        <v>3.0</v>
      </c>
      <c r="E102" s="25">
        <v>1.0</v>
      </c>
      <c r="F102" s="62"/>
      <c r="G102" s="62"/>
      <c r="H102" s="62"/>
      <c r="I102" s="62"/>
      <c r="J102" s="25"/>
      <c r="K102" s="25"/>
      <c r="L102" s="25">
        <v>2.0</v>
      </c>
      <c r="M102" s="62"/>
      <c r="N102" s="62"/>
      <c r="O102" s="62"/>
      <c r="P102" s="48"/>
      <c r="Q102" s="48">
        <v>45211.0</v>
      </c>
      <c r="R102" s="18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</row>
    <row r="103">
      <c r="A103" s="12" t="s">
        <v>144</v>
      </c>
      <c r="B103" s="13">
        <v>1.0</v>
      </c>
      <c r="C103" s="14" t="s">
        <v>21</v>
      </c>
      <c r="D103" s="15">
        <v>3.0</v>
      </c>
      <c r="E103" s="16"/>
      <c r="F103" s="16"/>
      <c r="G103" s="16"/>
      <c r="H103" s="16"/>
      <c r="I103" s="16"/>
      <c r="J103" s="15"/>
      <c r="K103" s="15"/>
      <c r="L103" s="15">
        <v>2.0</v>
      </c>
      <c r="M103" s="16"/>
      <c r="N103" s="16"/>
      <c r="O103" s="16"/>
      <c r="P103" s="17"/>
      <c r="Q103" s="17">
        <v>45131.0</v>
      </c>
      <c r="R103" s="18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</row>
    <row r="104">
      <c r="A104" s="20" t="s">
        <v>145</v>
      </c>
      <c r="B104" s="21">
        <v>1.0</v>
      </c>
      <c r="C104" s="22" t="s">
        <v>21</v>
      </c>
      <c r="D104" s="23">
        <v>2.0</v>
      </c>
      <c r="E104" s="23">
        <v>2.0</v>
      </c>
      <c r="F104" s="24"/>
      <c r="G104" s="24"/>
      <c r="H104" s="24"/>
      <c r="I104" s="24"/>
      <c r="J104" s="23"/>
      <c r="K104" s="23"/>
      <c r="L104" s="23">
        <v>2.0</v>
      </c>
      <c r="M104" s="23"/>
      <c r="N104" s="23"/>
      <c r="O104" s="23" t="s">
        <v>22</v>
      </c>
      <c r="P104" s="26"/>
      <c r="Q104" s="26">
        <v>45002.0</v>
      </c>
      <c r="R104" s="27" t="s">
        <v>146</v>
      </c>
      <c r="S104" s="28"/>
      <c r="T104" s="28"/>
      <c r="U104" s="28"/>
      <c r="V104" s="28"/>
      <c r="W104" s="28"/>
      <c r="X104" s="28"/>
      <c r="Y104" s="28"/>
      <c r="Z104" s="28"/>
      <c r="AA104" s="28"/>
      <c r="AB104" s="28"/>
    </row>
    <row r="105">
      <c r="A105" s="12" t="s">
        <v>147</v>
      </c>
      <c r="B105" s="13">
        <v>8.0</v>
      </c>
      <c r="C105" s="14" t="s">
        <v>21</v>
      </c>
      <c r="D105" s="15">
        <v>3.0</v>
      </c>
      <c r="E105" s="15">
        <v>1.0</v>
      </c>
      <c r="F105" s="16"/>
      <c r="G105" s="16"/>
      <c r="H105" s="16"/>
      <c r="I105" s="16"/>
      <c r="J105" s="15"/>
      <c r="K105" s="15"/>
      <c r="L105" s="15">
        <v>1.0</v>
      </c>
      <c r="M105" s="16"/>
      <c r="N105" s="16"/>
      <c r="O105" s="16"/>
      <c r="P105" s="17"/>
      <c r="Q105" s="17">
        <v>45124.0</v>
      </c>
      <c r="R105" s="11"/>
    </row>
    <row r="106">
      <c r="A106" s="59" t="s">
        <v>148</v>
      </c>
      <c r="B106" s="60">
        <v>8.0</v>
      </c>
      <c r="C106" s="61" t="s">
        <v>51</v>
      </c>
      <c r="D106" s="25">
        <v>2.0</v>
      </c>
      <c r="E106" s="62"/>
      <c r="F106" s="62"/>
      <c r="G106" s="62"/>
      <c r="H106" s="62"/>
      <c r="I106" s="62"/>
      <c r="J106" s="62"/>
      <c r="K106" s="62"/>
      <c r="L106" s="62"/>
      <c r="M106" s="62"/>
      <c r="N106" s="62"/>
      <c r="O106" s="62"/>
      <c r="P106" s="51"/>
      <c r="Q106" s="51"/>
      <c r="R106" s="11"/>
    </row>
    <row r="107">
      <c r="A107" s="12" t="s">
        <v>149</v>
      </c>
      <c r="B107" s="13">
        <v>8.0</v>
      </c>
      <c r="C107" s="14" t="s">
        <v>21</v>
      </c>
      <c r="D107" s="15">
        <v>3.0</v>
      </c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7"/>
      <c r="Q107" s="17">
        <v>45148.0</v>
      </c>
      <c r="R107" s="18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</row>
    <row r="108">
      <c r="A108" s="59" t="s">
        <v>150</v>
      </c>
      <c r="B108" s="60">
        <v>7.0</v>
      </c>
      <c r="C108" s="61" t="s">
        <v>51</v>
      </c>
      <c r="D108" s="25">
        <v>1.0</v>
      </c>
      <c r="E108" s="25">
        <v>1.0</v>
      </c>
      <c r="F108" s="25">
        <v>1.0</v>
      </c>
      <c r="G108" s="62"/>
      <c r="H108" s="62"/>
      <c r="I108" s="62"/>
      <c r="J108" s="62"/>
      <c r="K108" s="62"/>
      <c r="L108" s="62"/>
      <c r="M108" s="62"/>
      <c r="N108" s="62"/>
      <c r="O108" s="62"/>
      <c r="P108" s="51"/>
      <c r="Q108" s="51"/>
      <c r="R108" s="11"/>
    </row>
    <row r="109">
      <c r="A109" s="12" t="s">
        <v>151</v>
      </c>
      <c r="B109" s="13">
        <v>6.0</v>
      </c>
      <c r="C109" s="14" t="s">
        <v>21</v>
      </c>
      <c r="D109" s="15">
        <v>2.0</v>
      </c>
      <c r="E109" s="15">
        <v>1.0</v>
      </c>
      <c r="F109" s="16"/>
      <c r="G109" s="16"/>
      <c r="H109" s="16"/>
      <c r="I109" s="16"/>
      <c r="J109" s="15"/>
      <c r="K109" s="15"/>
      <c r="L109" s="15"/>
      <c r="M109" s="16"/>
      <c r="N109" s="16"/>
      <c r="O109" s="16"/>
      <c r="P109" s="17"/>
      <c r="Q109" s="17">
        <v>45138.0</v>
      </c>
      <c r="R109" s="42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</row>
    <row r="110">
      <c r="A110" s="12" t="s">
        <v>152</v>
      </c>
      <c r="B110" s="13">
        <v>9.0</v>
      </c>
      <c r="C110" s="14" t="s">
        <v>51</v>
      </c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54"/>
      <c r="Q110" s="54"/>
      <c r="R110" s="11"/>
    </row>
    <row r="111">
      <c r="A111" s="12" t="s">
        <v>153</v>
      </c>
      <c r="B111" s="13">
        <v>11.0</v>
      </c>
      <c r="C111" s="14" t="s">
        <v>51</v>
      </c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54"/>
      <c r="Q111" s="54"/>
      <c r="R111" s="11"/>
    </row>
    <row r="112">
      <c r="A112" s="12" t="s">
        <v>154</v>
      </c>
      <c r="B112" s="13">
        <v>2.0</v>
      </c>
      <c r="C112" s="14" t="s">
        <v>21</v>
      </c>
      <c r="D112" s="15">
        <v>3.0</v>
      </c>
      <c r="E112" s="15">
        <v>1.0</v>
      </c>
      <c r="F112" s="16"/>
      <c r="G112" s="16"/>
      <c r="H112" s="16"/>
      <c r="I112" s="16"/>
      <c r="J112" s="15"/>
      <c r="K112" s="15"/>
      <c r="L112" s="15">
        <v>2.0</v>
      </c>
      <c r="M112" s="16"/>
      <c r="N112" s="16"/>
      <c r="O112" s="16"/>
      <c r="P112" s="17"/>
      <c r="Q112" s="17">
        <v>45125.0</v>
      </c>
      <c r="R112" s="18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</row>
    <row r="113">
      <c r="A113" s="12" t="s">
        <v>155</v>
      </c>
      <c r="B113" s="13">
        <v>2.0</v>
      </c>
      <c r="C113" s="14" t="s">
        <v>21</v>
      </c>
      <c r="D113" s="15">
        <v>3.0</v>
      </c>
      <c r="E113" s="16"/>
      <c r="F113" s="16"/>
      <c r="G113" s="16"/>
      <c r="H113" s="16"/>
      <c r="I113" s="16"/>
      <c r="J113" s="15"/>
      <c r="K113" s="15"/>
      <c r="L113" s="15">
        <v>1.0</v>
      </c>
      <c r="M113" s="16"/>
      <c r="N113" s="16"/>
      <c r="O113" s="16"/>
      <c r="P113" s="17"/>
      <c r="Q113" s="17">
        <v>45126.0</v>
      </c>
      <c r="R113" s="18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</row>
    <row r="114">
      <c r="A114" s="12" t="s">
        <v>156</v>
      </c>
      <c r="B114" s="13">
        <v>1.0</v>
      </c>
      <c r="C114" s="14" t="s">
        <v>21</v>
      </c>
      <c r="D114" s="15">
        <v>4.0</v>
      </c>
      <c r="E114" s="16"/>
      <c r="F114" s="16"/>
      <c r="G114" s="16"/>
      <c r="H114" s="16"/>
      <c r="I114" s="16"/>
      <c r="J114" s="15"/>
      <c r="K114" s="15"/>
      <c r="L114" s="15">
        <v>2.0</v>
      </c>
      <c r="M114" s="16"/>
      <c r="N114" s="16"/>
      <c r="O114" s="16"/>
      <c r="P114" s="17"/>
      <c r="Q114" s="17">
        <v>45099.0</v>
      </c>
      <c r="R114" s="18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</row>
    <row r="115">
      <c r="A115" s="20" t="s">
        <v>157</v>
      </c>
      <c r="B115" s="21">
        <v>4.0</v>
      </c>
      <c r="C115" s="22" t="s">
        <v>21</v>
      </c>
      <c r="D115" s="40">
        <v>3.0</v>
      </c>
      <c r="E115" s="23">
        <v>1.0</v>
      </c>
      <c r="F115" s="24"/>
      <c r="G115" s="24"/>
      <c r="H115" s="24"/>
      <c r="I115" s="24"/>
      <c r="J115" s="40"/>
      <c r="K115" s="40"/>
      <c r="L115" s="40">
        <v>2.0</v>
      </c>
      <c r="M115" s="23"/>
      <c r="N115" s="25"/>
      <c r="O115" s="25" t="s">
        <v>22</v>
      </c>
      <c r="P115" s="26"/>
      <c r="Q115" s="26">
        <v>44970.0</v>
      </c>
      <c r="R115" s="27" t="s">
        <v>158</v>
      </c>
      <c r="S115" s="28"/>
      <c r="T115" s="28"/>
      <c r="U115" s="28"/>
      <c r="V115" s="28"/>
      <c r="W115" s="28"/>
      <c r="X115" s="28"/>
      <c r="Y115" s="28"/>
      <c r="Z115" s="28"/>
      <c r="AA115" s="28"/>
      <c r="AB115" s="28"/>
    </row>
    <row r="116">
      <c r="A116" s="20" t="s">
        <v>159</v>
      </c>
      <c r="B116" s="21">
        <v>9.0</v>
      </c>
      <c r="C116" s="22" t="s">
        <v>21</v>
      </c>
      <c r="D116" s="23">
        <v>3.0</v>
      </c>
      <c r="E116" s="24"/>
      <c r="F116" s="24"/>
      <c r="G116" s="24"/>
      <c r="H116" s="24"/>
      <c r="I116" s="24"/>
      <c r="J116" s="63"/>
      <c r="K116" s="63"/>
      <c r="L116" s="63"/>
      <c r="M116" s="24"/>
      <c r="N116" s="23"/>
      <c r="O116" s="23" t="s">
        <v>22</v>
      </c>
      <c r="P116" s="23"/>
      <c r="Q116" s="23" t="s">
        <v>160</v>
      </c>
      <c r="R116" s="64"/>
      <c r="S116" s="28"/>
      <c r="T116" s="28"/>
      <c r="U116" s="28"/>
      <c r="V116" s="28"/>
      <c r="W116" s="28"/>
      <c r="X116" s="28"/>
      <c r="Y116" s="28"/>
      <c r="Z116" s="28"/>
      <c r="AA116" s="28"/>
      <c r="AB116" s="28"/>
    </row>
    <row r="117">
      <c r="A117" s="65" t="s">
        <v>161</v>
      </c>
      <c r="B117" s="21"/>
      <c r="C117" s="22" t="s">
        <v>21</v>
      </c>
      <c r="D117" s="23">
        <v>3.0</v>
      </c>
      <c r="E117" s="23">
        <v>2.0</v>
      </c>
      <c r="F117" s="24"/>
      <c r="G117" s="24"/>
      <c r="H117" s="24"/>
      <c r="I117" s="24"/>
      <c r="J117" s="24"/>
      <c r="K117" s="24"/>
      <c r="L117" s="24"/>
      <c r="M117" s="24"/>
      <c r="N117" s="23"/>
      <c r="O117" s="23" t="s">
        <v>22</v>
      </c>
      <c r="P117" s="53"/>
      <c r="Q117" s="53">
        <v>45084.0</v>
      </c>
      <c r="R117" s="27" t="s">
        <v>162</v>
      </c>
      <c r="S117" s="28"/>
      <c r="T117" s="28"/>
      <c r="U117" s="28"/>
      <c r="V117" s="28"/>
      <c r="W117" s="28"/>
      <c r="X117" s="28"/>
      <c r="Y117" s="28"/>
      <c r="Z117" s="28"/>
      <c r="AA117" s="28"/>
      <c r="AB117" s="28"/>
    </row>
    <row r="118">
      <c r="A118" s="66" t="s">
        <v>163</v>
      </c>
      <c r="B118" s="60"/>
      <c r="C118" s="61" t="s">
        <v>51</v>
      </c>
      <c r="D118" s="62"/>
      <c r="E118" s="62"/>
      <c r="F118" s="62"/>
      <c r="G118" s="62"/>
      <c r="H118" s="62"/>
      <c r="I118" s="62"/>
      <c r="J118" s="62"/>
      <c r="K118" s="62"/>
      <c r="L118" s="62"/>
      <c r="M118" s="62"/>
      <c r="N118" s="62"/>
      <c r="O118" s="62"/>
      <c r="P118" s="51"/>
      <c r="Q118" s="51"/>
      <c r="R118" s="11"/>
    </row>
    <row r="119">
      <c r="A119" s="20" t="s">
        <v>164</v>
      </c>
      <c r="B119" s="21">
        <v>2.0</v>
      </c>
      <c r="C119" s="22" t="s">
        <v>21</v>
      </c>
      <c r="D119" s="23">
        <v>3.0</v>
      </c>
      <c r="E119" s="24"/>
      <c r="F119" s="24"/>
      <c r="G119" s="24"/>
      <c r="H119" s="24"/>
      <c r="I119" s="24"/>
      <c r="J119" s="23"/>
      <c r="K119" s="23"/>
      <c r="L119" s="23">
        <v>3.0</v>
      </c>
      <c r="M119" s="23"/>
      <c r="N119" s="23"/>
      <c r="O119" s="23" t="s">
        <v>22</v>
      </c>
      <c r="P119" s="26"/>
      <c r="Q119" s="26">
        <v>45065.0</v>
      </c>
      <c r="R119" s="27" t="s">
        <v>165</v>
      </c>
      <c r="S119" s="28"/>
      <c r="T119" s="28"/>
      <c r="U119" s="28"/>
      <c r="V119" s="28"/>
      <c r="W119" s="28"/>
      <c r="X119" s="28"/>
      <c r="Y119" s="28"/>
      <c r="Z119" s="28"/>
      <c r="AA119" s="28"/>
      <c r="AB119" s="28"/>
    </row>
    <row r="120">
      <c r="A120" s="59" t="s">
        <v>166</v>
      </c>
      <c r="B120" s="60">
        <v>10.0</v>
      </c>
      <c r="C120" s="61" t="s">
        <v>51</v>
      </c>
      <c r="D120" s="25">
        <v>2.0</v>
      </c>
      <c r="E120" s="25">
        <v>2.0</v>
      </c>
      <c r="F120" s="25">
        <v>1.0</v>
      </c>
      <c r="G120" s="25">
        <v>0.0</v>
      </c>
      <c r="H120" s="62"/>
      <c r="I120" s="62"/>
      <c r="J120" s="62"/>
      <c r="K120" s="62"/>
      <c r="L120" s="62"/>
      <c r="M120" s="62"/>
      <c r="N120" s="62"/>
      <c r="O120" s="62"/>
      <c r="P120" s="51"/>
      <c r="Q120" s="51"/>
      <c r="R120" s="11"/>
    </row>
    <row r="121">
      <c r="A121" s="12" t="s">
        <v>167</v>
      </c>
      <c r="B121" s="13">
        <v>5.0</v>
      </c>
      <c r="C121" s="14" t="s">
        <v>21</v>
      </c>
      <c r="D121" s="15">
        <v>3.0</v>
      </c>
      <c r="E121" s="15">
        <v>1.0</v>
      </c>
      <c r="F121" s="15">
        <v>1.0</v>
      </c>
      <c r="G121" s="15">
        <v>1.0</v>
      </c>
      <c r="H121" s="15">
        <v>1.0</v>
      </c>
      <c r="I121" s="16"/>
      <c r="J121" s="15"/>
      <c r="K121" s="15"/>
      <c r="L121" s="15">
        <v>2.0</v>
      </c>
      <c r="M121" s="15"/>
      <c r="N121" s="15"/>
      <c r="O121" s="15" t="s">
        <v>22</v>
      </c>
      <c r="P121" s="17"/>
      <c r="Q121" s="17">
        <v>44959.0</v>
      </c>
      <c r="R121" s="18"/>
      <c r="S121" s="19"/>
      <c r="T121" s="19"/>
      <c r="U121" s="19"/>
      <c r="V121" s="19"/>
      <c r="W121" s="19"/>
      <c r="X121" s="19"/>
      <c r="Y121" s="19"/>
      <c r="Z121" s="19"/>
      <c r="AA121" s="19"/>
      <c r="AB121" s="19"/>
    </row>
    <row r="122">
      <c r="A122" s="59" t="s">
        <v>168</v>
      </c>
      <c r="B122" s="60">
        <v>11.0</v>
      </c>
      <c r="C122" s="61" t="s">
        <v>51</v>
      </c>
      <c r="D122" s="25">
        <v>2.0</v>
      </c>
      <c r="E122" s="25">
        <v>1.0</v>
      </c>
      <c r="F122" s="25">
        <v>1.0</v>
      </c>
      <c r="G122" s="62"/>
      <c r="H122" s="62"/>
      <c r="I122" s="62"/>
      <c r="J122" s="62"/>
      <c r="K122" s="62"/>
      <c r="L122" s="62"/>
      <c r="M122" s="62"/>
      <c r="N122" s="62"/>
      <c r="O122" s="62"/>
      <c r="P122" s="51"/>
      <c r="Q122" s="51"/>
      <c r="R122" s="11"/>
    </row>
    <row r="123">
      <c r="A123" s="59" t="s">
        <v>169</v>
      </c>
      <c r="B123" s="60">
        <v>8.0</v>
      </c>
      <c r="C123" s="61" t="s">
        <v>51</v>
      </c>
      <c r="D123" s="25">
        <v>4.0</v>
      </c>
      <c r="E123" s="62"/>
      <c r="F123" s="62"/>
      <c r="G123" s="62"/>
      <c r="H123" s="62"/>
      <c r="I123" s="62"/>
      <c r="J123" s="62"/>
      <c r="K123" s="62"/>
      <c r="L123" s="25">
        <v>2.0</v>
      </c>
      <c r="M123" s="62"/>
      <c r="N123" s="62"/>
      <c r="O123" s="62"/>
      <c r="P123" s="51"/>
      <c r="Q123" s="51"/>
      <c r="R123" s="11"/>
    </row>
    <row r="124">
      <c r="A124" s="12" t="s">
        <v>170</v>
      </c>
      <c r="B124" s="13">
        <v>6.0</v>
      </c>
      <c r="C124" s="14" t="s">
        <v>21</v>
      </c>
      <c r="D124" s="15">
        <v>3.0</v>
      </c>
      <c r="E124" s="67" t="s">
        <v>171</v>
      </c>
      <c r="F124" s="16"/>
      <c r="G124" s="16"/>
      <c r="H124" s="16"/>
      <c r="I124" s="16"/>
      <c r="J124" s="15"/>
      <c r="K124" s="15"/>
      <c r="L124" s="15">
        <v>1.0</v>
      </c>
      <c r="M124" s="16"/>
      <c r="N124" s="16"/>
      <c r="O124" s="16"/>
      <c r="P124" s="17"/>
      <c r="Q124" s="17">
        <v>45119.0</v>
      </c>
      <c r="R124" s="18"/>
      <c r="S124" s="19"/>
      <c r="T124" s="19"/>
      <c r="U124" s="19"/>
      <c r="V124" s="19"/>
      <c r="W124" s="19"/>
      <c r="X124" s="19"/>
      <c r="Y124" s="19"/>
      <c r="Z124" s="19"/>
      <c r="AA124" s="19"/>
      <c r="AB124" s="19"/>
    </row>
    <row r="125">
      <c r="A125" s="59" t="s">
        <v>172</v>
      </c>
      <c r="B125" s="60">
        <v>12.0</v>
      </c>
      <c r="C125" s="61" t="s">
        <v>51</v>
      </c>
      <c r="D125" s="25">
        <v>3.0</v>
      </c>
      <c r="E125" s="25" t="s">
        <v>173</v>
      </c>
      <c r="F125" s="62"/>
      <c r="G125" s="62"/>
      <c r="H125" s="62"/>
      <c r="I125" s="62"/>
      <c r="J125" s="62"/>
      <c r="K125" s="62"/>
      <c r="L125" s="25">
        <v>3.0</v>
      </c>
      <c r="M125" s="62"/>
      <c r="N125" s="62"/>
      <c r="O125" s="62"/>
      <c r="P125" s="51"/>
      <c r="Q125" s="51"/>
      <c r="R125" s="11"/>
    </row>
    <row r="126">
      <c r="A126" s="59" t="s">
        <v>174</v>
      </c>
      <c r="B126" s="60">
        <v>2.0</v>
      </c>
      <c r="C126" s="61" t="s">
        <v>51</v>
      </c>
      <c r="D126" s="25">
        <v>3.0</v>
      </c>
      <c r="E126" s="25">
        <v>2.0</v>
      </c>
      <c r="F126" s="25">
        <v>1.0</v>
      </c>
      <c r="G126" s="25">
        <v>1.0</v>
      </c>
      <c r="H126" s="62"/>
      <c r="I126" s="62"/>
      <c r="J126" s="62"/>
      <c r="K126" s="62"/>
      <c r="L126" s="25">
        <v>7.0</v>
      </c>
      <c r="M126" s="62"/>
      <c r="N126" s="62"/>
      <c r="O126" s="62"/>
      <c r="P126" s="51"/>
      <c r="Q126" s="51"/>
      <c r="R126" s="11"/>
    </row>
    <row r="127">
      <c r="A127" s="12" t="s">
        <v>175</v>
      </c>
      <c r="B127" s="13">
        <v>5.0</v>
      </c>
      <c r="C127" s="14" t="s">
        <v>21</v>
      </c>
      <c r="D127" s="15">
        <v>2.0</v>
      </c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7"/>
      <c r="Q127" s="17">
        <v>45156.0</v>
      </c>
      <c r="R127" s="18"/>
      <c r="S127" s="19"/>
      <c r="T127" s="19"/>
      <c r="U127" s="19"/>
      <c r="V127" s="19"/>
      <c r="W127" s="19"/>
      <c r="X127" s="19"/>
      <c r="Y127" s="19"/>
      <c r="Z127" s="19"/>
      <c r="AA127" s="19"/>
      <c r="AB127" s="19"/>
    </row>
    <row r="128">
      <c r="A128" s="12" t="s">
        <v>176</v>
      </c>
      <c r="B128" s="13">
        <v>1.0</v>
      </c>
      <c r="C128" s="14" t="s">
        <v>21</v>
      </c>
      <c r="D128" s="15">
        <v>2.0</v>
      </c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7"/>
      <c r="Q128" s="17">
        <v>45132.0</v>
      </c>
      <c r="R128" s="11"/>
    </row>
    <row r="129">
      <c r="A129" s="59" t="s">
        <v>177</v>
      </c>
      <c r="B129" s="60">
        <v>9.0</v>
      </c>
      <c r="C129" s="61" t="s">
        <v>51</v>
      </c>
      <c r="D129" s="25">
        <v>2.0</v>
      </c>
      <c r="E129" s="25">
        <v>2.0</v>
      </c>
      <c r="F129" s="25">
        <v>2.0</v>
      </c>
      <c r="G129" s="25">
        <v>1.0</v>
      </c>
      <c r="H129" s="62"/>
      <c r="I129" s="62"/>
      <c r="J129" s="62"/>
      <c r="K129" s="62"/>
      <c r="L129" s="62"/>
      <c r="M129" s="62"/>
      <c r="N129" s="62"/>
      <c r="O129" s="62"/>
      <c r="P129" s="51"/>
      <c r="Q129" s="51"/>
      <c r="R129" s="11"/>
    </row>
    <row r="130">
      <c r="A130" s="12" t="s">
        <v>178</v>
      </c>
      <c r="B130" s="13">
        <v>12.0</v>
      </c>
      <c r="C130" s="14" t="s">
        <v>21</v>
      </c>
      <c r="D130" s="15">
        <v>2.0</v>
      </c>
      <c r="E130" s="15">
        <v>1.0</v>
      </c>
      <c r="F130" s="15">
        <v>1.0</v>
      </c>
      <c r="G130" s="15">
        <v>1.0</v>
      </c>
      <c r="H130" s="16"/>
      <c r="I130" s="15">
        <v>2.0</v>
      </c>
      <c r="J130" s="16"/>
      <c r="K130" s="15">
        <v>2.0</v>
      </c>
      <c r="L130" s="16"/>
      <c r="M130" s="15"/>
      <c r="N130" s="15"/>
      <c r="O130" s="15" t="s">
        <v>22</v>
      </c>
      <c r="P130" s="17"/>
      <c r="Q130" s="17">
        <v>45656.0</v>
      </c>
      <c r="R130" s="11"/>
    </row>
    <row r="131">
      <c r="A131" s="20" t="s">
        <v>179</v>
      </c>
      <c r="B131" s="21">
        <v>6.0</v>
      </c>
      <c r="C131" s="22" t="s">
        <v>21</v>
      </c>
      <c r="D131" s="23">
        <v>3.0</v>
      </c>
      <c r="E131" s="23">
        <v>2.0</v>
      </c>
      <c r="F131" s="24"/>
      <c r="G131" s="24"/>
      <c r="H131" s="24"/>
      <c r="I131" s="24"/>
      <c r="J131" s="23"/>
      <c r="K131" s="23"/>
      <c r="L131" s="23">
        <v>1.0</v>
      </c>
      <c r="M131" s="23"/>
      <c r="N131" s="23"/>
      <c r="O131" s="23" t="s">
        <v>22</v>
      </c>
      <c r="P131" s="26"/>
      <c r="Q131" s="26">
        <v>45047.0</v>
      </c>
      <c r="R131" s="27" t="s">
        <v>180</v>
      </c>
      <c r="S131" s="28"/>
      <c r="T131" s="28"/>
      <c r="U131" s="28"/>
      <c r="V131" s="28"/>
      <c r="W131" s="28"/>
      <c r="X131" s="28"/>
      <c r="Y131" s="28"/>
      <c r="Z131" s="28"/>
      <c r="AA131" s="28"/>
      <c r="AB131" s="28"/>
    </row>
    <row r="132">
      <c r="A132" s="59" t="s">
        <v>181</v>
      </c>
      <c r="B132" s="60">
        <v>3.0</v>
      </c>
      <c r="C132" s="61" t="s">
        <v>51</v>
      </c>
      <c r="D132" s="25">
        <v>3.0</v>
      </c>
      <c r="E132" s="25">
        <v>1.0</v>
      </c>
      <c r="F132" s="25">
        <v>1.0</v>
      </c>
      <c r="G132" s="25">
        <v>1.0</v>
      </c>
      <c r="H132" s="25">
        <v>1.0</v>
      </c>
      <c r="I132" s="25">
        <v>1.0</v>
      </c>
      <c r="J132" s="25"/>
      <c r="K132" s="25"/>
      <c r="L132" s="25">
        <v>4.0</v>
      </c>
      <c r="M132" s="62"/>
      <c r="N132" s="62"/>
      <c r="O132" s="62"/>
      <c r="P132" s="51"/>
      <c r="Q132" s="51"/>
      <c r="R132" s="11"/>
    </row>
    <row r="133">
      <c r="A133" s="59" t="s">
        <v>182</v>
      </c>
      <c r="B133" s="60">
        <v>10.0</v>
      </c>
      <c r="C133" s="61" t="s">
        <v>51</v>
      </c>
      <c r="D133" s="25">
        <v>3.0</v>
      </c>
      <c r="E133" s="25">
        <v>1.0</v>
      </c>
      <c r="F133" s="62"/>
      <c r="G133" s="62"/>
      <c r="H133" s="62"/>
      <c r="I133" s="62"/>
      <c r="J133" s="62"/>
      <c r="K133" s="62"/>
      <c r="L133" s="62"/>
      <c r="M133" s="62"/>
      <c r="N133" s="62"/>
      <c r="O133" s="62"/>
      <c r="P133" s="51"/>
      <c r="Q133" s="51"/>
      <c r="R133" s="11"/>
    </row>
    <row r="134">
      <c r="A134" s="59" t="s">
        <v>183</v>
      </c>
      <c r="B134" s="60">
        <v>3.0</v>
      </c>
      <c r="C134" s="61" t="s">
        <v>51</v>
      </c>
      <c r="D134" s="25">
        <v>3.0</v>
      </c>
      <c r="E134" s="25">
        <v>2.0</v>
      </c>
      <c r="F134" s="25">
        <v>1.0</v>
      </c>
      <c r="G134" s="25">
        <v>2.0</v>
      </c>
      <c r="H134" s="62"/>
      <c r="I134" s="62"/>
      <c r="J134" s="62"/>
      <c r="K134" s="62"/>
      <c r="L134" s="62"/>
      <c r="M134" s="62"/>
      <c r="N134" s="62"/>
      <c r="O134" s="62"/>
      <c r="P134" s="51"/>
      <c r="Q134" s="51"/>
      <c r="R134" s="11"/>
    </row>
    <row r="135">
      <c r="A135" s="59" t="s">
        <v>184</v>
      </c>
      <c r="B135" s="60">
        <v>3.0</v>
      </c>
      <c r="C135" s="61" t="s">
        <v>51</v>
      </c>
      <c r="D135" s="25">
        <v>2.0</v>
      </c>
      <c r="E135" s="25">
        <v>2.0</v>
      </c>
      <c r="F135" s="25">
        <v>1.0</v>
      </c>
      <c r="G135" s="25">
        <v>1.0</v>
      </c>
      <c r="H135" s="25">
        <v>1.0</v>
      </c>
      <c r="I135" s="62"/>
      <c r="J135" s="25"/>
      <c r="K135" s="25"/>
      <c r="L135" s="25">
        <v>3.0</v>
      </c>
      <c r="M135" s="62"/>
      <c r="N135" s="62"/>
      <c r="O135" s="62"/>
      <c r="P135" s="51"/>
      <c r="Q135" s="51"/>
      <c r="R135" s="11"/>
    </row>
    <row r="136">
      <c r="A136" s="59" t="s">
        <v>185</v>
      </c>
      <c r="B136" s="60">
        <v>10.0</v>
      </c>
      <c r="C136" s="61" t="s">
        <v>51</v>
      </c>
      <c r="D136" s="25">
        <v>3.0</v>
      </c>
      <c r="E136" s="25">
        <v>2.0</v>
      </c>
      <c r="F136" s="62"/>
      <c r="G136" s="62"/>
      <c r="H136" s="62"/>
      <c r="I136" s="62"/>
      <c r="J136" s="62"/>
      <c r="K136" s="62"/>
      <c r="L136" s="62"/>
      <c r="M136" s="62"/>
      <c r="N136" s="62"/>
      <c r="O136" s="62"/>
      <c r="P136" s="51"/>
      <c r="Q136" s="51"/>
      <c r="R136" s="11"/>
    </row>
    <row r="137">
      <c r="A137" s="12" t="s">
        <v>186</v>
      </c>
      <c r="B137" s="13">
        <v>12.0</v>
      </c>
      <c r="C137" s="14" t="s">
        <v>21</v>
      </c>
      <c r="D137" s="15">
        <v>2.0</v>
      </c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7"/>
      <c r="Q137" s="17">
        <v>45134.0</v>
      </c>
      <c r="R137" s="11"/>
    </row>
    <row r="138">
      <c r="A138" s="12" t="s">
        <v>187</v>
      </c>
      <c r="B138" s="13">
        <v>7.0</v>
      </c>
      <c r="C138" s="14" t="s">
        <v>21</v>
      </c>
      <c r="D138" s="15">
        <v>2.0</v>
      </c>
      <c r="E138" s="16"/>
      <c r="F138" s="16"/>
      <c r="G138" s="16"/>
      <c r="H138" s="16"/>
      <c r="I138" s="16"/>
      <c r="J138" s="15"/>
      <c r="K138" s="15"/>
      <c r="L138" s="15">
        <v>4.0</v>
      </c>
      <c r="M138" s="15"/>
      <c r="N138" s="15"/>
      <c r="O138" s="15" t="s">
        <v>22</v>
      </c>
      <c r="P138" s="17"/>
      <c r="Q138" s="17">
        <v>45001.0</v>
      </c>
      <c r="R138" s="18"/>
      <c r="S138" s="19"/>
      <c r="T138" s="19"/>
      <c r="U138" s="19"/>
      <c r="V138" s="19"/>
      <c r="W138" s="19"/>
      <c r="X138" s="19"/>
      <c r="Y138" s="19"/>
      <c r="Z138" s="19"/>
      <c r="AA138" s="19"/>
      <c r="AB138" s="19"/>
    </row>
    <row r="139">
      <c r="A139" s="12" t="s">
        <v>188</v>
      </c>
      <c r="B139" s="13">
        <v>6.0</v>
      </c>
      <c r="C139" s="14" t="s">
        <v>21</v>
      </c>
      <c r="D139" s="15">
        <v>3.0</v>
      </c>
      <c r="E139" s="15">
        <v>1.0</v>
      </c>
      <c r="F139" s="15">
        <v>1.0</v>
      </c>
      <c r="G139" s="16"/>
      <c r="H139" s="16"/>
      <c r="I139" s="16"/>
      <c r="J139" s="16"/>
      <c r="K139" s="16"/>
      <c r="L139" s="16"/>
      <c r="M139" s="16"/>
      <c r="N139" s="16"/>
      <c r="O139" s="16"/>
      <c r="P139" s="17"/>
      <c r="Q139" s="17">
        <v>45133.0</v>
      </c>
      <c r="R139" s="18"/>
      <c r="S139" s="19"/>
      <c r="T139" s="19"/>
      <c r="U139" s="19"/>
      <c r="V139" s="19"/>
      <c r="W139" s="19"/>
      <c r="X139" s="19"/>
      <c r="Y139" s="19"/>
      <c r="Z139" s="19"/>
      <c r="AA139" s="19"/>
      <c r="AB139" s="19"/>
    </row>
    <row r="140">
      <c r="A140" s="12" t="s">
        <v>189</v>
      </c>
      <c r="B140" s="13">
        <v>10.0</v>
      </c>
      <c r="C140" s="14" t="s">
        <v>21</v>
      </c>
      <c r="D140" s="15">
        <v>3.0</v>
      </c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7"/>
      <c r="Q140" s="17">
        <v>45155.0</v>
      </c>
      <c r="R140" s="18"/>
      <c r="S140" s="19"/>
      <c r="T140" s="19"/>
      <c r="U140" s="19"/>
      <c r="V140" s="19"/>
      <c r="W140" s="19"/>
      <c r="X140" s="19"/>
      <c r="Y140" s="19"/>
      <c r="Z140" s="19"/>
      <c r="AA140" s="19"/>
      <c r="AB140" s="19"/>
    </row>
    <row r="141">
      <c r="A141" s="12" t="s">
        <v>190</v>
      </c>
      <c r="B141" s="13">
        <v>6.0</v>
      </c>
      <c r="C141" s="14" t="s">
        <v>21</v>
      </c>
      <c r="D141" s="15">
        <v>3.0</v>
      </c>
      <c r="E141" s="15">
        <v>2.0</v>
      </c>
      <c r="F141" s="16"/>
      <c r="G141" s="16"/>
      <c r="H141" s="16"/>
      <c r="I141" s="16"/>
      <c r="J141" s="15"/>
      <c r="K141" s="15"/>
      <c r="L141" s="15">
        <v>1.0</v>
      </c>
      <c r="M141" s="15"/>
      <c r="N141" s="15"/>
      <c r="O141" s="15" t="s">
        <v>22</v>
      </c>
      <c r="P141" s="17"/>
      <c r="Q141" s="17">
        <v>44987.0</v>
      </c>
      <c r="R141" s="18"/>
      <c r="S141" s="19"/>
      <c r="T141" s="19"/>
      <c r="U141" s="19"/>
      <c r="V141" s="19"/>
      <c r="W141" s="19"/>
      <c r="X141" s="19"/>
      <c r="Y141" s="19"/>
      <c r="Z141" s="19"/>
      <c r="AA141" s="19"/>
      <c r="AB141" s="19"/>
    </row>
    <row r="142">
      <c r="A142" s="56" t="s">
        <v>191</v>
      </c>
      <c r="B142" s="31">
        <v>5.0</v>
      </c>
      <c r="C142" s="32" t="s">
        <v>29</v>
      </c>
      <c r="D142" s="33">
        <v>2.0</v>
      </c>
      <c r="E142" s="33">
        <v>1.0</v>
      </c>
      <c r="F142" s="34"/>
      <c r="G142" s="34"/>
      <c r="H142" s="34"/>
      <c r="I142" s="34"/>
      <c r="J142" s="34"/>
      <c r="K142" s="34"/>
      <c r="L142" s="34"/>
      <c r="M142" s="33" t="s">
        <v>30</v>
      </c>
      <c r="N142" s="33" t="s">
        <v>30</v>
      </c>
      <c r="O142" s="34"/>
      <c r="P142" s="35">
        <v>45720.0</v>
      </c>
      <c r="Q142" s="36">
        <v>45727.0</v>
      </c>
      <c r="R142" s="11"/>
    </row>
    <row r="143">
      <c r="A143" s="59" t="s">
        <v>192</v>
      </c>
      <c r="B143" s="60">
        <v>3.0</v>
      </c>
      <c r="C143" s="61" t="s">
        <v>51</v>
      </c>
      <c r="D143" s="25">
        <v>3.0</v>
      </c>
      <c r="E143" s="25">
        <v>2.0</v>
      </c>
      <c r="F143" s="25">
        <v>2.0</v>
      </c>
      <c r="G143" s="25">
        <v>1.0</v>
      </c>
      <c r="H143" s="62"/>
      <c r="I143" s="62"/>
      <c r="J143" s="25"/>
      <c r="K143" s="25"/>
      <c r="L143" s="25">
        <v>2.0</v>
      </c>
      <c r="M143" s="62"/>
      <c r="N143" s="62"/>
      <c r="O143" s="62"/>
      <c r="P143" s="51"/>
      <c r="Q143" s="51"/>
      <c r="R143" s="11"/>
    </row>
    <row r="144">
      <c r="A144" s="12" t="s">
        <v>193</v>
      </c>
      <c r="B144" s="13">
        <v>8.0</v>
      </c>
      <c r="C144" s="14" t="s">
        <v>21</v>
      </c>
      <c r="D144" s="15">
        <v>4.0</v>
      </c>
      <c r="E144" s="15">
        <v>2.0</v>
      </c>
      <c r="F144" s="16"/>
      <c r="G144" s="16"/>
      <c r="H144" s="16"/>
      <c r="I144" s="16"/>
      <c r="J144" s="15"/>
      <c r="K144" s="15"/>
      <c r="L144" s="15">
        <v>1.0</v>
      </c>
      <c r="M144" s="15"/>
      <c r="N144" s="15"/>
      <c r="O144" s="15" t="s">
        <v>194</v>
      </c>
      <c r="P144" s="54"/>
      <c r="Q144" s="54"/>
      <c r="R144" s="42" t="s">
        <v>195</v>
      </c>
      <c r="S144" s="19"/>
      <c r="T144" s="19"/>
      <c r="U144" s="19"/>
      <c r="V144" s="19"/>
      <c r="W144" s="19"/>
      <c r="X144" s="19"/>
      <c r="Y144" s="19"/>
      <c r="Z144" s="19"/>
      <c r="AA144" s="19"/>
      <c r="AB144" s="19"/>
    </row>
    <row r="145">
      <c r="A145" s="12" t="s">
        <v>196</v>
      </c>
      <c r="B145" s="13">
        <v>1.0</v>
      </c>
      <c r="C145" s="14" t="s">
        <v>21</v>
      </c>
      <c r="D145" s="15">
        <v>3.0</v>
      </c>
      <c r="E145" s="15">
        <v>1.0</v>
      </c>
      <c r="F145" s="15">
        <v>2.0</v>
      </c>
      <c r="G145" s="15">
        <v>2.0</v>
      </c>
      <c r="H145" s="16"/>
      <c r="I145" s="16"/>
      <c r="J145" s="15"/>
      <c r="K145" s="15"/>
      <c r="L145" s="15">
        <v>1.0</v>
      </c>
      <c r="M145" s="16"/>
      <c r="N145" s="16"/>
      <c r="O145" s="16"/>
      <c r="P145" s="17"/>
      <c r="Q145" s="17">
        <v>45117.0</v>
      </c>
      <c r="R145" s="18"/>
      <c r="S145" s="19"/>
      <c r="T145" s="19"/>
      <c r="U145" s="19"/>
      <c r="V145" s="19"/>
      <c r="W145" s="19"/>
      <c r="X145" s="19"/>
      <c r="Y145" s="19"/>
      <c r="Z145" s="19"/>
      <c r="AA145" s="19"/>
      <c r="AB145" s="19"/>
    </row>
    <row r="146">
      <c r="A146" s="12" t="s">
        <v>197</v>
      </c>
      <c r="B146" s="13">
        <v>1.0</v>
      </c>
      <c r="C146" s="14" t="s">
        <v>21</v>
      </c>
      <c r="D146" s="15">
        <v>3.0</v>
      </c>
      <c r="E146" s="15">
        <v>2.0</v>
      </c>
      <c r="F146" s="15">
        <v>1.0</v>
      </c>
      <c r="G146" s="15">
        <v>1.0</v>
      </c>
      <c r="H146" s="16"/>
      <c r="I146" s="16"/>
      <c r="J146" s="15"/>
      <c r="K146" s="15"/>
      <c r="L146" s="15">
        <v>4.0</v>
      </c>
      <c r="M146" s="15"/>
      <c r="N146" s="15"/>
      <c r="O146" s="15" t="s">
        <v>22</v>
      </c>
      <c r="P146" s="17"/>
      <c r="Q146" s="17">
        <v>44958.0</v>
      </c>
      <c r="R146" s="68" t="s">
        <v>198</v>
      </c>
      <c r="S146" s="19"/>
      <c r="T146" s="19"/>
      <c r="U146" s="19"/>
      <c r="V146" s="19"/>
      <c r="W146" s="19"/>
      <c r="X146" s="19"/>
      <c r="Y146" s="19"/>
      <c r="Z146" s="19"/>
      <c r="AA146" s="19"/>
      <c r="AB146" s="19"/>
    </row>
    <row r="147">
      <c r="A147" s="20" t="s">
        <v>199</v>
      </c>
      <c r="B147" s="21">
        <v>4.0</v>
      </c>
      <c r="C147" s="22" t="s">
        <v>21</v>
      </c>
      <c r="D147" s="23">
        <v>3.0</v>
      </c>
      <c r="E147" s="69">
        <v>2.0</v>
      </c>
      <c r="F147" s="24"/>
      <c r="G147" s="24"/>
      <c r="H147" s="24"/>
      <c r="I147" s="24"/>
      <c r="J147" s="63"/>
      <c r="K147" s="63"/>
      <c r="L147" s="63">
        <v>2.0</v>
      </c>
      <c r="M147" s="23"/>
      <c r="N147" s="23"/>
      <c r="O147" s="23" t="s">
        <v>22</v>
      </c>
      <c r="P147" s="26"/>
      <c r="Q147" s="26">
        <v>44970.0</v>
      </c>
      <c r="R147" s="27" t="s">
        <v>200</v>
      </c>
      <c r="S147" s="28"/>
      <c r="T147" s="28"/>
      <c r="U147" s="28"/>
      <c r="V147" s="28"/>
      <c r="W147" s="28"/>
      <c r="X147" s="28"/>
      <c r="Y147" s="28"/>
      <c r="Z147" s="28"/>
      <c r="AA147" s="28"/>
      <c r="AB147" s="28"/>
    </row>
    <row r="148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8"/>
      <c r="O148" s="18"/>
      <c r="P148" s="70"/>
      <c r="Q148" s="70"/>
      <c r="R148" s="11"/>
    </row>
    <row r="149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70"/>
      <c r="Q149" s="70"/>
      <c r="R149" s="11"/>
    </row>
    <row r="150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70"/>
      <c r="Q150" s="70"/>
      <c r="R150" s="11"/>
    </row>
    <row r="151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70"/>
      <c r="Q151" s="70"/>
      <c r="R151" s="11"/>
    </row>
    <row r="152">
      <c r="A152" s="11"/>
      <c r="B152" s="11"/>
      <c r="C152" s="58"/>
      <c r="D152" s="71"/>
      <c r="E152" s="11"/>
      <c r="F152" s="11"/>
      <c r="G152" s="11"/>
      <c r="H152" s="11"/>
      <c r="I152" s="11"/>
      <c r="J152" s="58"/>
      <c r="K152" s="58"/>
      <c r="L152" s="58" t="s">
        <v>201</v>
      </c>
      <c r="M152" s="11"/>
      <c r="N152" s="72"/>
      <c r="O152" s="72">
        <f>COUNTIF(C3:C147,"Done")</f>
        <v>104</v>
      </c>
      <c r="P152" s="70"/>
      <c r="Q152" s="70"/>
      <c r="R152" s="11"/>
    </row>
    <row r="153">
      <c r="A153" s="11"/>
      <c r="B153" s="11"/>
      <c r="C153" s="58"/>
      <c r="D153" s="71"/>
      <c r="E153" s="11"/>
      <c r="F153" s="11"/>
      <c r="G153" s="11"/>
      <c r="H153" s="11"/>
      <c r="I153" s="11"/>
      <c r="J153" s="58"/>
      <c r="K153" s="58"/>
      <c r="L153" s="58" t="s">
        <v>202</v>
      </c>
      <c r="M153" s="11"/>
      <c r="N153" s="72"/>
      <c r="O153" s="72">
        <f>COUNTIF(C3:C147,"Scheduled")</f>
        <v>7</v>
      </c>
      <c r="P153" s="70"/>
      <c r="Q153" s="70"/>
      <c r="R153" s="11"/>
    </row>
    <row r="154">
      <c r="A154" s="11"/>
      <c r="B154" s="11"/>
      <c r="C154" s="11"/>
      <c r="D154" s="11"/>
      <c r="E154" s="11"/>
      <c r="F154" s="11"/>
      <c r="G154" s="11"/>
      <c r="H154" s="11"/>
      <c r="I154" s="11"/>
      <c r="J154" s="58"/>
      <c r="K154" s="58"/>
      <c r="L154" s="58" t="s">
        <v>203</v>
      </c>
      <c r="M154" s="11"/>
      <c r="N154" s="72"/>
      <c r="O154" s="72">
        <f>COUNTIF(C3:C147,"Not Started")</f>
        <v>24</v>
      </c>
      <c r="P154" s="11"/>
      <c r="Q154" s="11"/>
      <c r="R154" s="11"/>
    </row>
    <row r="155">
      <c r="A155" s="11"/>
      <c r="B155" s="11"/>
      <c r="C155" s="11"/>
      <c r="D155" s="11"/>
      <c r="E155" s="11"/>
      <c r="F155" s="11"/>
      <c r="G155" s="11"/>
      <c r="H155" s="11"/>
      <c r="I155" s="11"/>
      <c r="J155" s="58"/>
      <c r="K155" s="58"/>
      <c r="L155" s="58" t="s">
        <v>204</v>
      </c>
      <c r="M155" s="11"/>
      <c r="N155" s="72"/>
      <c r="O155" s="72">
        <f>SUM(D3:M147)</f>
        <v>590</v>
      </c>
      <c r="P155" s="11"/>
      <c r="Q155" s="11"/>
      <c r="R155" s="11"/>
    </row>
    <row r="156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73" t="s">
        <v>205</v>
      </c>
      <c r="N156" s="11"/>
      <c r="O156" s="74">
        <f>COUNTIF(C3:C147,"Started")</f>
        <v>8</v>
      </c>
      <c r="P156" s="11"/>
      <c r="Q156" s="11"/>
      <c r="R156" s="11"/>
    </row>
    <row r="157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73" t="s">
        <v>206</v>
      </c>
      <c r="N157" s="11"/>
      <c r="O157" s="74">
        <f>sum(L9,D9,D19,L19,D36,L36,D46,D52,D53,E53,F53,L53,D55,E55,D58,D63,L63,D71,E71,D72,L71,L72,D78,D82,E82,L82,D86,D93,D95,E95,L95,L96,L97,L98,E95,D96,D97,E97,D98,D99,D100,E100,L102,E102,D102,D106,D108,E108,F108,D120,E120,F120,D122,E122,F122,D123,D125,D126,E126,F126,G126,L126,D129,E129,F129,G129,D132,E132,F132,G132,H132,I132,L132,L135,H135,G135,G134,F134,F135,E135,E134,D134,D135,D136,E136,D142,E142,L143,G143,F143,E143,R151)</f>
        <v>157</v>
      </c>
      <c r="P157" s="11"/>
      <c r="Q157" s="11"/>
      <c r="R157" s="11"/>
    </row>
    <row r="158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73" t="s">
        <v>207</v>
      </c>
      <c r="N158" s="11"/>
      <c r="O158" s="72">
        <f>COUNTIF(C3:C147,"Scheduled")</f>
        <v>7</v>
      </c>
      <c r="P158" s="11"/>
      <c r="Q158" s="11"/>
      <c r="R158" s="11"/>
    </row>
    <row r="159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</row>
    <row r="160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</row>
    <row r="161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</row>
    <row r="162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</row>
    <row r="163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</row>
    <row r="164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</row>
    <row r="165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</row>
    <row r="166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</row>
    <row r="167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</row>
    <row r="168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</row>
    <row r="169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</row>
    <row r="170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</row>
    <row r="171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</row>
    <row r="172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</row>
    <row r="173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</row>
    <row r="174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</row>
    <row r="175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</row>
    <row r="176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</row>
    <row r="177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</row>
    <row r="178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</row>
    <row r="179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</row>
    <row r="180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</row>
    <row r="181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</row>
    <row r="182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</row>
    <row r="183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</row>
    <row r="184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</row>
    <row r="185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</row>
    <row r="186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</row>
    <row r="187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</row>
    <row r="188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</row>
    <row r="189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</row>
    <row r="190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</row>
    <row r="191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</row>
    <row r="192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</row>
    <row r="193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</row>
    <row r="194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</row>
    <row r="195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</row>
    <row r="196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</row>
    <row r="197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</row>
    <row r="198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</row>
    <row r="199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</row>
    <row r="200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</row>
    <row r="201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</row>
    <row r="202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</row>
    <row r="203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</row>
    <row r="204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</row>
    <row r="205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</row>
    <row r="206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</row>
    <row r="207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</row>
    <row r="208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</row>
    <row r="209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</row>
    <row r="210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</row>
    <row r="211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</row>
    <row r="212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</row>
    <row r="213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</row>
    <row r="214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</row>
    <row r="215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</row>
    <row r="216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</row>
    <row r="217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</row>
    <row r="218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</row>
    <row r="219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</row>
    <row r="220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</row>
    <row r="221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</row>
    <row r="222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</row>
    <row r="223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</row>
    <row r="224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</row>
    <row r="225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</row>
    <row r="226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</row>
    <row r="227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</row>
    <row r="228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</row>
    <row r="229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</row>
    <row r="230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</row>
    <row r="231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</row>
    <row r="232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</row>
    <row r="233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</row>
    <row r="234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</row>
    <row r="235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</row>
    <row r="236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</row>
    <row r="237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</row>
    <row r="238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</row>
    <row r="239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</row>
    <row r="240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</row>
    <row r="241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</row>
    <row r="242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</row>
    <row r="243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</row>
    <row r="244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</row>
    <row r="245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</row>
    <row r="246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</row>
    <row r="247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</row>
    <row r="248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</row>
    <row r="249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</row>
    <row r="250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</row>
    <row r="251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</row>
    <row r="252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</row>
    <row r="253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</row>
    <row r="254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</row>
    <row r="255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</row>
    <row r="256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</row>
    <row r="257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</row>
    <row r="258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</row>
    <row r="259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</row>
    <row r="260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</row>
    <row r="261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</row>
    <row r="262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</row>
    <row r="263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</row>
    <row r="264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</row>
    <row r="265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</row>
    <row r="266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</row>
    <row r="267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</row>
    <row r="268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</row>
    <row r="269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</row>
    <row r="270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</row>
    <row r="271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</row>
    <row r="272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</row>
    <row r="273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</row>
    <row r="274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</row>
    <row r="275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</row>
    <row r="276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</row>
    <row r="277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</row>
    <row r="278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</row>
    <row r="279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</row>
    <row r="280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</row>
    <row r="281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</row>
    <row r="282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</row>
    <row r="283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</row>
    <row r="284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</row>
    <row r="285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</row>
    <row r="286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</row>
    <row r="287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</row>
    <row r="288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</row>
    <row r="289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</row>
    <row r="290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</row>
    <row r="291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</row>
    <row r="292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</row>
    <row r="293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</row>
    <row r="294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</row>
    <row r="295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</row>
    <row r="296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</row>
    <row r="297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</row>
    <row r="298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</row>
    <row r="299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</row>
    <row r="300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</row>
    <row r="301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</row>
    <row r="302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</row>
    <row r="303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</row>
    <row r="304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</row>
    <row r="305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</row>
    <row r="306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</row>
    <row r="307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</row>
    <row r="308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</row>
    <row r="309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</row>
    <row r="310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</row>
    <row r="311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</row>
    <row r="312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</row>
    <row r="313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</row>
    <row r="314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</row>
    <row r="315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</row>
    <row r="316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</row>
    <row r="317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</row>
    <row r="318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</row>
    <row r="319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</row>
    <row r="320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</row>
    <row r="321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</row>
    <row r="322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</row>
    <row r="323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</row>
    <row r="324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</row>
    <row r="325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</row>
    <row r="326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</row>
    <row r="327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</row>
    <row r="328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</row>
    <row r="329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</row>
    <row r="330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</row>
    <row r="331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</row>
    <row r="332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</row>
    <row r="333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</row>
    <row r="334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</row>
    <row r="335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</row>
    <row r="336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</row>
    <row r="337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</row>
    <row r="338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</row>
    <row r="339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</row>
    <row r="340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</row>
    <row r="341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</row>
    <row r="342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</row>
    <row r="343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</row>
    <row r="344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</row>
    <row r="345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</row>
    <row r="346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</row>
    <row r="347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</row>
    <row r="348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</row>
    <row r="349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</row>
    <row r="350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</row>
    <row r="351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</row>
    <row r="352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</row>
    <row r="353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</row>
    <row r="354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</row>
    <row r="355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</row>
    <row r="356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</row>
    <row r="357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</row>
    <row r="358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</row>
    <row r="359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</row>
    <row r="360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</row>
    <row r="361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</row>
    <row r="362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</row>
    <row r="363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</row>
    <row r="364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</row>
    <row r="365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</row>
    <row r="366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</row>
    <row r="367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</row>
    <row r="368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</row>
    <row r="369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</row>
    <row r="370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</row>
    <row r="371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</row>
    <row r="372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</row>
    <row r="373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</row>
    <row r="374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</row>
    <row r="375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</row>
    <row r="376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</row>
    <row r="377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</row>
    <row r="378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</row>
    <row r="379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</row>
    <row r="380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</row>
    <row r="381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</row>
    <row r="382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</row>
    <row r="383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</row>
    <row r="384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</row>
    <row r="385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</row>
    <row r="386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</row>
    <row r="387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</row>
    <row r="388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</row>
    <row r="389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</row>
    <row r="390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</row>
    <row r="391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</row>
    <row r="392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</row>
    <row r="393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</row>
    <row r="394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</row>
    <row r="395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</row>
    <row r="396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</row>
    <row r="397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</row>
    <row r="398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</row>
    <row r="399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</row>
    <row r="400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</row>
    <row r="401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</row>
    <row r="402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</row>
    <row r="403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</row>
    <row r="404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</row>
    <row r="405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</row>
    <row r="406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</row>
    <row r="407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</row>
    <row r="408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</row>
    <row r="409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</row>
    <row r="410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</row>
    <row r="411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</row>
    <row r="412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</row>
    <row r="413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</row>
    <row r="414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</row>
    <row r="415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</row>
    <row r="416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</row>
    <row r="417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</row>
    <row r="418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</row>
    <row r="419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</row>
    <row r="420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</row>
    <row r="421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</row>
    <row r="422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</row>
    <row r="423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</row>
    <row r="424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</row>
    <row r="425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</row>
    <row r="426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</row>
    <row r="427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</row>
    <row r="428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</row>
    <row r="429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</row>
    <row r="430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</row>
    <row r="431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</row>
    <row r="432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</row>
    <row r="433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</row>
    <row r="434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</row>
    <row r="435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</row>
    <row r="436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</row>
    <row r="437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</row>
    <row r="438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</row>
    <row r="439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</row>
    <row r="440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</row>
    <row r="441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</row>
    <row r="442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</row>
    <row r="443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</row>
    <row r="444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</row>
    <row r="445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</row>
    <row r="446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</row>
    <row r="447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</row>
    <row r="448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</row>
    <row r="449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</row>
    <row r="450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</row>
    <row r="451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</row>
    <row r="452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</row>
    <row r="453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</row>
    <row r="454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</row>
    <row r="455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</row>
    <row r="456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</row>
    <row r="457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</row>
    <row r="458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</row>
    <row r="459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</row>
    <row r="460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</row>
    <row r="461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</row>
    <row r="462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</row>
    <row r="463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</row>
    <row r="464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</row>
    <row r="465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</row>
    <row r="466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</row>
    <row r="467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</row>
    <row r="468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</row>
    <row r="469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</row>
    <row r="470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</row>
    <row r="471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</row>
    <row r="472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</row>
    <row r="473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</row>
    <row r="474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</row>
    <row r="475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</row>
    <row r="476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</row>
    <row r="477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</row>
    <row r="478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</row>
    <row r="479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</row>
    <row r="480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</row>
    <row r="481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</row>
    <row r="482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</row>
    <row r="483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</row>
    <row r="484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</row>
    <row r="485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</row>
    <row r="486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</row>
    <row r="487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</row>
    <row r="488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</row>
    <row r="489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</row>
    <row r="490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</row>
    <row r="491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</row>
    <row r="492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</row>
    <row r="493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</row>
    <row r="494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</row>
    <row r="495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</row>
    <row r="496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</row>
    <row r="497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</row>
    <row r="498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</row>
    <row r="499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</row>
    <row r="500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</row>
    <row r="501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</row>
    <row r="502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</row>
    <row r="503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</row>
    <row r="504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</row>
    <row r="505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</row>
    <row r="506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</row>
    <row r="507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</row>
    <row r="508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</row>
    <row r="509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</row>
    <row r="510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</row>
    <row r="511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</row>
    <row r="512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</row>
    <row r="513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</row>
    <row r="514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</row>
    <row r="515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</row>
    <row r="516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</row>
    <row r="517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</row>
    <row r="518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</row>
    <row r="519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</row>
    <row r="520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</row>
    <row r="521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</row>
    <row r="522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</row>
    <row r="523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</row>
    <row r="524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</row>
    <row r="525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</row>
    <row r="526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</row>
    <row r="527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</row>
    <row r="528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</row>
    <row r="529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</row>
    <row r="530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</row>
    <row r="531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</row>
    <row r="532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</row>
    <row r="533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</row>
    <row r="534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</row>
    <row r="535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</row>
    <row r="536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</row>
    <row r="537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</row>
    <row r="538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</row>
    <row r="539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</row>
    <row r="540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</row>
    <row r="541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</row>
    <row r="542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</row>
    <row r="543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</row>
    <row r="544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</row>
    <row r="545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</row>
    <row r="546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</row>
    <row r="547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</row>
    <row r="548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</row>
    <row r="549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</row>
    <row r="550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</row>
    <row r="551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</row>
    <row r="552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</row>
    <row r="553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</row>
    <row r="554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</row>
    <row r="555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</row>
    <row r="556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</row>
    <row r="557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</row>
    <row r="558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</row>
    <row r="559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</row>
    <row r="560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</row>
    <row r="561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</row>
    <row r="562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</row>
    <row r="563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</row>
    <row r="564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</row>
    <row r="565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</row>
    <row r="566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</row>
    <row r="567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</row>
    <row r="568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</row>
    <row r="569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</row>
    <row r="570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</row>
    <row r="571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</row>
    <row r="572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</row>
    <row r="573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</row>
    <row r="574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</row>
    <row r="575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</row>
    <row r="576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</row>
    <row r="577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</row>
    <row r="578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</row>
    <row r="579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</row>
    <row r="580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</row>
    <row r="581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</row>
    <row r="582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</row>
    <row r="583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</row>
    <row r="584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</row>
    <row r="585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</row>
    <row r="586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</row>
    <row r="587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</row>
    <row r="588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</row>
    <row r="589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</row>
    <row r="590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</row>
    <row r="591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</row>
    <row r="592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</row>
    <row r="593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</row>
    <row r="594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</row>
    <row r="595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</row>
    <row r="596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</row>
    <row r="597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</row>
    <row r="598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</row>
    <row r="599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</row>
    <row r="600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</row>
    <row r="601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</row>
    <row r="602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</row>
    <row r="603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</row>
    <row r="604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</row>
    <row r="605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</row>
    <row r="606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</row>
    <row r="607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</row>
    <row r="608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</row>
    <row r="609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</row>
    <row r="610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</row>
    <row r="611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</row>
    <row r="612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</row>
    <row r="613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</row>
    <row r="614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</row>
    <row r="615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</row>
    <row r="616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</row>
    <row r="617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</row>
    <row r="618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</row>
    <row r="619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</row>
    <row r="620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</row>
    <row r="621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</row>
    <row r="622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</row>
    <row r="623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</row>
    <row r="624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</row>
    <row r="625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</row>
    <row r="626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</row>
    <row r="627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</row>
    <row r="628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</row>
    <row r="629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</row>
    <row r="630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</row>
    <row r="631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</row>
    <row r="632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</row>
    <row r="633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</row>
    <row r="634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</row>
    <row r="635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</row>
    <row r="636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</row>
    <row r="637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</row>
    <row r="638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</row>
    <row r="639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</row>
    <row r="640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</row>
    <row r="641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</row>
    <row r="642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</row>
    <row r="643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</row>
    <row r="644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</row>
    <row r="645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</row>
    <row r="646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</row>
    <row r="647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</row>
    <row r="648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</row>
    <row r="649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</row>
    <row r="650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</row>
    <row r="651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</row>
    <row r="652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</row>
    <row r="653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</row>
    <row r="654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</row>
    <row r="655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</row>
    <row r="656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</row>
    <row r="657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</row>
    <row r="658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</row>
    <row r="659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</row>
    <row r="660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</row>
    <row r="661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</row>
    <row r="662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</row>
    <row r="663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</row>
    <row r="664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</row>
    <row r="665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</row>
    <row r="666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</row>
    <row r="667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</row>
    <row r="668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</row>
    <row r="669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</row>
    <row r="670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</row>
    <row r="671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</row>
    <row r="672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</row>
    <row r="673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</row>
    <row r="674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</row>
    <row r="675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</row>
    <row r="676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</row>
    <row r="677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</row>
    <row r="678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</row>
    <row r="679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</row>
    <row r="680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</row>
    <row r="681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</row>
    <row r="682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</row>
    <row r="683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</row>
    <row r="684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</row>
    <row r="685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</row>
    <row r="686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</row>
    <row r="687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</row>
    <row r="688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</row>
    <row r="689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</row>
    <row r="690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</row>
    <row r="691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</row>
    <row r="692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</row>
    <row r="693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</row>
    <row r="694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</row>
    <row r="695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</row>
    <row r="696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</row>
    <row r="697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</row>
    <row r="698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</row>
    <row r="699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</row>
    <row r="700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</row>
    <row r="701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</row>
    <row r="702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</row>
    <row r="703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</row>
    <row r="704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</row>
    <row r="705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</row>
    <row r="706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</row>
    <row r="707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</row>
    <row r="708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</row>
    <row r="709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</row>
    <row r="710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</row>
    <row r="711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</row>
    <row r="712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</row>
    <row r="713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</row>
    <row r="714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</row>
    <row r="715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</row>
    <row r="716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</row>
    <row r="717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</row>
    <row r="718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</row>
    <row r="719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</row>
    <row r="720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</row>
    <row r="721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</row>
    <row r="722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</row>
    <row r="723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</row>
    <row r="724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</row>
    <row r="725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</row>
    <row r="726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</row>
    <row r="727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</row>
    <row r="728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</row>
    <row r="729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</row>
    <row r="730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</row>
    <row r="731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</row>
    <row r="732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</row>
    <row r="733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</row>
    <row r="734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</row>
    <row r="735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</row>
    <row r="736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</row>
    <row r="737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</row>
    <row r="738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</row>
    <row r="739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</row>
    <row r="740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</row>
    <row r="741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</row>
    <row r="742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</row>
    <row r="743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</row>
    <row r="744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</row>
    <row r="745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</row>
    <row r="746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</row>
    <row r="747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</row>
    <row r="748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</row>
    <row r="749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</row>
    <row r="750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</row>
    <row r="751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</row>
    <row r="752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</row>
    <row r="753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</row>
    <row r="754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</row>
    <row r="755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</row>
    <row r="756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</row>
    <row r="757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</row>
    <row r="758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</row>
    <row r="759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</row>
    <row r="760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</row>
    <row r="761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</row>
    <row r="762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</row>
    <row r="763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</row>
    <row r="764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</row>
    <row r="765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</row>
    <row r="766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</row>
    <row r="767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</row>
    <row r="768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</row>
    <row r="769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</row>
    <row r="770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</row>
    <row r="771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</row>
    <row r="772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</row>
    <row r="773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</row>
    <row r="774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</row>
    <row r="775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</row>
    <row r="776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</row>
    <row r="777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</row>
    <row r="778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</row>
    <row r="779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</row>
    <row r="780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</row>
    <row r="781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</row>
    <row r="782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</row>
    <row r="783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</row>
    <row r="784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</row>
    <row r="785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</row>
    <row r="786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</row>
    <row r="787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</row>
    <row r="788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</row>
    <row r="789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</row>
    <row r="790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</row>
    <row r="791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</row>
    <row r="792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</row>
    <row r="793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</row>
    <row r="794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</row>
    <row r="795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</row>
    <row r="796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</row>
    <row r="797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</row>
    <row r="798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</row>
    <row r="799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</row>
    <row r="800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</row>
    <row r="801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</row>
    <row r="802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</row>
    <row r="803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</row>
    <row r="804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</row>
    <row r="805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</row>
    <row r="806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</row>
    <row r="807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</row>
    <row r="808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</row>
    <row r="809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</row>
    <row r="810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</row>
    <row r="811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</row>
    <row r="812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</row>
    <row r="813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</row>
    <row r="814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</row>
    <row r="815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</row>
    <row r="816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</row>
    <row r="817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</row>
    <row r="818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</row>
    <row r="819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</row>
    <row r="820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</row>
    <row r="821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</row>
    <row r="822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</row>
    <row r="823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</row>
    <row r="824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</row>
    <row r="825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</row>
    <row r="826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</row>
    <row r="827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</row>
    <row r="828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</row>
    <row r="829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</row>
    <row r="830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</row>
    <row r="831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</row>
    <row r="832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</row>
    <row r="833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</row>
    <row r="834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</row>
    <row r="835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</row>
    <row r="836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</row>
    <row r="837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</row>
    <row r="838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</row>
    <row r="839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</row>
    <row r="840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</row>
    <row r="841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</row>
    <row r="842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</row>
    <row r="843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</row>
    <row r="844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</row>
    <row r="845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</row>
    <row r="846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</row>
    <row r="847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</row>
    <row r="848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</row>
    <row r="849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</row>
    <row r="850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</row>
    <row r="851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</row>
    <row r="852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</row>
    <row r="853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</row>
    <row r="854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</row>
    <row r="855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</row>
    <row r="856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</row>
    <row r="857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</row>
    <row r="858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</row>
    <row r="859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</row>
    <row r="860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</row>
    <row r="861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</row>
    <row r="862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</row>
    <row r="863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</row>
    <row r="864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</row>
    <row r="865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</row>
    <row r="866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</row>
    <row r="867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</row>
    <row r="868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</row>
    <row r="869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</row>
    <row r="870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</row>
    <row r="871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</row>
    <row r="872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</row>
    <row r="873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</row>
    <row r="874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</row>
    <row r="875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</row>
    <row r="876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</row>
    <row r="877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</row>
    <row r="878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</row>
    <row r="879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</row>
    <row r="880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</row>
    <row r="881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</row>
    <row r="882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</row>
    <row r="883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</row>
    <row r="884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</row>
    <row r="885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</row>
    <row r="886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</row>
    <row r="887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</row>
    <row r="888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</row>
    <row r="889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</row>
    <row r="890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</row>
    <row r="891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</row>
    <row r="892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</row>
    <row r="893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</row>
    <row r="894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</row>
    <row r="895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</row>
    <row r="896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</row>
    <row r="897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</row>
    <row r="898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</row>
    <row r="899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</row>
    <row r="900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</row>
    <row r="901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</row>
    <row r="902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</row>
    <row r="903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</row>
    <row r="904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</row>
    <row r="905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</row>
    <row r="906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</row>
    <row r="907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</row>
    <row r="908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</row>
    <row r="909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</row>
    <row r="910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</row>
    <row r="911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</row>
    <row r="912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</row>
    <row r="913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</row>
    <row r="914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</row>
    <row r="915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</row>
    <row r="916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</row>
    <row r="917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</row>
    <row r="918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</row>
    <row r="919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</row>
    <row r="920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</row>
    <row r="921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</row>
    <row r="922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</row>
    <row r="923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</row>
    <row r="924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</row>
    <row r="925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</row>
    <row r="926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</row>
    <row r="927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</row>
    <row r="928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</row>
    <row r="929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</row>
    <row r="930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</row>
    <row r="931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</row>
    <row r="932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</row>
    <row r="933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</row>
    <row r="934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</row>
    <row r="935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</row>
    <row r="936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</row>
    <row r="937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</row>
    <row r="938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</row>
    <row r="939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</row>
    <row r="940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</row>
    <row r="941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</row>
    <row r="942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</row>
    <row r="943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</row>
    <row r="944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</row>
    <row r="945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</row>
    <row r="946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</row>
    <row r="947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</row>
    <row r="948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</row>
    <row r="949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</row>
    <row r="950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</row>
    <row r="951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</row>
    <row r="952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</row>
    <row r="953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</row>
    <row r="954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</row>
    <row r="955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</row>
    <row r="956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</row>
    <row r="957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</row>
    <row r="958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</row>
    <row r="959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</row>
    <row r="960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</row>
    <row r="961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</row>
    <row r="962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</row>
    <row r="963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</row>
    <row r="964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</row>
    <row r="965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</row>
    <row r="966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</row>
    <row r="967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</row>
    <row r="968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</row>
    <row r="969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</row>
    <row r="970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</row>
    <row r="971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</row>
    <row r="972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</row>
    <row r="973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</row>
    <row r="974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</row>
    <row r="975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</row>
    <row r="976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</row>
    <row r="977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</row>
    <row r="978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</row>
    <row r="979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</row>
    <row r="980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</row>
    <row r="981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</row>
    <row r="982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</row>
    <row r="983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</row>
    <row r="984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</row>
    <row r="985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</row>
    <row r="986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</row>
    <row r="987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</row>
    <row r="988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</row>
    <row r="989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</row>
    <row r="990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</row>
    <row r="991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</row>
    <row r="992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</row>
    <row r="993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</row>
    <row r="994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</row>
    <row r="995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</row>
    <row r="996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</row>
    <row r="997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</row>
    <row r="998">
      <c r="A998" s="11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</row>
    <row r="999">
      <c r="A999" s="11"/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</row>
    <row r="1000">
      <c r="A1000" s="11"/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</row>
  </sheetData>
  <autoFilter ref="$C$1:$C$1000"/>
  <dataValidations>
    <dataValidation type="list" allowBlank="1" showErrorMessage="1" sqref="C3:C147">
      <formula1>"Done,Not Started,Scheduled,Started,Delivered"</formula1>
    </dataValidation>
    <dataValidation type="list" allowBlank="1" showErrorMessage="1" sqref="N3:N147">
      <formula1>"YES,NO"</formula1>
    </dataValidation>
    <dataValidation type="list" allowBlank="1" showErrorMessage="1" sqref="O3:O147">
      <formula1>"Configured,Not Yet,UPDATED"</formula1>
    </dataValidation>
    <dataValidation type="list" allowBlank="1" showErrorMessage="1" sqref="M3:M147">
      <formula1>"YES,NO"</formula1>
    </dataValidation>
  </dataValidations>
  <hyperlinks>
    <hyperlink r:id="rId1" ref="B1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22.88"/>
    <col customWidth="1" min="3" max="3" width="26.0"/>
    <col customWidth="1" min="4" max="4" width="21.25"/>
  </cols>
  <sheetData>
    <row r="1">
      <c r="A1" s="75" t="s">
        <v>208</v>
      </c>
      <c r="B1" s="76" t="s">
        <v>209</v>
      </c>
      <c r="C1" s="76" t="s">
        <v>210</v>
      </c>
      <c r="D1" s="76" t="s">
        <v>211</v>
      </c>
      <c r="E1" s="76" t="s">
        <v>212</v>
      </c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</row>
    <row r="2">
      <c r="A2" s="78" t="s">
        <v>213</v>
      </c>
      <c r="B2" s="58" t="s">
        <v>214</v>
      </c>
      <c r="C2" s="58" t="s">
        <v>215</v>
      </c>
      <c r="D2" s="58" t="s">
        <v>216</v>
      </c>
      <c r="E2" s="79" t="s">
        <v>217</v>
      </c>
    </row>
    <row r="3">
      <c r="A3" s="78" t="s">
        <v>213</v>
      </c>
      <c r="B3" s="80" t="s">
        <v>218</v>
      </c>
      <c r="C3" s="58" t="s">
        <v>215</v>
      </c>
      <c r="D3" s="58" t="s">
        <v>219</v>
      </c>
      <c r="E3" s="79" t="s">
        <v>217</v>
      </c>
    </row>
    <row r="4">
      <c r="A4" s="78" t="s">
        <v>213</v>
      </c>
      <c r="B4" s="58" t="s">
        <v>220</v>
      </c>
      <c r="C4" s="58" t="s">
        <v>215</v>
      </c>
      <c r="D4" s="58" t="s">
        <v>221</v>
      </c>
      <c r="E4" s="79" t="s">
        <v>222</v>
      </c>
    </row>
    <row r="5">
      <c r="A5" s="78" t="s">
        <v>213</v>
      </c>
      <c r="B5" s="58" t="s">
        <v>223</v>
      </c>
      <c r="C5" s="58" t="s">
        <v>215</v>
      </c>
      <c r="D5" s="58" t="s">
        <v>224</v>
      </c>
      <c r="E5" s="79" t="s">
        <v>225</v>
      </c>
    </row>
    <row r="6">
      <c r="A6" s="78" t="s">
        <v>213</v>
      </c>
      <c r="B6" s="58" t="s">
        <v>226</v>
      </c>
      <c r="C6" s="58" t="s">
        <v>215</v>
      </c>
      <c r="D6" s="58" t="s">
        <v>227</v>
      </c>
      <c r="E6" s="79" t="s">
        <v>225</v>
      </c>
    </row>
    <row r="7">
      <c r="A7" s="78" t="s">
        <v>228</v>
      </c>
      <c r="B7" s="58" t="s">
        <v>229</v>
      </c>
      <c r="C7" s="58" t="s">
        <v>215</v>
      </c>
      <c r="D7" s="58" t="s">
        <v>230</v>
      </c>
      <c r="E7" s="79" t="s">
        <v>222</v>
      </c>
    </row>
    <row r="8">
      <c r="A8" s="78" t="s">
        <v>228</v>
      </c>
      <c r="B8" s="58" t="s">
        <v>231</v>
      </c>
      <c r="C8" s="58" t="s">
        <v>215</v>
      </c>
      <c r="D8" s="58" t="s">
        <v>232</v>
      </c>
      <c r="E8" s="79" t="s">
        <v>217</v>
      </c>
    </row>
    <row r="9">
      <c r="A9" s="78" t="s">
        <v>228</v>
      </c>
      <c r="B9" s="58" t="s">
        <v>233</v>
      </c>
      <c r="C9" s="58" t="s">
        <v>215</v>
      </c>
      <c r="D9" s="58" t="s">
        <v>234</v>
      </c>
      <c r="E9" s="79" t="s">
        <v>217</v>
      </c>
    </row>
    <row r="10" ht="16.5" customHeight="1">
      <c r="A10" s="78" t="s">
        <v>235</v>
      </c>
      <c r="B10" s="58" t="s">
        <v>236</v>
      </c>
      <c r="C10" s="58" t="s">
        <v>215</v>
      </c>
      <c r="D10" s="58" t="s">
        <v>237</v>
      </c>
      <c r="E10" s="79" t="s">
        <v>225</v>
      </c>
      <c r="G10" s="81" t="s">
        <v>238</v>
      </c>
      <c r="H10" s="19">
        <f>COUNTA(B2:B501)</f>
        <v>48</v>
      </c>
    </row>
    <row r="11">
      <c r="A11" s="78" t="s">
        <v>235</v>
      </c>
      <c r="B11" s="58" t="s">
        <v>239</v>
      </c>
      <c r="C11" s="58" t="s">
        <v>215</v>
      </c>
      <c r="D11" s="58" t="s">
        <v>240</v>
      </c>
      <c r="E11" s="79" t="s">
        <v>225</v>
      </c>
    </row>
    <row r="12">
      <c r="A12" s="78" t="s">
        <v>235</v>
      </c>
      <c r="B12" s="58" t="s">
        <v>241</v>
      </c>
      <c r="C12" s="58" t="s">
        <v>215</v>
      </c>
      <c r="D12" s="58" t="s">
        <v>242</v>
      </c>
      <c r="E12" s="79" t="s">
        <v>217</v>
      </c>
    </row>
    <row r="13">
      <c r="A13" s="78" t="s">
        <v>243</v>
      </c>
      <c r="B13" s="58" t="s">
        <v>244</v>
      </c>
      <c r="C13" s="58" t="s">
        <v>215</v>
      </c>
      <c r="D13" s="58" t="s">
        <v>245</v>
      </c>
      <c r="E13" s="79" t="s">
        <v>225</v>
      </c>
    </row>
    <row r="14">
      <c r="A14" s="78" t="s">
        <v>243</v>
      </c>
      <c r="B14" s="58" t="s">
        <v>246</v>
      </c>
      <c r="C14" s="58" t="s">
        <v>215</v>
      </c>
      <c r="D14" s="58" t="s">
        <v>247</v>
      </c>
      <c r="E14" s="79" t="s">
        <v>225</v>
      </c>
    </row>
    <row r="15">
      <c r="A15" s="78" t="s">
        <v>243</v>
      </c>
      <c r="B15" s="58" t="s">
        <v>248</v>
      </c>
      <c r="C15" s="58" t="s">
        <v>215</v>
      </c>
      <c r="D15" s="58" t="s">
        <v>249</v>
      </c>
      <c r="E15" s="79" t="s">
        <v>217</v>
      </c>
    </row>
    <row r="16">
      <c r="A16" s="78" t="s">
        <v>243</v>
      </c>
      <c r="B16" s="58" t="s">
        <v>250</v>
      </c>
      <c r="C16" s="58" t="s">
        <v>215</v>
      </c>
      <c r="D16" s="58" t="s">
        <v>251</v>
      </c>
      <c r="E16" s="79" t="s">
        <v>217</v>
      </c>
    </row>
    <row r="17">
      <c r="A17" s="78" t="s">
        <v>252</v>
      </c>
      <c r="B17" s="58" t="s">
        <v>253</v>
      </c>
      <c r="C17" s="58" t="s">
        <v>215</v>
      </c>
      <c r="D17" s="58" t="s">
        <v>254</v>
      </c>
      <c r="E17" s="79" t="s">
        <v>217</v>
      </c>
    </row>
    <row r="18">
      <c r="A18" s="78" t="s">
        <v>252</v>
      </c>
      <c r="B18" s="58" t="s">
        <v>255</v>
      </c>
      <c r="C18" s="58" t="s">
        <v>215</v>
      </c>
      <c r="D18" s="58" t="s">
        <v>256</v>
      </c>
      <c r="E18" s="79" t="s">
        <v>217</v>
      </c>
    </row>
    <row r="19">
      <c r="A19" s="78" t="s">
        <v>252</v>
      </c>
      <c r="B19" s="58" t="s">
        <v>257</v>
      </c>
      <c r="C19" s="58" t="s">
        <v>215</v>
      </c>
      <c r="D19" s="58" t="s">
        <v>258</v>
      </c>
      <c r="E19" s="79" t="s">
        <v>225</v>
      </c>
    </row>
    <row r="20">
      <c r="A20" s="78" t="s">
        <v>252</v>
      </c>
      <c r="B20" s="58" t="s">
        <v>259</v>
      </c>
      <c r="C20" s="58" t="s">
        <v>215</v>
      </c>
      <c r="D20" s="58" t="s">
        <v>260</v>
      </c>
      <c r="E20" s="79" t="s">
        <v>225</v>
      </c>
    </row>
    <row r="21">
      <c r="A21" s="78" t="s">
        <v>252</v>
      </c>
      <c r="B21" s="58" t="s">
        <v>261</v>
      </c>
      <c r="C21" s="58" t="s">
        <v>215</v>
      </c>
      <c r="D21" s="58" t="s">
        <v>262</v>
      </c>
      <c r="E21" s="79" t="s">
        <v>225</v>
      </c>
    </row>
    <row r="22">
      <c r="A22" s="78" t="s">
        <v>263</v>
      </c>
      <c r="B22" s="58" t="s">
        <v>264</v>
      </c>
      <c r="C22" s="58" t="s">
        <v>215</v>
      </c>
      <c r="D22" s="58" t="s">
        <v>265</v>
      </c>
      <c r="E22" s="79" t="s">
        <v>217</v>
      </c>
    </row>
    <row r="23">
      <c r="A23" s="78" t="s">
        <v>263</v>
      </c>
      <c r="B23" s="80" t="s">
        <v>266</v>
      </c>
      <c r="C23" s="58" t="s">
        <v>215</v>
      </c>
      <c r="D23" s="58" t="s">
        <v>267</v>
      </c>
      <c r="E23" s="79" t="s">
        <v>217</v>
      </c>
    </row>
    <row r="24">
      <c r="A24" s="78" t="s">
        <v>268</v>
      </c>
      <c r="B24" s="58" t="s">
        <v>269</v>
      </c>
      <c r="C24" s="58" t="s">
        <v>215</v>
      </c>
      <c r="D24" s="58" t="s">
        <v>270</v>
      </c>
      <c r="E24" s="79" t="s">
        <v>217</v>
      </c>
    </row>
    <row r="25">
      <c r="A25" s="78" t="s">
        <v>271</v>
      </c>
      <c r="B25" s="58" t="s">
        <v>272</v>
      </c>
      <c r="C25" s="58" t="s">
        <v>215</v>
      </c>
      <c r="D25" s="58" t="s">
        <v>273</v>
      </c>
      <c r="E25" s="79" t="s">
        <v>217</v>
      </c>
    </row>
    <row r="26">
      <c r="A26" s="78" t="s">
        <v>271</v>
      </c>
      <c r="B26" s="58" t="s">
        <v>274</v>
      </c>
      <c r="C26" s="58" t="s">
        <v>215</v>
      </c>
      <c r="D26" s="58" t="s">
        <v>275</v>
      </c>
      <c r="E26" s="79" t="s">
        <v>217</v>
      </c>
    </row>
    <row r="27">
      <c r="A27" s="78" t="s">
        <v>271</v>
      </c>
      <c r="B27" s="58" t="s">
        <v>276</v>
      </c>
      <c r="C27" s="58" t="s">
        <v>215</v>
      </c>
      <c r="D27" s="58" t="s">
        <v>277</v>
      </c>
      <c r="E27" s="79" t="s">
        <v>222</v>
      </c>
    </row>
    <row r="28">
      <c r="A28" s="78" t="s">
        <v>271</v>
      </c>
      <c r="B28" s="58" t="s">
        <v>278</v>
      </c>
      <c r="C28" s="58" t="s">
        <v>215</v>
      </c>
      <c r="D28" s="58" t="s">
        <v>279</v>
      </c>
      <c r="E28" s="79" t="s">
        <v>280</v>
      </c>
    </row>
    <row r="29">
      <c r="A29" s="78" t="s">
        <v>271</v>
      </c>
      <c r="B29" s="58" t="s">
        <v>281</v>
      </c>
      <c r="C29" s="58" t="s">
        <v>215</v>
      </c>
      <c r="D29" s="58" t="s">
        <v>282</v>
      </c>
      <c r="E29" s="79" t="s">
        <v>225</v>
      </c>
    </row>
    <row r="30">
      <c r="A30" s="78" t="s">
        <v>283</v>
      </c>
      <c r="B30" s="58" t="s">
        <v>284</v>
      </c>
      <c r="C30" s="58" t="s">
        <v>215</v>
      </c>
      <c r="D30" s="58" t="s">
        <v>285</v>
      </c>
      <c r="E30" s="79" t="s">
        <v>217</v>
      </c>
    </row>
    <row r="31">
      <c r="A31" s="78" t="s">
        <v>283</v>
      </c>
      <c r="B31" s="58" t="s">
        <v>286</v>
      </c>
      <c r="C31" s="58" t="s">
        <v>215</v>
      </c>
      <c r="D31" s="58" t="s">
        <v>287</v>
      </c>
      <c r="E31" s="79" t="s">
        <v>222</v>
      </c>
    </row>
    <row r="32">
      <c r="A32" s="78" t="s">
        <v>288</v>
      </c>
      <c r="B32" s="58" t="s">
        <v>289</v>
      </c>
      <c r="C32" s="58" t="s">
        <v>215</v>
      </c>
      <c r="D32" s="58" t="s">
        <v>290</v>
      </c>
      <c r="E32" s="79" t="s">
        <v>217</v>
      </c>
    </row>
    <row r="33">
      <c r="A33" s="78" t="s">
        <v>288</v>
      </c>
      <c r="B33" s="58" t="s">
        <v>291</v>
      </c>
      <c r="C33" s="58" t="s">
        <v>215</v>
      </c>
      <c r="D33" s="58" t="s">
        <v>292</v>
      </c>
      <c r="E33" s="79" t="s">
        <v>217</v>
      </c>
    </row>
    <row r="34">
      <c r="A34" s="78" t="s">
        <v>293</v>
      </c>
      <c r="B34" s="58" t="s">
        <v>294</v>
      </c>
      <c r="C34" s="58" t="s">
        <v>215</v>
      </c>
      <c r="D34" s="58" t="s">
        <v>295</v>
      </c>
      <c r="E34" s="79" t="s">
        <v>217</v>
      </c>
    </row>
    <row r="35">
      <c r="A35" s="78" t="s">
        <v>293</v>
      </c>
      <c r="B35" s="58" t="s">
        <v>296</v>
      </c>
      <c r="C35" s="58" t="s">
        <v>215</v>
      </c>
      <c r="D35" s="58" t="s">
        <v>297</v>
      </c>
      <c r="E35" s="79" t="s">
        <v>225</v>
      </c>
    </row>
    <row r="36">
      <c r="A36" s="78" t="s">
        <v>298</v>
      </c>
      <c r="B36" s="58" t="s">
        <v>299</v>
      </c>
      <c r="C36" s="58" t="s">
        <v>215</v>
      </c>
      <c r="D36" s="58" t="s">
        <v>300</v>
      </c>
      <c r="E36" s="79" t="s">
        <v>217</v>
      </c>
    </row>
    <row r="37">
      <c r="A37" s="78" t="s">
        <v>298</v>
      </c>
      <c r="B37" s="58" t="s">
        <v>301</v>
      </c>
      <c r="C37" s="58" t="s">
        <v>215</v>
      </c>
      <c r="D37" s="58" t="s">
        <v>302</v>
      </c>
      <c r="E37" s="79" t="s">
        <v>217</v>
      </c>
    </row>
    <row r="38">
      <c r="A38" s="78" t="s">
        <v>298</v>
      </c>
      <c r="B38" s="58" t="s">
        <v>303</v>
      </c>
      <c r="C38" s="58" t="s">
        <v>215</v>
      </c>
      <c r="D38" s="58" t="s">
        <v>304</v>
      </c>
      <c r="E38" s="79" t="s">
        <v>222</v>
      </c>
    </row>
    <row r="39">
      <c r="A39" s="78" t="s">
        <v>298</v>
      </c>
      <c r="B39" s="80" t="s">
        <v>305</v>
      </c>
      <c r="C39" s="58" t="s">
        <v>215</v>
      </c>
      <c r="D39" s="58" t="s">
        <v>306</v>
      </c>
      <c r="E39" s="79" t="s">
        <v>225</v>
      </c>
    </row>
    <row r="40">
      <c r="A40" s="78" t="s">
        <v>307</v>
      </c>
      <c r="B40" s="58" t="s">
        <v>308</v>
      </c>
      <c r="C40" s="58" t="s">
        <v>215</v>
      </c>
      <c r="D40" s="58" t="s">
        <v>309</v>
      </c>
      <c r="E40" s="79" t="s">
        <v>217</v>
      </c>
    </row>
    <row r="41">
      <c r="A41" s="78" t="s">
        <v>307</v>
      </c>
      <c r="B41" s="58" t="s">
        <v>310</v>
      </c>
      <c r="C41" s="58" t="s">
        <v>215</v>
      </c>
      <c r="D41" s="58" t="s">
        <v>311</v>
      </c>
      <c r="E41" s="79" t="s">
        <v>225</v>
      </c>
    </row>
    <row r="42">
      <c r="A42" s="78" t="s">
        <v>312</v>
      </c>
      <c r="B42" s="58" t="s">
        <v>313</v>
      </c>
      <c r="C42" s="58" t="s">
        <v>215</v>
      </c>
      <c r="D42" s="58" t="s">
        <v>314</v>
      </c>
      <c r="E42" s="79" t="s">
        <v>217</v>
      </c>
    </row>
    <row r="43">
      <c r="A43" s="78" t="s">
        <v>312</v>
      </c>
      <c r="B43" s="58" t="s">
        <v>315</v>
      </c>
      <c r="C43" s="58" t="s">
        <v>215</v>
      </c>
      <c r="D43" s="58" t="s">
        <v>316</v>
      </c>
      <c r="E43" s="79" t="s">
        <v>217</v>
      </c>
    </row>
    <row r="44">
      <c r="A44" s="78" t="s">
        <v>317</v>
      </c>
      <c r="B44" s="58" t="s">
        <v>318</v>
      </c>
      <c r="C44" s="58" t="s">
        <v>215</v>
      </c>
      <c r="D44" s="58" t="s">
        <v>319</v>
      </c>
      <c r="E44" s="79" t="s">
        <v>217</v>
      </c>
    </row>
    <row r="45">
      <c r="A45" s="78" t="s">
        <v>317</v>
      </c>
      <c r="B45" s="58" t="s">
        <v>320</v>
      </c>
      <c r="C45" s="58" t="s">
        <v>215</v>
      </c>
      <c r="D45" s="58" t="s">
        <v>321</v>
      </c>
      <c r="E45" s="79" t="s">
        <v>217</v>
      </c>
    </row>
    <row r="46">
      <c r="A46" s="78" t="s">
        <v>322</v>
      </c>
      <c r="B46" s="58" t="s">
        <v>323</v>
      </c>
      <c r="C46" s="58" t="s">
        <v>215</v>
      </c>
      <c r="D46" s="58" t="s">
        <v>324</v>
      </c>
      <c r="E46" s="79" t="s">
        <v>217</v>
      </c>
    </row>
    <row r="47">
      <c r="A47" s="78" t="s">
        <v>325</v>
      </c>
      <c r="B47" s="58" t="s">
        <v>326</v>
      </c>
      <c r="C47" s="58" t="s">
        <v>215</v>
      </c>
      <c r="D47" s="58" t="s">
        <v>327</v>
      </c>
      <c r="E47" s="79" t="s">
        <v>217</v>
      </c>
    </row>
    <row r="48">
      <c r="A48" s="78" t="s">
        <v>325</v>
      </c>
      <c r="B48" s="58" t="s">
        <v>328</v>
      </c>
      <c r="C48" s="58" t="s">
        <v>215</v>
      </c>
      <c r="D48" s="58" t="s">
        <v>329</v>
      </c>
      <c r="E48" s="79" t="s">
        <v>217</v>
      </c>
    </row>
    <row r="49">
      <c r="A49" s="78" t="s">
        <v>325</v>
      </c>
      <c r="B49" s="58" t="s">
        <v>330</v>
      </c>
      <c r="C49" s="58" t="s">
        <v>215</v>
      </c>
      <c r="D49" s="58" t="s">
        <v>331</v>
      </c>
      <c r="E49" s="79" t="s">
        <v>222</v>
      </c>
    </row>
    <row r="50">
      <c r="A50" s="78"/>
      <c r="B50" s="11"/>
      <c r="C50" s="11"/>
      <c r="D50" s="11"/>
      <c r="E50" s="79" t="s">
        <v>225</v>
      </c>
    </row>
    <row r="51">
      <c r="A51" s="82"/>
      <c r="B51" s="11"/>
      <c r="C51" s="11"/>
      <c r="D51" s="11"/>
      <c r="E51" s="83"/>
    </row>
    <row r="52">
      <c r="A52" s="82"/>
      <c r="B52" s="11"/>
      <c r="C52" s="11"/>
      <c r="D52" s="11"/>
      <c r="E52" s="83"/>
    </row>
    <row r="53">
      <c r="A53" s="82"/>
      <c r="B53" s="11"/>
      <c r="C53" s="11"/>
      <c r="D53" s="11"/>
      <c r="E53" s="83"/>
    </row>
    <row r="54">
      <c r="A54" s="82"/>
      <c r="B54" s="11"/>
      <c r="C54" s="11"/>
      <c r="D54" s="11"/>
      <c r="E54" s="83"/>
    </row>
    <row r="55">
      <c r="A55" s="82"/>
      <c r="B55" s="11"/>
      <c r="C55" s="11"/>
      <c r="D55" s="11"/>
      <c r="E55" s="83"/>
    </row>
    <row r="56">
      <c r="A56" s="82"/>
      <c r="B56" s="11"/>
      <c r="C56" s="11"/>
      <c r="D56" s="11"/>
      <c r="E56" s="83"/>
    </row>
    <row r="57">
      <c r="A57" s="82"/>
      <c r="B57" s="11"/>
      <c r="C57" s="11"/>
      <c r="D57" s="11"/>
      <c r="E57" s="83"/>
    </row>
    <row r="58">
      <c r="A58" s="82"/>
      <c r="B58" s="11"/>
      <c r="C58" s="11"/>
      <c r="D58" s="11"/>
      <c r="E58" s="83"/>
    </row>
    <row r="59">
      <c r="A59" s="82"/>
      <c r="B59" s="11"/>
      <c r="C59" s="11"/>
      <c r="D59" s="11"/>
      <c r="E59" s="83"/>
    </row>
    <row r="60">
      <c r="A60" s="82"/>
      <c r="B60" s="11"/>
      <c r="C60" s="11"/>
      <c r="D60" s="11"/>
      <c r="E60" s="83"/>
    </row>
    <row r="61">
      <c r="A61" s="82"/>
      <c r="B61" s="11"/>
      <c r="C61" s="11"/>
      <c r="D61" s="11"/>
      <c r="E61" s="83"/>
    </row>
    <row r="62">
      <c r="A62" s="82"/>
      <c r="B62" s="11"/>
      <c r="C62" s="11"/>
      <c r="D62" s="11"/>
      <c r="E62" s="83"/>
    </row>
    <row r="63">
      <c r="A63" s="82"/>
      <c r="B63" s="11"/>
      <c r="C63" s="11"/>
      <c r="D63" s="11"/>
      <c r="E63" s="83"/>
    </row>
    <row r="64">
      <c r="A64" s="82"/>
      <c r="B64" s="11"/>
      <c r="C64" s="11"/>
      <c r="D64" s="11"/>
      <c r="E64" s="83"/>
    </row>
    <row r="65">
      <c r="A65" s="82"/>
      <c r="B65" s="11"/>
      <c r="C65" s="11"/>
      <c r="D65" s="11"/>
      <c r="E65" s="83"/>
    </row>
    <row r="66">
      <c r="A66" s="82"/>
      <c r="B66" s="11"/>
      <c r="C66" s="11"/>
      <c r="D66" s="11"/>
      <c r="E66" s="83"/>
    </row>
    <row r="67">
      <c r="A67" s="82"/>
      <c r="B67" s="11"/>
      <c r="C67" s="11"/>
      <c r="D67" s="11"/>
      <c r="E67" s="83"/>
    </row>
    <row r="68">
      <c r="A68" s="82"/>
      <c r="B68" s="11"/>
      <c r="C68" s="11"/>
      <c r="D68" s="11"/>
      <c r="E68" s="83"/>
    </row>
    <row r="69">
      <c r="A69" s="82"/>
      <c r="B69" s="11"/>
      <c r="C69" s="11"/>
      <c r="D69" s="11"/>
      <c r="E69" s="83"/>
    </row>
    <row r="70">
      <c r="A70" s="82"/>
      <c r="B70" s="11"/>
      <c r="C70" s="11"/>
      <c r="D70" s="11"/>
      <c r="E70" s="83"/>
    </row>
    <row r="71">
      <c r="A71" s="82"/>
      <c r="B71" s="11"/>
      <c r="C71" s="11"/>
      <c r="D71" s="11"/>
      <c r="E71" s="83"/>
    </row>
    <row r="72">
      <c r="A72" s="82"/>
      <c r="B72" s="11"/>
      <c r="C72" s="11"/>
      <c r="D72" s="11"/>
      <c r="E72" s="83"/>
    </row>
    <row r="73">
      <c r="A73" s="82"/>
      <c r="B73" s="11"/>
      <c r="C73" s="11"/>
      <c r="D73" s="11"/>
      <c r="E73" s="83"/>
    </row>
    <row r="74">
      <c r="A74" s="82"/>
      <c r="B74" s="11"/>
      <c r="C74" s="11"/>
      <c r="D74" s="11"/>
      <c r="E74" s="83"/>
    </row>
    <row r="75">
      <c r="A75" s="82"/>
      <c r="B75" s="11"/>
      <c r="C75" s="11"/>
      <c r="D75" s="11"/>
      <c r="E75" s="83"/>
    </row>
    <row r="76">
      <c r="A76" s="82"/>
      <c r="B76" s="11"/>
      <c r="C76" s="11"/>
      <c r="D76" s="11"/>
      <c r="E76" s="83"/>
    </row>
    <row r="77">
      <c r="A77" s="82"/>
      <c r="B77" s="11"/>
      <c r="C77" s="11"/>
      <c r="D77" s="11"/>
      <c r="E77" s="83"/>
    </row>
    <row r="78">
      <c r="A78" s="82"/>
      <c r="B78" s="11"/>
      <c r="C78" s="11"/>
      <c r="D78" s="11"/>
      <c r="E78" s="83"/>
    </row>
    <row r="79">
      <c r="A79" s="82"/>
      <c r="B79" s="11"/>
      <c r="C79" s="11"/>
      <c r="D79" s="11"/>
      <c r="E79" s="83"/>
    </row>
    <row r="80">
      <c r="A80" s="82"/>
      <c r="B80" s="11"/>
      <c r="C80" s="11"/>
      <c r="D80" s="11"/>
      <c r="E80" s="83"/>
    </row>
    <row r="81">
      <c r="A81" s="82"/>
      <c r="B81" s="11"/>
      <c r="C81" s="11"/>
      <c r="D81" s="11"/>
      <c r="E81" s="83"/>
    </row>
    <row r="82">
      <c r="A82" s="82"/>
      <c r="B82" s="11"/>
      <c r="C82" s="11"/>
      <c r="D82" s="11"/>
      <c r="E82" s="83"/>
    </row>
    <row r="83">
      <c r="A83" s="82"/>
      <c r="B83" s="11"/>
      <c r="C83" s="11"/>
      <c r="D83" s="11"/>
      <c r="E83" s="83"/>
    </row>
    <row r="84">
      <c r="A84" s="82"/>
      <c r="B84" s="11"/>
      <c r="C84" s="11"/>
      <c r="D84" s="11"/>
      <c r="E84" s="83"/>
    </row>
    <row r="85">
      <c r="A85" s="82"/>
      <c r="B85" s="11"/>
      <c r="C85" s="11"/>
      <c r="D85" s="11"/>
      <c r="E85" s="83"/>
    </row>
    <row r="86">
      <c r="A86" s="82"/>
      <c r="B86" s="11"/>
      <c r="C86" s="11"/>
      <c r="D86" s="11"/>
      <c r="E86" s="83"/>
    </row>
    <row r="87">
      <c r="A87" s="82"/>
      <c r="B87" s="11"/>
      <c r="C87" s="11"/>
      <c r="D87" s="11"/>
      <c r="E87" s="83"/>
    </row>
    <row r="88">
      <c r="A88" s="82"/>
      <c r="B88" s="11"/>
      <c r="C88" s="11"/>
      <c r="D88" s="11"/>
      <c r="E88" s="83"/>
    </row>
    <row r="89">
      <c r="A89" s="82"/>
      <c r="B89" s="11"/>
      <c r="C89" s="11"/>
      <c r="D89" s="11"/>
      <c r="E89" s="83"/>
    </row>
    <row r="90">
      <c r="A90" s="82"/>
      <c r="B90" s="11"/>
      <c r="C90" s="11"/>
      <c r="D90" s="11"/>
      <c r="E90" s="83"/>
    </row>
    <row r="91">
      <c r="A91" s="82"/>
      <c r="B91" s="11"/>
      <c r="C91" s="11"/>
      <c r="D91" s="11"/>
      <c r="E91" s="83"/>
    </row>
    <row r="92">
      <c r="A92" s="82"/>
      <c r="B92" s="11"/>
      <c r="C92" s="11"/>
      <c r="D92" s="11"/>
      <c r="E92" s="83"/>
    </row>
    <row r="93">
      <c r="A93" s="82"/>
      <c r="B93" s="11"/>
      <c r="C93" s="11"/>
      <c r="D93" s="11"/>
      <c r="E93" s="83"/>
    </row>
    <row r="94">
      <c r="A94" s="82"/>
      <c r="B94" s="11"/>
      <c r="C94" s="11"/>
      <c r="D94" s="11"/>
      <c r="E94" s="83"/>
    </row>
    <row r="95">
      <c r="A95" s="82"/>
      <c r="B95" s="11"/>
      <c r="C95" s="11"/>
      <c r="D95" s="11"/>
      <c r="E95" s="83"/>
    </row>
    <row r="96">
      <c r="A96" s="82"/>
      <c r="B96" s="11"/>
      <c r="C96" s="11"/>
      <c r="D96" s="11"/>
      <c r="E96" s="83"/>
    </row>
    <row r="97">
      <c r="A97" s="82"/>
      <c r="B97" s="11"/>
      <c r="C97" s="11"/>
      <c r="D97" s="11"/>
      <c r="E97" s="83"/>
    </row>
    <row r="98">
      <c r="A98" s="82"/>
      <c r="B98" s="11"/>
      <c r="C98" s="11"/>
      <c r="D98" s="11"/>
      <c r="E98" s="83"/>
    </row>
    <row r="99">
      <c r="A99" s="82"/>
      <c r="B99" s="11"/>
      <c r="C99" s="11"/>
      <c r="D99" s="11"/>
      <c r="E99" s="83"/>
    </row>
    <row r="100">
      <c r="A100" s="82"/>
      <c r="B100" s="11"/>
      <c r="C100" s="11"/>
      <c r="D100" s="11"/>
      <c r="E100" s="83"/>
    </row>
    <row r="101">
      <c r="A101" s="82"/>
      <c r="B101" s="11"/>
      <c r="C101" s="11"/>
      <c r="D101" s="11"/>
      <c r="E101" s="83"/>
    </row>
    <row r="102">
      <c r="A102" s="82"/>
      <c r="B102" s="11"/>
      <c r="C102" s="11"/>
      <c r="D102" s="11"/>
      <c r="E102" s="83"/>
    </row>
    <row r="103">
      <c r="A103" s="82"/>
      <c r="B103" s="11"/>
      <c r="C103" s="11"/>
      <c r="D103" s="11"/>
      <c r="E103" s="83"/>
    </row>
    <row r="104">
      <c r="A104" s="82"/>
      <c r="B104" s="11"/>
      <c r="C104" s="11"/>
      <c r="D104" s="11"/>
      <c r="E104" s="83"/>
    </row>
    <row r="105">
      <c r="A105" s="82"/>
      <c r="B105" s="11"/>
      <c r="C105" s="11"/>
      <c r="D105" s="11"/>
      <c r="E105" s="83"/>
    </row>
    <row r="106">
      <c r="A106" s="82"/>
      <c r="B106" s="11"/>
      <c r="C106" s="11"/>
      <c r="D106" s="11"/>
      <c r="E106" s="83"/>
    </row>
    <row r="107">
      <c r="A107" s="82"/>
      <c r="B107" s="11"/>
      <c r="C107" s="11"/>
      <c r="D107" s="11"/>
      <c r="E107" s="83"/>
    </row>
    <row r="108">
      <c r="A108" s="82"/>
      <c r="B108" s="11"/>
      <c r="C108" s="11"/>
      <c r="D108" s="11"/>
      <c r="E108" s="83"/>
    </row>
    <row r="109">
      <c r="A109" s="82"/>
      <c r="B109" s="11"/>
      <c r="C109" s="11"/>
      <c r="D109" s="11"/>
      <c r="E109" s="83"/>
    </row>
    <row r="110">
      <c r="A110" s="82"/>
      <c r="B110" s="11"/>
      <c r="C110" s="11"/>
      <c r="D110" s="11"/>
      <c r="E110" s="83"/>
    </row>
    <row r="111">
      <c r="A111" s="82"/>
      <c r="B111" s="11"/>
      <c r="C111" s="11"/>
      <c r="D111" s="11"/>
      <c r="E111" s="83"/>
    </row>
    <row r="112">
      <c r="A112" s="82"/>
      <c r="B112" s="11"/>
      <c r="C112" s="11"/>
      <c r="D112" s="11"/>
      <c r="E112" s="83"/>
    </row>
    <row r="113">
      <c r="A113" s="82"/>
      <c r="B113" s="11"/>
      <c r="C113" s="11"/>
      <c r="D113" s="11"/>
      <c r="E113" s="83"/>
    </row>
    <row r="114">
      <c r="A114" s="82"/>
      <c r="B114" s="11"/>
      <c r="C114" s="11"/>
      <c r="D114" s="11"/>
      <c r="E114" s="83"/>
    </row>
    <row r="115">
      <c r="A115" s="82"/>
      <c r="B115" s="11"/>
      <c r="C115" s="11"/>
      <c r="D115" s="11"/>
      <c r="E115" s="83"/>
    </row>
    <row r="116">
      <c r="A116" s="82"/>
      <c r="B116" s="11"/>
      <c r="C116" s="11"/>
      <c r="D116" s="11"/>
      <c r="E116" s="83"/>
    </row>
    <row r="117">
      <c r="A117" s="82"/>
      <c r="B117" s="11"/>
      <c r="C117" s="11"/>
      <c r="D117" s="11"/>
      <c r="E117" s="83"/>
    </row>
    <row r="118">
      <c r="A118" s="82"/>
      <c r="B118" s="11"/>
      <c r="C118" s="11"/>
      <c r="D118" s="11"/>
      <c r="E118" s="83"/>
    </row>
    <row r="119">
      <c r="A119" s="82"/>
      <c r="B119" s="11"/>
      <c r="C119" s="11"/>
      <c r="D119" s="11"/>
      <c r="E119" s="83"/>
    </row>
    <row r="120">
      <c r="A120" s="82"/>
      <c r="B120" s="11"/>
      <c r="C120" s="11"/>
      <c r="D120" s="11"/>
      <c r="E120" s="83"/>
    </row>
    <row r="121">
      <c r="A121" s="82"/>
      <c r="B121" s="11"/>
      <c r="C121" s="11"/>
      <c r="D121" s="11"/>
      <c r="E121" s="83"/>
    </row>
    <row r="122">
      <c r="A122" s="82"/>
      <c r="B122" s="11"/>
      <c r="C122" s="11"/>
      <c r="D122" s="11"/>
      <c r="E122" s="83"/>
    </row>
    <row r="123">
      <c r="A123" s="82"/>
      <c r="B123" s="11"/>
      <c r="C123" s="11"/>
      <c r="D123" s="11"/>
      <c r="E123" s="83"/>
    </row>
    <row r="124">
      <c r="A124" s="84"/>
      <c r="E124" s="83"/>
    </row>
    <row r="125">
      <c r="A125" s="84"/>
      <c r="E125" s="83"/>
    </row>
    <row r="126">
      <c r="A126" s="84"/>
      <c r="E126" s="83"/>
    </row>
    <row r="127">
      <c r="A127" s="84"/>
      <c r="E127" s="83"/>
    </row>
    <row r="128">
      <c r="A128" s="84"/>
      <c r="E128" s="83"/>
    </row>
    <row r="129">
      <c r="A129" s="84"/>
      <c r="E129" s="83"/>
    </row>
    <row r="130">
      <c r="A130" s="84"/>
      <c r="E130" s="83"/>
    </row>
    <row r="131">
      <c r="A131" s="84"/>
      <c r="E131" s="83"/>
    </row>
    <row r="132">
      <c r="A132" s="84"/>
      <c r="E132" s="83"/>
    </row>
    <row r="133">
      <c r="A133" s="84"/>
      <c r="E133" s="83"/>
    </row>
    <row r="134">
      <c r="A134" s="84"/>
      <c r="E134" s="83"/>
    </row>
    <row r="135">
      <c r="A135" s="84"/>
      <c r="E135" s="83"/>
    </row>
    <row r="136">
      <c r="A136" s="84"/>
      <c r="E136" s="83"/>
    </row>
    <row r="137">
      <c r="A137" s="84"/>
      <c r="E137" s="83"/>
    </row>
    <row r="138">
      <c r="A138" s="84"/>
      <c r="E138" s="83"/>
    </row>
    <row r="139">
      <c r="A139" s="84"/>
      <c r="E139" s="83"/>
    </row>
    <row r="140">
      <c r="A140" s="84"/>
      <c r="E140" s="83"/>
    </row>
    <row r="141">
      <c r="A141" s="84"/>
      <c r="E141" s="83"/>
    </row>
    <row r="142">
      <c r="A142" s="84"/>
      <c r="E142" s="83"/>
    </row>
    <row r="143">
      <c r="A143" s="84"/>
      <c r="E143" s="83"/>
    </row>
    <row r="144">
      <c r="A144" s="84"/>
      <c r="E144" s="83"/>
    </row>
    <row r="145">
      <c r="A145" s="84"/>
      <c r="E145" s="83"/>
    </row>
    <row r="146">
      <c r="A146" s="84"/>
      <c r="E146" s="83"/>
    </row>
    <row r="147">
      <c r="A147" s="84"/>
      <c r="E147" s="83"/>
    </row>
    <row r="148">
      <c r="A148" s="84"/>
      <c r="E148" s="83"/>
    </row>
    <row r="149">
      <c r="A149" s="84"/>
      <c r="E149" s="83"/>
    </row>
    <row r="150">
      <c r="A150" s="84"/>
      <c r="E150" s="83"/>
    </row>
    <row r="151">
      <c r="A151" s="84"/>
      <c r="E151" s="83"/>
    </row>
    <row r="152">
      <c r="A152" s="84"/>
      <c r="E152" s="83"/>
    </row>
    <row r="153">
      <c r="A153" s="84"/>
      <c r="E153" s="83"/>
    </row>
    <row r="154">
      <c r="A154" s="84"/>
      <c r="E154" s="83"/>
    </row>
    <row r="155">
      <c r="A155" s="84"/>
      <c r="E155" s="83"/>
    </row>
    <row r="156">
      <c r="A156" s="84"/>
      <c r="E156" s="83"/>
    </row>
    <row r="157">
      <c r="A157" s="84"/>
      <c r="E157" s="83"/>
    </row>
    <row r="158">
      <c r="A158" s="84"/>
      <c r="E158" s="83"/>
    </row>
    <row r="159">
      <c r="A159" s="84"/>
      <c r="E159" s="83"/>
    </row>
    <row r="160">
      <c r="A160" s="84"/>
      <c r="E160" s="83"/>
    </row>
    <row r="161">
      <c r="A161" s="84"/>
      <c r="E161" s="83"/>
    </row>
    <row r="162">
      <c r="A162" s="84"/>
      <c r="E162" s="83"/>
    </row>
    <row r="163">
      <c r="A163" s="84"/>
      <c r="E163" s="83"/>
    </row>
    <row r="164">
      <c r="A164" s="84"/>
      <c r="E164" s="83"/>
    </row>
    <row r="165">
      <c r="A165" s="84"/>
      <c r="E165" s="83"/>
    </row>
    <row r="166">
      <c r="A166" s="84"/>
      <c r="E166" s="83"/>
    </row>
    <row r="167">
      <c r="A167" s="84"/>
      <c r="E167" s="83"/>
    </row>
    <row r="168">
      <c r="A168" s="84"/>
      <c r="E168" s="83"/>
    </row>
    <row r="169">
      <c r="A169" s="84"/>
      <c r="E169" s="83"/>
    </row>
    <row r="170">
      <c r="A170" s="84"/>
      <c r="E170" s="83"/>
    </row>
    <row r="171">
      <c r="A171" s="84"/>
      <c r="E171" s="83"/>
    </row>
    <row r="172">
      <c r="A172" s="84"/>
      <c r="E172" s="83"/>
    </row>
    <row r="173">
      <c r="A173" s="84"/>
      <c r="E173" s="83"/>
    </row>
    <row r="174">
      <c r="A174" s="84"/>
      <c r="E174" s="83"/>
    </row>
    <row r="175">
      <c r="A175" s="84"/>
      <c r="E175" s="83"/>
    </row>
    <row r="176">
      <c r="A176" s="84"/>
      <c r="E176" s="83"/>
    </row>
    <row r="177">
      <c r="A177" s="84"/>
      <c r="E177" s="83"/>
    </row>
    <row r="178">
      <c r="A178" s="84"/>
      <c r="E178" s="83"/>
    </row>
    <row r="179">
      <c r="A179" s="84"/>
      <c r="E179" s="83"/>
    </row>
    <row r="180">
      <c r="A180" s="84"/>
      <c r="E180" s="83"/>
    </row>
    <row r="181">
      <c r="A181" s="84"/>
      <c r="E181" s="83"/>
    </row>
    <row r="182">
      <c r="A182" s="84"/>
      <c r="E182" s="83"/>
    </row>
    <row r="183">
      <c r="A183" s="84"/>
      <c r="E183" s="83"/>
    </row>
    <row r="184">
      <c r="A184" s="84"/>
      <c r="E184" s="83"/>
    </row>
    <row r="185">
      <c r="A185" s="84"/>
      <c r="E185" s="83"/>
    </row>
    <row r="186">
      <c r="A186" s="84"/>
      <c r="E186" s="83"/>
    </row>
    <row r="187">
      <c r="A187" s="84"/>
      <c r="E187" s="83"/>
    </row>
    <row r="188">
      <c r="A188" s="84"/>
      <c r="E188" s="83"/>
    </row>
    <row r="189">
      <c r="A189" s="84"/>
      <c r="E189" s="83"/>
    </row>
    <row r="190">
      <c r="A190" s="84"/>
      <c r="E190" s="83"/>
    </row>
    <row r="191">
      <c r="A191" s="84"/>
      <c r="E191" s="83"/>
    </row>
    <row r="192">
      <c r="A192" s="84"/>
      <c r="E192" s="83"/>
    </row>
    <row r="193">
      <c r="A193" s="84"/>
      <c r="E193" s="83"/>
    </row>
    <row r="194">
      <c r="A194" s="84"/>
      <c r="E194" s="83"/>
    </row>
    <row r="195">
      <c r="A195" s="84"/>
      <c r="E195" s="83"/>
    </row>
    <row r="196">
      <c r="A196" s="84"/>
      <c r="E196" s="83"/>
    </row>
    <row r="197">
      <c r="A197" s="84"/>
      <c r="E197" s="83"/>
    </row>
    <row r="198">
      <c r="A198" s="84"/>
      <c r="E198" s="83"/>
    </row>
    <row r="199">
      <c r="A199" s="84"/>
      <c r="E199" s="83"/>
    </row>
    <row r="200">
      <c r="A200" s="84"/>
      <c r="E200" s="83"/>
    </row>
    <row r="201">
      <c r="A201" s="84"/>
      <c r="E201" s="83"/>
    </row>
    <row r="202">
      <c r="A202" s="84"/>
      <c r="E202" s="83"/>
    </row>
    <row r="203">
      <c r="A203" s="84"/>
      <c r="E203" s="83"/>
    </row>
    <row r="204">
      <c r="A204" s="84"/>
      <c r="E204" s="83"/>
    </row>
    <row r="205">
      <c r="A205" s="84"/>
      <c r="E205" s="83"/>
    </row>
    <row r="206">
      <c r="A206" s="84"/>
      <c r="E206" s="83"/>
    </row>
    <row r="207">
      <c r="A207" s="84"/>
      <c r="E207" s="83"/>
    </row>
    <row r="208">
      <c r="A208" s="84"/>
      <c r="E208" s="83"/>
    </row>
    <row r="209">
      <c r="A209" s="84"/>
      <c r="E209" s="83"/>
    </row>
    <row r="210">
      <c r="A210" s="84"/>
      <c r="E210" s="83"/>
    </row>
    <row r="211">
      <c r="A211" s="84"/>
      <c r="E211" s="83"/>
    </row>
    <row r="212">
      <c r="A212" s="84"/>
      <c r="E212" s="83"/>
    </row>
    <row r="213">
      <c r="A213" s="84"/>
      <c r="E213" s="83"/>
    </row>
    <row r="214">
      <c r="A214" s="84"/>
      <c r="E214" s="83"/>
    </row>
    <row r="215">
      <c r="A215" s="84"/>
      <c r="E215" s="83"/>
    </row>
    <row r="216">
      <c r="A216" s="84"/>
      <c r="E216" s="83"/>
    </row>
    <row r="217">
      <c r="A217" s="84"/>
      <c r="E217" s="83"/>
    </row>
    <row r="218">
      <c r="A218" s="84"/>
      <c r="E218" s="83"/>
    </row>
    <row r="219">
      <c r="A219" s="84"/>
      <c r="E219" s="83"/>
    </row>
    <row r="220">
      <c r="A220" s="84"/>
      <c r="E220" s="83"/>
    </row>
    <row r="221">
      <c r="A221" s="84"/>
      <c r="E221" s="83"/>
    </row>
    <row r="222">
      <c r="A222" s="84"/>
      <c r="E222" s="83"/>
    </row>
    <row r="223">
      <c r="A223" s="84"/>
      <c r="E223" s="83"/>
    </row>
    <row r="224">
      <c r="A224" s="84"/>
      <c r="E224" s="83"/>
    </row>
    <row r="225">
      <c r="A225" s="84"/>
      <c r="E225" s="83"/>
    </row>
    <row r="226">
      <c r="A226" s="84"/>
      <c r="E226" s="83"/>
    </row>
    <row r="227">
      <c r="A227" s="84"/>
      <c r="E227" s="83"/>
    </row>
    <row r="228">
      <c r="A228" s="84"/>
      <c r="E228" s="83"/>
    </row>
    <row r="229">
      <c r="A229" s="84"/>
      <c r="E229" s="83"/>
    </row>
    <row r="230">
      <c r="A230" s="84"/>
      <c r="E230" s="83"/>
    </row>
    <row r="231">
      <c r="A231" s="84"/>
      <c r="E231" s="83"/>
    </row>
    <row r="232">
      <c r="A232" s="84"/>
      <c r="E232" s="83"/>
    </row>
    <row r="233">
      <c r="A233" s="84"/>
      <c r="E233" s="83"/>
    </row>
    <row r="234">
      <c r="A234" s="84"/>
      <c r="E234" s="83"/>
    </row>
    <row r="235">
      <c r="A235" s="84"/>
      <c r="E235" s="83"/>
    </row>
    <row r="236">
      <c r="A236" s="84"/>
      <c r="E236" s="83"/>
    </row>
    <row r="237">
      <c r="A237" s="84"/>
      <c r="E237" s="83"/>
    </row>
    <row r="238">
      <c r="A238" s="84"/>
      <c r="E238" s="83"/>
    </row>
    <row r="239">
      <c r="A239" s="84"/>
      <c r="E239" s="83"/>
    </row>
    <row r="240">
      <c r="A240" s="84"/>
      <c r="E240" s="83"/>
    </row>
    <row r="241">
      <c r="A241" s="84"/>
      <c r="E241" s="83"/>
    </row>
    <row r="242">
      <c r="A242" s="84"/>
      <c r="E242" s="83"/>
    </row>
    <row r="243">
      <c r="A243" s="84"/>
      <c r="E243" s="83"/>
    </row>
    <row r="244">
      <c r="A244" s="84"/>
      <c r="E244" s="83"/>
    </row>
    <row r="245">
      <c r="A245" s="84"/>
      <c r="E245" s="83"/>
    </row>
    <row r="246">
      <c r="A246" s="84"/>
      <c r="E246" s="83"/>
    </row>
    <row r="247">
      <c r="A247" s="84"/>
      <c r="E247" s="83"/>
    </row>
    <row r="248">
      <c r="A248" s="84"/>
      <c r="E248" s="83"/>
    </row>
    <row r="249">
      <c r="A249" s="84"/>
      <c r="E249" s="83"/>
    </row>
    <row r="250">
      <c r="A250" s="84"/>
      <c r="E250" s="83"/>
    </row>
    <row r="251">
      <c r="A251" s="84"/>
      <c r="E251" s="83"/>
    </row>
    <row r="252">
      <c r="A252" s="84"/>
      <c r="E252" s="83"/>
    </row>
    <row r="253">
      <c r="A253" s="84"/>
      <c r="E253" s="83"/>
    </row>
    <row r="254">
      <c r="A254" s="84"/>
    </row>
    <row r="255">
      <c r="A255" s="84"/>
    </row>
    <row r="256">
      <c r="A256" s="84"/>
    </row>
    <row r="257">
      <c r="A257" s="84"/>
    </row>
    <row r="258">
      <c r="A258" s="84"/>
    </row>
    <row r="259">
      <c r="A259" s="84"/>
    </row>
    <row r="260">
      <c r="A260" s="84"/>
    </row>
    <row r="261">
      <c r="A261" s="84"/>
    </row>
    <row r="262">
      <c r="A262" s="84"/>
    </row>
    <row r="263">
      <c r="A263" s="84"/>
    </row>
    <row r="264">
      <c r="A264" s="84"/>
    </row>
    <row r="265">
      <c r="A265" s="84"/>
    </row>
    <row r="266">
      <c r="A266" s="84"/>
    </row>
    <row r="267">
      <c r="A267" s="84"/>
    </row>
    <row r="268">
      <c r="A268" s="84"/>
    </row>
    <row r="269">
      <c r="A269" s="84"/>
    </row>
    <row r="270">
      <c r="A270" s="84"/>
    </row>
    <row r="271">
      <c r="A271" s="84"/>
    </row>
    <row r="272">
      <c r="A272" s="84"/>
    </row>
    <row r="273">
      <c r="A273" s="84"/>
    </row>
    <row r="274">
      <c r="A274" s="84"/>
    </row>
    <row r="275">
      <c r="A275" s="84"/>
    </row>
    <row r="276">
      <c r="A276" s="84"/>
    </row>
    <row r="277">
      <c r="A277" s="84"/>
    </row>
    <row r="278">
      <c r="A278" s="84"/>
    </row>
    <row r="279">
      <c r="A279" s="84"/>
    </row>
    <row r="280">
      <c r="A280" s="84"/>
    </row>
    <row r="281">
      <c r="A281" s="84"/>
    </row>
    <row r="282">
      <c r="A282" s="84"/>
    </row>
    <row r="283">
      <c r="A283" s="84"/>
    </row>
    <row r="284">
      <c r="A284" s="84"/>
    </row>
    <row r="285">
      <c r="A285" s="84"/>
    </row>
    <row r="286">
      <c r="A286" s="84"/>
    </row>
    <row r="287">
      <c r="A287" s="84"/>
    </row>
    <row r="288">
      <c r="A288" s="84"/>
    </row>
    <row r="289">
      <c r="A289" s="84"/>
    </row>
    <row r="290">
      <c r="A290" s="84"/>
    </row>
    <row r="291">
      <c r="A291" s="84"/>
    </row>
    <row r="292">
      <c r="A292" s="84"/>
    </row>
    <row r="293">
      <c r="A293" s="84"/>
    </row>
    <row r="294">
      <c r="A294" s="84"/>
    </row>
    <row r="295">
      <c r="A295" s="84"/>
    </row>
    <row r="296">
      <c r="A296" s="84"/>
    </row>
    <row r="297">
      <c r="A297" s="84"/>
    </row>
    <row r="298">
      <c r="A298" s="84"/>
    </row>
    <row r="299">
      <c r="A299" s="84"/>
    </row>
    <row r="300">
      <c r="A300" s="84"/>
    </row>
    <row r="301">
      <c r="A301" s="84"/>
    </row>
    <row r="302">
      <c r="A302" s="84"/>
    </row>
    <row r="303">
      <c r="A303" s="84"/>
    </row>
    <row r="304">
      <c r="A304" s="84"/>
    </row>
    <row r="305">
      <c r="A305" s="84"/>
    </row>
    <row r="306">
      <c r="A306" s="84"/>
    </row>
    <row r="307">
      <c r="A307" s="84"/>
    </row>
    <row r="308">
      <c r="A308" s="84"/>
    </row>
    <row r="309">
      <c r="A309" s="84"/>
    </row>
    <row r="310">
      <c r="A310" s="84"/>
    </row>
    <row r="311">
      <c r="A311" s="84"/>
    </row>
    <row r="312">
      <c r="A312" s="84"/>
    </row>
    <row r="313">
      <c r="A313" s="84"/>
    </row>
    <row r="314">
      <c r="A314" s="84"/>
    </row>
    <row r="315">
      <c r="A315" s="84"/>
    </row>
    <row r="316">
      <c r="A316" s="84"/>
    </row>
    <row r="317">
      <c r="A317" s="84"/>
    </row>
    <row r="318">
      <c r="A318" s="84"/>
    </row>
    <row r="319">
      <c r="A319" s="84"/>
    </row>
    <row r="320">
      <c r="A320" s="84"/>
    </row>
    <row r="321">
      <c r="A321" s="84"/>
    </row>
    <row r="322">
      <c r="A322" s="84"/>
    </row>
    <row r="323">
      <c r="A323" s="84"/>
    </row>
    <row r="324">
      <c r="A324" s="84"/>
    </row>
    <row r="325">
      <c r="A325" s="84"/>
    </row>
    <row r="326">
      <c r="A326" s="84"/>
    </row>
    <row r="327">
      <c r="A327" s="84"/>
    </row>
    <row r="328">
      <c r="A328" s="84"/>
    </row>
    <row r="329">
      <c r="A329" s="84"/>
    </row>
    <row r="330">
      <c r="A330" s="84"/>
    </row>
    <row r="331">
      <c r="A331" s="84"/>
    </row>
    <row r="332">
      <c r="A332" s="84"/>
    </row>
    <row r="333">
      <c r="A333" s="84"/>
    </row>
    <row r="334">
      <c r="A334" s="84"/>
    </row>
    <row r="335">
      <c r="A335" s="84"/>
    </row>
    <row r="336">
      <c r="A336" s="84"/>
    </row>
    <row r="337">
      <c r="A337" s="84"/>
    </row>
    <row r="338">
      <c r="A338" s="84"/>
    </row>
    <row r="339">
      <c r="A339" s="84"/>
    </row>
    <row r="340">
      <c r="A340" s="84"/>
    </row>
    <row r="341">
      <c r="A341" s="84"/>
    </row>
    <row r="342">
      <c r="A342" s="84"/>
    </row>
    <row r="343">
      <c r="A343" s="84"/>
    </row>
    <row r="344">
      <c r="A344" s="84"/>
    </row>
    <row r="345">
      <c r="A345" s="84"/>
    </row>
    <row r="346">
      <c r="A346" s="84"/>
    </row>
    <row r="347">
      <c r="A347" s="84"/>
    </row>
    <row r="348">
      <c r="A348" s="84"/>
    </row>
    <row r="349">
      <c r="A349" s="84"/>
    </row>
    <row r="350">
      <c r="A350" s="84"/>
    </row>
    <row r="351">
      <c r="A351" s="84"/>
    </row>
    <row r="352">
      <c r="A352" s="84"/>
    </row>
    <row r="353">
      <c r="A353" s="84"/>
    </row>
    <row r="354">
      <c r="A354" s="84"/>
    </row>
    <row r="355">
      <c r="A355" s="84"/>
    </row>
    <row r="356">
      <c r="A356" s="84"/>
    </row>
    <row r="357">
      <c r="A357" s="84"/>
    </row>
    <row r="358">
      <c r="A358" s="84"/>
    </row>
    <row r="359">
      <c r="A359" s="84"/>
    </row>
    <row r="360">
      <c r="A360" s="84"/>
    </row>
    <row r="361">
      <c r="A361" s="84"/>
    </row>
    <row r="362">
      <c r="A362" s="84"/>
    </row>
    <row r="363">
      <c r="A363" s="84"/>
    </row>
    <row r="364">
      <c r="A364" s="84"/>
    </row>
    <row r="365">
      <c r="A365" s="84"/>
    </row>
    <row r="366">
      <c r="A366" s="84"/>
    </row>
    <row r="367">
      <c r="A367" s="84"/>
    </row>
    <row r="368">
      <c r="A368" s="84"/>
    </row>
    <row r="369">
      <c r="A369" s="84"/>
    </row>
    <row r="370">
      <c r="A370" s="84"/>
    </row>
    <row r="371">
      <c r="A371" s="84"/>
    </row>
    <row r="372">
      <c r="A372" s="84"/>
    </row>
    <row r="373">
      <c r="A373" s="84"/>
    </row>
    <row r="374">
      <c r="A374" s="84"/>
    </row>
    <row r="375">
      <c r="A375" s="84"/>
    </row>
    <row r="376">
      <c r="A376" s="84"/>
    </row>
    <row r="377">
      <c r="A377" s="84"/>
    </row>
    <row r="378">
      <c r="A378" s="84"/>
    </row>
    <row r="379">
      <c r="A379" s="84"/>
    </row>
    <row r="380">
      <c r="A380" s="84"/>
    </row>
    <row r="381">
      <c r="A381" s="84"/>
    </row>
    <row r="382">
      <c r="A382" s="84"/>
    </row>
    <row r="383">
      <c r="A383" s="84"/>
    </row>
    <row r="384">
      <c r="A384" s="84"/>
    </row>
    <row r="385">
      <c r="A385" s="84"/>
    </row>
    <row r="386">
      <c r="A386" s="84"/>
    </row>
    <row r="387">
      <c r="A387" s="84"/>
    </row>
    <row r="388">
      <c r="A388" s="84"/>
    </row>
    <row r="389">
      <c r="A389" s="84"/>
    </row>
    <row r="390">
      <c r="A390" s="84"/>
    </row>
    <row r="391">
      <c r="A391" s="84"/>
    </row>
    <row r="392">
      <c r="A392" s="84"/>
    </row>
    <row r="393">
      <c r="A393" s="84"/>
    </row>
    <row r="394">
      <c r="A394" s="84"/>
    </row>
    <row r="395">
      <c r="A395" s="84"/>
    </row>
    <row r="396">
      <c r="A396" s="84"/>
    </row>
    <row r="397">
      <c r="A397" s="84"/>
    </row>
    <row r="398">
      <c r="A398" s="84"/>
    </row>
    <row r="399">
      <c r="A399" s="84"/>
    </row>
    <row r="400">
      <c r="A400" s="84"/>
    </row>
    <row r="401">
      <c r="A401" s="84"/>
    </row>
    <row r="402">
      <c r="A402" s="84"/>
    </row>
    <row r="403">
      <c r="A403" s="84"/>
    </row>
    <row r="404">
      <c r="A404" s="84"/>
    </row>
    <row r="405">
      <c r="A405" s="84"/>
    </row>
    <row r="406">
      <c r="A406" s="84"/>
    </row>
    <row r="407">
      <c r="A407" s="84"/>
    </row>
    <row r="408">
      <c r="A408" s="84"/>
    </row>
    <row r="409">
      <c r="A409" s="84"/>
    </row>
    <row r="410">
      <c r="A410" s="84"/>
    </row>
    <row r="411">
      <c r="A411" s="84"/>
    </row>
    <row r="412">
      <c r="A412" s="84"/>
    </row>
    <row r="413">
      <c r="A413" s="84"/>
    </row>
    <row r="414">
      <c r="A414" s="84"/>
    </row>
    <row r="415">
      <c r="A415" s="84"/>
    </row>
    <row r="416">
      <c r="A416" s="84"/>
    </row>
    <row r="417">
      <c r="A417" s="84"/>
    </row>
    <row r="418">
      <c r="A418" s="84"/>
    </row>
    <row r="419">
      <c r="A419" s="84"/>
    </row>
    <row r="420">
      <c r="A420" s="84"/>
    </row>
    <row r="421">
      <c r="A421" s="84"/>
    </row>
    <row r="422">
      <c r="A422" s="84"/>
    </row>
    <row r="423">
      <c r="A423" s="84"/>
    </row>
    <row r="424">
      <c r="A424" s="84"/>
    </row>
    <row r="425">
      <c r="A425" s="84"/>
    </row>
    <row r="426">
      <c r="A426" s="84"/>
    </row>
    <row r="427">
      <c r="A427" s="84"/>
    </row>
    <row r="428">
      <c r="A428" s="84"/>
    </row>
    <row r="429">
      <c r="A429" s="84"/>
    </row>
    <row r="430">
      <c r="A430" s="84"/>
    </row>
    <row r="431">
      <c r="A431" s="84"/>
    </row>
    <row r="432">
      <c r="A432" s="84"/>
    </row>
    <row r="433">
      <c r="A433" s="84"/>
    </row>
    <row r="434">
      <c r="A434" s="84"/>
    </row>
    <row r="435">
      <c r="A435" s="84"/>
    </row>
    <row r="436">
      <c r="A436" s="84"/>
    </row>
    <row r="437">
      <c r="A437" s="84"/>
    </row>
    <row r="438">
      <c r="A438" s="84"/>
    </row>
    <row r="439">
      <c r="A439" s="84"/>
    </row>
    <row r="440">
      <c r="A440" s="84"/>
    </row>
    <row r="441">
      <c r="A441" s="84"/>
    </row>
    <row r="442">
      <c r="A442" s="84"/>
    </row>
    <row r="443">
      <c r="A443" s="84"/>
    </row>
    <row r="444">
      <c r="A444" s="84"/>
    </row>
    <row r="445">
      <c r="A445" s="84"/>
    </row>
    <row r="446">
      <c r="A446" s="84"/>
    </row>
    <row r="447">
      <c r="A447" s="84"/>
    </row>
    <row r="448">
      <c r="A448" s="84"/>
    </row>
    <row r="449">
      <c r="A449" s="84"/>
    </row>
    <row r="450">
      <c r="A450" s="84"/>
    </row>
    <row r="451">
      <c r="A451" s="84"/>
    </row>
    <row r="452">
      <c r="A452" s="84"/>
    </row>
    <row r="453">
      <c r="A453" s="84"/>
    </row>
    <row r="454">
      <c r="A454" s="84"/>
    </row>
    <row r="455">
      <c r="A455" s="84"/>
    </row>
    <row r="456">
      <c r="A456" s="84"/>
    </row>
    <row r="457">
      <c r="A457" s="84"/>
    </row>
    <row r="458">
      <c r="A458" s="84"/>
    </row>
    <row r="459">
      <c r="A459" s="84"/>
    </row>
    <row r="460">
      <c r="A460" s="84"/>
    </row>
    <row r="461">
      <c r="A461" s="84"/>
    </row>
    <row r="462">
      <c r="A462" s="84"/>
    </row>
    <row r="463">
      <c r="A463" s="84"/>
    </row>
    <row r="464">
      <c r="A464" s="84"/>
    </row>
    <row r="465">
      <c r="A465" s="84"/>
    </row>
    <row r="466">
      <c r="A466" s="84"/>
    </row>
    <row r="467">
      <c r="A467" s="84"/>
    </row>
    <row r="468">
      <c r="A468" s="84"/>
    </row>
    <row r="469">
      <c r="A469" s="84"/>
    </row>
    <row r="470">
      <c r="A470" s="84"/>
    </row>
    <row r="471">
      <c r="A471" s="84"/>
    </row>
    <row r="472">
      <c r="A472" s="84"/>
    </row>
    <row r="473">
      <c r="A473" s="84"/>
    </row>
    <row r="474">
      <c r="A474" s="84"/>
    </row>
    <row r="475">
      <c r="A475" s="84"/>
    </row>
    <row r="476">
      <c r="A476" s="84"/>
    </row>
    <row r="477">
      <c r="A477" s="84"/>
    </row>
    <row r="478">
      <c r="A478" s="84"/>
    </row>
    <row r="479">
      <c r="A479" s="84"/>
    </row>
    <row r="480">
      <c r="A480" s="84"/>
    </row>
    <row r="481">
      <c r="A481" s="84"/>
    </row>
    <row r="482">
      <c r="A482" s="84"/>
    </row>
    <row r="483">
      <c r="A483" s="84"/>
    </row>
    <row r="484">
      <c r="A484" s="84"/>
    </row>
    <row r="485">
      <c r="A485" s="84"/>
    </row>
    <row r="486">
      <c r="A486" s="84"/>
    </row>
    <row r="487">
      <c r="A487" s="84"/>
    </row>
    <row r="488">
      <c r="A488" s="84"/>
    </row>
    <row r="489">
      <c r="A489" s="84"/>
    </row>
    <row r="490">
      <c r="A490" s="84"/>
    </row>
    <row r="491">
      <c r="A491" s="84"/>
    </row>
    <row r="492">
      <c r="A492" s="84"/>
    </row>
    <row r="493">
      <c r="A493" s="84"/>
    </row>
    <row r="494">
      <c r="A494" s="84"/>
    </row>
    <row r="495">
      <c r="A495" s="84"/>
    </row>
    <row r="496">
      <c r="A496" s="84"/>
    </row>
    <row r="497">
      <c r="A497" s="84"/>
    </row>
    <row r="498">
      <c r="A498" s="84"/>
    </row>
    <row r="499">
      <c r="A499" s="84"/>
    </row>
    <row r="500">
      <c r="A500" s="84"/>
    </row>
    <row r="501">
      <c r="A501" s="84"/>
    </row>
    <row r="502">
      <c r="A502" s="84"/>
    </row>
    <row r="503">
      <c r="A503" s="84"/>
    </row>
    <row r="504">
      <c r="A504" s="84"/>
    </row>
    <row r="505">
      <c r="A505" s="84"/>
    </row>
    <row r="506">
      <c r="A506" s="84"/>
    </row>
    <row r="507">
      <c r="A507" s="84"/>
    </row>
    <row r="508">
      <c r="A508" s="84"/>
    </row>
    <row r="509">
      <c r="A509" s="84"/>
    </row>
    <row r="510">
      <c r="A510" s="84"/>
    </row>
    <row r="511">
      <c r="A511" s="84"/>
    </row>
    <row r="512">
      <c r="A512" s="84"/>
    </row>
    <row r="513">
      <c r="A513" s="84"/>
    </row>
    <row r="514">
      <c r="A514" s="84"/>
    </row>
    <row r="515">
      <c r="A515" s="84"/>
    </row>
    <row r="516">
      <c r="A516" s="84"/>
    </row>
    <row r="517">
      <c r="A517" s="84"/>
    </row>
    <row r="518">
      <c r="A518" s="84"/>
    </row>
    <row r="519">
      <c r="A519" s="84"/>
    </row>
    <row r="520">
      <c r="A520" s="84"/>
    </row>
    <row r="521">
      <c r="A521" s="84"/>
    </row>
    <row r="522">
      <c r="A522" s="84"/>
    </row>
    <row r="523">
      <c r="A523" s="84"/>
    </row>
    <row r="524">
      <c r="A524" s="84"/>
    </row>
    <row r="525">
      <c r="A525" s="84"/>
    </row>
    <row r="526">
      <c r="A526" s="84"/>
    </row>
    <row r="527">
      <c r="A527" s="84"/>
    </row>
    <row r="528">
      <c r="A528" s="84"/>
    </row>
    <row r="529">
      <c r="A529" s="84"/>
    </row>
    <row r="530">
      <c r="A530" s="84"/>
    </row>
    <row r="531">
      <c r="A531" s="84"/>
    </row>
    <row r="532">
      <c r="A532" s="84"/>
    </row>
    <row r="533">
      <c r="A533" s="84"/>
    </row>
    <row r="534">
      <c r="A534" s="84"/>
    </row>
    <row r="535">
      <c r="A535" s="84"/>
    </row>
    <row r="536">
      <c r="A536" s="84"/>
    </row>
    <row r="537">
      <c r="A537" s="84"/>
    </row>
    <row r="538">
      <c r="A538" s="84"/>
    </row>
    <row r="539">
      <c r="A539" s="84"/>
    </row>
    <row r="540">
      <c r="A540" s="84"/>
    </row>
    <row r="541">
      <c r="A541" s="84"/>
    </row>
    <row r="542">
      <c r="A542" s="84"/>
    </row>
    <row r="543">
      <c r="A543" s="84"/>
    </row>
    <row r="544">
      <c r="A544" s="84"/>
    </row>
    <row r="545">
      <c r="A545" s="84"/>
    </row>
    <row r="546">
      <c r="A546" s="84"/>
    </row>
    <row r="547">
      <c r="A547" s="84"/>
    </row>
    <row r="548">
      <c r="A548" s="84"/>
    </row>
    <row r="549">
      <c r="A549" s="84"/>
    </row>
    <row r="550">
      <c r="A550" s="84"/>
    </row>
    <row r="551">
      <c r="A551" s="84"/>
    </row>
    <row r="552">
      <c r="A552" s="84"/>
    </row>
    <row r="553">
      <c r="A553" s="84"/>
    </row>
    <row r="554">
      <c r="A554" s="84"/>
    </row>
    <row r="555">
      <c r="A555" s="84"/>
    </row>
    <row r="556">
      <c r="A556" s="84"/>
    </row>
    <row r="557">
      <c r="A557" s="84"/>
    </row>
    <row r="558">
      <c r="A558" s="84"/>
    </row>
    <row r="559">
      <c r="A559" s="84"/>
    </row>
    <row r="560">
      <c r="A560" s="84"/>
    </row>
    <row r="561">
      <c r="A561" s="84"/>
    </row>
    <row r="562">
      <c r="A562" s="84"/>
    </row>
    <row r="563">
      <c r="A563" s="84"/>
    </row>
    <row r="564">
      <c r="A564" s="84"/>
    </row>
    <row r="565">
      <c r="A565" s="84"/>
    </row>
    <row r="566">
      <c r="A566" s="84"/>
    </row>
    <row r="567">
      <c r="A567" s="84"/>
    </row>
    <row r="568">
      <c r="A568" s="84"/>
    </row>
    <row r="569">
      <c r="A569" s="84"/>
    </row>
    <row r="570">
      <c r="A570" s="84"/>
    </row>
    <row r="571">
      <c r="A571" s="84"/>
    </row>
    <row r="572">
      <c r="A572" s="84"/>
    </row>
    <row r="573">
      <c r="A573" s="84"/>
    </row>
    <row r="574">
      <c r="A574" s="84"/>
    </row>
    <row r="575">
      <c r="A575" s="84"/>
    </row>
    <row r="576">
      <c r="A576" s="84"/>
    </row>
    <row r="577">
      <c r="A577" s="84"/>
    </row>
    <row r="578">
      <c r="A578" s="84"/>
    </row>
    <row r="579">
      <c r="A579" s="84"/>
    </row>
    <row r="580">
      <c r="A580" s="84"/>
    </row>
    <row r="581">
      <c r="A581" s="84"/>
    </row>
    <row r="582">
      <c r="A582" s="84"/>
    </row>
    <row r="583">
      <c r="A583" s="84"/>
    </row>
    <row r="584">
      <c r="A584" s="84"/>
    </row>
    <row r="585">
      <c r="A585" s="84"/>
    </row>
    <row r="586">
      <c r="A586" s="84"/>
    </row>
    <row r="587">
      <c r="A587" s="84"/>
    </row>
    <row r="588">
      <c r="A588" s="84"/>
    </row>
    <row r="589">
      <c r="A589" s="84"/>
    </row>
    <row r="590">
      <c r="A590" s="84"/>
    </row>
    <row r="591">
      <c r="A591" s="84"/>
    </row>
    <row r="592">
      <c r="A592" s="84"/>
    </row>
    <row r="593">
      <c r="A593" s="84"/>
    </row>
    <row r="594">
      <c r="A594" s="84"/>
    </row>
    <row r="595">
      <c r="A595" s="84"/>
    </row>
    <row r="596">
      <c r="A596" s="84"/>
    </row>
    <row r="597">
      <c r="A597" s="84"/>
    </row>
    <row r="598">
      <c r="A598" s="84"/>
    </row>
    <row r="599">
      <c r="A599" s="84"/>
    </row>
    <row r="600">
      <c r="A600" s="84"/>
    </row>
    <row r="601">
      <c r="A601" s="84"/>
    </row>
    <row r="602">
      <c r="A602" s="84"/>
    </row>
    <row r="603">
      <c r="A603" s="84"/>
    </row>
    <row r="604">
      <c r="A604" s="84"/>
    </row>
    <row r="605">
      <c r="A605" s="84"/>
    </row>
    <row r="606">
      <c r="A606" s="84"/>
    </row>
    <row r="607">
      <c r="A607" s="84"/>
    </row>
    <row r="608">
      <c r="A608" s="84"/>
    </row>
    <row r="609">
      <c r="A609" s="84"/>
    </row>
    <row r="610">
      <c r="A610" s="84"/>
    </row>
    <row r="611">
      <c r="A611" s="84"/>
    </row>
    <row r="612">
      <c r="A612" s="84"/>
    </row>
    <row r="613">
      <c r="A613" s="84"/>
    </row>
    <row r="614">
      <c r="A614" s="84"/>
    </row>
    <row r="615">
      <c r="A615" s="84"/>
    </row>
    <row r="616">
      <c r="A616" s="84"/>
    </row>
    <row r="617">
      <c r="A617" s="84"/>
    </row>
    <row r="618">
      <c r="A618" s="84"/>
    </row>
    <row r="619">
      <c r="A619" s="84"/>
    </row>
    <row r="620">
      <c r="A620" s="84"/>
    </row>
    <row r="621">
      <c r="A621" s="84"/>
    </row>
    <row r="622">
      <c r="A622" s="84"/>
    </row>
    <row r="623">
      <c r="A623" s="84"/>
    </row>
    <row r="624">
      <c r="A624" s="84"/>
    </row>
    <row r="625">
      <c r="A625" s="84"/>
    </row>
    <row r="626">
      <c r="A626" s="84"/>
    </row>
    <row r="627">
      <c r="A627" s="84"/>
    </row>
    <row r="628">
      <c r="A628" s="84"/>
    </row>
    <row r="629">
      <c r="A629" s="84"/>
    </row>
    <row r="630">
      <c r="A630" s="84"/>
    </row>
    <row r="631">
      <c r="A631" s="84"/>
    </row>
    <row r="632">
      <c r="A632" s="84"/>
    </row>
    <row r="633">
      <c r="A633" s="84"/>
    </row>
    <row r="634">
      <c r="A634" s="84"/>
    </row>
    <row r="635">
      <c r="A635" s="84"/>
    </row>
    <row r="636">
      <c r="A636" s="84"/>
    </row>
    <row r="637">
      <c r="A637" s="84"/>
    </row>
    <row r="638">
      <c r="A638" s="84"/>
    </row>
    <row r="639">
      <c r="A639" s="84"/>
    </row>
    <row r="640">
      <c r="A640" s="84"/>
    </row>
    <row r="641">
      <c r="A641" s="84"/>
    </row>
    <row r="642">
      <c r="A642" s="84"/>
    </row>
    <row r="643">
      <c r="A643" s="84"/>
    </row>
    <row r="644">
      <c r="A644" s="84"/>
    </row>
    <row r="645">
      <c r="A645" s="84"/>
    </row>
    <row r="646">
      <c r="A646" s="84"/>
    </row>
    <row r="647">
      <c r="A647" s="84"/>
    </row>
    <row r="648">
      <c r="A648" s="84"/>
    </row>
    <row r="649">
      <c r="A649" s="84"/>
    </row>
    <row r="650">
      <c r="A650" s="84"/>
    </row>
    <row r="651">
      <c r="A651" s="84"/>
    </row>
    <row r="652">
      <c r="A652" s="84"/>
    </row>
    <row r="653">
      <c r="A653" s="84"/>
    </row>
    <row r="654">
      <c r="A654" s="84"/>
    </row>
    <row r="655">
      <c r="A655" s="84"/>
    </row>
    <row r="656">
      <c r="A656" s="84"/>
    </row>
    <row r="657">
      <c r="A657" s="84"/>
    </row>
    <row r="658">
      <c r="A658" s="84"/>
    </row>
    <row r="659">
      <c r="A659" s="84"/>
    </row>
    <row r="660">
      <c r="A660" s="84"/>
    </row>
    <row r="661">
      <c r="A661" s="84"/>
    </row>
    <row r="662">
      <c r="A662" s="84"/>
    </row>
    <row r="663">
      <c r="A663" s="84"/>
    </row>
    <row r="664">
      <c r="A664" s="84"/>
    </row>
    <row r="665">
      <c r="A665" s="84"/>
    </row>
    <row r="666">
      <c r="A666" s="84"/>
    </row>
    <row r="667">
      <c r="A667" s="84"/>
    </row>
    <row r="668">
      <c r="A668" s="84"/>
    </row>
    <row r="669">
      <c r="A669" s="84"/>
    </row>
    <row r="670">
      <c r="A670" s="84"/>
    </row>
    <row r="671">
      <c r="A671" s="84"/>
    </row>
    <row r="672">
      <c r="A672" s="84"/>
    </row>
    <row r="673">
      <c r="A673" s="84"/>
    </row>
    <row r="674">
      <c r="A674" s="84"/>
    </row>
    <row r="675">
      <c r="A675" s="84"/>
    </row>
    <row r="676">
      <c r="A676" s="84"/>
    </row>
    <row r="677">
      <c r="A677" s="84"/>
    </row>
    <row r="678">
      <c r="A678" s="84"/>
    </row>
    <row r="679">
      <c r="A679" s="84"/>
    </row>
    <row r="680">
      <c r="A680" s="84"/>
    </row>
    <row r="681">
      <c r="A681" s="84"/>
    </row>
    <row r="682">
      <c r="A682" s="84"/>
    </row>
    <row r="683">
      <c r="A683" s="84"/>
    </row>
    <row r="684">
      <c r="A684" s="84"/>
    </row>
    <row r="685">
      <c r="A685" s="84"/>
    </row>
    <row r="686">
      <c r="A686" s="84"/>
    </row>
    <row r="687">
      <c r="A687" s="84"/>
    </row>
    <row r="688">
      <c r="A688" s="84"/>
    </row>
    <row r="689">
      <c r="A689" s="84"/>
    </row>
    <row r="690">
      <c r="A690" s="84"/>
    </row>
    <row r="691">
      <c r="A691" s="84"/>
    </row>
    <row r="692">
      <c r="A692" s="84"/>
    </row>
    <row r="693">
      <c r="A693" s="84"/>
    </row>
    <row r="694">
      <c r="A694" s="84"/>
    </row>
    <row r="695">
      <c r="A695" s="84"/>
    </row>
    <row r="696">
      <c r="A696" s="84"/>
    </row>
    <row r="697">
      <c r="A697" s="84"/>
    </row>
    <row r="698">
      <c r="A698" s="84"/>
    </row>
    <row r="699">
      <c r="A699" s="84"/>
    </row>
    <row r="700">
      <c r="A700" s="84"/>
    </row>
    <row r="701">
      <c r="A701" s="84"/>
    </row>
    <row r="702">
      <c r="A702" s="84"/>
    </row>
    <row r="703">
      <c r="A703" s="84"/>
    </row>
    <row r="704">
      <c r="A704" s="84"/>
    </row>
    <row r="705">
      <c r="A705" s="84"/>
    </row>
    <row r="706">
      <c r="A706" s="84"/>
    </row>
    <row r="707">
      <c r="A707" s="84"/>
    </row>
    <row r="708">
      <c r="A708" s="84"/>
    </row>
    <row r="709">
      <c r="A709" s="84"/>
    </row>
    <row r="710">
      <c r="A710" s="84"/>
    </row>
    <row r="711">
      <c r="A711" s="84"/>
    </row>
    <row r="712">
      <c r="A712" s="84"/>
    </row>
    <row r="713">
      <c r="A713" s="84"/>
    </row>
    <row r="714">
      <c r="A714" s="84"/>
    </row>
    <row r="715">
      <c r="A715" s="84"/>
    </row>
    <row r="716">
      <c r="A716" s="84"/>
    </row>
    <row r="717">
      <c r="A717" s="84"/>
    </row>
    <row r="718">
      <c r="A718" s="84"/>
    </row>
    <row r="719">
      <c r="A719" s="84"/>
    </row>
    <row r="720">
      <c r="A720" s="84"/>
    </row>
    <row r="721">
      <c r="A721" s="84"/>
    </row>
    <row r="722">
      <c r="A722" s="84"/>
    </row>
    <row r="723">
      <c r="A723" s="84"/>
    </row>
    <row r="724">
      <c r="A724" s="84"/>
    </row>
    <row r="725">
      <c r="A725" s="84"/>
    </row>
    <row r="726">
      <c r="A726" s="84"/>
    </row>
    <row r="727">
      <c r="A727" s="84"/>
    </row>
    <row r="728">
      <c r="A728" s="84"/>
    </row>
    <row r="729">
      <c r="A729" s="84"/>
    </row>
    <row r="730">
      <c r="A730" s="84"/>
    </row>
    <row r="731">
      <c r="A731" s="84"/>
    </row>
    <row r="732">
      <c r="A732" s="84"/>
    </row>
    <row r="733">
      <c r="A733" s="84"/>
    </row>
    <row r="734">
      <c r="A734" s="84"/>
    </row>
    <row r="735">
      <c r="A735" s="84"/>
    </row>
    <row r="736">
      <c r="A736" s="84"/>
    </row>
    <row r="737">
      <c r="A737" s="84"/>
    </row>
    <row r="738">
      <c r="A738" s="84"/>
    </row>
    <row r="739">
      <c r="A739" s="84"/>
    </row>
    <row r="740">
      <c r="A740" s="84"/>
    </row>
    <row r="741">
      <c r="A741" s="84"/>
    </row>
    <row r="742">
      <c r="A742" s="84"/>
    </row>
    <row r="743">
      <c r="A743" s="84"/>
    </row>
    <row r="744">
      <c r="A744" s="84"/>
    </row>
    <row r="745">
      <c r="A745" s="84"/>
    </row>
    <row r="746">
      <c r="A746" s="84"/>
    </row>
    <row r="747">
      <c r="A747" s="84"/>
    </row>
    <row r="748">
      <c r="A748" s="84"/>
    </row>
    <row r="749">
      <c r="A749" s="84"/>
    </row>
    <row r="750">
      <c r="A750" s="84"/>
    </row>
    <row r="751">
      <c r="A751" s="84"/>
    </row>
    <row r="752">
      <c r="A752" s="84"/>
    </row>
    <row r="753">
      <c r="A753" s="84"/>
    </row>
    <row r="754">
      <c r="A754" s="84"/>
    </row>
    <row r="755">
      <c r="A755" s="84"/>
    </row>
    <row r="756">
      <c r="A756" s="84"/>
    </row>
    <row r="757">
      <c r="A757" s="84"/>
    </row>
    <row r="758">
      <c r="A758" s="84"/>
    </row>
    <row r="759">
      <c r="A759" s="84"/>
    </row>
    <row r="760">
      <c r="A760" s="84"/>
    </row>
    <row r="761">
      <c r="A761" s="84"/>
    </row>
    <row r="762">
      <c r="A762" s="84"/>
    </row>
    <row r="763">
      <c r="A763" s="84"/>
    </row>
    <row r="764">
      <c r="A764" s="84"/>
    </row>
    <row r="765">
      <c r="A765" s="84"/>
    </row>
    <row r="766">
      <c r="A766" s="84"/>
    </row>
    <row r="767">
      <c r="A767" s="84"/>
    </row>
    <row r="768">
      <c r="A768" s="84"/>
    </row>
    <row r="769">
      <c r="A769" s="84"/>
    </row>
    <row r="770">
      <c r="A770" s="84"/>
    </row>
    <row r="771">
      <c r="A771" s="84"/>
    </row>
    <row r="772">
      <c r="A772" s="84"/>
    </row>
    <row r="773">
      <c r="A773" s="84"/>
    </row>
    <row r="774">
      <c r="A774" s="84"/>
    </row>
    <row r="775">
      <c r="A775" s="84"/>
    </row>
    <row r="776">
      <c r="A776" s="84"/>
    </row>
    <row r="777">
      <c r="A777" s="84"/>
    </row>
    <row r="778">
      <c r="A778" s="84"/>
    </row>
    <row r="779">
      <c r="A779" s="84"/>
    </row>
    <row r="780">
      <c r="A780" s="84"/>
    </row>
    <row r="781">
      <c r="A781" s="84"/>
    </row>
    <row r="782">
      <c r="A782" s="84"/>
    </row>
    <row r="783">
      <c r="A783" s="84"/>
    </row>
    <row r="784">
      <c r="A784" s="84"/>
    </row>
    <row r="785">
      <c r="A785" s="84"/>
    </row>
    <row r="786">
      <c r="A786" s="84"/>
    </row>
    <row r="787">
      <c r="A787" s="84"/>
    </row>
    <row r="788">
      <c r="A788" s="84"/>
    </row>
    <row r="789">
      <c r="A789" s="84"/>
    </row>
    <row r="790">
      <c r="A790" s="84"/>
    </row>
    <row r="791">
      <c r="A791" s="84"/>
    </row>
    <row r="792">
      <c r="A792" s="84"/>
    </row>
    <row r="793">
      <c r="A793" s="84"/>
    </row>
    <row r="794">
      <c r="A794" s="84"/>
    </row>
    <row r="795">
      <c r="A795" s="84"/>
    </row>
    <row r="796">
      <c r="A796" s="84"/>
    </row>
    <row r="797">
      <c r="A797" s="84"/>
    </row>
    <row r="798">
      <c r="A798" s="84"/>
    </row>
    <row r="799">
      <c r="A799" s="84"/>
    </row>
    <row r="800">
      <c r="A800" s="84"/>
    </row>
    <row r="801">
      <c r="A801" s="84"/>
    </row>
    <row r="802">
      <c r="A802" s="84"/>
    </row>
    <row r="803">
      <c r="A803" s="84"/>
    </row>
    <row r="804">
      <c r="A804" s="84"/>
    </row>
    <row r="805">
      <c r="A805" s="84"/>
    </row>
    <row r="806">
      <c r="A806" s="84"/>
    </row>
    <row r="807">
      <c r="A807" s="84"/>
    </row>
    <row r="808">
      <c r="A808" s="84"/>
    </row>
    <row r="809">
      <c r="A809" s="84"/>
    </row>
    <row r="810">
      <c r="A810" s="84"/>
    </row>
    <row r="811">
      <c r="A811" s="84"/>
    </row>
    <row r="812">
      <c r="A812" s="84"/>
    </row>
    <row r="813">
      <c r="A813" s="84"/>
    </row>
    <row r="814">
      <c r="A814" s="84"/>
    </row>
    <row r="815">
      <c r="A815" s="84"/>
    </row>
    <row r="816">
      <c r="A816" s="84"/>
    </row>
    <row r="817">
      <c r="A817" s="84"/>
    </row>
    <row r="818">
      <c r="A818" s="84"/>
    </row>
    <row r="819">
      <c r="A819" s="84"/>
    </row>
    <row r="820">
      <c r="A820" s="84"/>
    </row>
    <row r="821">
      <c r="A821" s="84"/>
    </row>
    <row r="822">
      <c r="A822" s="84"/>
    </row>
    <row r="823">
      <c r="A823" s="84"/>
    </row>
    <row r="824">
      <c r="A824" s="84"/>
    </row>
    <row r="825">
      <c r="A825" s="84"/>
    </row>
    <row r="826">
      <c r="A826" s="84"/>
    </row>
    <row r="827">
      <c r="A827" s="84"/>
    </row>
    <row r="828">
      <c r="A828" s="84"/>
    </row>
    <row r="829">
      <c r="A829" s="84"/>
    </row>
    <row r="830">
      <c r="A830" s="84"/>
    </row>
    <row r="831">
      <c r="A831" s="84"/>
    </row>
    <row r="832">
      <c r="A832" s="84"/>
    </row>
    <row r="833">
      <c r="A833" s="84"/>
    </row>
    <row r="834">
      <c r="A834" s="84"/>
    </row>
    <row r="835">
      <c r="A835" s="84"/>
    </row>
    <row r="836">
      <c r="A836" s="84"/>
    </row>
    <row r="837">
      <c r="A837" s="84"/>
    </row>
    <row r="838">
      <c r="A838" s="84"/>
    </row>
    <row r="839">
      <c r="A839" s="84"/>
    </row>
    <row r="840">
      <c r="A840" s="84"/>
    </row>
    <row r="841">
      <c r="A841" s="84"/>
    </row>
    <row r="842">
      <c r="A842" s="84"/>
    </row>
    <row r="843">
      <c r="A843" s="84"/>
    </row>
    <row r="844">
      <c r="A844" s="84"/>
    </row>
    <row r="845">
      <c r="A845" s="84"/>
    </row>
    <row r="846">
      <c r="A846" s="84"/>
    </row>
    <row r="847">
      <c r="A847" s="84"/>
    </row>
    <row r="848">
      <c r="A848" s="84"/>
    </row>
    <row r="849">
      <c r="A849" s="84"/>
    </row>
    <row r="850">
      <c r="A850" s="84"/>
    </row>
    <row r="851">
      <c r="A851" s="84"/>
    </row>
    <row r="852">
      <c r="A852" s="84"/>
    </row>
    <row r="853">
      <c r="A853" s="84"/>
    </row>
    <row r="854">
      <c r="A854" s="84"/>
    </row>
    <row r="855">
      <c r="A855" s="84"/>
    </row>
    <row r="856">
      <c r="A856" s="84"/>
    </row>
    <row r="857">
      <c r="A857" s="84"/>
    </row>
    <row r="858">
      <c r="A858" s="84"/>
    </row>
    <row r="859">
      <c r="A859" s="84"/>
    </row>
    <row r="860">
      <c r="A860" s="84"/>
    </row>
    <row r="861">
      <c r="A861" s="84"/>
    </row>
    <row r="862">
      <c r="A862" s="84"/>
    </row>
    <row r="863">
      <c r="A863" s="84"/>
    </row>
    <row r="864">
      <c r="A864" s="84"/>
    </row>
    <row r="865">
      <c r="A865" s="84"/>
    </row>
    <row r="866">
      <c r="A866" s="84"/>
    </row>
    <row r="867">
      <c r="A867" s="84"/>
    </row>
    <row r="868">
      <c r="A868" s="84"/>
    </row>
    <row r="869">
      <c r="A869" s="84"/>
    </row>
    <row r="870">
      <c r="A870" s="84"/>
    </row>
    <row r="871">
      <c r="A871" s="84"/>
    </row>
    <row r="872">
      <c r="A872" s="84"/>
    </row>
    <row r="873">
      <c r="A873" s="84"/>
    </row>
    <row r="874">
      <c r="A874" s="84"/>
    </row>
    <row r="875">
      <c r="A875" s="84"/>
    </row>
    <row r="876">
      <c r="A876" s="84"/>
    </row>
    <row r="877">
      <c r="A877" s="84"/>
    </row>
    <row r="878">
      <c r="A878" s="84"/>
    </row>
    <row r="879">
      <c r="A879" s="84"/>
    </row>
    <row r="880">
      <c r="A880" s="84"/>
    </row>
    <row r="881">
      <c r="A881" s="84"/>
    </row>
    <row r="882">
      <c r="A882" s="84"/>
    </row>
    <row r="883">
      <c r="A883" s="84"/>
    </row>
    <row r="884">
      <c r="A884" s="84"/>
    </row>
    <row r="885">
      <c r="A885" s="84"/>
    </row>
    <row r="886">
      <c r="A886" s="84"/>
    </row>
    <row r="887">
      <c r="A887" s="84"/>
    </row>
    <row r="888">
      <c r="A888" s="84"/>
    </row>
    <row r="889">
      <c r="A889" s="84"/>
    </row>
    <row r="890">
      <c r="A890" s="84"/>
    </row>
    <row r="891">
      <c r="A891" s="84"/>
    </row>
    <row r="892">
      <c r="A892" s="84"/>
    </row>
    <row r="893">
      <c r="A893" s="84"/>
    </row>
    <row r="894">
      <c r="A894" s="84"/>
    </row>
    <row r="895">
      <c r="A895" s="84"/>
    </row>
    <row r="896">
      <c r="A896" s="84"/>
    </row>
    <row r="897">
      <c r="A897" s="84"/>
    </row>
    <row r="898">
      <c r="A898" s="84"/>
    </row>
    <row r="899">
      <c r="A899" s="84"/>
    </row>
    <row r="900">
      <c r="A900" s="84"/>
    </row>
    <row r="901">
      <c r="A901" s="84"/>
    </row>
    <row r="902">
      <c r="A902" s="84"/>
    </row>
    <row r="903">
      <c r="A903" s="84"/>
    </row>
    <row r="904">
      <c r="A904" s="84"/>
    </row>
    <row r="905">
      <c r="A905" s="84"/>
    </row>
    <row r="906">
      <c r="A906" s="84"/>
    </row>
    <row r="907">
      <c r="A907" s="84"/>
    </row>
    <row r="908">
      <c r="A908" s="84"/>
    </row>
    <row r="909">
      <c r="A909" s="84"/>
    </row>
    <row r="910">
      <c r="A910" s="84"/>
    </row>
    <row r="911">
      <c r="A911" s="84"/>
    </row>
    <row r="912">
      <c r="A912" s="84"/>
    </row>
    <row r="913">
      <c r="A913" s="84"/>
    </row>
    <row r="914">
      <c r="A914" s="84"/>
    </row>
    <row r="915">
      <c r="A915" s="84"/>
    </row>
    <row r="916">
      <c r="A916" s="84"/>
    </row>
    <row r="917">
      <c r="A917" s="84"/>
    </row>
    <row r="918">
      <c r="A918" s="84"/>
    </row>
    <row r="919">
      <c r="A919" s="84"/>
    </row>
    <row r="920">
      <c r="A920" s="84"/>
    </row>
    <row r="921">
      <c r="A921" s="84"/>
    </row>
    <row r="922">
      <c r="A922" s="84"/>
    </row>
    <row r="923">
      <c r="A923" s="84"/>
    </row>
    <row r="924">
      <c r="A924" s="84"/>
    </row>
    <row r="925">
      <c r="A925" s="84"/>
    </row>
    <row r="926">
      <c r="A926" s="84"/>
    </row>
    <row r="927">
      <c r="A927" s="84"/>
    </row>
    <row r="928">
      <c r="A928" s="84"/>
    </row>
    <row r="929">
      <c r="A929" s="84"/>
    </row>
    <row r="930">
      <c r="A930" s="84"/>
    </row>
    <row r="931">
      <c r="A931" s="84"/>
    </row>
    <row r="932">
      <c r="A932" s="84"/>
    </row>
    <row r="933">
      <c r="A933" s="84"/>
    </row>
    <row r="934">
      <c r="A934" s="84"/>
    </row>
    <row r="935">
      <c r="A935" s="84"/>
    </row>
    <row r="936">
      <c r="A936" s="84"/>
    </row>
    <row r="937">
      <c r="A937" s="84"/>
    </row>
    <row r="938">
      <c r="A938" s="84"/>
    </row>
    <row r="939">
      <c r="A939" s="84"/>
    </row>
    <row r="940">
      <c r="A940" s="84"/>
    </row>
    <row r="941">
      <c r="A941" s="84"/>
    </row>
    <row r="942">
      <c r="A942" s="84"/>
    </row>
    <row r="943">
      <c r="A943" s="84"/>
    </row>
    <row r="944">
      <c r="A944" s="84"/>
    </row>
    <row r="945">
      <c r="A945" s="84"/>
    </row>
    <row r="946">
      <c r="A946" s="84"/>
    </row>
    <row r="947">
      <c r="A947" s="84"/>
    </row>
    <row r="948">
      <c r="A948" s="84"/>
    </row>
    <row r="949">
      <c r="A949" s="84"/>
    </row>
    <row r="950">
      <c r="A950" s="84"/>
    </row>
    <row r="951">
      <c r="A951" s="84"/>
    </row>
    <row r="952">
      <c r="A952" s="84"/>
    </row>
    <row r="953">
      <c r="A953" s="84"/>
    </row>
    <row r="954">
      <c r="A954" s="84"/>
    </row>
    <row r="955">
      <c r="A955" s="84"/>
    </row>
    <row r="956">
      <c r="A956" s="84"/>
    </row>
    <row r="957">
      <c r="A957" s="84"/>
    </row>
    <row r="958">
      <c r="A958" s="84"/>
    </row>
    <row r="959">
      <c r="A959" s="84"/>
    </row>
    <row r="960">
      <c r="A960" s="84"/>
    </row>
    <row r="961">
      <c r="A961" s="84"/>
    </row>
    <row r="962">
      <c r="A962" s="84"/>
    </row>
    <row r="963">
      <c r="A963" s="84"/>
    </row>
    <row r="964">
      <c r="A964" s="84"/>
    </row>
    <row r="965">
      <c r="A965" s="84"/>
    </row>
    <row r="966">
      <c r="A966" s="84"/>
    </row>
    <row r="967">
      <c r="A967" s="84"/>
    </row>
    <row r="968">
      <c r="A968" s="84"/>
    </row>
    <row r="969">
      <c r="A969" s="84"/>
    </row>
    <row r="970">
      <c r="A970" s="84"/>
    </row>
    <row r="971">
      <c r="A971" s="84"/>
    </row>
    <row r="972">
      <c r="A972" s="84"/>
    </row>
    <row r="973">
      <c r="A973" s="84"/>
    </row>
    <row r="974">
      <c r="A974" s="84"/>
    </row>
    <row r="975">
      <c r="A975" s="84"/>
    </row>
    <row r="976">
      <c r="A976" s="84"/>
    </row>
    <row r="977">
      <c r="A977" s="84"/>
    </row>
    <row r="978">
      <c r="A978" s="84"/>
    </row>
    <row r="979">
      <c r="A979" s="84"/>
    </row>
    <row r="980">
      <c r="A980" s="84"/>
    </row>
    <row r="981">
      <c r="A981" s="84"/>
    </row>
    <row r="982">
      <c r="A982" s="84"/>
    </row>
    <row r="983">
      <c r="A983" s="84"/>
    </row>
    <row r="984">
      <c r="A984" s="84"/>
    </row>
    <row r="985">
      <c r="A985" s="84"/>
    </row>
    <row r="986">
      <c r="A986" s="84"/>
    </row>
    <row r="987">
      <c r="A987" s="84"/>
    </row>
    <row r="988">
      <c r="A988" s="84"/>
    </row>
    <row r="989">
      <c r="A989" s="84"/>
    </row>
    <row r="990">
      <c r="A990" s="84"/>
    </row>
    <row r="991">
      <c r="A991" s="84"/>
    </row>
    <row r="992">
      <c r="A992" s="84"/>
    </row>
    <row r="993">
      <c r="A993" s="84"/>
    </row>
    <row r="994">
      <c r="A994" s="84"/>
    </row>
    <row r="995">
      <c r="A995" s="84"/>
    </row>
    <row r="996">
      <c r="A996" s="84"/>
    </row>
    <row r="997">
      <c r="A997" s="84"/>
    </row>
    <row r="998">
      <c r="A998" s="84"/>
    </row>
    <row r="999">
      <c r="A999" s="84"/>
    </row>
    <row r="1000">
      <c r="A1000" s="84"/>
    </row>
    <row r="1001">
      <c r="A1001" s="84"/>
    </row>
    <row r="1002">
      <c r="A1002" s="84"/>
    </row>
    <row r="1003">
      <c r="A1003" s="84"/>
    </row>
  </sheetData>
  <dataValidations>
    <dataValidation type="list" allowBlank="1" showErrorMessage="1" sqref="E2:E253">
      <formula1>"DC-1,DC-2,DC-3,DC-4,DC-5,DC-6,DC-7,DC-8,Portable"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15.75"/>
    <col customWidth="1" min="5" max="5" width="14.38"/>
    <col customWidth="1" min="6" max="6" width="14.75"/>
  </cols>
  <sheetData>
    <row r="1">
      <c r="A1" s="76" t="s">
        <v>208</v>
      </c>
      <c r="B1" s="76" t="s">
        <v>332</v>
      </c>
      <c r="C1" s="76" t="s">
        <v>333</v>
      </c>
      <c r="D1" s="76" t="s">
        <v>334</v>
      </c>
      <c r="E1" s="76" t="s">
        <v>335</v>
      </c>
      <c r="F1" s="76" t="s">
        <v>336</v>
      </c>
      <c r="G1" s="77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</row>
    <row r="2">
      <c r="A2" s="9" t="s">
        <v>235</v>
      </c>
      <c r="B2" s="86" t="s">
        <v>337</v>
      </c>
      <c r="C2" s="8"/>
      <c r="D2" s="8"/>
      <c r="E2" s="86" t="s">
        <v>338</v>
      </c>
      <c r="F2" s="86" t="s">
        <v>339</v>
      </c>
      <c r="G2" s="87"/>
    </row>
    <row r="3">
      <c r="A3" s="9" t="s">
        <v>243</v>
      </c>
      <c r="B3" s="88" t="s">
        <v>340</v>
      </c>
      <c r="C3" s="89" t="s">
        <v>341</v>
      </c>
      <c r="D3" s="8"/>
      <c r="E3" s="88" t="s">
        <v>342</v>
      </c>
      <c r="F3" s="88" t="s">
        <v>343</v>
      </c>
      <c r="G3" s="87"/>
    </row>
    <row r="4">
      <c r="A4" s="9" t="s">
        <v>252</v>
      </c>
      <c r="B4" s="88" t="s">
        <v>344</v>
      </c>
      <c r="C4" s="88" t="s">
        <v>345</v>
      </c>
      <c r="D4" s="8"/>
      <c r="E4" s="88" t="s">
        <v>346</v>
      </c>
      <c r="F4" s="8"/>
      <c r="G4" s="87"/>
    </row>
    <row r="5">
      <c r="A5" s="9" t="s">
        <v>263</v>
      </c>
      <c r="B5" s="89" t="s">
        <v>347</v>
      </c>
      <c r="C5" s="11"/>
      <c r="D5" s="8"/>
      <c r="E5" s="89" t="s">
        <v>348</v>
      </c>
      <c r="F5" s="89" t="s">
        <v>349</v>
      </c>
      <c r="G5" s="87"/>
    </row>
    <row r="6">
      <c r="A6" s="9" t="s">
        <v>268</v>
      </c>
      <c r="B6" s="89" t="s">
        <v>350</v>
      </c>
      <c r="C6" s="8"/>
      <c r="D6" s="8"/>
      <c r="E6" s="89" t="s">
        <v>351</v>
      </c>
      <c r="F6" s="89" t="s">
        <v>352</v>
      </c>
      <c r="G6" s="87"/>
    </row>
    <row r="7">
      <c r="A7" s="9" t="s">
        <v>353</v>
      </c>
      <c r="B7" s="89" t="s">
        <v>354</v>
      </c>
      <c r="C7" s="9" t="s">
        <v>355</v>
      </c>
      <c r="D7" s="8"/>
      <c r="E7" s="89" t="s">
        <v>356</v>
      </c>
      <c r="F7" s="89" t="s">
        <v>357</v>
      </c>
      <c r="G7" s="87"/>
    </row>
    <row r="8">
      <c r="A8" s="9" t="s">
        <v>283</v>
      </c>
      <c r="B8" s="89" t="s">
        <v>358</v>
      </c>
      <c r="C8" s="89" t="s">
        <v>359</v>
      </c>
      <c r="D8" s="8"/>
      <c r="E8" s="89" t="s">
        <v>360</v>
      </c>
      <c r="F8" s="89" t="s">
        <v>361</v>
      </c>
      <c r="G8" s="87"/>
    </row>
    <row r="9">
      <c r="A9" s="9" t="s">
        <v>288</v>
      </c>
      <c r="B9" s="89" t="s">
        <v>362</v>
      </c>
      <c r="C9" s="89" t="s">
        <v>363</v>
      </c>
      <c r="D9" s="8"/>
      <c r="E9" s="89" t="s">
        <v>364</v>
      </c>
      <c r="F9" s="89" t="s">
        <v>365</v>
      </c>
      <c r="G9" s="87"/>
    </row>
    <row r="10">
      <c r="A10" s="9" t="s">
        <v>293</v>
      </c>
      <c r="B10" s="89" t="s">
        <v>366</v>
      </c>
      <c r="C10" s="89" t="s">
        <v>367</v>
      </c>
      <c r="D10" s="8"/>
      <c r="E10" s="89" t="s">
        <v>368</v>
      </c>
      <c r="F10" s="89" t="s">
        <v>369</v>
      </c>
      <c r="G10" s="87"/>
    </row>
    <row r="11">
      <c r="A11" s="9" t="s">
        <v>298</v>
      </c>
      <c r="B11" s="89" t="s">
        <v>370</v>
      </c>
      <c r="C11" s="89" t="s">
        <v>371</v>
      </c>
      <c r="D11" s="8"/>
      <c r="E11" s="89" t="s">
        <v>372</v>
      </c>
      <c r="F11" s="89" t="s">
        <v>373</v>
      </c>
      <c r="G11" s="87"/>
    </row>
    <row r="12">
      <c r="A12" s="9" t="s">
        <v>307</v>
      </c>
      <c r="B12" s="89" t="s">
        <v>374</v>
      </c>
      <c r="C12" s="89" t="s">
        <v>375</v>
      </c>
      <c r="D12" s="8"/>
      <c r="E12" s="89" t="s">
        <v>376</v>
      </c>
      <c r="F12" s="89" t="s">
        <v>377</v>
      </c>
      <c r="G12" s="87"/>
    </row>
    <row r="13">
      <c r="A13" s="9" t="s">
        <v>213</v>
      </c>
      <c r="B13" s="89" t="s">
        <v>378</v>
      </c>
      <c r="C13" s="89" t="s">
        <v>379</v>
      </c>
      <c r="D13" s="8"/>
      <c r="E13" s="89" t="s">
        <v>380</v>
      </c>
      <c r="F13" s="89" t="s">
        <v>381</v>
      </c>
      <c r="G13" s="87"/>
    </row>
    <row r="14">
      <c r="A14" s="90" t="s">
        <v>228</v>
      </c>
      <c r="B14" s="9" t="s">
        <v>382</v>
      </c>
      <c r="C14" s="9" t="s">
        <v>383</v>
      </c>
      <c r="D14" s="9" t="s">
        <v>384</v>
      </c>
      <c r="E14" s="9" t="s">
        <v>385</v>
      </c>
      <c r="F14" s="9" t="s">
        <v>386</v>
      </c>
      <c r="G14" s="87"/>
    </row>
    <row r="15">
      <c r="A15" s="8"/>
      <c r="B15" s="8"/>
      <c r="C15" s="8"/>
      <c r="D15" s="8"/>
      <c r="E15" s="8"/>
      <c r="F15" s="8"/>
      <c r="G15" s="87"/>
    </row>
    <row r="16">
      <c r="A16" s="8"/>
      <c r="B16" s="8"/>
      <c r="C16" s="8"/>
      <c r="D16" s="8"/>
      <c r="E16" s="8"/>
      <c r="F16" s="8"/>
      <c r="G16" s="87"/>
    </row>
    <row r="17">
      <c r="A17" s="8"/>
      <c r="B17" s="8"/>
      <c r="C17" s="8"/>
      <c r="D17" s="8"/>
      <c r="E17" s="8"/>
      <c r="F17" s="8"/>
      <c r="G17" s="87"/>
    </row>
    <row r="18">
      <c r="A18" s="11"/>
      <c r="B18" s="11"/>
      <c r="C18" s="11"/>
      <c r="D18" s="11"/>
      <c r="E18" s="11"/>
      <c r="F18" s="11"/>
    </row>
    <row r="19">
      <c r="A19" s="11"/>
      <c r="B19" s="11"/>
      <c r="C19" s="11"/>
      <c r="D19" s="11"/>
      <c r="E19" s="11"/>
      <c r="F19" s="11"/>
    </row>
    <row r="20">
      <c r="A20" s="11"/>
      <c r="B20" s="11"/>
      <c r="C20" s="11"/>
      <c r="D20" s="11"/>
      <c r="E20" s="11"/>
      <c r="F20" s="11"/>
    </row>
    <row r="21">
      <c r="A21" s="11"/>
      <c r="B21" s="11"/>
      <c r="C21" s="11"/>
      <c r="D21" s="11"/>
      <c r="E21" s="11"/>
      <c r="F21" s="11"/>
    </row>
    <row r="22">
      <c r="A22" s="11"/>
      <c r="B22" s="11"/>
      <c r="C22" s="11"/>
      <c r="D22" s="11"/>
      <c r="E22" s="11"/>
      <c r="F22" s="11"/>
    </row>
    <row r="23">
      <c r="A23" s="11"/>
      <c r="B23" s="11"/>
      <c r="C23" s="11"/>
      <c r="D23" s="11"/>
      <c r="E23" s="11"/>
      <c r="F23" s="11"/>
    </row>
    <row r="24">
      <c r="A24" s="11"/>
      <c r="B24" s="11"/>
      <c r="C24" s="11"/>
      <c r="D24" s="11"/>
      <c r="E24" s="11"/>
      <c r="F24" s="11"/>
    </row>
    <row r="25">
      <c r="A25" s="11"/>
      <c r="B25" s="11"/>
      <c r="C25" s="11"/>
      <c r="D25" s="11"/>
      <c r="E25" s="11"/>
      <c r="F25" s="11"/>
    </row>
    <row r="26">
      <c r="A26" s="11"/>
      <c r="B26" s="11"/>
      <c r="C26" s="11"/>
      <c r="D26" s="11"/>
      <c r="E26" s="11"/>
      <c r="F26" s="11"/>
    </row>
    <row r="27">
      <c r="A27" s="11"/>
      <c r="B27" s="11"/>
      <c r="C27" s="11"/>
      <c r="D27" s="11"/>
      <c r="E27" s="11"/>
      <c r="F27" s="11"/>
    </row>
    <row r="28">
      <c r="A28" s="11"/>
      <c r="B28" s="11"/>
      <c r="C28" s="11"/>
      <c r="D28" s="11"/>
      <c r="E28" s="11"/>
      <c r="F28" s="11"/>
    </row>
    <row r="29">
      <c r="A29" s="11"/>
      <c r="B29" s="11"/>
      <c r="C29" s="11"/>
      <c r="D29" s="11"/>
      <c r="E29" s="11"/>
      <c r="F29" s="11"/>
    </row>
    <row r="30">
      <c r="A30" s="11"/>
      <c r="B30" s="11"/>
      <c r="C30" s="11"/>
      <c r="D30" s="11"/>
      <c r="E30" s="11"/>
      <c r="F30" s="11"/>
    </row>
    <row r="31">
      <c r="A31" s="11"/>
      <c r="B31" s="11"/>
      <c r="C31" s="11"/>
      <c r="D31" s="11"/>
      <c r="E31" s="11"/>
      <c r="F31" s="11"/>
    </row>
    <row r="32">
      <c r="A32" s="11"/>
      <c r="B32" s="11"/>
      <c r="C32" s="11"/>
      <c r="D32" s="11"/>
      <c r="E32" s="11"/>
      <c r="F32" s="11"/>
    </row>
    <row r="33">
      <c r="A33" s="11"/>
      <c r="B33" s="11"/>
      <c r="C33" s="11"/>
      <c r="D33" s="11"/>
      <c r="E33" s="11"/>
      <c r="F33" s="11"/>
    </row>
    <row r="34">
      <c r="A34" s="11"/>
      <c r="B34" s="11"/>
      <c r="C34" s="11"/>
      <c r="D34" s="11"/>
      <c r="E34" s="11"/>
      <c r="F34" s="11"/>
    </row>
    <row r="35">
      <c r="A35" s="11"/>
      <c r="B35" s="11"/>
      <c r="C35" s="11"/>
      <c r="D35" s="11"/>
      <c r="E35" s="11"/>
      <c r="F35" s="11"/>
    </row>
    <row r="36">
      <c r="A36" s="11"/>
      <c r="B36" s="11"/>
      <c r="C36" s="11"/>
      <c r="D36" s="11"/>
      <c r="E36" s="11"/>
      <c r="F36" s="11"/>
    </row>
    <row r="37">
      <c r="A37" s="11"/>
      <c r="B37" s="11"/>
      <c r="C37" s="11"/>
      <c r="D37" s="11"/>
      <c r="E37" s="11"/>
      <c r="F37" s="11"/>
    </row>
    <row r="38">
      <c r="A38" s="11"/>
      <c r="B38" s="11"/>
      <c r="C38" s="11"/>
      <c r="D38" s="11"/>
      <c r="E38" s="11"/>
      <c r="F38" s="11"/>
    </row>
    <row r="39">
      <c r="A39" s="11"/>
      <c r="B39" s="11"/>
      <c r="C39" s="11"/>
      <c r="D39" s="11"/>
      <c r="E39" s="11"/>
      <c r="F39" s="11"/>
    </row>
    <row r="40">
      <c r="A40" s="11"/>
      <c r="B40" s="11"/>
      <c r="C40" s="11"/>
      <c r="D40" s="11"/>
      <c r="E40" s="11"/>
      <c r="F40" s="11"/>
    </row>
    <row r="41">
      <c r="A41" s="11"/>
      <c r="B41" s="11"/>
      <c r="C41" s="11"/>
      <c r="D41" s="11"/>
      <c r="E41" s="11"/>
      <c r="F41" s="11"/>
    </row>
    <row r="42">
      <c r="A42" s="11"/>
      <c r="B42" s="11"/>
      <c r="C42" s="11"/>
      <c r="D42" s="11"/>
      <c r="E42" s="11"/>
      <c r="F42" s="11"/>
    </row>
    <row r="43">
      <c r="A43" s="11"/>
      <c r="B43" s="11"/>
      <c r="C43" s="11"/>
      <c r="D43" s="11"/>
      <c r="E43" s="11"/>
      <c r="F43" s="11"/>
    </row>
    <row r="44">
      <c r="A44" s="11"/>
      <c r="B44" s="11"/>
      <c r="C44" s="11"/>
      <c r="D44" s="11"/>
      <c r="E44" s="11"/>
      <c r="F44" s="11"/>
    </row>
    <row r="45">
      <c r="A45" s="11"/>
      <c r="B45" s="11"/>
      <c r="C45" s="11"/>
      <c r="D45" s="11"/>
      <c r="E45" s="11"/>
      <c r="F45" s="11"/>
    </row>
  </sheetData>
  <hyperlinks>
    <hyperlink r:id="rId1" ref="B2"/>
    <hyperlink r:id="rId2" ref="E2"/>
    <hyperlink r:id="rId3" ref="F2"/>
    <hyperlink r:id="rId4" ref="B3"/>
    <hyperlink r:id="rId5" ref="C3"/>
    <hyperlink r:id="rId6" ref="E3"/>
    <hyperlink r:id="rId7" ref="F3"/>
    <hyperlink r:id="rId8" ref="B4"/>
    <hyperlink r:id="rId9" ref="C4"/>
    <hyperlink r:id="rId10" ref="E4"/>
    <hyperlink r:id="rId11" ref="B5"/>
    <hyperlink r:id="rId12" ref="E5"/>
    <hyperlink r:id="rId13" ref="F5"/>
    <hyperlink r:id="rId14" ref="B6"/>
    <hyperlink r:id="rId15" ref="E6"/>
    <hyperlink r:id="rId16" ref="F6"/>
    <hyperlink r:id="rId17" ref="B7"/>
    <hyperlink r:id="rId18" ref="E7"/>
    <hyperlink r:id="rId19" ref="F7"/>
    <hyperlink r:id="rId20" ref="B8"/>
    <hyperlink r:id="rId21" ref="C8"/>
    <hyperlink r:id="rId22" ref="E8"/>
    <hyperlink r:id="rId23" ref="F8"/>
    <hyperlink r:id="rId24" ref="B9"/>
    <hyperlink r:id="rId25" ref="C9"/>
    <hyperlink r:id="rId26" ref="E9"/>
    <hyperlink r:id="rId27" ref="F9"/>
    <hyperlink r:id="rId28" ref="B10"/>
    <hyperlink r:id="rId29" ref="C10"/>
    <hyperlink r:id="rId30" ref="E10"/>
    <hyperlink r:id="rId31" ref="F10"/>
    <hyperlink r:id="rId32" ref="B11"/>
    <hyperlink r:id="rId33" ref="C11"/>
    <hyperlink r:id="rId34" ref="E11"/>
    <hyperlink r:id="rId35" ref="F11"/>
    <hyperlink r:id="rId36" ref="B12"/>
    <hyperlink r:id="rId37" ref="C12"/>
    <hyperlink r:id="rId38" ref="E12"/>
    <hyperlink r:id="rId39" ref="F12"/>
    <hyperlink r:id="rId40" ref="B13"/>
    <hyperlink r:id="rId41" ref="C13"/>
    <hyperlink r:id="rId42" ref="E13"/>
    <hyperlink r:id="rId43" ref="F13"/>
  </hyperlinks>
  <drawing r:id="rId44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75"/>
    <col customWidth="1" min="2" max="2" width="20.0"/>
    <col customWidth="1" min="3" max="3" width="76.63"/>
    <col customWidth="1" min="4" max="4" width="16.38"/>
    <col customWidth="1" min="5" max="5" width="84.25"/>
    <col customWidth="1" min="15" max="15" width="70.0"/>
  </cols>
  <sheetData>
    <row r="1">
      <c r="A1" s="91"/>
      <c r="B1" s="91" t="s">
        <v>387</v>
      </c>
      <c r="C1" s="91" t="s">
        <v>388</v>
      </c>
      <c r="D1" s="91" t="s">
        <v>389</v>
      </c>
      <c r="E1" s="58" t="s">
        <v>17</v>
      </c>
    </row>
    <row r="2">
      <c r="A2" s="92">
        <v>1.0</v>
      </c>
      <c r="B2" s="93" t="s">
        <v>26</v>
      </c>
      <c r="C2" s="94" t="s">
        <v>390</v>
      </c>
      <c r="D2" s="95" t="s">
        <v>391</v>
      </c>
      <c r="E2" s="94"/>
      <c r="F2" s="96"/>
      <c r="G2" s="96"/>
      <c r="H2" s="96"/>
      <c r="I2" s="96"/>
      <c r="J2" s="96"/>
      <c r="K2" s="96"/>
      <c r="L2" s="96"/>
      <c r="M2" s="97"/>
      <c r="N2" s="98"/>
      <c r="O2" s="96"/>
      <c r="P2" s="96"/>
      <c r="Q2" s="96"/>
      <c r="R2" s="96"/>
      <c r="S2" s="96"/>
      <c r="T2" s="96"/>
      <c r="U2" s="96"/>
      <c r="V2" s="96"/>
      <c r="W2" s="96"/>
      <c r="X2" s="96"/>
      <c r="Y2" s="96"/>
      <c r="Z2" s="96"/>
      <c r="AA2" s="96"/>
    </row>
    <row r="3">
      <c r="A3" s="18">
        <f t="shared" ref="A3:A23" si="1">A2+1</f>
        <v>2</v>
      </c>
      <c r="B3" s="99" t="s">
        <v>38</v>
      </c>
      <c r="C3" s="42" t="s">
        <v>39</v>
      </c>
      <c r="D3" s="100" t="s">
        <v>392</v>
      </c>
      <c r="E3" s="42" t="s">
        <v>393</v>
      </c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</row>
    <row r="4">
      <c r="A4" s="64">
        <f t="shared" si="1"/>
        <v>3</v>
      </c>
      <c r="B4" s="101" t="s">
        <v>81</v>
      </c>
      <c r="C4" s="27" t="s">
        <v>82</v>
      </c>
      <c r="D4" s="102" t="s">
        <v>391</v>
      </c>
      <c r="E4" s="27" t="s">
        <v>394</v>
      </c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</row>
    <row r="5">
      <c r="A5" s="64">
        <f t="shared" si="1"/>
        <v>4</v>
      </c>
      <c r="B5" s="101" t="s">
        <v>83</v>
      </c>
      <c r="C5" s="27" t="s">
        <v>395</v>
      </c>
      <c r="D5" s="102" t="s">
        <v>391</v>
      </c>
      <c r="E5" s="27" t="s">
        <v>396</v>
      </c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</row>
    <row r="6">
      <c r="A6" s="64">
        <f t="shared" si="1"/>
        <v>5</v>
      </c>
      <c r="B6" s="101" t="s">
        <v>90</v>
      </c>
      <c r="C6" s="27" t="s">
        <v>91</v>
      </c>
      <c r="D6" s="102" t="s">
        <v>391</v>
      </c>
      <c r="E6" s="27" t="s">
        <v>397</v>
      </c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</row>
    <row r="7">
      <c r="A7" s="64">
        <f t="shared" si="1"/>
        <v>6</v>
      </c>
      <c r="B7" s="101" t="s">
        <v>96</v>
      </c>
      <c r="C7" s="27" t="s">
        <v>97</v>
      </c>
      <c r="D7" s="102" t="s">
        <v>391</v>
      </c>
      <c r="E7" s="27" t="s">
        <v>398</v>
      </c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</row>
    <row r="8">
      <c r="A8" s="11">
        <f t="shared" si="1"/>
        <v>7</v>
      </c>
      <c r="B8" s="103" t="s">
        <v>100</v>
      </c>
      <c r="C8" s="94" t="s">
        <v>101</v>
      </c>
      <c r="D8" s="95" t="s">
        <v>392</v>
      </c>
      <c r="E8" s="11"/>
    </row>
    <row r="9">
      <c r="A9" s="64">
        <f t="shared" si="1"/>
        <v>8</v>
      </c>
      <c r="B9" s="101" t="s">
        <v>121</v>
      </c>
      <c r="C9" s="27" t="s">
        <v>122</v>
      </c>
      <c r="D9" s="102" t="s">
        <v>391</v>
      </c>
      <c r="E9" s="27" t="s">
        <v>399</v>
      </c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</row>
    <row r="10">
      <c r="A10" s="11">
        <f t="shared" si="1"/>
        <v>9</v>
      </c>
      <c r="B10" s="103" t="s">
        <v>127</v>
      </c>
      <c r="C10" s="94" t="s">
        <v>400</v>
      </c>
      <c r="D10" s="95" t="s">
        <v>392</v>
      </c>
      <c r="E10" s="11"/>
    </row>
    <row r="11">
      <c r="A11" s="64">
        <f t="shared" si="1"/>
        <v>10</v>
      </c>
      <c r="B11" s="101" t="s">
        <v>145</v>
      </c>
      <c r="C11" s="27" t="s">
        <v>146</v>
      </c>
      <c r="D11" s="102" t="s">
        <v>391</v>
      </c>
      <c r="E11" s="27" t="s">
        <v>401</v>
      </c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</row>
    <row r="12">
      <c r="A12" s="64">
        <f t="shared" si="1"/>
        <v>11</v>
      </c>
      <c r="B12" s="101" t="s">
        <v>157</v>
      </c>
      <c r="C12" s="27" t="s">
        <v>158</v>
      </c>
      <c r="D12" s="102" t="s">
        <v>391</v>
      </c>
      <c r="E12" s="27" t="s">
        <v>402</v>
      </c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</row>
    <row r="13">
      <c r="A13" s="11">
        <f t="shared" si="1"/>
        <v>12</v>
      </c>
      <c r="B13" s="103" t="s">
        <v>159</v>
      </c>
      <c r="C13" s="71"/>
      <c r="D13" s="95" t="s">
        <v>392</v>
      </c>
      <c r="E13" s="11"/>
    </row>
    <row r="14">
      <c r="A14" s="11">
        <f t="shared" si="1"/>
        <v>13</v>
      </c>
      <c r="B14" s="104" t="s">
        <v>161</v>
      </c>
      <c r="C14" s="94" t="s">
        <v>162</v>
      </c>
      <c r="D14" s="95" t="s">
        <v>392</v>
      </c>
      <c r="E14" s="11"/>
    </row>
    <row r="15">
      <c r="A15" s="11">
        <f t="shared" si="1"/>
        <v>14</v>
      </c>
      <c r="B15" s="103" t="s">
        <v>164</v>
      </c>
      <c r="C15" s="94" t="s">
        <v>165</v>
      </c>
      <c r="D15" s="95" t="s">
        <v>392</v>
      </c>
      <c r="E15" s="11"/>
    </row>
    <row r="16">
      <c r="A16" s="64">
        <f t="shared" si="1"/>
        <v>15</v>
      </c>
      <c r="B16" s="101" t="s">
        <v>179</v>
      </c>
      <c r="C16" s="27" t="s">
        <v>180</v>
      </c>
      <c r="D16" s="102" t="s">
        <v>391</v>
      </c>
      <c r="E16" s="27" t="s">
        <v>403</v>
      </c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</row>
    <row r="17">
      <c r="A17" s="11">
        <f t="shared" si="1"/>
        <v>16</v>
      </c>
      <c r="B17" s="103" t="s">
        <v>199</v>
      </c>
      <c r="C17" s="94" t="s">
        <v>200</v>
      </c>
      <c r="D17" s="95" t="s">
        <v>392</v>
      </c>
      <c r="E17" s="11"/>
    </row>
    <row r="18" ht="18.75" customHeight="1">
      <c r="A18" s="64">
        <f t="shared" si="1"/>
        <v>17</v>
      </c>
      <c r="B18" s="105" t="s">
        <v>31</v>
      </c>
      <c r="C18" s="27" t="s">
        <v>404</v>
      </c>
      <c r="D18" s="102" t="s">
        <v>391</v>
      </c>
      <c r="E18" s="27" t="s">
        <v>405</v>
      </c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</row>
    <row r="19">
      <c r="A19" s="64">
        <f t="shared" si="1"/>
        <v>18</v>
      </c>
      <c r="B19" s="27" t="s">
        <v>156</v>
      </c>
      <c r="C19" s="64"/>
      <c r="D19" s="102" t="s">
        <v>391</v>
      </c>
      <c r="E19" s="27" t="s">
        <v>406</v>
      </c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</row>
    <row r="20">
      <c r="A20" s="64">
        <f t="shared" si="1"/>
        <v>19</v>
      </c>
      <c r="B20" s="27" t="s">
        <v>407</v>
      </c>
      <c r="C20" s="27" t="s">
        <v>408</v>
      </c>
      <c r="D20" s="102" t="s">
        <v>391</v>
      </c>
      <c r="E20" s="27" t="s">
        <v>409</v>
      </c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</row>
    <row r="21">
      <c r="A21" s="64">
        <f t="shared" si="1"/>
        <v>20</v>
      </c>
      <c r="B21" s="27" t="s">
        <v>410</v>
      </c>
      <c r="C21" s="27" t="s">
        <v>411</v>
      </c>
      <c r="D21" s="102" t="s">
        <v>391</v>
      </c>
      <c r="E21" s="27" t="s">
        <v>412</v>
      </c>
    </row>
    <row r="22">
      <c r="A22" s="11">
        <f t="shared" si="1"/>
        <v>21</v>
      </c>
      <c r="B22" s="11"/>
      <c r="C22" s="11"/>
      <c r="D22" s="95" t="s">
        <v>391</v>
      </c>
      <c r="E22" s="11"/>
    </row>
    <row r="23">
      <c r="A23" s="11">
        <f t="shared" si="1"/>
        <v>22</v>
      </c>
      <c r="B23" s="11"/>
      <c r="C23" s="11"/>
      <c r="D23" s="95" t="s">
        <v>391</v>
      </c>
      <c r="E23" s="11"/>
    </row>
  </sheetData>
  <dataValidations>
    <dataValidation type="list" allowBlank="1" showErrorMessage="1" sqref="D2:D23">
      <formula1>"Pending,Resolved"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0.63"/>
    <col customWidth="1" min="4" max="4" width="27.5"/>
    <col customWidth="1" min="5" max="5" width="8.13"/>
    <col customWidth="1" min="7" max="7" width="95.88"/>
    <col customWidth="1" min="8" max="8" width="21.63"/>
  </cols>
  <sheetData>
    <row r="2">
      <c r="C2" s="91" t="s">
        <v>413</v>
      </c>
      <c r="D2" s="91" t="s">
        <v>388</v>
      </c>
      <c r="E2" s="91" t="s">
        <v>414</v>
      </c>
      <c r="F2" s="91" t="s">
        <v>389</v>
      </c>
      <c r="G2" s="91" t="s">
        <v>17</v>
      </c>
      <c r="H2" s="58" t="s">
        <v>415</v>
      </c>
    </row>
    <row r="3">
      <c r="C3" s="58" t="s">
        <v>62</v>
      </c>
      <c r="D3" s="58" t="s">
        <v>416</v>
      </c>
      <c r="E3" s="58">
        <v>2.0</v>
      </c>
      <c r="F3" s="58" t="s">
        <v>417</v>
      </c>
      <c r="G3" s="58" t="s">
        <v>418</v>
      </c>
      <c r="H3" s="58" t="s">
        <v>419</v>
      </c>
    </row>
    <row r="4">
      <c r="C4" s="58" t="s">
        <v>81</v>
      </c>
      <c r="D4" s="58" t="s">
        <v>420</v>
      </c>
      <c r="E4" s="58">
        <v>1.0</v>
      </c>
      <c r="F4" s="58" t="s">
        <v>421</v>
      </c>
      <c r="G4" s="58" t="s">
        <v>422</v>
      </c>
      <c r="H4" s="58" t="s">
        <v>423</v>
      </c>
    </row>
    <row r="5">
      <c r="C5" s="58" t="s">
        <v>424</v>
      </c>
      <c r="D5" s="58" t="s">
        <v>420</v>
      </c>
      <c r="E5" s="58">
        <v>2.0</v>
      </c>
      <c r="F5" s="58" t="s">
        <v>421</v>
      </c>
      <c r="G5" s="58" t="s">
        <v>425</v>
      </c>
      <c r="H5" s="58" t="s">
        <v>423</v>
      </c>
    </row>
    <row r="6">
      <c r="C6" s="58" t="s">
        <v>426</v>
      </c>
      <c r="D6" s="58" t="s">
        <v>427</v>
      </c>
      <c r="E6" s="58">
        <v>2.0</v>
      </c>
      <c r="F6" s="58" t="s">
        <v>421</v>
      </c>
      <c r="G6" s="58" t="s">
        <v>428</v>
      </c>
      <c r="H6" s="58" t="s">
        <v>423</v>
      </c>
    </row>
    <row r="7">
      <c r="C7" s="103" t="s">
        <v>179</v>
      </c>
      <c r="D7" s="58" t="s">
        <v>420</v>
      </c>
      <c r="E7" s="58">
        <v>1.0</v>
      </c>
      <c r="F7" s="58" t="s">
        <v>417</v>
      </c>
      <c r="G7" s="58" t="s">
        <v>422</v>
      </c>
      <c r="H7" s="11"/>
    </row>
    <row r="8">
      <c r="C8" s="58" t="s">
        <v>429</v>
      </c>
      <c r="D8" s="58" t="s">
        <v>416</v>
      </c>
      <c r="E8" s="58">
        <v>1.0</v>
      </c>
      <c r="F8" s="58" t="s">
        <v>417</v>
      </c>
      <c r="G8" s="58" t="s">
        <v>430</v>
      </c>
      <c r="H8" s="11"/>
    </row>
    <row r="9">
      <c r="C9" s="94" t="s">
        <v>431</v>
      </c>
      <c r="D9" s="58" t="s">
        <v>416</v>
      </c>
      <c r="E9" s="58">
        <v>1.0</v>
      </c>
      <c r="F9" s="58" t="s">
        <v>421</v>
      </c>
      <c r="G9" s="11"/>
      <c r="H9" s="58" t="s">
        <v>423</v>
      </c>
    </row>
    <row r="10">
      <c r="C10" s="58" t="s">
        <v>432</v>
      </c>
      <c r="D10" s="58" t="s">
        <v>416</v>
      </c>
      <c r="E10" s="58">
        <v>1.0</v>
      </c>
      <c r="F10" s="58" t="s">
        <v>421</v>
      </c>
      <c r="G10" s="58" t="s">
        <v>433</v>
      </c>
      <c r="H10" s="11"/>
    </row>
    <row r="11">
      <c r="C11" s="58" t="s">
        <v>434</v>
      </c>
      <c r="D11" s="58" t="s">
        <v>416</v>
      </c>
      <c r="E11" s="58">
        <v>1.0</v>
      </c>
      <c r="F11" s="58" t="s">
        <v>421</v>
      </c>
      <c r="G11" s="58" t="s">
        <v>435</v>
      </c>
      <c r="H11" s="58" t="s">
        <v>423</v>
      </c>
    </row>
    <row r="12">
      <c r="C12" s="58" t="s">
        <v>436</v>
      </c>
      <c r="D12" s="58" t="s">
        <v>416</v>
      </c>
      <c r="E12" s="58">
        <v>1.0</v>
      </c>
      <c r="F12" s="58" t="s">
        <v>421</v>
      </c>
      <c r="G12" s="106" t="s">
        <v>437</v>
      </c>
      <c r="H12" s="58" t="s">
        <v>423</v>
      </c>
      <c r="I12" s="79" t="s">
        <v>438</v>
      </c>
    </row>
    <row r="13">
      <c r="C13" s="58" t="s">
        <v>439</v>
      </c>
      <c r="D13" s="58" t="s">
        <v>416</v>
      </c>
      <c r="E13" s="58">
        <v>1.0</v>
      </c>
      <c r="F13" s="58" t="s">
        <v>421</v>
      </c>
      <c r="G13" s="58" t="s">
        <v>440</v>
      </c>
      <c r="H13" s="58" t="s">
        <v>423</v>
      </c>
    </row>
    <row r="14">
      <c r="C14" s="58" t="s">
        <v>441</v>
      </c>
      <c r="D14" s="58" t="s">
        <v>416</v>
      </c>
      <c r="E14" s="58">
        <v>1.0</v>
      </c>
      <c r="F14" s="58" t="s">
        <v>421</v>
      </c>
      <c r="G14" s="58" t="s">
        <v>442</v>
      </c>
      <c r="H14" s="58" t="s">
        <v>423</v>
      </c>
    </row>
    <row r="15">
      <c r="C15" s="58" t="s">
        <v>443</v>
      </c>
      <c r="D15" s="58" t="s">
        <v>420</v>
      </c>
      <c r="E15" s="58">
        <v>1.0</v>
      </c>
      <c r="F15" s="58" t="s">
        <v>421</v>
      </c>
      <c r="G15" s="58" t="s">
        <v>444</v>
      </c>
      <c r="H15" s="58" t="s">
        <v>423</v>
      </c>
    </row>
    <row r="16">
      <c r="C16" s="107" t="s">
        <v>445</v>
      </c>
      <c r="D16" s="58" t="s">
        <v>416</v>
      </c>
      <c r="E16" s="58">
        <v>1.0</v>
      </c>
      <c r="F16" s="58" t="s">
        <v>417</v>
      </c>
      <c r="G16" s="58" t="s">
        <v>446</v>
      </c>
      <c r="H16" s="11"/>
    </row>
    <row r="17">
      <c r="C17" s="58" t="s">
        <v>447</v>
      </c>
      <c r="D17" s="58" t="s">
        <v>416</v>
      </c>
      <c r="E17" s="58">
        <v>2.0</v>
      </c>
      <c r="F17" s="58" t="s">
        <v>421</v>
      </c>
      <c r="G17" s="58"/>
      <c r="H17" s="58" t="s">
        <v>448</v>
      </c>
    </row>
    <row r="18">
      <c r="C18" s="58" t="s">
        <v>449</v>
      </c>
      <c r="D18" s="58" t="s">
        <v>416</v>
      </c>
      <c r="E18" s="58">
        <v>1.0</v>
      </c>
      <c r="F18" s="58" t="s">
        <v>417</v>
      </c>
      <c r="G18" s="11"/>
      <c r="H18" s="11"/>
    </row>
    <row r="19">
      <c r="C19" s="58" t="s">
        <v>450</v>
      </c>
      <c r="D19" s="58" t="s">
        <v>416</v>
      </c>
      <c r="E19" s="58">
        <v>1.0</v>
      </c>
      <c r="F19" s="58" t="s">
        <v>421</v>
      </c>
      <c r="G19" s="11"/>
      <c r="H19" s="58" t="s">
        <v>423</v>
      </c>
    </row>
    <row r="20">
      <c r="C20" s="58" t="s">
        <v>451</v>
      </c>
      <c r="D20" s="58" t="s">
        <v>416</v>
      </c>
      <c r="E20" s="58">
        <v>1.0</v>
      </c>
      <c r="F20" s="58" t="s">
        <v>421</v>
      </c>
      <c r="G20" s="58" t="s">
        <v>452</v>
      </c>
      <c r="H20" s="58" t="s">
        <v>419</v>
      </c>
    </row>
    <row r="21">
      <c r="C21" s="58" t="s">
        <v>453</v>
      </c>
      <c r="D21" s="58" t="s">
        <v>416</v>
      </c>
      <c r="E21" s="58">
        <v>1.0</v>
      </c>
      <c r="F21" s="58" t="s">
        <v>421</v>
      </c>
      <c r="G21" s="11"/>
      <c r="H21" s="58" t="s">
        <v>419</v>
      </c>
    </row>
    <row r="22">
      <c r="C22" s="58" t="s">
        <v>454</v>
      </c>
      <c r="D22" s="58" t="s">
        <v>416</v>
      </c>
      <c r="E22" s="58">
        <v>1.0</v>
      </c>
      <c r="F22" s="58" t="s">
        <v>421</v>
      </c>
      <c r="G22" s="58" t="s">
        <v>455</v>
      </c>
      <c r="H22" s="58" t="s">
        <v>419</v>
      </c>
    </row>
    <row r="23">
      <c r="C23" s="58" t="s">
        <v>456</v>
      </c>
      <c r="D23" s="58" t="s">
        <v>427</v>
      </c>
      <c r="E23" s="58">
        <v>2.0</v>
      </c>
      <c r="F23" s="58" t="s">
        <v>417</v>
      </c>
      <c r="G23" s="58" t="s">
        <v>457</v>
      </c>
      <c r="H23" s="11"/>
    </row>
  </sheetData>
  <dataValidations>
    <dataValidation type="list" allowBlank="1" showErrorMessage="1" sqref="D3:D23">
      <formula1>"Faulty UPS to be picked up,Unused UPS to be picked up,More UPS needed"</formula1>
    </dataValidation>
    <dataValidation type="list" allowBlank="1" showErrorMessage="1" sqref="E3:E23">
      <formula1>"1,2,3,4,5,6"</formula1>
    </dataValidation>
    <dataValidation type="list" allowBlank="1" showErrorMessage="1" sqref="H3:H23">
      <formula1>"Richard,Vishal,Melvin,Lo"</formula1>
    </dataValidation>
    <dataValidation type="list" allowBlank="1" showErrorMessage="1" sqref="F3:F23">
      <formula1>"resolved,pending"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88"/>
    <col customWidth="1" min="2" max="2" width="26.5"/>
    <col customWidth="1" min="3" max="3" width="19.13"/>
    <col customWidth="1" min="5" max="5" width="26.25"/>
    <col customWidth="1" min="6" max="6" width="22.25"/>
    <col customWidth="1" min="7" max="7" width="26.38"/>
  </cols>
  <sheetData>
    <row r="2">
      <c r="C2" s="79" t="s">
        <v>458</v>
      </c>
    </row>
    <row r="3">
      <c r="A3" s="79">
        <v>1.0</v>
      </c>
      <c r="B3" s="79" t="s">
        <v>20</v>
      </c>
      <c r="C3" s="79" t="s">
        <v>459</v>
      </c>
      <c r="E3" s="103" t="s">
        <v>20</v>
      </c>
      <c r="F3" s="83" t="str">
        <f t="shared" ref="F3:F96" si="1">VLOOKUP(E3,$B$3:$B$49,1,0)</f>
        <v>A. Lorne Cassidy</v>
      </c>
    </row>
    <row r="4">
      <c r="A4" s="79">
        <f t="shared" ref="A4:A49" si="2">A3+1</f>
        <v>2</v>
      </c>
      <c r="B4" s="79" t="s">
        <v>460</v>
      </c>
      <c r="C4" s="79" t="s">
        <v>459</v>
      </c>
      <c r="E4" s="104" t="s">
        <v>460</v>
      </c>
      <c r="F4" s="83" t="str">
        <f t="shared" si="1"/>
        <v>Adrianne Clarkson</v>
      </c>
    </row>
    <row r="5">
      <c r="A5" s="79">
        <f t="shared" si="2"/>
        <v>3</v>
      </c>
      <c r="B5" s="79" t="s">
        <v>25</v>
      </c>
      <c r="C5" s="79" t="s">
        <v>459</v>
      </c>
      <c r="E5" s="103" t="s">
        <v>31</v>
      </c>
      <c r="F5" s="83" t="str">
        <f t="shared" si="1"/>
        <v>#N/A</v>
      </c>
    </row>
    <row r="6">
      <c r="A6" s="79">
        <f t="shared" si="2"/>
        <v>4</v>
      </c>
      <c r="B6" s="79" t="s">
        <v>40</v>
      </c>
      <c r="C6" s="79" t="s">
        <v>459</v>
      </c>
      <c r="E6" s="103" t="s">
        <v>32</v>
      </c>
      <c r="F6" s="83" t="str">
        <f t="shared" si="1"/>
        <v>Bayview PS</v>
      </c>
    </row>
    <row r="7">
      <c r="A7" s="79">
        <f t="shared" si="2"/>
        <v>5</v>
      </c>
      <c r="B7" s="79" t="s">
        <v>46</v>
      </c>
      <c r="C7" s="79" t="s">
        <v>459</v>
      </c>
      <c r="E7" s="103" t="s">
        <v>33</v>
      </c>
      <c r="F7" s="83" t="str">
        <f t="shared" si="1"/>
        <v>Bells Corners PS</v>
      </c>
    </row>
    <row r="8">
      <c r="A8" s="79">
        <f t="shared" si="2"/>
        <v>6</v>
      </c>
      <c r="B8" s="79" t="s">
        <v>47</v>
      </c>
      <c r="C8" s="79" t="s">
        <v>459</v>
      </c>
      <c r="E8" s="103" t="s">
        <v>34</v>
      </c>
      <c r="F8" s="83" t="str">
        <f t="shared" si="1"/>
        <v>#N/A</v>
      </c>
    </row>
    <row r="9">
      <c r="A9" s="79">
        <f t="shared" si="2"/>
        <v>7</v>
      </c>
      <c r="B9" s="79" t="s">
        <v>67</v>
      </c>
      <c r="C9" s="79" t="s">
        <v>459</v>
      </c>
      <c r="E9" s="103" t="s">
        <v>35</v>
      </c>
      <c r="F9" s="83" t="str">
        <f t="shared" si="1"/>
        <v>Blossom Park PS</v>
      </c>
    </row>
    <row r="10">
      <c r="A10" s="79">
        <f t="shared" si="2"/>
        <v>8</v>
      </c>
      <c r="B10" s="79" t="s">
        <v>70</v>
      </c>
      <c r="C10" s="79" t="s">
        <v>459</v>
      </c>
      <c r="E10" s="103" t="s">
        <v>36</v>
      </c>
      <c r="F10" s="83" t="str">
        <f t="shared" si="1"/>
        <v>Briargreen PS</v>
      </c>
    </row>
    <row r="11">
      <c r="A11" s="79">
        <f t="shared" si="2"/>
        <v>9</v>
      </c>
      <c r="B11" s="79" t="s">
        <v>72</v>
      </c>
      <c r="C11" s="79" t="s">
        <v>459</v>
      </c>
      <c r="E11" s="103" t="s">
        <v>37</v>
      </c>
      <c r="F11" s="83" t="str">
        <f t="shared" si="1"/>
        <v>#N/A</v>
      </c>
    </row>
    <row r="12">
      <c r="A12" s="79">
        <f t="shared" si="2"/>
        <v>10</v>
      </c>
      <c r="B12" s="79" t="s">
        <v>95</v>
      </c>
      <c r="C12" s="79" t="s">
        <v>459</v>
      </c>
      <c r="E12" s="103" t="s">
        <v>40</v>
      </c>
      <c r="F12" s="83" t="str">
        <f t="shared" si="1"/>
        <v>Cambridge PS</v>
      </c>
    </row>
    <row r="13">
      <c r="A13" s="79">
        <f t="shared" si="2"/>
        <v>11</v>
      </c>
      <c r="B13" s="79" t="s">
        <v>114</v>
      </c>
      <c r="C13" s="79" t="s">
        <v>459</v>
      </c>
      <c r="E13" s="103" t="s">
        <v>43</v>
      </c>
      <c r="F13" s="83" t="str">
        <f t="shared" si="1"/>
        <v>Carson Grove PS</v>
      </c>
    </row>
    <row r="14">
      <c r="A14" s="79">
        <f t="shared" si="2"/>
        <v>12</v>
      </c>
      <c r="B14" s="79" t="s">
        <v>135</v>
      </c>
      <c r="C14" s="79" t="s">
        <v>459</v>
      </c>
      <c r="E14" s="103" t="s">
        <v>44</v>
      </c>
      <c r="F14" s="83" t="str">
        <f t="shared" si="1"/>
        <v>#N/A</v>
      </c>
    </row>
    <row r="15">
      <c r="A15" s="79">
        <f t="shared" si="2"/>
        <v>13</v>
      </c>
      <c r="B15" s="79" t="s">
        <v>145</v>
      </c>
      <c r="C15" s="79" t="s">
        <v>459</v>
      </c>
      <c r="E15" s="103" t="s">
        <v>46</v>
      </c>
      <c r="F15" s="83" t="str">
        <f t="shared" si="1"/>
        <v>Castor Valley PS</v>
      </c>
    </row>
    <row r="16">
      <c r="A16" s="79">
        <f t="shared" si="2"/>
        <v>14</v>
      </c>
      <c r="B16" s="79" t="s">
        <v>167</v>
      </c>
      <c r="C16" s="79" t="s">
        <v>459</v>
      </c>
      <c r="E16" s="103" t="s">
        <v>47</v>
      </c>
      <c r="F16" s="83" t="str">
        <f t="shared" si="1"/>
        <v>Cedarview MS</v>
      </c>
    </row>
    <row r="17">
      <c r="A17" s="79">
        <f t="shared" si="2"/>
        <v>15</v>
      </c>
      <c r="B17" s="79" t="s">
        <v>187</v>
      </c>
      <c r="C17" s="79" t="s">
        <v>459</v>
      </c>
      <c r="E17" s="103" t="s">
        <v>48</v>
      </c>
      <c r="F17" s="83" t="str">
        <f t="shared" si="1"/>
        <v>#N/A</v>
      </c>
    </row>
    <row r="18">
      <c r="A18" s="79">
        <f t="shared" si="2"/>
        <v>16</v>
      </c>
      <c r="B18" s="79" t="s">
        <v>190</v>
      </c>
      <c r="C18" s="79" t="s">
        <v>459</v>
      </c>
      <c r="E18" s="103" t="s">
        <v>52</v>
      </c>
      <c r="F18" s="83" t="str">
        <f t="shared" si="1"/>
        <v>#N/A</v>
      </c>
    </row>
    <row r="19">
      <c r="A19" s="79">
        <f t="shared" si="2"/>
        <v>17</v>
      </c>
      <c r="B19" s="79" t="s">
        <v>193</v>
      </c>
      <c r="C19" s="79" t="s">
        <v>459</v>
      </c>
      <c r="E19" s="103" t="s">
        <v>53</v>
      </c>
      <c r="F19" s="83" t="str">
        <f t="shared" si="1"/>
        <v>Charles Hulse PS</v>
      </c>
    </row>
    <row r="20">
      <c r="A20" s="79">
        <f t="shared" si="2"/>
        <v>18</v>
      </c>
      <c r="B20" s="79" t="s">
        <v>199</v>
      </c>
      <c r="C20" s="79" t="s">
        <v>459</v>
      </c>
      <c r="E20" s="103" t="s">
        <v>55</v>
      </c>
      <c r="F20" s="83" t="str">
        <f t="shared" si="1"/>
        <v>Churchill PS</v>
      </c>
    </row>
    <row r="21">
      <c r="A21" s="79">
        <f t="shared" si="2"/>
        <v>19</v>
      </c>
      <c r="B21" s="79" t="s">
        <v>105</v>
      </c>
      <c r="C21" s="79" t="s">
        <v>459</v>
      </c>
      <c r="E21" s="103" t="s">
        <v>56</v>
      </c>
      <c r="F21" s="83" t="str">
        <f t="shared" si="1"/>
        <v>Clifford Bowey</v>
      </c>
    </row>
    <row r="22">
      <c r="A22" s="79">
        <f t="shared" si="2"/>
        <v>20</v>
      </c>
      <c r="B22" s="79" t="s">
        <v>27</v>
      </c>
      <c r="C22" s="79" t="s">
        <v>459</v>
      </c>
      <c r="E22" s="103" t="s">
        <v>57</v>
      </c>
      <c r="F22" s="83" t="str">
        <f t="shared" si="1"/>
        <v>#N/A</v>
      </c>
    </row>
    <row r="23">
      <c r="A23" s="79">
        <f t="shared" si="2"/>
        <v>21</v>
      </c>
      <c r="B23" s="79" t="s">
        <v>32</v>
      </c>
      <c r="C23" s="79" t="s">
        <v>459</v>
      </c>
      <c r="E23" s="103" t="s">
        <v>58</v>
      </c>
      <c r="F23" s="83" t="str">
        <f t="shared" si="1"/>
        <v>#N/A</v>
      </c>
    </row>
    <row r="24">
      <c r="A24" s="79">
        <f t="shared" si="2"/>
        <v>22</v>
      </c>
      <c r="B24" s="79" t="s">
        <v>33</v>
      </c>
      <c r="C24" s="79" t="s">
        <v>459</v>
      </c>
      <c r="E24" s="103" t="s">
        <v>60</v>
      </c>
      <c r="F24" s="83" t="str">
        <f t="shared" si="1"/>
        <v>D. Roy Kennedy PS</v>
      </c>
    </row>
    <row r="25">
      <c r="A25" s="79">
        <f t="shared" si="2"/>
        <v>23</v>
      </c>
      <c r="B25" s="79" t="s">
        <v>43</v>
      </c>
      <c r="C25" s="79" t="s">
        <v>459</v>
      </c>
      <c r="E25" s="103" t="s">
        <v>61</v>
      </c>
      <c r="F25" s="83" t="str">
        <f t="shared" si="1"/>
        <v>#N/A</v>
      </c>
    </row>
    <row r="26">
      <c r="A26" s="79">
        <f t="shared" si="2"/>
        <v>24</v>
      </c>
      <c r="B26" s="79" t="s">
        <v>53</v>
      </c>
      <c r="C26" s="79" t="s">
        <v>459</v>
      </c>
      <c r="E26" s="103" t="s">
        <v>67</v>
      </c>
      <c r="F26" s="83" t="str">
        <f t="shared" si="1"/>
        <v>Elgin St. PS</v>
      </c>
    </row>
    <row r="27">
      <c r="A27" s="79">
        <f t="shared" si="2"/>
        <v>25</v>
      </c>
      <c r="B27" s="79" t="s">
        <v>60</v>
      </c>
      <c r="C27" s="79" t="s">
        <v>459</v>
      </c>
      <c r="E27" s="103" t="s">
        <v>68</v>
      </c>
      <c r="F27" s="83" t="str">
        <f t="shared" si="1"/>
        <v>#N/A</v>
      </c>
    </row>
    <row r="28">
      <c r="A28" s="79">
        <f t="shared" si="2"/>
        <v>26</v>
      </c>
      <c r="B28" s="79" t="s">
        <v>74</v>
      </c>
      <c r="C28" s="79" t="s">
        <v>459</v>
      </c>
      <c r="E28" s="103" t="s">
        <v>69</v>
      </c>
      <c r="F28" s="83" t="str">
        <f t="shared" si="1"/>
        <v>#N/A</v>
      </c>
    </row>
    <row r="29">
      <c r="A29" s="79">
        <f t="shared" si="2"/>
        <v>27</v>
      </c>
      <c r="B29" s="79" t="s">
        <v>94</v>
      </c>
      <c r="C29" s="79" t="s">
        <v>459</v>
      </c>
      <c r="E29" s="103" t="s">
        <v>70</v>
      </c>
      <c r="F29" s="83" t="str">
        <f t="shared" si="1"/>
        <v>Fallingbrook ES</v>
      </c>
    </row>
    <row r="30">
      <c r="A30" s="79">
        <f t="shared" si="2"/>
        <v>28</v>
      </c>
      <c r="B30" s="79" t="s">
        <v>100</v>
      </c>
      <c r="C30" s="79" t="s">
        <v>459</v>
      </c>
      <c r="E30" s="103" t="s">
        <v>71</v>
      </c>
      <c r="F30" s="83" t="str">
        <f t="shared" si="1"/>
        <v>#N/A</v>
      </c>
    </row>
    <row r="31">
      <c r="A31" s="79">
        <f t="shared" si="2"/>
        <v>29</v>
      </c>
      <c r="B31" s="79" t="s">
        <v>102</v>
      </c>
      <c r="C31" s="79" t="s">
        <v>459</v>
      </c>
      <c r="E31" s="103" t="s">
        <v>72</v>
      </c>
      <c r="F31" s="83" t="str">
        <f t="shared" si="1"/>
        <v>Featherston Dr. PS</v>
      </c>
    </row>
    <row r="32">
      <c r="A32" s="79">
        <f t="shared" si="2"/>
        <v>30</v>
      </c>
      <c r="B32" s="79" t="s">
        <v>103</v>
      </c>
      <c r="C32" s="79" t="s">
        <v>459</v>
      </c>
      <c r="E32" s="104" t="s">
        <v>73</v>
      </c>
      <c r="F32" s="83" t="str">
        <f t="shared" si="1"/>
        <v>#N/A</v>
      </c>
    </row>
    <row r="33">
      <c r="A33" s="79">
        <f t="shared" si="2"/>
        <v>31</v>
      </c>
      <c r="B33" s="79" t="s">
        <v>104</v>
      </c>
      <c r="C33" s="79" t="s">
        <v>459</v>
      </c>
      <c r="E33" s="103" t="s">
        <v>74</v>
      </c>
      <c r="F33" s="83" t="str">
        <f t="shared" si="1"/>
        <v>First Ave. PS</v>
      </c>
    </row>
    <row r="34">
      <c r="A34" s="79">
        <f t="shared" si="2"/>
        <v>32</v>
      </c>
      <c r="B34" s="79" t="s">
        <v>106</v>
      </c>
      <c r="C34" s="79" t="s">
        <v>459</v>
      </c>
      <c r="E34" s="103" t="s">
        <v>75</v>
      </c>
      <c r="F34" s="83" t="str">
        <f t="shared" si="1"/>
        <v>#N/A</v>
      </c>
    </row>
    <row r="35">
      <c r="A35" s="79">
        <f t="shared" si="2"/>
        <v>33</v>
      </c>
      <c r="B35" s="79" t="s">
        <v>124</v>
      </c>
      <c r="C35" s="79" t="s">
        <v>459</v>
      </c>
      <c r="E35" s="103" t="s">
        <v>78</v>
      </c>
      <c r="F35" s="83" t="str">
        <f t="shared" si="1"/>
        <v>#N/A</v>
      </c>
    </row>
    <row r="36">
      <c r="A36" s="79">
        <f t="shared" si="2"/>
        <v>34</v>
      </c>
      <c r="B36" s="79" t="s">
        <v>135</v>
      </c>
      <c r="C36" s="79" t="s">
        <v>459</v>
      </c>
      <c r="E36" s="103" t="s">
        <v>80</v>
      </c>
      <c r="F36" s="83" t="str">
        <f t="shared" si="1"/>
        <v>#N/A</v>
      </c>
    </row>
    <row r="37">
      <c r="A37" s="79">
        <f t="shared" si="2"/>
        <v>35</v>
      </c>
      <c r="B37" s="79" t="s">
        <v>145</v>
      </c>
      <c r="C37" s="79" t="s">
        <v>459</v>
      </c>
      <c r="E37" s="103" t="s">
        <v>83</v>
      </c>
      <c r="F37" s="83" t="str">
        <f t="shared" si="1"/>
        <v>#N/A</v>
      </c>
    </row>
    <row r="38">
      <c r="A38" s="79">
        <f t="shared" si="2"/>
        <v>36</v>
      </c>
      <c r="B38" s="79" t="s">
        <v>159</v>
      </c>
      <c r="C38" s="79" t="s">
        <v>459</v>
      </c>
      <c r="E38" s="103" t="s">
        <v>92</v>
      </c>
      <c r="F38" s="83" t="str">
        <f t="shared" si="1"/>
        <v>#N/A</v>
      </c>
    </row>
    <row r="39">
      <c r="A39" s="79">
        <f t="shared" si="2"/>
        <v>37</v>
      </c>
      <c r="B39" s="79" t="s">
        <v>161</v>
      </c>
      <c r="C39" s="79" t="s">
        <v>459</v>
      </c>
      <c r="E39" s="103" t="s">
        <v>94</v>
      </c>
      <c r="F39" s="83" t="str">
        <f t="shared" si="1"/>
        <v>Hopewell Ave. PS</v>
      </c>
    </row>
    <row r="40">
      <c r="A40" s="79">
        <f t="shared" si="2"/>
        <v>38</v>
      </c>
      <c r="B40" s="79" t="s">
        <v>164</v>
      </c>
      <c r="C40" s="79" t="s">
        <v>459</v>
      </c>
      <c r="E40" s="103" t="s">
        <v>95</v>
      </c>
      <c r="F40" s="83" t="str">
        <f t="shared" si="1"/>
        <v>Huntley Centennial PS</v>
      </c>
    </row>
    <row r="41">
      <c r="A41" s="79">
        <f t="shared" si="2"/>
        <v>39</v>
      </c>
      <c r="B41" s="79" t="s">
        <v>167</v>
      </c>
      <c r="C41" s="79" t="s">
        <v>459</v>
      </c>
      <c r="E41" s="103" t="s">
        <v>98</v>
      </c>
      <c r="F41" s="83" t="str">
        <f t="shared" si="1"/>
        <v>#N/A</v>
      </c>
    </row>
    <row r="42">
      <c r="A42" s="79">
        <f t="shared" si="2"/>
        <v>40</v>
      </c>
      <c r="B42" s="79" t="s">
        <v>179</v>
      </c>
      <c r="C42" s="79" t="s">
        <v>459</v>
      </c>
      <c r="E42" s="103" t="s">
        <v>102</v>
      </c>
      <c r="F42" s="83" t="str">
        <f t="shared" si="1"/>
        <v>Katimavik ES</v>
      </c>
    </row>
    <row r="43">
      <c r="A43" s="79">
        <f t="shared" si="2"/>
        <v>41</v>
      </c>
      <c r="B43" s="79" t="s">
        <v>187</v>
      </c>
      <c r="C43" s="79" t="s">
        <v>459</v>
      </c>
      <c r="E43" s="103" t="s">
        <v>103</v>
      </c>
      <c r="F43" s="83" t="str">
        <f t="shared" si="1"/>
        <v>Knoxdale PS</v>
      </c>
    </row>
    <row r="44">
      <c r="A44" s="79">
        <f t="shared" si="2"/>
        <v>42</v>
      </c>
      <c r="B44" s="79" t="s">
        <v>197</v>
      </c>
      <c r="C44" s="79" t="s">
        <v>459</v>
      </c>
      <c r="E44" s="103" t="s">
        <v>104</v>
      </c>
      <c r="F44" s="83" t="str">
        <f t="shared" si="1"/>
        <v>Lady Evelyn Alt.</v>
      </c>
    </row>
    <row r="45">
      <c r="A45" s="79">
        <f t="shared" si="2"/>
        <v>43</v>
      </c>
      <c r="B45" s="79" t="s">
        <v>35</v>
      </c>
      <c r="C45" s="79" t="s">
        <v>459</v>
      </c>
      <c r="E45" s="108" t="s">
        <v>105</v>
      </c>
      <c r="F45" s="83" t="str">
        <f t="shared" si="1"/>
        <v>Lakeview PS</v>
      </c>
    </row>
    <row r="46">
      <c r="A46" s="79">
        <f t="shared" si="2"/>
        <v>44</v>
      </c>
      <c r="B46" s="79" t="s">
        <v>36</v>
      </c>
      <c r="C46" s="79" t="s">
        <v>459</v>
      </c>
      <c r="E46" s="103" t="s">
        <v>106</v>
      </c>
      <c r="F46" s="83" t="str">
        <f t="shared" si="1"/>
        <v>LePhare ES</v>
      </c>
    </row>
    <row r="47">
      <c r="A47" s="79">
        <f t="shared" si="2"/>
        <v>45</v>
      </c>
      <c r="B47" s="79" t="s">
        <v>55</v>
      </c>
      <c r="C47" s="79" t="s">
        <v>459</v>
      </c>
      <c r="E47" s="103" t="s">
        <v>107</v>
      </c>
      <c r="F47" s="83" t="str">
        <f t="shared" si="1"/>
        <v>#N/A</v>
      </c>
    </row>
    <row r="48">
      <c r="A48" s="79">
        <f t="shared" si="2"/>
        <v>46</v>
      </c>
      <c r="B48" s="79" t="s">
        <v>56</v>
      </c>
      <c r="C48" s="79" t="s">
        <v>459</v>
      </c>
      <c r="E48" s="103" t="s">
        <v>110</v>
      </c>
      <c r="F48" s="83" t="str">
        <f t="shared" si="1"/>
        <v>#N/A</v>
      </c>
    </row>
    <row r="49">
      <c r="A49" s="79">
        <f t="shared" si="2"/>
        <v>47</v>
      </c>
      <c r="B49" s="79" t="s">
        <v>461</v>
      </c>
      <c r="C49" s="79" t="s">
        <v>459</v>
      </c>
      <c r="E49" s="103" t="s">
        <v>111</v>
      </c>
      <c r="F49" s="83" t="str">
        <f t="shared" si="1"/>
        <v>#N/A</v>
      </c>
    </row>
    <row r="50">
      <c r="E50" s="103" t="s">
        <v>112</v>
      </c>
      <c r="F50" s="83" t="str">
        <f t="shared" si="1"/>
        <v>#N/A</v>
      </c>
    </row>
    <row r="51">
      <c r="E51" s="103" t="s">
        <v>114</v>
      </c>
      <c r="F51" s="83" t="str">
        <f t="shared" si="1"/>
        <v>Metcalfe PS</v>
      </c>
    </row>
    <row r="52">
      <c r="E52" s="103" t="s">
        <v>116</v>
      </c>
      <c r="F52" s="83" t="str">
        <f t="shared" si="1"/>
        <v>#N/A</v>
      </c>
      <c r="I52" s="99"/>
    </row>
    <row r="53">
      <c r="E53" s="103" t="s">
        <v>117</v>
      </c>
      <c r="F53" s="83" t="str">
        <f t="shared" si="1"/>
        <v>#N/A</v>
      </c>
    </row>
    <row r="54">
      <c r="E54" s="103" t="s">
        <v>119</v>
      </c>
      <c r="F54" s="83" t="str">
        <f t="shared" si="1"/>
        <v>#N/A</v>
      </c>
    </row>
    <row r="55">
      <c r="E55" s="103" t="s">
        <v>124</v>
      </c>
      <c r="F55" s="83" t="str">
        <f t="shared" si="1"/>
        <v>Queen Mary St. PS</v>
      </c>
    </row>
    <row r="56">
      <c r="E56" s="103" t="s">
        <v>131</v>
      </c>
      <c r="F56" s="83" t="str">
        <f t="shared" si="1"/>
        <v>#N/A</v>
      </c>
    </row>
    <row r="57">
      <c r="E57" s="103" t="s">
        <v>132</v>
      </c>
      <c r="F57" s="83" t="str">
        <f t="shared" si="1"/>
        <v>#N/A</v>
      </c>
    </row>
    <row r="58">
      <c r="E58" s="103" t="s">
        <v>133</v>
      </c>
      <c r="F58" s="83" t="str">
        <f t="shared" si="1"/>
        <v>#N/A</v>
      </c>
    </row>
    <row r="59">
      <c r="E59" s="103" t="s">
        <v>135</v>
      </c>
      <c r="F59" s="83" t="str">
        <f t="shared" si="1"/>
        <v>Roch Carrier ES</v>
      </c>
    </row>
    <row r="60">
      <c r="E60" s="103" t="s">
        <v>142</v>
      </c>
      <c r="F60" s="83" t="str">
        <f t="shared" si="1"/>
        <v>#N/A</v>
      </c>
    </row>
    <row r="61">
      <c r="E61" s="103" t="s">
        <v>144</v>
      </c>
      <c r="F61" s="83" t="str">
        <f t="shared" si="1"/>
        <v>#N/A</v>
      </c>
    </row>
    <row r="62">
      <c r="E62" s="103" t="s">
        <v>149</v>
      </c>
      <c r="F62" s="83" t="str">
        <f t="shared" si="1"/>
        <v>#N/A</v>
      </c>
    </row>
    <row r="63">
      <c r="E63" s="103" t="s">
        <v>151</v>
      </c>
      <c r="F63" s="83" t="str">
        <f t="shared" si="1"/>
        <v>#N/A</v>
      </c>
    </row>
    <row r="64">
      <c r="E64" s="103" t="s">
        <v>154</v>
      </c>
      <c r="F64" s="83" t="str">
        <f t="shared" si="1"/>
        <v>#N/A</v>
      </c>
    </row>
    <row r="65">
      <c r="E65" s="103" t="s">
        <v>155</v>
      </c>
      <c r="F65" s="83" t="str">
        <f t="shared" si="1"/>
        <v>#N/A</v>
      </c>
    </row>
    <row r="66">
      <c r="E66" s="103" t="s">
        <v>156</v>
      </c>
      <c r="F66" s="83" t="str">
        <f t="shared" si="1"/>
        <v>#N/A</v>
      </c>
    </row>
    <row r="67">
      <c r="E67" s="103" t="s">
        <v>167</v>
      </c>
      <c r="F67" s="83" t="str">
        <f t="shared" si="1"/>
        <v>Bell HS</v>
      </c>
    </row>
    <row r="68">
      <c r="E68" s="103" t="s">
        <v>170</v>
      </c>
      <c r="F68" s="83" t="str">
        <f t="shared" si="1"/>
        <v>#N/A</v>
      </c>
    </row>
    <row r="69">
      <c r="E69" s="103" t="s">
        <v>175</v>
      </c>
      <c r="F69" s="83" t="str">
        <f t="shared" si="1"/>
        <v>#N/A</v>
      </c>
    </row>
    <row r="70">
      <c r="E70" s="103" t="s">
        <v>187</v>
      </c>
      <c r="F70" s="83" t="str">
        <f t="shared" si="1"/>
        <v>Osgoode Township HS</v>
      </c>
    </row>
    <row r="71">
      <c r="E71" s="103" t="s">
        <v>188</v>
      </c>
      <c r="F71" s="83" t="str">
        <f t="shared" si="1"/>
        <v>#N/A</v>
      </c>
    </row>
    <row r="72">
      <c r="E72" s="103" t="s">
        <v>189</v>
      </c>
      <c r="F72" s="83" t="str">
        <f t="shared" si="1"/>
        <v>#N/A</v>
      </c>
    </row>
    <row r="73">
      <c r="E73" s="103" t="s">
        <v>190</v>
      </c>
      <c r="F73" s="83" t="str">
        <f t="shared" si="1"/>
        <v>Ridgemont HS</v>
      </c>
    </row>
    <row r="74">
      <c r="E74" s="103" t="s">
        <v>193</v>
      </c>
      <c r="F74" s="83" t="str">
        <f t="shared" si="1"/>
        <v>Sir Wilfrid Laurier SS</v>
      </c>
    </row>
    <row r="75">
      <c r="E75" s="103" t="s">
        <v>196</v>
      </c>
      <c r="F75" s="83" t="str">
        <f t="shared" si="1"/>
        <v>#N/A</v>
      </c>
    </row>
    <row r="76">
      <c r="E76" s="103" t="s">
        <v>197</v>
      </c>
      <c r="F76" s="83" t="str">
        <f t="shared" si="1"/>
        <v>West Carleton SS</v>
      </c>
    </row>
    <row r="77">
      <c r="E77" s="103" t="s">
        <v>26</v>
      </c>
      <c r="F77" s="83" t="str">
        <f t="shared" si="1"/>
        <v>#N/A</v>
      </c>
    </row>
    <row r="78">
      <c r="E78" s="103" t="s">
        <v>38</v>
      </c>
      <c r="F78" s="83" t="str">
        <f t="shared" si="1"/>
        <v>#N/A</v>
      </c>
    </row>
    <row r="79">
      <c r="E79" s="103" t="s">
        <v>62</v>
      </c>
      <c r="F79" s="83" t="str">
        <f t="shared" si="1"/>
        <v>#N/A</v>
      </c>
    </row>
    <row r="80">
      <c r="E80" s="103" t="s">
        <v>64</v>
      </c>
      <c r="F80" s="83" t="str">
        <f t="shared" si="1"/>
        <v>#N/A</v>
      </c>
    </row>
    <row r="81">
      <c r="E81" s="103" t="s">
        <v>81</v>
      </c>
      <c r="F81" s="83" t="str">
        <f t="shared" si="1"/>
        <v>#N/A</v>
      </c>
    </row>
    <row r="82">
      <c r="E82" s="103" t="s">
        <v>84</v>
      </c>
      <c r="F82" s="83" t="str">
        <f t="shared" si="1"/>
        <v>#N/A</v>
      </c>
    </row>
    <row r="83">
      <c r="E83" s="103" t="s">
        <v>87</v>
      </c>
      <c r="F83" s="83" t="str">
        <f t="shared" si="1"/>
        <v>#N/A</v>
      </c>
    </row>
    <row r="84">
      <c r="E84" s="103" t="s">
        <v>90</v>
      </c>
      <c r="F84" s="83" t="str">
        <f t="shared" si="1"/>
        <v>#N/A</v>
      </c>
    </row>
    <row r="85">
      <c r="E85" s="103" t="s">
        <v>96</v>
      </c>
      <c r="F85" s="83" t="str">
        <f t="shared" si="1"/>
        <v>#N/A</v>
      </c>
    </row>
    <row r="86">
      <c r="E86" s="103" t="s">
        <v>100</v>
      </c>
      <c r="F86" s="83" t="str">
        <f t="shared" si="1"/>
        <v>Kanata Highlands PS</v>
      </c>
    </row>
    <row r="87">
      <c r="E87" s="103" t="s">
        <v>121</v>
      </c>
      <c r="F87" s="83" t="str">
        <f t="shared" si="1"/>
        <v>#N/A</v>
      </c>
    </row>
    <row r="88">
      <c r="E88" s="103" t="s">
        <v>127</v>
      </c>
      <c r="F88" s="83" t="str">
        <f t="shared" si="1"/>
        <v>#N/A</v>
      </c>
    </row>
    <row r="89">
      <c r="E89" s="103" t="s">
        <v>145</v>
      </c>
      <c r="F89" s="83" t="str">
        <f t="shared" si="1"/>
        <v>Stonecrest PS</v>
      </c>
    </row>
    <row r="90">
      <c r="E90" s="103" t="s">
        <v>157</v>
      </c>
      <c r="F90" s="83" t="str">
        <f t="shared" si="1"/>
        <v>#N/A</v>
      </c>
    </row>
    <row r="91">
      <c r="E91" s="103" t="s">
        <v>159</v>
      </c>
      <c r="F91" s="83" t="str">
        <f t="shared" si="1"/>
        <v>York St. PS</v>
      </c>
    </row>
    <row r="92">
      <c r="E92" s="104" t="s">
        <v>161</v>
      </c>
      <c r="F92" s="83" t="str">
        <f t="shared" si="1"/>
        <v>Albert ST ps</v>
      </c>
    </row>
    <row r="93">
      <c r="E93" s="103" t="s">
        <v>164</v>
      </c>
      <c r="F93" s="83" t="str">
        <f t="shared" si="1"/>
        <v>A.Y. Jackson SS</v>
      </c>
    </row>
    <row r="94">
      <c r="E94" s="103" t="s">
        <v>179</v>
      </c>
      <c r="F94" s="83" t="str">
        <f t="shared" si="1"/>
        <v>Hillcrest HS</v>
      </c>
    </row>
    <row r="95">
      <c r="E95" s="109" t="s">
        <v>199</v>
      </c>
      <c r="F95" s="83" t="str">
        <f t="shared" si="1"/>
        <v>Woodroffe HS</v>
      </c>
    </row>
    <row r="96">
      <c r="E96" s="110" t="s">
        <v>461</v>
      </c>
      <c r="F96" s="83" t="str">
        <f t="shared" si="1"/>
        <v>Glashan</v>
      </c>
    </row>
    <row r="97">
      <c r="E97" s="111"/>
      <c r="F97" s="96"/>
    </row>
    <row r="98">
      <c r="E98" s="111"/>
      <c r="F98" s="96"/>
    </row>
    <row r="99">
      <c r="E99" s="111"/>
      <c r="F99" s="96"/>
    </row>
    <row r="100">
      <c r="E100" s="111"/>
      <c r="F100" s="96"/>
    </row>
    <row r="101">
      <c r="E101" s="111"/>
      <c r="F101" s="96"/>
    </row>
    <row r="102">
      <c r="E102" s="111"/>
      <c r="F102" s="96"/>
    </row>
    <row r="103">
      <c r="E103" s="111"/>
      <c r="F103" s="96"/>
    </row>
    <row r="104">
      <c r="E104" s="111"/>
      <c r="F104" s="96"/>
    </row>
    <row r="105">
      <c r="E105" s="111"/>
      <c r="F105" s="96"/>
    </row>
    <row r="106">
      <c r="E106" s="111"/>
      <c r="F106" s="96"/>
    </row>
    <row r="107">
      <c r="E107" s="111"/>
      <c r="F107" s="96"/>
    </row>
    <row r="108">
      <c r="E108" s="111"/>
      <c r="F108" s="96"/>
    </row>
    <row r="109">
      <c r="E109" s="111"/>
      <c r="F109" s="96"/>
    </row>
    <row r="110">
      <c r="E110" s="111"/>
      <c r="F110" s="96"/>
    </row>
    <row r="111">
      <c r="E111" s="111"/>
      <c r="F111" s="96"/>
    </row>
    <row r="112">
      <c r="E112" s="111"/>
      <c r="F112" s="96"/>
    </row>
    <row r="113">
      <c r="E113" s="111"/>
      <c r="F113" s="96"/>
    </row>
    <row r="114">
      <c r="E114" s="111"/>
      <c r="F114" s="96"/>
    </row>
  </sheetData>
  <dataValidations>
    <dataValidation type="list" allowBlank="1" showErrorMessage="1" sqref="C3:C49">
      <formula1>"Picked Up,Not Yet"</formula1>
    </dataValidation>
  </dataValidations>
  <drawing r:id="rId1"/>
</worksheet>
</file>