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hasu\Desktop\팀프로젝트(1조)\"/>
    </mc:Choice>
  </mc:AlternateContent>
  <xr:revisionPtr revIDLastSave="0" documentId="13_ncr:1_{6B8095FB-3C23-4EDA-A80C-C70AA11482B5}" xr6:coauthVersionLast="36" xr6:coauthVersionMax="36" xr10:uidLastSave="{00000000-0000-0000-0000-000000000000}"/>
  <bookViews>
    <workbookView xWindow="0" yWindow="0" windowWidth="17256" windowHeight="5556" tabRatio="1000" activeTab="3" xr2:uid="{00000000-000D-0000-FFFF-FFFF00000000}"/>
  </bookViews>
  <sheets>
    <sheet name="일반개요" sheetId="45" r:id="rId1"/>
    <sheet name="공공체육시설의분류기준" sheetId="46" r:id="rId2"/>
    <sheet name="시도별현황" sheetId="4" r:id="rId3"/>
    <sheet name="육상경기장" sheetId="8" r:id="rId4"/>
    <sheet name="축구장" sheetId="9" r:id="rId5"/>
    <sheet name="하키장" sheetId="10" r:id="rId6"/>
    <sheet name="야구장" sheetId="11" r:id="rId7"/>
    <sheet name="싸이클경기장" sheetId="12" r:id="rId8"/>
    <sheet name="테니스장" sheetId="13" r:id="rId9"/>
    <sheet name="씨름장" sheetId="49" r:id="rId10"/>
    <sheet name="구기체육관" sheetId="15" r:id="rId11"/>
    <sheet name="투기체육관" sheetId="16" r:id="rId12"/>
    <sheet name="생활체육관" sheetId="17" r:id="rId13"/>
    <sheet name="게이트볼장" sheetId="35" r:id="rId14"/>
    <sheet name="수영장" sheetId="18" r:id="rId15"/>
    <sheet name="롤러스케이트장" sheetId="19" r:id="rId16"/>
    <sheet name="사격장" sheetId="20" r:id="rId17"/>
    <sheet name="국궁장" sheetId="21" r:id="rId18"/>
    <sheet name="양궁장" sheetId="22" r:id="rId19"/>
    <sheet name="승마장" sheetId="23" r:id="rId20"/>
    <sheet name="골프연습장" sheetId="30" r:id="rId21"/>
    <sheet name="조정카누장" sheetId="26" r:id="rId22"/>
    <sheet name="요트장" sheetId="27" r:id="rId23"/>
    <sheet name="빙상장" sheetId="28" r:id="rId24"/>
    <sheet name="스키점프경기장" sheetId="40" r:id="rId25"/>
    <sheet name="바이애슬론경기장" sheetId="41" r:id="rId26"/>
    <sheet name="크로스컨트리경기장" sheetId="42" r:id="rId27"/>
    <sheet name="봅슬레이,루지,스켈레톤경기장" sheetId="50" r:id="rId28"/>
    <sheet name="기타 체육시설" sheetId="43" r:id="rId29"/>
  </sheets>
  <definedNames>
    <definedName name="_xlnm._FilterDatabase" localSheetId="3" hidden="1">육상경기장!$A$1:$BK$8</definedName>
    <definedName name="_xlnm.Print_Area" localSheetId="13">게이트볼장!$B$1:$BD$28</definedName>
    <definedName name="_xlnm.Print_Area" localSheetId="20">골프연습장!$A$1:$AQ$38</definedName>
    <definedName name="_xlnm.Print_Area" localSheetId="10">구기체육관!$B$1:$AV$54</definedName>
    <definedName name="_xlnm.Print_Area" localSheetId="17">국궁장!$B$1:$AW$12</definedName>
    <definedName name="_xlnm.Print_Area" localSheetId="28">'기타 체육시설'!$B$1:$AS$45</definedName>
    <definedName name="_xlnm.Print_Area" localSheetId="15">롤러스케이트장!$A$1:$W$20</definedName>
    <definedName name="_xlnm.Print_Area" localSheetId="25">바이애슬론경기장!$A$1:$AT$5</definedName>
    <definedName name="_xlnm.Print_Area" localSheetId="23">빙상장!$B$1:$AZ$8</definedName>
    <definedName name="_xlnm.Print_Area" localSheetId="16">사격장!$B$1:$BE$5</definedName>
    <definedName name="_xlnm.Print_Area" localSheetId="12">생활체육관!$B$1:$AP$110</definedName>
    <definedName name="_xlnm.Print_Area" localSheetId="14">수영장!$B$1:$BF$102</definedName>
    <definedName name="_xlnm.Print_Area" localSheetId="24">스키점프경기장!$A$1:$AV$5</definedName>
    <definedName name="_xlnm.Print_Area" localSheetId="2">시도별현황!$A$1:$C$28</definedName>
    <definedName name="_xlnm.Print_Area" localSheetId="7">싸이클경기장!$B$1:$BF$5</definedName>
    <definedName name="_xlnm.Print_Area" localSheetId="9">씨름장!$A$1:$AV$9</definedName>
    <definedName name="_xlnm.Print_Area" localSheetId="6">야구장!$B$1:$BA$24</definedName>
    <definedName name="_xlnm.Print_Area" localSheetId="18">양궁장!$A$1:$AY$5</definedName>
    <definedName name="_xlnm.Print_Area" localSheetId="3">육상경기장!$B$1:$BK$8</definedName>
    <definedName name="_xlnm.Print_Area" localSheetId="0">일반개요!$A$1:$B$39</definedName>
    <definedName name="_xlnm.Print_Area" localSheetId="4">축구장!$B$1:$AW$78</definedName>
    <definedName name="_xlnm.Print_Area" localSheetId="8">테니스장!$B$1:$AX$69</definedName>
    <definedName name="_xlnm.Print_Area" localSheetId="11">투기체육관!$B$1:$BE$8</definedName>
    <definedName name="_xlnm.Print_Area" localSheetId="5">하키장!$A$1:$AW$6</definedName>
    <definedName name="_xlnm.Print_Titles" localSheetId="13">게이트볼장!$2:$4</definedName>
    <definedName name="_xlnm.Print_Titles" localSheetId="20">골프연습장!$2:$4</definedName>
    <definedName name="_xlnm.Print_Titles" localSheetId="10">구기체육관!$2:$3</definedName>
    <definedName name="_xlnm.Print_Titles" localSheetId="17">국궁장!$2:$3</definedName>
    <definedName name="_xlnm.Print_Titles" localSheetId="28">'기타 체육시설'!$2:$4</definedName>
    <definedName name="_xlnm.Print_Titles" localSheetId="15">롤러스케이트장!$2:$4</definedName>
    <definedName name="_xlnm.Print_Titles" localSheetId="25">바이애슬론경기장!$2:$4</definedName>
    <definedName name="_xlnm.Print_Titles" localSheetId="23">빙상장!$2:$4</definedName>
    <definedName name="_xlnm.Print_Titles" localSheetId="16">사격장!$2:$4</definedName>
    <definedName name="_xlnm.Print_Titles" localSheetId="12">생활체육관!$2:$4</definedName>
    <definedName name="_xlnm.Print_Titles" localSheetId="14">수영장!$2:$4</definedName>
    <definedName name="_xlnm.Print_Titles" localSheetId="24">스키점프경기장!$2:$4</definedName>
    <definedName name="_xlnm.Print_Titles" localSheetId="19">승마장!$2:$4</definedName>
    <definedName name="_xlnm.Print_Titles" localSheetId="7">싸이클경기장!$2:$4</definedName>
    <definedName name="_xlnm.Print_Titles" localSheetId="9">씨름장!$2:$4</definedName>
    <definedName name="_xlnm.Print_Titles" localSheetId="6">야구장!$2:$4</definedName>
    <definedName name="_xlnm.Print_Titles" localSheetId="18">양궁장!$2:$4</definedName>
    <definedName name="_xlnm.Print_Titles" localSheetId="22">요트장!$2:$4</definedName>
    <definedName name="_xlnm.Print_Titles" localSheetId="3">육상경기장!$2:$4</definedName>
    <definedName name="_xlnm.Print_Titles" localSheetId="21">조정카누장!$2:$4</definedName>
    <definedName name="_xlnm.Print_Titles" localSheetId="4">축구장!$2:$4</definedName>
    <definedName name="_xlnm.Print_Titles" localSheetId="26">크로스컨트리경기장!$2:$4</definedName>
    <definedName name="_xlnm.Print_Titles" localSheetId="8">테니스장!$2:$3</definedName>
    <definedName name="_xlnm.Print_Titles" localSheetId="11">투기체육관!$2:$3</definedName>
    <definedName name="_xlnm.Print_Titles" localSheetId="5">하키장!$2:$4</definedName>
  </definedNames>
  <calcPr calcId="191029"/>
</workbook>
</file>

<file path=xl/calcChain.xml><?xml version="1.0" encoding="utf-8"?>
<calcChain xmlns="http://schemas.openxmlformats.org/spreadsheetml/2006/main">
  <c r="E5" i="43" l="1"/>
  <c r="E5" i="30"/>
  <c r="C5" i="19"/>
  <c r="E5" i="18"/>
  <c r="D5" i="35"/>
  <c r="E4" i="16"/>
  <c r="D5" i="17" l="1"/>
  <c r="E5" i="9"/>
  <c r="F5" i="19" l="1"/>
  <c r="G5" i="17" l="1"/>
  <c r="J5" i="11"/>
  <c r="G5" i="43" l="1"/>
  <c r="C28" i="4" s="1"/>
  <c r="J5" i="35"/>
  <c r="I5" i="43" l="1"/>
  <c r="J5" i="43" l="1"/>
  <c r="K5" i="43"/>
  <c r="N5" i="43"/>
  <c r="H5" i="43"/>
  <c r="R5" i="10" l="1"/>
  <c r="P5" i="10"/>
  <c r="O5" i="10"/>
  <c r="N5" i="10"/>
  <c r="L5" i="10"/>
  <c r="K5" i="10"/>
  <c r="J5" i="10"/>
  <c r="E5" i="10"/>
  <c r="B6" i="4" s="1"/>
  <c r="I5" i="17" l="1"/>
  <c r="H5" i="17"/>
  <c r="K4" i="16" l="1"/>
  <c r="C14" i="4" s="1"/>
  <c r="C8" i="4" l="1"/>
  <c r="C6" i="4"/>
  <c r="B16" i="4" l="1"/>
  <c r="C15" i="4"/>
  <c r="B15" i="4"/>
  <c r="Z5" i="43"/>
  <c r="T5" i="43"/>
  <c r="B28" i="4"/>
  <c r="J5" i="28" l="1"/>
  <c r="I5" i="28"/>
  <c r="H5" i="28"/>
  <c r="C26" i="4" s="1"/>
  <c r="E5" i="28"/>
  <c r="B26" i="4" s="1"/>
  <c r="L5" i="30"/>
  <c r="K5" i="30"/>
  <c r="J5" i="30"/>
  <c r="C23" i="4" s="1"/>
  <c r="B23" i="4"/>
  <c r="K4" i="21"/>
  <c r="J4" i="21"/>
  <c r="I4" i="21"/>
  <c r="C20" i="4" s="1"/>
  <c r="D4" i="21"/>
  <c r="B20" i="4" s="1"/>
  <c r="H5" i="19"/>
  <c r="G5" i="19"/>
  <c r="C18" i="4"/>
  <c r="B18" i="4"/>
  <c r="N5" i="18"/>
  <c r="M5" i="18"/>
  <c r="L5" i="18"/>
  <c r="C17" i="4" s="1"/>
  <c r="B17" i="4"/>
  <c r="S5" i="35"/>
  <c r="Q5" i="35"/>
  <c r="L5" i="35"/>
  <c r="K5" i="35"/>
  <c r="C16" i="4"/>
  <c r="O5" i="35"/>
  <c r="N5" i="35"/>
  <c r="M5" i="35"/>
  <c r="M5" i="17"/>
  <c r="L5" i="17"/>
  <c r="K5" i="17"/>
  <c r="J5" i="17"/>
  <c r="J4" i="15"/>
  <c r="I4" i="15"/>
  <c r="H4" i="15"/>
  <c r="C13" i="4" s="1"/>
  <c r="E4" i="15"/>
  <c r="B13" i="4" s="1"/>
  <c r="Q4" i="13"/>
  <c r="P4" i="13"/>
  <c r="N4" i="13"/>
  <c r="M4" i="13"/>
  <c r="L4" i="13"/>
  <c r="K4" i="13"/>
  <c r="E4" i="13"/>
  <c r="B9" i="4" s="1"/>
  <c r="B5" i="4"/>
  <c r="H5" i="9"/>
  <c r="C5" i="4" s="1"/>
  <c r="I5" i="9"/>
  <c r="J5" i="9"/>
  <c r="C9" i="4" l="1"/>
  <c r="C12" i="4"/>
  <c r="E5" i="8" l="1"/>
  <c r="B4" i="4" s="1"/>
  <c r="C7" i="4" l="1"/>
  <c r="L5" i="11" l="1"/>
  <c r="K5" i="11"/>
  <c r="E5" i="11"/>
  <c r="B7" i="4" s="1"/>
  <c r="N5" i="8" l="1"/>
  <c r="M5" i="8"/>
  <c r="L5" i="8"/>
  <c r="C4" i="4" l="1"/>
  <c r="M4" i="16" l="1"/>
  <c r="L4" i="16"/>
  <c r="B14" i="4"/>
  <c r="B12" i="4" s="1"/>
  <c r="B3" i="4" l="1"/>
  <c r="C3" i="4" l="1"/>
</calcChain>
</file>

<file path=xl/sharedStrings.xml><?xml version="1.0" encoding="utf-8"?>
<sst xmlns="http://schemas.openxmlformats.org/spreadsheetml/2006/main" count="5410" uniqueCount="2140">
  <si>
    <t>계</t>
    <phoneticPr fontId="2" type="noConversion"/>
  </si>
  <si>
    <t>다목적경기장(축구장)</t>
    <phoneticPr fontId="2" type="noConversion"/>
  </si>
  <si>
    <t>일련번호</t>
    <phoneticPr fontId="2" type="noConversion"/>
  </si>
  <si>
    <t>시도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</si>
  <si>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</si>
  <si>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</si>
  <si>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</si>
  <si>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</si>
  <si>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</si>
  <si>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</si>
  <si>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</si>
  <si>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</si>
  <si>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</si>
  <si>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</si>
  <si>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</si>
  <si>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</si>
  <si>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</si>
  <si>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</si>
  <si>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</si>
  <si>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</si>
  <si>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</si>
  <si>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</si>
  <si>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</si>
  <si>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</si>
  <si>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</si>
  <si>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</si>
  <si>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</si>
  <si>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</si>
  <si>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</si>
  <si>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</si>
  <si>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</si>
  <si>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</si>
  <si>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</si>
  <si>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</si>
  <si>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</si>
  <si>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</si>
  <si>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</si>
  <si>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</si>
  <si>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</si>
  <si>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</si>
  <si>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</si>
  <si>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</si>
  <si>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</si>
  <si>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22. 기타 체육시설</t>
    <phoneticPr fontId="2" type="noConversion"/>
  </si>
  <si>
    <t>21-2. 설상경기장(바이애슬론경기장)</t>
    <phoneticPr fontId="2" type="noConversion"/>
  </si>
  <si>
    <t>21-3. 설상경기장(크로스컨트리경기장)</t>
    <phoneticPr fontId="2" type="noConversion"/>
  </si>
  <si>
    <t>9.2 투기체육관</t>
    <phoneticPr fontId="2" type="noConversion"/>
  </si>
  <si>
    <t>9.3 생활체육관</t>
    <phoneticPr fontId="2" type="noConversion"/>
  </si>
  <si>
    <t>10. 전천후게이트볼장</t>
    <phoneticPr fontId="2" type="noConversion"/>
  </si>
  <si>
    <t>수영조
면  적</t>
    <phoneticPr fontId="2" type="noConversion"/>
  </si>
  <si>
    <t>목재</t>
  </si>
  <si>
    <t>소  계</t>
    <phoneticPr fontId="2" type="noConversion"/>
  </si>
  <si>
    <t>서울</t>
    <phoneticPr fontId="2" type="noConversion"/>
  </si>
  <si>
    <t>종목4</t>
    <phoneticPr fontId="2" type="noConversion"/>
  </si>
  <si>
    <t>주로폭(m)</t>
    <phoneticPr fontId="2" type="noConversion"/>
  </si>
  <si>
    <t>주로수</t>
    <phoneticPr fontId="2" type="noConversion"/>
  </si>
  <si>
    <t>주로면적(㎡)</t>
    <phoneticPr fontId="2" type="noConversion"/>
  </si>
  <si>
    <t>폭(m)</t>
    <phoneticPr fontId="2" type="noConversion"/>
  </si>
  <si>
    <t>길이(m)</t>
    <phoneticPr fontId="2" type="noConversion"/>
  </si>
  <si>
    <t>서울시</t>
  </si>
  <si>
    <t>관리형태</t>
    <phoneticPr fontId="2" type="noConversion"/>
  </si>
  <si>
    <t>주경기장</t>
    <phoneticPr fontId="2" type="noConversion"/>
  </si>
  <si>
    <t>실내외 여부</t>
    <phoneticPr fontId="2" type="noConversion"/>
  </si>
  <si>
    <t>바닥
재료</t>
    <phoneticPr fontId="2" type="noConversion"/>
  </si>
  <si>
    <t>주로
연장</t>
    <phoneticPr fontId="2" type="noConversion"/>
  </si>
  <si>
    <t>좌석
형태</t>
    <phoneticPr fontId="2" type="noConversion"/>
  </si>
  <si>
    <t>수원의      종류</t>
    <phoneticPr fontId="2" type="noConversion"/>
  </si>
  <si>
    <t>조정</t>
    <phoneticPr fontId="2" type="noConversion"/>
  </si>
  <si>
    <t>카누</t>
    <phoneticPr fontId="2" type="noConversion"/>
  </si>
  <si>
    <t>수면적</t>
    <phoneticPr fontId="2" type="noConversion"/>
  </si>
  <si>
    <t>수용     인원</t>
    <phoneticPr fontId="2" type="noConversion"/>
  </si>
  <si>
    <t>좌석         형태</t>
    <phoneticPr fontId="2" type="noConversion"/>
  </si>
  <si>
    <t>레인수</t>
    <phoneticPr fontId="2" type="noConversion"/>
  </si>
  <si>
    <t>6. 테니스장</t>
    <phoneticPr fontId="2" type="noConversion"/>
  </si>
  <si>
    <t>5. 싸이클경기장</t>
    <phoneticPr fontId="2" type="noConversion"/>
  </si>
  <si>
    <t>전광판</t>
    <phoneticPr fontId="2" type="noConversion"/>
  </si>
  <si>
    <t>일련번호</t>
    <phoneticPr fontId="2" type="noConversion"/>
  </si>
  <si>
    <t>18. 조정카누장</t>
    <phoneticPr fontId="2" type="noConversion"/>
  </si>
  <si>
    <t>13. 사격장</t>
    <phoneticPr fontId="2" type="noConversion"/>
  </si>
  <si>
    <t>12. 롤러스케이트장</t>
    <phoneticPr fontId="2" type="noConversion"/>
  </si>
  <si>
    <t>건  설
사업비</t>
    <phoneticPr fontId="2" type="noConversion"/>
  </si>
  <si>
    <t>2</t>
  </si>
  <si>
    <t>조명탑</t>
    <phoneticPr fontId="2" type="noConversion"/>
  </si>
  <si>
    <t>중앙
길이</t>
    <phoneticPr fontId="2" type="noConversion"/>
  </si>
  <si>
    <t>1. 육상경기장</t>
    <phoneticPr fontId="2" type="noConversion"/>
  </si>
  <si>
    <t>19. 요트장</t>
    <phoneticPr fontId="2" type="noConversion"/>
  </si>
  <si>
    <t>실내.    실외</t>
    <phoneticPr fontId="2" type="noConversion"/>
  </si>
  <si>
    <t>코스1</t>
    <phoneticPr fontId="2" type="noConversion"/>
  </si>
  <si>
    <t>코스2</t>
    <phoneticPr fontId="2" type="noConversion"/>
  </si>
  <si>
    <t>해수면적</t>
    <phoneticPr fontId="2" type="noConversion"/>
  </si>
  <si>
    <t>계류장</t>
    <phoneticPr fontId="2" type="noConversion"/>
  </si>
  <si>
    <t>관리동</t>
    <phoneticPr fontId="2" type="noConversion"/>
  </si>
  <si>
    <t>정고</t>
    <phoneticPr fontId="2" type="noConversion"/>
  </si>
  <si>
    <t>사로</t>
    <phoneticPr fontId="2" type="noConversion"/>
  </si>
  <si>
    <t>계측소</t>
    <phoneticPr fontId="2" type="noConversion"/>
  </si>
  <si>
    <t>수리소</t>
    <phoneticPr fontId="2" type="noConversion"/>
  </si>
  <si>
    <t>바지선</t>
    <phoneticPr fontId="2" type="noConversion"/>
  </si>
  <si>
    <t>부잔교</t>
    <phoneticPr fontId="2" type="noConversion"/>
  </si>
  <si>
    <t>수용대수</t>
    <phoneticPr fontId="2" type="noConversion"/>
  </si>
  <si>
    <t>동수,층수</t>
    <phoneticPr fontId="2" type="noConversion"/>
  </si>
  <si>
    <t>동수</t>
    <phoneticPr fontId="2" type="noConversion"/>
  </si>
  <si>
    <t>척수</t>
    <phoneticPr fontId="2" type="noConversion"/>
  </si>
  <si>
    <t>열,길이</t>
    <phoneticPr fontId="2" type="noConversion"/>
  </si>
  <si>
    <t xml:space="preserve"> 8. 간이운동장
   (마을체육시설)</t>
    <phoneticPr fontId="2" type="noConversion"/>
  </si>
  <si>
    <t>계</t>
    <phoneticPr fontId="2" type="noConversion"/>
  </si>
  <si>
    <t>수영장</t>
    <phoneticPr fontId="2" type="noConversion"/>
  </si>
  <si>
    <t>3</t>
    <phoneticPr fontId="2" type="noConversion"/>
  </si>
  <si>
    <t xml:space="preserve"> 6. 테니스장</t>
    <phoneticPr fontId="2" type="noConversion"/>
  </si>
  <si>
    <t xml:space="preserve"> 7. 씨름장</t>
    <phoneticPr fontId="2" type="noConversion"/>
  </si>
  <si>
    <t xml:space="preserve"> 17. 골프연습장</t>
    <phoneticPr fontId="2" type="noConversion"/>
  </si>
  <si>
    <t xml:space="preserve"> 18. 조정카누장</t>
    <phoneticPr fontId="2" type="noConversion"/>
  </si>
  <si>
    <t xml:space="preserve"> 19. 요트장</t>
    <phoneticPr fontId="2" type="noConversion"/>
  </si>
  <si>
    <t xml:space="preserve"> 20. 빙상장</t>
    <phoneticPr fontId="2" type="noConversion"/>
  </si>
  <si>
    <t>면적</t>
    <phoneticPr fontId="2" type="noConversion"/>
  </si>
  <si>
    <t>우레탄</t>
  </si>
  <si>
    <t>천연잔디</t>
  </si>
  <si>
    <t>1</t>
  </si>
  <si>
    <t>폭</t>
    <phoneticPr fontId="2" type="noConversion"/>
  </si>
  <si>
    <t>길이</t>
    <phoneticPr fontId="2" type="noConversion"/>
  </si>
  <si>
    <t>2</t>
    <phoneticPr fontId="2" type="noConversion"/>
  </si>
  <si>
    <t>사대폭</t>
    <phoneticPr fontId="2" type="noConversion"/>
  </si>
  <si>
    <t>주사대</t>
    <phoneticPr fontId="2" type="noConversion"/>
  </si>
  <si>
    <t>보조사대</t>
    <phoneticPr fontId="2" type="noConversion"/>
  </si>
  <si>
    <t>준공
연도</t>
    <phoneticPr fontId="2" type="noConversion"/>
  </si>
  <si>
    <t>코트
면수</t>
    <phoneticPr fontId="2" type="noConversion"/>
  </si>
  <si>
    <t>클레이</t>
    <phoneticPr fontId="2" type="noConversion"/>
  </si>
  <si>
    <t>종목3</t>
    <phoneticPr fontId="2" type="noConversion"/>
  </si>
  <si>
    <t>바닥재료</t>
    <phoneticPr fontId="2" type="noConversion"/>
  </si>
  <si>
    <t>주로연장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</si>
  <si>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</si>
  <si>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</si>
  <si>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</si>
  <si>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</si>
  <si>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</si>
  <si>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</si>
  <si>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</si>
  <si>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서울</t>
    <phoneticPr fontId="2" type="noConversion"/>
  </si>
  <si>
    <t>1</t>
    <phoneticPr fontId="2" type="noConversion"/>
  </si>
  <si>
    <t>실외</t>
  </si>
  <si>
    <t>클레이</t>
  </si>
  <si>
    <t>계단식</t>
  </si>
  <si>
    <t>1,3루       길이</t>
    <phoneticPr fontId="2" type="noConversion"/>
  </si>
  <si>
    <t>내야</t>
    <phoneticPr fontId="2" type="noConversion"/>
  </si>
  <si>
    <t>외야</t>
    <phoneticPr fontId="2" type="noConversion"/>
  </si>
  <si>
    <t>보조 마장</t>
    <phoneticPr fontId="2" type="noConversion"/>
  </si>
  <si>
    <t>실내마장</t>
    <phoneticPr fontId="2" type="noConversion"/>
  </si>
  <si>
    <t>주연습장</t>
    <phoneticPr fontId="2" type="noConversion"/>
  </si>
  <si>
    <t>피칭연습코스</t>
    <phoneticPr fontId="2" type="noConversion"/>
  </si>
  <si>
    <t>타석수</t>
    <phoneticPr fontId="2" type="noConversion"/>
  </si>
  <si>
    <t>홀수</t>
    <phoneticPr fontId="2" type="noConversion"/>
  </si>
  <si>
    <t>실내.실외</t>
    <phoneticPr fontId="2" type="noConversion"/>
  </si>
  <si>
    <t>400m</t>
    <phoneticPr fontId="2" type="noConversion"/>
  </si>
  <si>
    <t>숏트랙</t>
    <phoneticPr fontId="2" type="noConversion"/>
  </si>
  <si>
    <t>링크폭</t>
    <phoneticPr fontId="2" type="noConversion"/>
  </si>
  <si>
    <t>링크길이</t>
    <phoneticPr fontId="2" type="noConversion"/>
  </si>
  <si>
    <t>링크수</t>
    <phoneticPr fontId="2" type="noConversion"/>
  </si>
  <si>
    <t>개소</t>
    <phoneticPr fontId="2" type="noConversion"/>
  </si>
  <si>
    <t xml:space="preserve"> 1. 육상경기장</t>
    <phoneticPr fontId="2" type="noConversion"/>
  </si>
  <si>
    <t xml:space="preserve"> 2. 축구장</t>
    <phoneticPr fontId="2" type="noConversion"/>
  </si>
  <si>
    <t xml:space="preserve"> 4. 야구장</t>
    <phoneticPr fontId="2" type="noConversion"/>
  </si>
  <si>
    <t xml:space="preserve"> 5. 싸이클경기장</t>
    <phoneticPr fontId="2" type="noConversion"/>
  </si>
  <si>
    <t>레인
수</t>
    <phoneticPr fontId="2" type="noConversion"/>
  </si>
  <si>
    <t>관람석</t>
  </si>
  <si>
    <t>준공     연도</t>
    <phoneticPr fontId="2" type="noConversion"/>
  </si>
  <si>
    <t>가능종목</t>
    <phoneticPr fontId="2" type="noConversion"/>
  </si>
  <si>
    <t>가능종목2</t>
    <phoneticPr fontId="2" type="noConversion"/>
  </si>
  <si>
    <t>가능종목3</t>
    <phoneticPr fontId="2" type="noConversion"/>
  </si>
  <si>
    <t>높이</t>
    <phoneticPr fontId="2" type="noConversion"/>
  </si>
  <si>
    <t>조명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</si>
  <si>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</si>
  <si>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</si>
  <si>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</si>
  <si>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</si>
  <si>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</si>
  <si>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</si>
  <si>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</si>
  <si>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</si>
  <si>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</si>
  <si>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</si>
  <si>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</si>
  <si>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</si>
  <si>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</si>
  <si>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</si>
  <si>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</si>
  <si>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</si>
  <si>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</si>
  <si>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</si>
  <si>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</si>
  <si>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</si>
  <si>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</si>
  <si>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</si>
  <si>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</si>
  <si>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</si>
  <si>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</si>
  <si>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</si>
  <si>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</si>
  <si>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</si>
  <si>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</si>
  <si>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</si>
  <si>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</si>
  <si>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</si>
  <si>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</si>
  <si>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</si>
  <si>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</si>
  <si>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</si>
  <si>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4. 야구장</t>
    <phoneticPr fontId="2" type="noConversion"/>
  </si>
  <si>
    <t>3. 하키장</t>
    <phoneticPr fontId="2" type="noConversion"/>
  </si>
  <si>
    <t>2. 축구장</t>
    <phoneticPr fontId="2" type="noConversion"/>
  </si>
  <si>
    <t>1</t>
    <phoneticPr fontId="2" type="noConversion"/>
  </si>
  <si>
    <t>9.1 구기체육관</t>
    <phoneticPr fontId="2" type="noConversion"/>
  </si>
  <si>
    <t>(단위 : ㎡, 백만원, 명)</t>
    <phoneticPr fontId="2" type="noConversion"/>
  </si>
  <si>
    <t>일련번호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</si>
  <si>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</si>
  <si>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</si>
  <si>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</si>
  <si>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</si>
  <si>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</si>
  <si>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</si>
  <si>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</si>
  <si>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</si>
  <si>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건축구조</t>
    <phoneticPr fontId="2" type="noConversion"/>
  </si>
  <si>
    <t>경기 시설</t>
    <phoneticPr fontId="2" type="noConversion"/>
  </si>
  <si>
    <t>표고차(m)</t>
    <phoneticPr fontId="2" type="noConversion"/>
  </si>
  <si>
    <t>경기코스</t>
    <phoneticPr fontId="2" type="noConversion"/>
  </si>
  <si>
    <t>사격장</t>
    <phoneticPr fontId="2" type="noConversion"/>
  </si>
  <si>
    <t>일련번호</t>
    <phoneticPr fontId="2" type="noConversion"/>
  </si>
  <si>
    <t>시도</t>
    <phoneticPr fontId="2" type="noConversion"/>
  </si>
  <si>
    <t>주소</t>
    <phoneticPr fontId="2" type="noConversion"/>
  </si>
  <si>
    <t>시설명</t>
    <phoneticPr fontId="2" type="noConversion"/>
  </si>
  <si>
    <t>11. 수영장</t>
    <phoneticPr fontId="2" type="noConversion"/>
  </si>
  <si>
    <t xml:space="preserve"> 9. 체육관</t>
    <phoneticPr fontId="2" type="noConversion"/>
  </si>
  <si>
    <t xml:space="preserve"> 10. 전천후게이트볼장</t>
    <phoneticPr fontId="2" type="noConversion"/>
  </si>
  <si>
    <t xml:space="preserve"> 11. 수영장</t>
    <phoneticPr fontId="2" type="noConversion"/>
  </si>
  <si>
    <t xml:space="preserve"> 12. 롤러스케이트장</t>
    <phoneticPr fontId="2" type="noConversion"/>
  </si>
  <si>
    <t xml:space="preserve"> 13. 사격장</t>
    <phoneticPr fontId="2" type="noConversion"/>
  </si>
  <si>
    <t xml:space="preserve"> 14. 국궁장</t>
    <phoneticPr fontId="2" type="noConversion"/>
  </si>
  <si>
    <t xml:space="preserve"> 15. 양궁장</t>
    <phoneticPr fontId="2" type="noConversion"/>
  </si>
  <si>
    <t xml:space="preserve"> 16. 승마장</t>
    <phoneticPr fontId="2" type="noConversion"/>
  </si>
  <si>
    <t>인조잔디</t>
  </si>
  <si>
    <t>25m×13m</t>
  </si>
  <si>
    <t>영등포구</t>
  </si>
  <si>
    <t>수용
인원</t>
    <phoneticPr fontId="2" type="noConversion"/>
  </si>
  <si>
    <t>깊이</t>
    <phoneticPr fontId="2" type="noConversion"/>
  </si>
  <si>
    <t>15×20</t>
  </si>
  <si>
    <t>게이트볼</t>
  </si>
  <si>
    <t>기타시설</t>
    <phoneticPr fontId="2" type="noConversion"/>
  </si>
  <si>
    <t>비  고</t>
    <phoneticPr fontId="2" type="noConversion"/>
  </si>
  <si>
    <t>규격</t>
    <phoneticPr fontId="2" type="noConversion"/>
  </si>
  <si>
    <t>종로구시설관리공단            (3762-2530~2)</t>
  </si>
  <si>
    <t>토사</t>
  </si>
  <si>
    <t>3</t>
  </si>
  <si>
    <t>노원구</t>
  </si>
  <si>
    <t>유소년, 여성용</t>
  </si>
  <si>
    <t>링크
길이</t>
    <phoneticPr fontId="2" type="noConversion"/>
  </si>
  <si>
    <t>가능종목5</t>
    <phoneticPr fontId="2" type="noConversion"/>
  </si>
  <si>
    <t xml:space="preserve"> 21. 설상경기장</t>
    <phoneticPr fontId="2" type="noConversion"/>
  </si>
  <si>
    <t xml:space="preserve"> 22. 기타시설</t>
    <phoneticPr fontId="2" type="noConversion"/>
  </si>
  <si>
    <t>시 설 항 목</t>
    <phoneticPr fontId="2" type="noConversion"/>
  </si>
  <si>
    <t>시ㆍ군ㆍ구</t>
    <phoneticPr fontId="2" type="noConversion"/>
  </si>
  <si>
    <t>공인등급
(승인연도)</t>
    <phoneticPr fontId="2" type="noConversion"/>
  </si>
  <si>
    <t>공인등급
(승인연도)</t>
    <phoneticPr fontId="2" type="noConversion"/>
  </si>
  <si>
    <t>건설   사업비</t>
    <phoneticPr fontId="2" type="noConversion"/>
  </si>
  <si>
    <t>300m</t>
    <phoneticPr fontId="2" type="noConversion"/>
  </si>
  <si>
    <t>50m</t>
    <phoneticPr fontId="2" type="noConversion"/>
  </si>
  <si>
    <t>25m</t>
    <phoneticPr fontId="2" type="noConversion"/>
  </si>
  <si>
    <t>RT 50m</t>
    <phoneticPr fontId="2" type="noConversion"/>
  </si>
  <si>
    <t>RT 10m</t>
    <phoneticPr fontId="2" type="noConversion"/>
  </si>
  <si>
    <t>관광사격</t>
    <phoneticPr fontId="2" type="noConversion"/>
  </si>
  <si>
    <t>경기장
면  적</t>
    <phoneticPr fontId="2" type="noConversion"/>
  </si>
  <si>
    <t>시상대면적</t>
    <phoneticPr fontId="2" type="noConversion"/>
  </si>
  <si>
    <t>사대수</t>
    <phoneticPr fontId="2" type="noConversion"/>
  </si>
  <si>
    <t>결선사대수</t>
    <phoneticPr fontId="2" type="noConversion"/>
  </si>
  <si>
    <t>트랩</t>
    <phoneticPr fontId="2" type="noConversion"/>
  </si>
  <si>
    <t>스키트</t>
    <phoneticPr fontId="2" type="noConversion"/>
  </si>
  <si>
    <t>아메리칸트랩</t>
    <phoneticPr fontId="2" type="noConversion"/>
  </si>
  <si>
    <t>거리</t>
    <phoneticPr fontId="2" type="noConversion"/>
  </si>
  <si>
    <t>좌석   형태</t>
    <phoneticPr fontId="2" type="noConversion"/>
  </si>
  <si>
    <t>14. 국궁장</t>
    <phoneticPr fontId="2" type="noConversion"/>
  </si>
  <si>
    <t>15. 양궁장</t>
    <phoneticPr fontId="2" type="noConversion"/>
  </si>
  <si>
    <t>16. 승마장</t>
    <phoneticPr fontId="2" type="noConversion"/>
  </si>
  <si>
    <t>20. 빙상장</t>
    <phoneticPr fontId="2" type="noConversion"/>
  </si>
  <si>
    <t>주로면적</t>
    <phoneticPr fontId="2" type="noConversion"/>
  </si>
  <si>
    <t>이용현황</t>
    <phoneticPr fontId="2" type="noConversion"/>
  </si>
  <si>
    <t xml:space="preserve">   구기체육관</t>
    <phoneticPr fontId="2" type="noConversion"/>
  </si>
  <si>
    <t xml:space="preserve">   투기체육관</t>
    <phoneticPr fontId="2" type="noConversion"/>
  </si>
  <si>
    <t xml:space="preserve">   생활체육관</t>
    <phoneticPr fontId="2" type="noConversion"/>
  </si>
  <si>
    <t>합    계</t>
    <phoneticPr fontId="2" type="noConversion"/>
  </si>
  <si>
    <t>일련번호</t>
    <phoneticPr fontId="2" type="noConversion"/>
  </si>
  <si>
    <t>시도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</si>
  <si>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</si>
  <si>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</si>
  <si>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</si>
  <si>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</si>
  <si>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운영조직(연락처)</t>
    <phoneticPr fontId="2" type="noConversion"/>
  </si>
  <si>
    <t>관리주체</t>
    <phoneticPr fontId="2" type="noConversion"/>
  </si>
  <si>
    <t>관리인원</t>
    <phoneticPr fontId="2" type="noConversion"/>
  </si>
  <si>
    <t>이용단체명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</si>
  <si>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</si>
  <si>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</si>
  <si>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</si>
  <si>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</t>
    <phoneticPr fontId="2" type="noConversion"/>
  </si>
  <si>
    <t>관람석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</si>
  <si>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</si>
  <si>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</si>
  <si>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</si>
  <si>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</si>
  <si>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17. 골프연습장</t>
    <phoneticPr fontId="2" type="noConversion"/>
  </si>
  <si>
    <t>체육관</t>
    <phoneticPr fontId="2" type="noConversion"/>
  </si>
  <si>
    <t>-</t>
  </si>
  <si>
    <t>실내외
구분</t>
    <phoneticPr fontId="2" type="noConversion"/>
  </si>
  <si>
    <t>다이빙장</t>
    <phoneticPr fontId="2" type="noConversion"/>
  </si>
  <si>
    <t>경영장(정규)</t>
    <phoneticPr fontId="2" type="noConversion"/>
  </si>
  <si>
    <t>경영장(비정규)</t>
    <phoneticPr fontId="2" type="noConversion"/>
  </si>
  <si>
    <t>성북구</t>
  </si>
  <si>
    <t>해오름휘트니스센터</t>
  </si>
  <si>
    <t>헬스장</t>
  </si>
  <si>
    <t>10m</t>
    <phoneticPr fontId="2" type="noConversion"/>
  </si>
  <si>
    <t>실내</t>
  </si>
  <si>
    <t>체  력
단련실</t>
    <phoneticPr fontId="2" type="noConversion"/>
  </si>
  <si>
    <t>공인등급(승인연도)</t>
    <phoneticPr fontId="2" type="noConversion"/>
  </si>
  <si>
    <t>부      대
운동시설</t>
    <phoneticPr fontId="2" type="noConversion"/>
  </si>
  <si>
    <t>트랙내부</t>
    <phoneticPr fontId="2" type="noConversion"/>
  </si>
  <si>
    <t>주로폭</t>
    <phoneticPr fontId="2" type="noConversion"/>
  </si>
  <si>
    <t>경기장</t>
    <phoneticPr fontId="2" type="noConversion"/>
  </si>
  <si>
    <t>건설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</si>
  <si>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</si>
  <si>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</si>
  <si>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</si>
  <si>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</si>
  <si>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가능종목</t>
    <phoneticPr fontId="2" type="noConversion"/>
  </si>
  <si>
    <t>바닥재료</t>
    <phoneticPr fontId="2" type="noConversion"/>
  </si>
  <si>
    <t>폭</t>
    <phoneticPr fontId="2" type="noConversion"/>
  </si>
  <si>
    <t>길이</t>
    <phoneticPr fontId="2" type="noConversion"/>
  </si>
  <si>
    <t>면적</t>
    <phoneticPr fontId="2" type="noConversion"/>
  </si>
  <si>
    <t>높이</t>
    <phoneticPr fontId="2" type="noConversion"/>
  </si>
  <si>
    <t>좌석수</t>
    <phoneticPr fontId="2" type="noConversion"/>
  </si>
  <si>
    <t>수용인원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</si>
  <si>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</si>
  <si>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</si>
  <si>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</si>
  <si>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</si>
  <si>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</si>
  <si>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</si>
  <si>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</si>
  <si>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</si>
  <si>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종목3</t>
    <phoneticPr fontId="2" type="noConversion"/>
  </si>
  <si>
    <t>홈페이지주소</t>
    <phoneticPr fontId="2" type="noConversion"/>
  </si>
  <si>
    <t>트랙</t>
    <phoneticPr fontId="2" type="noConversion"/>
  </si>
  <si>
    <t>필드</t>
    <phoneticPr fontId="2" type="noConversion"/>
  </si>
  <si>
    <t>좌석수</t>
    <phoneticPr fontId="2" type="noConversion"/>
  </si>
  <si>
    <t>수용인원</t>
    <phoneticPr fontId="2" type="noConversion"/>
  </si>
  <si>
    <t>좌석형태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</si>
  <si>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</si>
  <si>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</si>
  <si>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</si>
  <si>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</si>
  <si>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</si>
  <si>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</si>
  <si>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</si>
  <si>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</si>
  <si>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합숙소</t>
    <phoneticPr fontId="2" type="noConversion"/>
  </si>
  <si>
    <t>건설
사업비</t>
    <phoneticPr fontId="2" type="noConversion"/>
  </si>
  <si>
    <t>www.ddmgongdan.or.kr</t>
  </si>
  <si>
    <t>배드민턴</t>
  </si>
  <si>
    <t>경기장 규모</t>
    <phoneticPr fontId="2" type="noConversion"/>
  </si>
  <si>
    <t>354-9124</t>
  </si>
  <si>
    <t>65명</t>
  </si>
  <si>
    <t>가능종목4</t>
    <phoneticPr fontId="2" type="noConversion"/>
  </si>
  <si>
    <t>의자식</t>
  </si>
  <si>
    <t>철근콘크리트</t>
  </si>
  <si>
    <t>마사토</t>
  </si>
  <si>
    <t>수용
인원</t>
    <phoneticPr fontId="2" type="noConversion"/>
  </si>
  <si>
    <t>좌석
형태</t>
    <phoneticPr fontId="2" type="noConversion"/>
  </si>
  <si>
    <t>준공
연도</t>
    <phoneticPr fontId="2" type="noConversion"/>
  </si>
  <si>
    <t>건  설
사업비</t>
    <phoneticPr fontId="2" type="noConversion"/>
  </si>
  <si>
    <t>1. 기  준</t>
    <phoneticPr fontId="2" type="noConversion"/>
  </si>
  <si>
    <t>2. 체육시설의 정의</t>
    <phoneticPr fontId="2" type="noConversion"/>
  </si>
  <si>
    <t xml:space="preserve">  가. 학문적 정의</t>
    <phoneticPr fontId="2" type="noConversion"/>
  </si>
  <si>
    <t xml:space="preserve">    ㅇ 효과적이며 보다 쾌적하고 안전한 운동활동을 전제로 설치 관리되는 일정한 공간적 범위를 가지는 물적 환경</t>
    <phoneticPr fontId="2" type="noConversion"/>
  </si>
  <si>
    <t xml:space="preserve">      - 광의적 개념 : 운동에 필요한 물적인 여러가지 조건을 인공적으로 정비한 시설과 용기구 및 용품을 포함한 조형물</t>
    <phoneticPr fontId="2" type="noConversion"/>
  </si>
  <si>
    <t xml:space="preserve">      - 협의적 개념 : 운동학습을 위한 각종의 장소</t>
    <phoneticPr fontId="2" type="noConversion"/>
  </si>
  <si>
    <t xml:space="preserve">  나. 법적 정의</t>
    <phoneticPr fontId="2" type="noConversion"/>
  </si>
  <si>
    <t xml:space="preserve">    ㅇ 체육활동에 지속적으로 이용되는 시설과 그 부대시설(체육시설의 설치ㆍ이용에 관한 법률 제2조 제1호)</t>
    <phoneticPr fontId="2" type="noConversion"/>
  </si>
  <si>
    <t xml:space="preserve">    ㅇ 건전한 신체ㆍ정신 함양과 여가 선용을 목적으로 운동경기ㆍ야외운동 등의 신체활동에 지속적으로 이용되는 시설과 그 부대시설(국민체육진흥법)</t>
    <phoneticPr fontId="2" type="noConversion"/>
  </si>
  <si>
    <t xml:space="preserve">      *  체육 : 운동경기ㆍ야외운동 등 신체활동을 통하여 건전한 신체와 정신을 기르고 여가를 선용하는 것(국민체육진흥법 제2조)</t>
    <phoneticPr fontId="2" type="noConversion"/>
  </si>
  <si>
    <t>3. 체육시설의 구분</t>
    <phoneticPr fontId="2" type="noConversion"/>
  </si>
  <si>
    <t xml:space="preserve">  가. 운동종목에 따라</t>
    <phoneticPr fontId="2" type="noConversion"/>
  </si>
  <si>
    <t xml:space="preserve">  나. 시설형태에 따라</t>
    <phoneticPr fontId="2" type="noConversion"/>
  </si>
  <si>
    <t xml:space="preserve">    ㅇ 운동장, 체육관, 종합체육시설</t>
    <phoneticPr fontId="2" type="noConversion"/>
  </si>
  <si>
    <t xml:space="preserve">  다. 설치 및 운영주체에 따라</t>
    <phoneticPr fontId="2" type="noConversion"/>
  </si>
  <si>
    <t xml:space="preserve">    ㅇ 공공체육시설, 민간체육시설, 학교체육시설</t>
    <phoneticPr fontId="2" type="noConversion"/>
  </si>
  <si>
    <r>
      <t xml:space="preserve">     * 학교체육시설</t>
    </r>
    <r>
      <rPr>
        <sz val="10"/>
        <rFont val="돋움"/>
        <family val="3"/>
        <charset val="129"/>
      </rPr>
      <t xml:space="preserve"> : 초ㆍ중ㆍ고등학교 등 각급 학교에서 학교 교육 및 체육활동을 위하여 설치ㆍ운영하는 시설</t>
    </r>
    <phoneticPr fontId="2" type="noConversion"/>
  </si>
  <si>
    <t>4. 공공체육시설의 구분</t>
    <phoneticPr fontId="2" type="noConversion"/>
  </si>
  <si>
    <r>
      <t xml:space="preserve">  ㅇ 직장체육시설 : </t>
    </r>
    <r>
      <rPr>
        <sz val="10"/>
        <rFont val="돋움"/>
        <family val="3"/>
        <charset val="129"/>
      </rPr>
      <t>직장인의 체육활동에 필요한 체육시설(직장인이 500명 이상인 직장을 대상으로 함 : "체육시설의 설치ㆍ이용에 관한 법률" 제7조의 규정에 의함)</t>
    </r>
    <phoneticPr fontId="2" type="noConversion"/>
  </si>
  <si>
    <t>시설항목</t>
    <phoneticPr fontId="2" type="noConversion"/>
  </si>
  <si>
    <t>시   설   분   류   기   준</t>
    <phoneticPr fontId="2" type="noConversion"/>
  </si>
  <si>
    <t>1. 육상경기장</t>
    <phoneticPr fontId="2" type="noConversion"/>
  </si>
  <si>
    <t xml:space="preserve"> 일주거리 400m 또는 300m, 200m의 육상트랙, 필드(축구경기장) 및 보조경기장
 등을 갖춘  경기시설로서 종합운동장, 종합운동장 주경기장, 종합경기장 
 주경기장, 공설운동장, 시민운동장, ㅇㅇ경기장 등으로 일컬어짐</t>
    <phoneticPr fontId="2" type="noConversion"/>
  </si>
  <si>
    <t>12. 롤러스케이트장
     - 정   규(트랙)
     - 정   규(로드)
     - 간   이</t>
    <phoneticPr fontId="2" type="noConversion"/>
  </si>
  <si>
    <t>2. 축구장</t>
    <phoneticPr fontId="2" type="noConversion"/>
  </si>
  <si>
    <t xml:space="preserve"> 길이 100~110m, 폭 64~75m(국제경기 규격) 또는 이와 유사한 규격
 (축구 경기 가능시설로서, 육상경기장내의 축구경기장은 제외)</t>
    <phoneticPr fontId="2" type="noConversion"/>
  </si>
  <si>
    <t>13. 사격장</t>
    <phoneticPr fontId="2" type="noConversion"/>
  </si>
  <si>
    <t xml:space="preserve"> 공기총사격(10m), 화약총사격(10m,25m,50m,300m), 클레이사격
 (트랩,스키트)시설, 러닝 타겟 시설 중 전부 또는 일부를 보유한 사격장</t>
    <phoneticPr fontId="2" type="noConversion"/>
  </si>
  <si>
    <t>4. 야구장</t>
    <phoneticPr fontId="2" type="noConversion"/>
  </si>
  <si>
    <t xml:space="preserve"> 본루로 부터 1,3루 측 야외거리가 98m 이상, 백스크린까지 110m이상 
 또는 이와 유사한 규격</t>
    <phoneticPr fontId="2" type="noConversion"/>
  </si>
  <si>
    <t>15. 양궁장</t>
    <phoneticPr fontId="2" type="noConversion"/>
  </si>
  <si>
    <t xml:space="preserve"> 30m, 50m, 60m, 70m, 90m 거리의 경기 가능</t>
    <phoneticPr fontId="2" type="noConversion"/>
  </si>
  <si>
    <t>5. 싸이클경기장</t>
    <phoneticPr fontId="2" type="noConversion"/>
  </si>
  <si>
    <t xml:space="preserve"> 일주거리 실내 250~400m(통상 333.33m가 주종), 실외 250~500m ,
 주로 폭 7m 이상, 경사도 직선주로 8°~10°, 곡선주로 38°~45°</t>
    <phoneticPr fontId="2" type="noConversion"/>
  </si>
  <si>
    <t>16. 승마장</t>
    <phoneticPr fontId="2" type="noConversion"/>
  </si>
  <si>
    <t xml:space="preserve"> 마장마술(길이 60m, 폭 20m), 장애물 비월(폭의 길이 최소한 60m 총
 넓이 4,800㎡ 이상) 시설의 전부  또는 일부를 보유한 승마장</t>
    <phoneticPr fontId="2" type="noConversion"/>
  </si>
  <si>
    <t>6. 테니스장</t>
    <phoneticPr fontId="2" type="noConversion"/>
  </si>
  <si>
    <t xml:space="preserve"> 가로 10.97m, 세로 23.77m
 (마을체육시설 수준의 테니스장은 간이 운동장으로 분류)</t>
    <phoneticPr fontId="2" type="noConversion"/>
  </si>
  <si>
    <t>17. 골프연습장</t>
    <phoneticPr fontId="2" type="noConversion"/>
  </si>
  <si>
    <t xml:space="preserve"> 골프 연습 타석을 갖춘 시설</t>
    <phoneticPr fontId="2" type="noConversion"/>
  </si>
  <si>
    <t>7. 씨름장</t>
    <phoneticPr fontId="2" type="noConversion"/>
  </si>
  <si>
    <t xml:space="preserve"> 경기장 높이 30㎝ 이상 70㎝ 이하, 경기장 직경 8m 이상인 원형의 모래시설과
 경기장 밖 1.5m 이상의 보조경기장 또는 이와 유사한 규격</t>
    <phoneticPr fontId="2" type="noConversion"/>
  </si>
  <si>
    <t>18. 조정카누장
     - 조      정
     - 카      누</t>
    <phoneticPr fontId="2" type="noConversion"/>
  </si>
  <si>
    <t xml:space="preserve">
 조정 경기 가능 시설
 카누 경기 가능 시설</t>
    <phoneticPr fontId="2" type="noConversion"/>
  </si>
  <si>
    <t>8. 간이운동장</t>
    <phoneticPr fontId="2" type="noConversion"/>
  </si>
  <si>
    <t xml:space="preserve"> 축구, 배구, 농구, 테니스, 배드민턴, 게이트볼, 체력단련기구 등 간이운동시설이
 설치된 거주지 인근의 마을체육시설</t>
    <phoneticPr fontId="2" type="noConversion"/>
  </si>
  <si>
    <t>19. 요트장</t>
    <phoneticPr fontId="2" type="noConversion"/>
  </si>
  <si>
    <t xml:space="preserve"> 요트 경기에 필요한 시설과 요트의 수납과 정비용 부대시설을 갖춘 
 경기장  또는 이와 유사한 경기장</t>
    <phoneticPr fontId="2" type="noConversion"/>
  </si>
  <si>
    <t xml:space="preserve">9. 체육관
  - 구기체육관
  - 투기체육관
  - 생활체육관
</t>
    <phoneticPr fontId="2" type="noConversion"/>
  </si>
  <si>
    <t>20. 빙상장
   - 쇼트트랙
   - 400M트랙</t>
    <phoneticPr fontId="2" type="noConversion"/>
  </si>
  <si>
    <t>10. 전천후 게이트볼장</t>
    <phoneticPr fontId="2" type="noConversion"/>
  </si>
  <si>
    <t xml:space="preserve"> 정식 규격의 게이트볼장으로 지붕, 기둥 또는 벽면으로 구성된 경기장(단, 지붕
 구조가 막구조로 된 게이트볼장도 포함)</t>
    <phoneticPr fontId="2" type="noConversion"/>
  </si>
  <si>
    <t>11. 수 영 장
     - 경영풀
     - 다이빙풀
     - 비정규</t>
    <phoneticPr fontId="2" type="noConversion"/>
  </si>
  <si>
    <t>22. 기타 체육시설</t>
    <phoneticPr fontId="2" type="noConversion"/>
  </si>
  <si>
    <t>ㆍ 상기 분류기준에 포함되지 않은 공공체육시설</t>
    <phoneticPr fontId="2" type="noConversion"/>
  </si>
  <si>
    <t>5. 공공체육시설의 분류기준</t>
    <phoneticPr fontId="2" type="noConversion"/>
  </si>
  <si>
    <t>소  계</t>
  </si>
  <si>
    <t>양천구</t>
  </si>
  <si>
    <t>안양천길336</t>
  </si>
  <si>
    <t>목동운동장</t>
  </si>
  <si>
    <t>서울시시설관리사업소</t>
  </si>
  <si>
    <t>stadium.seoul.go.kr</t>
  </si>
  <si>
    <t>체육시설관리사업소</t>
  </si>
  <si>
    <t>1987-1989</t>
  </si>
  <si>
    <t>전광판</t>
  </si>
  <si>
    <t>조명탑수</t>
  </si>
  <si>
    <t>송파구</t>
  </si>
  <si>
    <t>잠실동10번지</t>
  </si>
  <si>
    <t>잠실종합운동장</t>
  </si>
  <si>
    <t>서울시설관리사업소</t>
  </si>
  <si>
    <t>축구,육상,행사</t>
  </si>
  <si>
    <t>1977-1984</t>
  </si>
  <si>
    <t>조명탑</t>
  </si>
  <si>
    <t>잠실보조경기장</t>
  </si>
  <si>
    <t>서울시설관리서업소</t>
  </si>
  <si>
    <t>육상,행사</t>
  </si>
  <si>
    <t>중구</t>
  </si>
  <si>
    <t>테니스장</t>
  </si>
  <si>
    <t>게이트볼장</t>
  </si>
  <si>
    <t>대한체육회</t>
  </si>
  <si>
    <t>농구장</t>
  </si>
  <si>
    <t>콘크리트</t>
  </si>
  <si>
    <t>콘크리트조</t>
  </si>
  <si>
    <t>강서구</t>
  </si>
  <si>
    <t>스탠드</t>
  </si>
  <si>
    <t>육상트랙</t>
  </si>
  <si>
    <t>장충리틀야구장</t>
  </si>
  <si>
    <t>중부공원녹지사업소
(리틀야구연맹위탁)</t>
  </si>
  <si>
    <t>광진구</t>
  </si>
  <si>
    <t>구의야구공원</t>
  </si>
  <si>
    <t>체육시설
관리사업소</t>
  </si>
  <si>
    <t>마포구</t>
  </si>
  <si>
    <t>한강사업본부</t>
  </si>
  <si>
    <t>난지 야구장</t>
  </si>
  <si>
    <t>목동 야구장</t>
  </si>
  <si>
    <t>신월 야구공원</t>
  </si>
  <si>
    <t>1994~5</t>
  </si>
  <si>
    <t>잠실동10</t>
  </si>
  <si>
    <t>1980-1982</t>
  </si>
  <si>
    <t>송파 유소년야구장</t>
  </si>
  <si>
    <t>강동구</t>
  </si>
  <si>
    <t>한강공원
광나루지구 야구장(임시)</t>
  </si>
  <si>
    <t>성인용</t>
  </si>
  <si>
    <t>소계</t>
    <phoneticPr fontId="2" type="noConversion"/>
  </si>
  <si>
    <t xml:space="preserve"> </t>
  </si>
  <si>
    <t>잠실 경륜장</t>
  </si>
  <si>
    <t>국민체육
진흥공단</t>
  </si>
  <si>
    <t>경륜운영본부</t>
  </si>
  <si>
    <t>서울시시설관리사업소</t>
    <phoneticPr fontId="2" type="noConversion"/>
  </si>
  <si>
    <t>stadium.seoul.go.kr</t>
    <phoneticPr fontId="2" type="noConversion"/>
  </si>
  <si>
    <t>올림픽기념 국민생활관</t>
  </si>
  <si>
    <t>하드</t>
  </si>
  <si>
    <t>케미칼</t>
  </si>
  <si>
    <t>원형</t>
  </si>
  <si>
    <t>철골조</t>
  </si>
  <si>
    <t>형태</t>
    <phoneticPr fontId="2" type="noConversion"/>
  </si>
  <si>
    <t>규격
(지름,폭*길이)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</si>
  <si>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</si>
  <si>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</si>
  <si>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</si>
  <si>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</si>
  <si>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</si>
  <si>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</si>
  <si>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</si>
  <si>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</si>
  <si>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2(4.6＊2.15)</t>
  </si>
  <si>
    <t>철골철근
콘크리트</t>
  </si>
  <si>
    <t>철근철골
콘크리트</t>
  </si>
  <si>
    <t>배구</t>
  </si>
  <si>
    <t>검도</t>
  </si>
  <si>
    <t>역도</t>
  </si>
  <si>
    <t>체조</t>
  </si>
  <si>
    <t>탁구</t>
  </si>
  <si>
    <t>25m×15m</t>
  </si>
  <si>
    <t>농구</t>
  </si>
  <si>
    <t>스포츠교실
문화청소년실</t>
  </si>
  <si>
    <t>에어로빅장</t>
  </si>
  <si>
    <t>농구,탁구</t>
  </si>
  <si>
    <t>에어로빅실</t>
  </si>
  <si>
    <t>에어로빅</t>
  </si>
  <si>
    <t>댄스스포츠</t>
  </si>
  <si>
    <t>배드민턴, 탁구</t>
  </si>
  <si>
    <t>시민</t>
  </si>
  <si>
    <t>1면</t>
  </si>
  <si>
    <t>핸드볼</t>
  </si>
  <si>
    <t>태권도</t>
  </si>
  <si>
    <t>배드민턴,농구</t>
  </si>
  <si>
    <t>25×15m</t>
  </si>
  <si>
    <t>족구</t>
  </si>
  <si>
    <t>25×20</t>
  </si>
  <si>
    <t>20*15</t>
  </si>
  <si>
    <t>15*20</t>
  </si>
  <si>
    <t>레인
수</t>
    <phoneticPr fontId="2" type="noConversion"/>
  </si>
  <si>
    <t>수영조 
면  적</t>
    <phoneticPr fontId="2" type="noConversion"/>
  </si>
  <si>
    <t>건축
면적</t>
    <phoneticPr fontId="2" type="noConversion"/>
  </si>
  <si>
    <t>1</t>
    <phoneticPr fontId="2" type="noConversion"/>
  </si>
  <si>
    <t xml:space="preserve"> 3. 하키장</t>
    <phoneticPr fontId="2" type="noConversion"/>
  </si>
  <si>
    <t>3. 하키장</t>
    <phoneticPr fontId="2" type="noConversion"/>
  </si>
  <si>
    <t xml:space="preserve"> 길이 91.4m, 폭 55m 또는 이와 유사한 규격(하키 전용 경기장에 한함)</t>
    <phoneticPr fontId="2" type="noConversion"/>
  </si>
  <si>
    <t>14. 국궁장</t>
    <phoneticPr fontId="2" type="noConversion"/>
  </si>
  <si>
    <t>1</t>
    <phoneticPr fontId="2" type="noConversion"/>
  </si>
  <si>
    <t xml:space="preserve"> 사정거리는 관저 중심에서 사대 중심까지 145m, 과녁 사이 5m 이상
 또는 이와 유사한 규격</t>
    <phoneticPr fontId="2" type="noConversion"/>
  </si>
  <si>
    <t>관리
주체</t>
    <phoneticPr fontId="2" type="noConversion"/>
  </si>
  <si>
    <t>건축
면적</t>
    <phoneticPr fontId="2" type="noConversion"/>
  </si>
  <si>
    <t>21-1. 설상경기장(스키점프 경기장)</t>
    <phoneticPr fontId="2" type="noConversion"/>
  </si>
  <si>
    <t>(단위 : ㎡, 백만원, 명)</t>
    <phoneticPr fontId="2" type="noConversion"/>
  </si>
  <si>
    <t>420㎡</t>
  </si>
  <si>
    <t>성수1가동685-20</t>
    <phoneticPr fontId="2" type="noConversion"/>
  </si>
  <si>
    <t>수용
인원</t>
    <phoneticPr fontId="2" type="noConversion"/>
  </si>
  <si>
    <t>아크릴</t>
  </si>
  <si>
    <t>헬스</t>
  </si>
  <si>
    <t>소개</t>
    <phoneticPr fontId="2" type="noConversion"/>
  </si>
  <si>
    <r>
      <t xml:space="preserve">     * 민간체육시설</t>
    </r>
    <r>
      <rPr>
        <sz val="10"/>
        <rFont val="돋움"/>
        <family val="3"/>
        <charset val="129"/>
      </rPr>
      <t>: 체육단체ㆍ사회복지단체ㆍ종교단체ㆍ민간단체 또는 개인이 영리목적이 아닌 일반인의 체육활동 또는 그 기관의 고유목적을 위하여 설치ㆍ운영하는 
                            비영리 체육시설과 개인ㆍ영리 단체 또는 기업에서 영리 목적으로 설치ㆍ운영하는 상업용 체육시설</t>
    </r>
    <phoneticPr fontId="2" type="noConversion"/>
  </si>
  <si>
    <t xml:space="preserve">    *  전문체육시설과 생활체육시설은 "체육시설의 설치ㆍ이용에 관한 법률" 제5조 및 제6조에 따라 구분(설치목적)하고 있으나, 실제는 개방 및 이용행태 등에 따라
        전문체육 또는 생활체육의 용도로 혼재되어 이용되고 있는 시설이 많이 있음</t>
    <phoneticPr fontId="2" type="noConversion"/>
  </si>
  <si>
    <t xml:space="preserve">    ㅇ 골프장, 골프연습장, 궁도장, 게이트볼장, 농구장, 당구장, 라켓볼장, 럭비풋볼장, 롤러스케이트장, 배구장, 배드민턴장, 벨로드롬, 볼링장, 봅슬레이장, 빙상장, 
        사격장, 세팍타크로장, 수상스키장, 수영장, 무도학원, 무도장, 스쿼시장, 스키장, 승마장, 썰매장, 씨름장, 아이스하키장, 야구장, 양궁장, 역도장, 에어로빅장, 
        요트장, 육상장, 자동차경주장, 조정장, 체력단련장, 체육도장, 체조장, 축구장, 카누장, 탁구장, 테니스장, 펜싱장, 하키장, 핸드볼장, 기타 국내 또는 국제적으로 
        행하여지는 운동종목의 시설로서 문화체육관광부장관이 정하는 것</t>
    <phoneticPr fontId="2" type="noConversion"/>
  </si>
  <si>
    <r>
      <t xml:space="preserve">  ㅇ 전문체육시설 </t>
    </r>
    <r>
      <rPr>
        <sz val="10"/>
        <rFont val="돋움"/>
        <family val="3"/>
        <charset val="129"/>
      </rPr>
      <t>: 국내외 경기대회의 개최와 선수훈련 등에 필요한 운동장, 체육관 등 체육시설</t>
    </r>
    <phoneticPr fontId="2" type="noConversion"/>
  </si>
  <si>
    <r>
      <t xml:space="preserve">  ㅇ 생활체육시설</t>
    </r>
    <r>
      <rPr>
        <sz val="10"/>
        <rFont val="돋움"/>
        <family val="3"/>
        <charset val="129"/>
      </rPr>
      <t xml:space="preserve"> : 국민이 거주지와 가까운 곳에서 쉽게 이용할 수 있는 체육시설</t>
    </r>
    <phoneticPr fontId="2" type="noConversion"/>
  </si>
  <si>
    <t>앙투카</t>
  </si>
  <si>
    <t>소 계</t>
    <phoneticPr fontId="2" type="noConversion"/>
  </si>
  <si>
    <t>서울 근로청소년복지관
인조잔디축구장</t>
  </si>
  <si>
    <t>위탁
(한국청소년연맹)</t>
  </si>
  <si>
    <t>1억5천만원</t>
  </si>
  <si>
    <t>3억</t>
  </si>
  <si>
    <t>종로구시설관리공단</t>
  </si>
  <si>
    <t>서울</t>
    <phoneticPr fontId="2" type="noConversion"/>
  </si>
  <si>
    <t>풋살장</t>
  </si>
  <si>
    <t>4면</t>
  </si>
  <si>
    <t>중 구</t>
  </si>
  <si>
    <t>중구 시설관리공단</t>
  </si>
  <si>
    <t>중구시설관리공단</t>
  </si>
  <si>
    <t>다목적체육관</t>
  </si>
  <si>
    <t>농구,배드민턴,
검도,탁구</t>
  </si>
  <si>
    <t>배드민턴장</t>
  </si>
  <si>
    <t>660백만원</t>
  </si>
  <si>
    <t>위탁
(YMCA)</t>
  </si>
  <si>
    <t>농구,배드민턴</t>
  </si>
  <si>
    <t>1000백만원</t>
  </si>
  <si>
    <t>민간위탁</t>
  </si>
  <si>
    <t>칼라아스콘</t>
  </si>
  <si>
    <t>광명시</t>
  </si>
  <si>
    <t>테니스</t>
  </si>
  <si>
    <t>한국철도
시설공단</t>
  </si>
  <si>
    <t>위탁관리</t>
  </si>
  <si>
    <t>의자</t>
  </si>
  <si>
    <t>없음</t>
  </si>
  <si>
    <t>철골</t>
  </si>
  <si>
    <t>3개</t>
  </si>
  <si>
    <t>배구,배드민턴</t>
  </si>
  <si>
    <t>철골구조</t>
  </si>
  <si>
    <t>배드민턴, 농구,
배구</t>
  </si>
  <si>
    <t>배드민턴, 농구</t>
  </si>
  <si>
    <t>한국체육산업개발</t>
  </si>
  <si>
    <t>배드민턴, 농구, 배구</t>
  </si>
  <si>
    <t>파크골프장</t>
  </si>
  <si>
    <t>10백만원</t>
  </si>
  <si>
    <t>종합체육관</t>
  </si>
  <si>
    <t>380백만원</t>
  </si>
  <si>
    <t>25mx11m</t>
  </si>
  <si>
    <t>농구,배구,
배드민턴 등</t>
  </si>
  <si>
    <t>로울러스케이트장</t>
  </si>
  <si>
    <t>스텐드</t>
  </si>
  <si>
    <t>배구장</t>
  </si>
  <si>
    <t>클레이코트</t>
  </si>
  <si>
    <t>장충동2가200-102</t>
  </si>
  <si>
    <t>2명</t>
  </si>
  <si>
    <t>23*18</t>
  </si>
  <si>
    <t>5명</t>
  </si>
  <si>
    <t>배구,탁구</t>
  </si>
  <si>
    <t>베드민턴</t>
  </si>
  <si>
    <t>체력단련장</t>
  </si>
  <si>
    <t>2015</t>
  </si>
  <si>
    <t>체육관</t>
  </si>
  <si>
    <t>수영장</t>
  </si>
  <si>
    <t>700럭스</t>
  </si>
  <si>
    <t>헬스장, 에어로빅장</t>
  </si>
  <si>
    <t>20x15</t>
  </si>
  <si>
    <t>칼라
아스콘</t>
  </si>
  <si>
    <t>300백만원</t>
  </si>
  <si>
    <t>410백만원</t>
  </si>
  <si>
    <t>ㆍ트랙경기장 : 일주거리 200m의 트랙, 주폭 6m 이상
ㆍ로드경기장 : 250m~1,000m, 주폭 8m 이상
ㆍ경기장 규격이 정규수준에 미달되는 시설</t>
    <phoneticPr fontId="2" type="noConversion"/>
  </si>
  <si>
    <t xml:space="preserve">
ㆍ폭 25m, 길이 50m 8레인으로 레인폭은 2.5m이상(1레인과 8레인 수영조 벽과
   폭 0.5m 이상) 또는 이와 유사한 규격
ㆍ폭과 길이가 25m×33m, 수심 5m
ㆍ경기장 규격이 정규수준에 미달되는 시설</t>
    <phoneticPr fontId="2" type="noConversion"/>
  </si>
  <si>
    <t xml:space="preserve">
ㆍ 길이 60m, 폭 30m(일주거리 111.12m의 트랙)또는 이와 유사한 규격
   (아이스하키 경기 가능)
ㆍ 일주거리 400m이상 333.3m미만의 길이의 두개의 주로</t>
    <phoneticPr fontId="2" type="noConversion"/>
  </si>
  <si>
    <t>ㆍ 핸드볼, 농구, 배구, 배드민턴 등 구기 종목의 경기 개최가 가능한 체육관
ㆍ 유도, 레슬링, 복싱, 태권도, 펜싱, 검도, 씨름, 체조, 역도 등 투기종목의
    경기 개최가 가능한 체육관
ㆍ 농구, 배구 등 구기 종목과 수영, 볼링, 에어로빅, 헬스 등 생활체육 종목의
    각종  체육시설이 복합 설치된 체육관(올림픽 기념국민생활관, 국민체육센터, 
   시민체육관, 구민체육센터, 농어민 문화ㆍ체육센터, 농어촌 복합체육시설 등)</t>
    <phoneticPr fontId="2" type="noConversion"/>
  </si>
  <si>
    <t>시도</t>
    <phoneticPr fontId="2" type="noConversion"/>
  </si>
  <si>
    <t>중랑구</t>
  </si>
  <si>
    <t>신내차량기지 축구장</t>
  </si>
  <si>
    <t>중랑구
시설관리공단</t>
  </si>
  <si>
    <t>구로구</t>
  </si>
  <si>
    <t>계남근린공원 축구장</t>
  </si>
  <si>
    <t>고척 축구장
(고척스카이돔 부대시설)</t>
  </si>
  <si>
    <t>서울시설공단</t>
  </si>
  <si>
    <t>성동구</t>
  </si>
  <si>
    <t>신내차량기지 야구장</t>
  </si>
  <si>
    <t>서울
교통공사</t>
  </si>
  <si>
    <t>중랑구 시설관리공단</t>
  </si>
  <si>
    <t>종로구</t>
  </si>
  <si>
    <t>삼청동 산2-1</t>
  </si>
  <si>
    <t>삼청 테니스장</t>
  </si>
  <si>
    <t>종로구시설관리공단            (745-6701~5)</t>
  </si>
  <si>
    <t>www.ijongno.co.kr</t>
  </si>
  <si>
    <t>클레이   4
인조잔디 2</t>
  </si>
  <si>
    <t>장충 테니스장</t>
  </si>
  <si>
    <t>중부공원녹지사업소 
(대한테니스협회 위탁)</t>
  </si>
  <si>
    <t>용산구</t>
  </si>
  <si>
    <t>서울시한강시민공원사업소(3780-0777~8)</t>
  </si>
  <si>
    <t>hangang.seoul.go.kr</t>
  </si>
  <si>
    <t>성수1가 1동685-20</t>
  </si>
  <si>
    <t>중랑물재생센터</t>
  </si>
  <si>
    <t>마장동 832</t>
  </si>
  <si>
    <t>마장 테니스장</t>
  </si>
  <si>
    <t>성동구도시관리공단</t>
  </si>
  <si>
    <t>응봉동 237-1</t>
  </si>
  <si>
    <t>응봉 테니스장</t>
  </si>
  <si>
    <t>구의동 산25-1</t>
  </si>
  <si>
    <t>200,000천원</t>
  </si>
  <si>
    <t>서울시설관리공단</t>
  </si>
  <si>
    <t>동대문구</t>
  </si>
  <si>
    <t>장안동 356</t>
  </si>
  <si>
    <t>동대문구시설관리공단</t>
  </si>
  <si>
    <t>www.ddmgongdan.or.kr/</t>
  </si>
  <si>
    <t>동대문 시설관리공단</t>
  </si>
  <si>
    <t>1 명</t>
  </si>
  <si>
    <t>월곡테니스장</t>
  </si>
  <si>
    <t>인조잔디
클레이</t>
  </si>
  <si>
    <t>정릉체육시설</t>
  </si>
  <si>
    <t>성북구도시관리공단</t>
  </si>
  <si>
    <t>도봉구</t>
  </si>
  <si>
    <t>상계6동 770-2</t>
  </si>
  <si>
    <t>개인(임승호), 933-0233</t>
  </si>
  <si>
    <t>nowon.seoul.kr</t>
  </si>
  <si>
    <t>월계동 산 1</t>
  </si>
  <si>
    <t>노원구청(950-3509)</t>
  </si>
  <si>
    <t>은평구</t>
  </si>
  <si>
    <t>354-9123</t>
  </si>
  <si>
    <t>www.eunpyeongspo.seoul.kr</t>
  </si>
  <si>
    <t>은평구시설관리공단</t>
  </si>
  <si>
    <t>64명</t>
  </si>
  <si>
    <t>서대문구</t>
  </si>
  <si>
    <t>홍은동 테니스장</t>
  </si>
  <si>
    <t>현저동 테니스장</t>
  </si>
  <si>
    <t>가좌 테니스장</t>
  </si>
  <si>
    <t>목동915번지</t>
  </si>
  <si>
    <t>목동 테니스장</t>
  </si>
  <si>
    <t>02)2643-0686</t>
  </si>
  <si>
    <t>sisul.yangchon.seoul.kr</t>
  </si>
  <si>
    <t>2조96개(1조당 라이트8개)</t>
  </si>
  <si>
    <t>백보드 1조</t>
  </si>
  <si>
    <t>화곡동 산60-1</t>
  </si>
  <si>
    <t>우장 테니스장</t>
  </si>
  <si>
    <t>강서구(2600-6561)</t>
  </si>
  <si>
    <t>방화동 36-14 일대</t>
  </si>
  <si>
    <t>구립 테니스장</t>
  </si>
  <si>
    <t>강서구(2600-6579)</t>
  </si>
  <si>
    <t>아크릴                 케미칼</t>
  </si>
  <si>
    <t>고척2동산9-14</t>
  </si>
  <si>
    <t>860-3361</t>
  </si>
  <si>
    <t>2003년도</t>
  </si>
  <si>
    <t>신도림테니스장</t>
  </si>
  <si>
    <t>구로구 시설관리공단</t>
  </si>
  <si>
    <t>금천구</t>
  </si>
  <si>
    <t>독산 테니스장</t>
  </si>
  <si>
    <t>대림동780</t>
  </si>
  <si>
    <t>영등포구청 공원녹지과</t>
  </si>
  <si>
    <t>ydp.go.kr</t>
  </si>
  <si>
    <t>0.2</t>
  </si>
  <si>
    <t>6,000</t>
  </si>
  <si>
    <t>792</t>
  </si>
  <si>
    <t>동작구</t>
  </si>
  <si>
    <t>신대방동 395번지</t>
  </si>
  <si>
    <t>개인</t>
  </si>
  <si>
    <t>대방동 23-189</t>
  </si>
  <si>
    <t>개인(김용길 : 817-2070)</t>
  </si>
  <si>
    <t>동작동 326</t>
  </si>
  <si>
    <t>동작구 (820-9842)</t>
  </si>
  <si>
    <t>관악구</t>
  </si>
  <si>
    <t>관악구(880-3137)</t>
  </si>
  <si>
    <t>서초구</t>
  </si>
  <si>
    <t>서초구 양재동 224번지외3필지</t>
  </si>
  <si>
    <t>실내/외</t>
  </si>
  <si>
    <t>관리실</t>
  </si>
  <si>
    <t>아크릴수지</t>
  </si>
  <si>
    <t>하드코드</t>
  </si>
  <si>
    <t>강남구</t>
  </si>
  <si>
    <t>삼성동 75번지</t>
  </si>
  <si>
    <t>봉은 테니스장</t>
  </si>
  <si>
    <t>542-7252</t>
  </si>
  <si>
    <t>http://www.kncity.or.kr</t>
  </si>
  <si>
    <t>강남도시관리공단</t>
  </si>
  <si>
    <t>포이동 274번지</t>
  </si>
  <si>
    <t>포이 테니스장</t>
  </si>
  <si>
    <t>3461-9928</t>
  </si>
  <si>
    <t>탄성복합고무</t>
  </si>
  <si>
    <t>올림픽 테니스경기장</t>
  </si>
  <si>
    <t>올림픽 실내테니스장</t>
  </si>
  <si>
    <t>오금동 51</t>
  </si>
  <si>
    <t>공원녹지과(410-3395)</t>
  </si>
  <si>
    <t>www.songpa.seoul.kr</t>
  </si>
  <si>
    <t>방이동 439-8</t>
  </si>
  <si>
    <t>오륜 테니스장</t>
  </si>
  <si>
    <t>문화체육과(410-3410)</t>
  </si>
  <si>
    <t>송파구
(생활체육연합회위탁)</t>
  </si>
  <si>
    <t>237,354천원</t>
  </si>
  <si>
    <t>93. 6.11</t>
  </si>
  <si>
    <t>94. 7.13</t>
  </si>
  <si>
    <t>송파1동 106</t>
  </si>
  <si>
    <t>송파 테니스장</t>
  </si>
  <si>
    <t>19,450천원</t>
  </si>
  <si>
    <t>성내 천변테니스장</t>
  </si>
  <si>
    <t>강일 테니스장</t>
  </si>
  <si>
    <t>장충 체육관</t>
  </si>
  <si>
    <t>농구,배구,공연등</t>
  </si>
  <si>
    <t>무학봉 체육관</t>
  </si>
  <si>
    <t>PP타일</t>
  </si>
  <si>
    <t>대현산 체육관</t>
  </si>
  <si>
    <t>철근콘크리트
/철골조</t>
  </si>
  <si>
    <t>광장동실내배드민턴장</t>
  </si>
  <si>
    <t>철골/판넬</t>
  </si>
  <si>
    <t>동대문구 체육관</t>
  </si>
  <si>
    <t>농구,배구,배드민턴,
탁구,공연 등</t>
  </si>
  <si>
    <t>수납
의자식</t>
  </si>
  <si>
    <t>중랑구시설관리공단</t>
  </si>
  <si>
    <t>철골/콘크리트</t>
  </si>
  <si>
    <t>강북구</t>
  </si>
  <si>
    <t>강북구도시관리공단</t>
  </si>
  <si>
    <t>철골/철근
콘크리트</t>
  </si>
  <si>
    <t>도봉구시설관리공단</t>
  </si>
  <si>
    <t>초안산실내배드민턴장</t>
  </si>
  <si>
    <t>태릉선수촌 승리관</t>
  </si>
  <si>
    <t>배구, 유도</t>
  </si>
  <si>
    <t>은평다목적체육관</t>
  </si>
  <si>
    <t>철골, 
철근콘크리트</t>
  </si>
  <si>
    <t>배드민턴, 농구, 배구, 탁구</t>
  </si>
  <si>
    <t>백련실내배트민턴장</t>
  </si>
  <si>
    <t>배트민턴</t>
  </si>
  <si>
    <t>궁동 체육관</t>
  </si>
  <si>
    <t>서대문구도시관리공단</t>
  </si>
  <si>
    <t>철골조
철근콘크리트</t>
  </si>
  <si>
    <t>계남 다목적체육관</t>
  </si>
  <si>
    <t>양천구시설관리공단</t>
  </si>
  <si>
    <t>배드민턴(농구,배구)</t>
  </si>
  <si>
    <t>마곡 실내배드민턴장</t>
  </si>
  <si>
    <t>강서시설관리공단</t>
  </si>
  <si>
    <t>독산배드민턴체육관</t>
  </si>
  <si>
    <t>국사봉 체육관</t>
  </si>
  <si>
    <t>관악구시설관리공단</t>
  </si>
  <si>
    <t>미성체육관</t>
  </si>
  <si>
    <t>청룡산체육관</t>
  </si>
  <si>
    <t>파형강판</t>
  </si>
  <si>
    <t>장군봉체육관</t>
  </si>
  <si>
    <t>알루미늄 막구조</t>
  </si>
  <si>
    <t>서일 교육문화회관</t>
  </si>
  <si>
    <t>서울시
교육청</t>
  </si>
  <si>
    <t>위탁
(나노체육시설운영)</t>
  </si>
  <si>
    <t>신동 교육문화회관</t>
  </si>
  <si>
    <t>잠실실내체육관</t>
  </si>
  <si>
    <t>철골 트러스</t>
  </si>
  <si>
    <t>97년좌석증설</t>
  </si>
  <si>
    <t>송파 배드민턴체육관</t>
  </si>
  <si>
    <t>송파구시설관리공단</t>
  </si>
  <si>
    <t>핸드볼, 체조</t>
  </si>
  <si>
    <t>핸드볼, 펜싱</t>
  </si>
  <si>
    <t>일자산 제1체육관</t>
  </si>
  <si>
    <t>강동구도시관리공단</t>
  </si>
  <si>
    <t>일자산 제2체육관</t>
  </si>
  <si>
    <t>탁구, 헬스</t>
  </si>
  <si>
    <t>목재
렉스코트</t>
  </si>
  <si>
    <t>24×48m</t>
  </si>
  <si>
    <t>배드민턴, 농구,
 검도, 탁구</t>
  </si>
  <si>
    <t>25×15m,15×8m,38.5㎡</t>
  </si>
  <si>
    <t>에어로빅,체조교실,
문화교실,소극장</t>
  </si>
  <si>
    <t>종로구민회관</t>
  </si>
  <si>
    <t>26×35×12m</t>
  </si>
  <si>
    <t>배드민턴, 
농구, 검도</t>
  </si>
  <si>
    <t>에어로빅실,문화강좌실,
컴퓨터교실</t>
  </si>
  <si>
    <t>종로문화체육센터</t>
  </si>
  <si>
    <t>34.2×21.4×9.9m</t>
  </si>
  <si>
    <t>배드민턴, 농구
 탁구</t>
  </si>
  <si>
    <t>25×11m
14×6m</t>
  </si>
  <si>
    <t>문화강좌실
공연장</t>
  </si>
  <si>
    <t>39(L)×23(W)×10~11(H)</t>
  </si>
  <si>
    <t>농구,배드민턴,
배구 , 핸드볼 등</t>
  </si>
  <si>
    <t>25×16(성인)
25×7(유아)</t>
  </si>
  <si>
    <t>다목적체육관(2),
소체육관(1), 골프연습장</t>
  </si>
  <si>
    <t>에어로빅,골프연습장,
헬스장,탁구장</t>
  </si>
  <si>
    <t>중구회현체육센터</t>
  </si>
  <si>
    <t>25×16(성인)
8×5(유아)</t>
  </si>
  <si>
    <t>장충문화체육센터</t>
  </si>
  <si>
    <t>생활체육실,문화강의실,
어린이도서관</t>
  </si>
  <si>
    <t>23.4×11.3</t>
  </si>
  <si>
    <t>다목적강당
헬스장</t>
  </si>
  <si>
    <t>댄스,검도</t>
  </si>
  <si>
    <t>25m*10m</t>
  </si>
  <si>
    <t>다목적강당</t>
  </si>
  <si>
    <t>용산문화체육센터</t>
  </si>
  <si>
    <t>25m*15m</t>
  </si>
  <si>
    <t>용산청소년수련관</t>
  </si>
  <si>
    <t>11×23</t>
  </si>
  <si>
    <t>댄스스포츠,탁구,
발레,줄넘기</t>
  </si>
  <si>
    <t>프로그램실,소극장,
동아리활동실</t>
  </si>
  <si>
    <t>성동구민종합체육센터</t>
  </si>
  <si>
    <t>21×36×20m</t>
  </si>
  <si>
    <t>배드민턴,농구,
 배구, 태권도</t>
  </si>
  <si>
    <t>25x15m,
15x4.7m, 12x5m</t>
  </si>
  <si>
    <t>문화강좌실,스쿼시장,
에어로빅장,체련교실</t>
  </si>
  <si>
    <t>다목적강의실</t>
  </si>
  <si>
    <t>마장국민체육센터</t>
  </si>
  <si>
    <t>25×15m
10×3m</t>
  </si>
  <si>
    <t>금호스포츠센터</t>
  </si>
  <si>
    <t>45.6×34×12.6m</t>
  </si>
  <si>
    <t>배드민턴장12면,
다목적체력단련실 2실</t>
  </si>
  <si>
    <t>위탁
(서울가톨릭청소년회)</t>
  </si>
  <si>
    <t>15×16</t>
  </si>
  <si>
    <t>축구,농구,줄넘기,
인라인,밸리댄스</t>
  </si>
  <si>
    <t>25×11</t>
  </si>
  <si>
    <t>광진구민체육센터</t>
  </si>
  <si>
    <t>20*35</t>
  </si>
  <si>
    <t>25m×13m
6m×12m</t>
  </si>
  <si>
    <t>위탁
(서울시여성가족재단)</t>
  </si>
  <si>
    <t>11m*25m</t>
  </si>
  <si>
    <t>중곡문화체육센터</t>
  </si>
  <si>
    <t>25m×12m
5.6m×4.15m</t>
  </si>
  <si>
    <t>동대문구민체육센터</t>
  </si>
  <si>
    <t>21×33×8.4m</t>
  </si>
  <si>
    <t>배드민턴, 농구/
검도, 태권도</t>
  </si>
  <si>
    <t>25×15m
14×7m</t>
  </si>
  <si>
    <t>3,546백만원</t>
  </si>
  <si>
    <t>에어로빅장,소강당,
문화강좌실</t>
  </si>
  <si>
    <t>이문체육문화센터</t>
  </si>
  <si>
    <t>에어로빅장,스쿼시장,
실내골프연습장</t>
  </si>
  <si>
    <t>동대문청소년수련관</t>
  </si>
  <si>
    <t>11.1×19.85</t>
  </si>
  <si>
    <t>베드민턴, 탁구</t>
  </si>
  <si>
    <t>프로그램실,방송
스튜디오, 소극장</t>
  </si>
  <si>
    <t>동대문종합사회복지관</t>
  </si>
  <si>
    <t>농구,실내축구
요가 등</t>
  </si>
  <si>
    <t>25x13</t>
  </si>
  <si>
    <t>에어로빅,헬스장
유아체능단 등</t>
  </si>
  <si>
    <t>중랑구민체육센터</t>
  </si>
  <si>
    <t>24×45×13m</t>
  </si>
  <si>
    <t>25×13m
13×4m</t>
  </si>
  <si>
    <t>3,953백만원</t>
  </si>
  <si>
    <t>9,557백만원</t>
  </si>
  <si>
    <t>아기스포츠단
에어로빅실</t>
  </si>
  <si>
    <t>80백만원</t>
  </si>
  <si>
    <t>면목2동 체육관</t>
  </si>
  <si>
    <t>중랑문화체육관</t>
  </si>
  <si>
    <t>24×35×10</t>
  </si>
  <si>
    <t>25×12m
11×3m</t>
  </si>
  <si>
    <t>문화강의실</t>
  </si>
  <si>
    <t>망우청소년수련관</t>
  </si>
  <si>
    <t>프로그램실
동아리활동실소극장</t>
  </si>
  <si>
    <t>13.5mx19.5</t>
  </si>
  <si>
    <t>어린이체육관</t>
  </si>
  <si>
    <t>25×15m
15×5m</t>
  </si>
  <si>
    <t>3,472백만원</t>
  </si>
  <si>
    <t>4,032백만원</t>
  </si>
  <si>
    <t>스쿼시장,골프연습장,
문화취미교실</t>
  </si>
  <si>
    <t>성북구민체육관</t>
  </si>
  <si>
    <t>인라인스케이트</t>
  </si>
  <si>
    <t>27×40×11m</t>
  </si>
  <si>
    <t>1,151백만원</t>
  </si>
  <si>
    <t xml:space="preserve">            230백만원</t>
  </si>
  <si>
    <t>스포츠문화교실,
취미교실,탁구장</t>
  </si>
  <si>
    <t>개운산스포츠센터</t>
  </si>
  <si>
    <t>25mx11m
6mx11m</t>
  </si>
  <si>
    <t>스포츠문화교실
취미교실</t>
  </si>
  <si>
    <t>25×12</t>
  </si>
  <si>
    <t>프로그램실,동아리
활동실,소극장</t>
  </si>
  <si>
    <t>강북웰빙스포츠센터</t>
  </si>
  <si>
    <t>52.8 X 25.2</t>
  </si>
  <si>
    <t>배드민턴, 풋살, 
농구</t>
  </si>
  <si>
    <t>25 X 12.6
유아풀(반원형)</t>
  </si>
  <si>
    <t xml:space="preserve">다목적체육실,
스쿼시, 에어로빅, </t>
  </si>
  <si>
    <t>위탁
(광운대학교)</t>
  </si>
  <si>
    <t>31.5 X 22.2 X 7.6</t>
  </si>
  <si>
    <t>농구, 실내축구,
 검도</t>
  </si>
  <si>
    <t>25m X 5m</t>
  </si>
  <si>
    <t>인공암벽</t>
  </si>
  <si>
    <t>25×13m
20×10m</t>
  </si>
  <si>
    <t>37,000백만원</t>
  </si>
  <si>
    <t>생활체육실
각종 문화강좌실</t>
  </si>
  <si>
    <t>창동문화체육센터</t>
  </si>
  <si>
    <t>28 X 37 X 15</t>
  </si>
  <si>
    <t>25m X15m</t>
  </si>
  <si>
    <t>노원구민체육센터</t>
  </si>
  <si>
    <t>노원구 서비스공단</t>
  </si>
  <si>
    <t>25×43×13m</t>
  </si>
  <si>
    <t>25×13m
10.4×13m</t>
  </si>
  <si>
    <t>위탁
(청소년폭력예방재단)</t>
  </si>
  <si>
    <t>배드민턴, 농구,
탁구,배구,풋살</t>
  </si>
  <si>
    <t>월계문화체육센터</t>
  </si>
  <si>
    <t>30X46.2X11.3m</t>
  </si>
  <si>
    <t>30.6m X 27.5m</t>
  </si>
  <si>
    <t>운동삼담실</t>
  </si>
  <si>
    <t>은평구민체육센터</t>
  </si>
  <si>
    <t>17×34×13.5m</t>
  </si>
  <si>
    <t>25m×15m
유아풀(반원형)</t>
  </si>
  <si>
    <t>골프장,조깅트랙(130m),
생활체육실</t>
  </si>
  <si>
    <t>위탁
((사)은평천사원 )</t>
  </si>
  <si>
    <t>서대문구
(도시관리공단)</t>
  </si>
  <si>
    <t>24×31×10m</t>
  </si>
  <si>
    <t>배드민턴, 농구,
에어로빅</t>
  </si>
  <si>
    <t>25×15m
17×7m</t>
  </si>
  <si>
    <t>위탁
(한국청소년재단)</t>
  </si>
  <si>
    <t>18×32×6m</t>
  </si>
  <si>
    <t>농구,실내축구,배구,
배드민턴,탁구,검도</t>
  </si>
  <si>
    <t>38×16m
25×13m</t>
  </si>
  <si>
    <t>다목적실,무용실,
소극장</t>
  </si>
  <si>
    <t>위탁
(마포문화재단)</t>
  </si>
  <si>
    <t>32×21,
15.5×14.1m</t>
  </si>
  <si>
    <t>배드민턴,탁구,
검도,농구</t>
  </si>
  <si>
    <t>25×13m
9.2×2.5m</t>
  </si>
  <si>
    <t>골프연습장,
소체육관</t>
  </si>
  <si>
    <t>위탁
(명지학원·명지전문대학)</t>
  </si>
  <si>
    <t>1,113.89</t>
  </si>
  <si>
    <t>968.75</t>
  </si>
  <si>
    <t>656.25</t>
  </si>
  <si>
    <t>18.75*35*7.97m</t>
  </si>
  <si>
    <t>배드민턴,탁구,풋살,
농구, 댄스스포츠</t>
  </si>
  <si>
    <t>312.5</t>
  </si>
  <si>
    <t>25*12.5m
(유아풀)7*5m</t>
  </si>
  <si>
    <t>프로그램실, 
소극장, GX룸</t>
  </si>
  <si>
    <t>염리생활체육관</t>
  </si>
  <si>
    <t>32×22×16m</t>
  </si>
  <si>
    <t>다목적체육실, 샤워실</t>
  </si>
  <si>
    <t>성미산체육관</t>
  </si>
  <si>
    <t>34×33.6×16.72m</t>
  </si>
  <si>
    <t>다목적체육실, 샤워실,
학습실</t>
  </si>
  <si>
    <t>2014</t>
  </si>
  <si>
    <t>마포구민체육센터</t>
  </si>
  <si>
    <t>49×24m, 49×32m</t>
  </si>
  <si>
    <t>배드민턴, 탁구, 
농구 , 볼링</t>
  </si>
  <si>
    <t>다목적체육관, 체력단련실, 
볼링장, GX룸, 샤워실 등</t>
  </si>
  <si>
    <t>양천구민체육센터</t>
  </si>
  <si>
    <t>배드민턴, 
농구, 탁구</t>
  </si>
  <si>
    <t>25×10m,15×6m,
11×7m</t>
  </si>
  <si>
    <t>에어로빅실,헬스장,
검도장,태권도장</t>
  </si>
  <si>
    <t>신월문화체육센터</t>
  </si>
  <si>
    <t>28mx17m</t>
  </si>
  <si>
    <t>25×10m
11×7m</t>
  </si>
  <si>
    <t>문화청소년실
주민생활시설</t>
  </si>
  <si>
    <t>목동문화체육센터</t>
  </si>
  <si>
    <t>32×19.4</t>
  </si>
  <si>
    <t>25×11.72m
17×7.9×2.1m</t>
  </si>
  <si>
    <t>에어로빅장,문화
강좌실,소강당</t>
  </si>
  <si>
    <t>양천 주민편익시설</t>
  </si>
  <si>
    <t>25×12.6m
5.4×13m</t>
  </si>
  <si>
    <t>독서실,강당,식당,
문화교실</t>
  </si>
  <si>
    <t>33×23.8m</t>
  </si>
  <si>
    <t>농구, 검도</t>
  </si>
  <si>
    <t>21×34×15m</t>
  </si>
  <si>
    <t>배드민턴,농구,
배구,골프연습장</t>
  </si>
  <si>
    <t>25×17m
유아풀</t>
  </si>
  <si>
    <t>에어로빅장,운동처방실,
유아체능단실</t>
  </si>
  <si>
    <t>공항동문화체육센터</t>
  </si>
  <si>
    <t>25×16m
유아풀(반원형)</t>
  </si>
  <si>
    <t>독서실,다목적실</t>
  </si>
  <si>
    <t>마곡레포츠센터</t>
  </si>
  <si>
    <t>34.2×19.5×10.5m</t>
  </si>
  <si>
    <t>25m×15m
유아풀</t>
  </si>
  <si>
    <t>프로그램실,
세미나실</t>
  </si>
  <si>
    <t>구로구민체육센터</t>
  </si>
  <si>
    <t>20×30×10.4m</t>
  </si>
  <si>
    <t>농구, 배구,
족구, 핸드볼</t>
  </si>
  <si>
    <t>25×14.2m
14.2×6.7m</t>
  </si>
  <si>
    <t>216백만원</t>
  </si>
  <si>
    <t>구민생활체육관</t>
  </si>
  <si>
    <t>차밍디스코</t>
  </si>
  <si>
    <t>20×35m</t>
  </si>
  <si>
    <t>댄스스포츠,요가,
탁구, 에어로빅</t>
  </si>
  <si>
    <t>스포츠교실
1,2,3교실</t>
  </si>
  <si>
    <t>13×15m</t>
  </si>
  <si>
    <t>ㅡ</t>
  </si>
  <si>
    <t>25x12m</t>
  </si>
  <si>
    <t>탁구장, 스포츠교실</t>
  </si>
  <si>
    <t>개웅산 생활체육관</t>
  </si>
  <si>
    <t>농구,배드민턴,
댄스스포츠</t>
  </si>
  <si>
    <t>금천구민문화체육센터</t>
  </si>
  <si>
    <t>금천구시설관리공단</t>
  </si>
  <si>
    <t>풋살</t>
  </si>
  <si>
    <t>40×60×15m</t>
  </si>
  <si>
    <t>배드민턴, 농구, 
배구, 풋살, 탁구</t>
  </si>
  <si>
    <t>25m×15m
13mx5.5m</t>
  </si>
  <si>
    <t>7,032백만원</t>
  </si>
  <si>
    <t>8,400백만원</t>
  </si>
  <si>
    <t>에어로빅실,라켓볼장,
컴퓨터교실,청소년교실</t>
  </si>
  <si>
    <t>1,500만원</t>
  </si>
  <si>
    <t>2,400cd</t>
  </si>
  <si>
    <t>2400x800</t>
  </si>
  <si>
    <t>푸른나무 청예단</t>
  </si>
  <si>
    <t>금빛휘트니스센터</t>
  </si>
  <si>
    <t>17×14m</t>
  </si>
  <si>
    <t>탁구,에어로빅</t>
  </si>
  <si>
    <t>야외무대, 문화룸</t>
  </si>
  <si>
    <t>영등포 제1스포츠센터</t>
  </si>
  <si>
    <t>영등포구시설관리공단</t>
  </si>
  <si>
    <t>배드민턴,  농구,
배구</t>
  </si>
  <si>
    <t>에어로빅장,문화강좌실,
유아체능단교실2개,헬스장,
다목적체육실 3개</t>
  </si>
  <si>
    <t>영등포 제2스포츠센터</t>
  </si>
  <si>
    <t>16×34m</t>
  </si>
  <si>
    <t>배드민턴,  농구,
배구, 탁구</t>
  </si>
  <si>
    <t>25m×10m
유아풀</t>
  </si>
  <si>
    <t>에어로빅장,문화강좌실,
유아체능단교실3개,헬스장,
다목적실 3개</t>
  </si>
  <si>
    <t>조계종사회복지재단</t>
  </si>
  <si>
    <t>송석문화재단</t>
  </si>
  <si>
    <t>16.5×21×3.5
2개</t>
  </si>
  <si>
    <t xml:space="preserve">25m×16m      </t>
  </si>
  <si>
    <t>체육실
다목적실</t>
  </si>
  <si>
    <t>흑석체육센터</t>
  </si>
  <si>
    <t>25×13.5m
13.5×4m</t>
  </si>
  <si>
    <t>동작구민체육센터</t>
  </si>
  <si>
    <t>22×30×14m</t>
  </si>
  <si>
    <t>배드민턴,
탁구, 검도</t>
  </si>
  <si>
    <t>26x16m
16x6m</t>
  </si>
  <si>
    <t>사당문화회관</t>
  </si>
  <si>
    <t>25x9m</t>
  </si>
  <si>
    <t>헬스장, 다목적강당</t>
  </si>
  <si>
    <t>사당종합체육관</t>
  </si>
  <si>
    <t>64.8x25m</t>
  </si>
  <si>
    <t>배드민턴, 농구, 탁구
배구, 검도</t>
  </si>
  <si>
    <t>헬스장,다목적실,
기구필라실,
트램폴린실,순환운동실,
교육문화실,음악교실</t>
  </si>
  <si>
    <t>20x38x15m</t>
  </si>
  <si>
    <t>13,805백만원</t>
  </si>
  <si>
    <t>스쿼시장,태권도장,
에어로빅실,문화강의실</t>
  </si>
  <si>
    <t>신림체육센터</t>
  </si>
  <si>
    <t>25m×10m</t>
  </si>
  <si>
    <t>수영장,헬스장</t>
  </si>
  <si>
    <t>서초구민체육센터</t>
  </si>
  <si>
    <t>배드민튼</t>
  </si>
  <si>
    <t>16×30×10m</t>
  </si>
  <si>
    <t>25x13m</t>
  </si>
  <si>
    <t>7,290백만원</t>
  </si>
  <si>
    <t>유도장, 탁구장
라켓볼장</t>
  </si>
  <si>
    <t>2002년</t>
  </si>
  <si>
    <t>테니스장
에어로빅장</t>
  </si>
  <si>
    <t>언남문화체육센터</t>
  </si>
  <si>
    <t>위탁
(한국문화스포츠진흥원)</t>
  </si>
  <si>
    <t>25x15m</t>
  </si>
  <si>
    <t>골프연습장
탁구장</t>
  </si>
  <si>
    <t>강남 구민체육관</t>
  </si>
  <si>
    <t>런링</t>
  </si>
  <si>
    <t>33x19.2m</t>
  </si>
  <si>
    <t>배드민턴,
농구,배구,탁구</t>
  </si>
  <si>
    <t>조깅트랙(90m),
탁구장,에어로빅장</t>
  </si>
  <si>
    <t>1994</t>
  </si>
  <si>
    <t>대진 체육관</t>
  </si>
  <si>
    <t>챠밍댄스</t>
  </si>
  <si>
    <t>요가</t>
  </si>
  <si>
    <t>30x18m</t>
  </si>
  <si>
    <t>생활체조</t>
  </si>
  <si>
    <t>43.2x25m</t>
  </si>
  <si>
    <t>농구,배드민턴,
테니스,탁구</t>
  </si>
  <si>
    <t>11m×25m1.1m
11m×6m0.8m</t>
  </si>
  <si>
    <t>위탁
((사)홀리비전)</t>
  </si>
  <si>
    <t>20x10m</t>
  </si>
  <si>
    <t>25mX12m</t>
  </si>
  <si>
    <t>요가,에어로빅실</t>
  </si>
  <si>
    <t>강남주민편익시설</t>
  </si>
  <si>
    <t>위탁
((사)흥사단)</t>
  </si>
  <si>
    <t>25×13m
25×8.5m</t>
  </si>
  <si>
    <t>체력단련장,탁구장,
에어로빅장</t>
  </si>
  <si>
    <t>28X3.2m</t>
  </si>
  <si>
    <t>송파구체육문화회관
체육관</t>
  </si>
  <si>
    <t>송파구
시설관리공단</t>
  </si>
  <si>
    <t>36×23.5m</t>
  </si>
  <si>
    <t>배드민턴,농구, 
태권도,인라인등</t>
  </si>
  <si>
    <t>스쿼시,에어로빅,
시청각실,문화관</t>
  </si>
  <si>
    <t>송파청소년수련관
체육관</t>
  </si>
  <si>
    <t>위탁(대한예수교장로회
서율노회유지재단)</t>
  </si>
  <si>
    <t>농구,검도,
배드민턴,탁구</t>
  </si>
  <si>
    <t>발레,요가
밸리댄스</t>
  </si>
  <si>
    <t>마천청소년수련관
체육관</t>
  </si>
  <si>
    <t>위탁(한국청소년
건전문화육성재단)</t>
  </si>
  <si>
    <t>서울곰두리체육센터</t>
  </si>
  <si>
    <t>위탁
(재)한국장애인개발원</t>
  </si>
  <si>
    <t>35.8m*21.3m</t>
  </si>
  <si>
    <t xml:space="preserve">25*16m, 25*13m,15*8m             </t>
  </si>
  <si>
    <t>재활체육실,요가실,
에어로빅실 등</t>
  </si>
  <si>
    <t>송아아루름체육센터</t>
  </si>
  <si>
    <t>온조대왕문화체육관</t>
  </si>
  <si>
    <t>20×40×20m</t>
  </si>
  <si>
    <t>배드민턴,농구,배구,
탁구, 핸드볼, 체조</t>
  </si>
  <si>
    <t>25mx15m
10mx7m</t>
  </si>
  <si>
    <t>8775백만원</t>
  </si>
  <si>
    <t>6048백만원</t>
  </si>
  <si>
    <t>문화강좌실,유아체능실,
에어로빅장,골프연습장</t>
  </si>
  <si>
    <t>해공체육문화센터</t>
  </si>
  <si>
    <t>댄스프로그램</t>
  </si>
  <si>
    <t>18×40×15m</t>
  </si>
  <si>
    <t>배드민턴, 농구,
배구, 체조</t>
  </si>
  <si>
    <t>2400백만원</t>
  </si>
  <si>
    <t>문화강좌실
취미교실</t>
  </si>
  <si>
    <t>969백만원</t>
  </si>
  <si>
    <t>강동유소년스포츠센터</t>
  </si>
  <si>
    <t>11.8*30m
10.8*18m</t>
  </si>
  <si>
    <t>무용,체조</t>
  </si>
  <si>
    <t>20*10m</t>
  </si>
  <si>
    <t>서울숲 게이트볼장</t>
  </si>
  <si>
    <t>20x25</t>
  </si>
  <si>
    <t>22x18
22x17</t>
  </si>
  <si>
    <t>중랑천체육공원 게이트볼장</t>
  </si>
  <si>
    <t>20x30</t>
  </si>
  <si>
    <t>망우저류조공원 게이트볼장</t>
  </si>
  <si>
    <t>시립창동 게이트볼장</t>
  </si>
  <si>
    <t>위탁
(서울시게이트볼연합회)</t>
  </si>
  <si>
    <t>홍제 게이트볼장</t>
  </si>
  <si>
    <t>22x17
24x13</t>
  </si>
  <si>
    <t>구로실내 게이트볼장</t>
  </si>
  <si>
    <t>고척근린공원 게이트볼장</t>
  </si>
  <si>
    <t>보라매공원 게이트볼장</t>
  </si>
  <si>
    <t>23x30
20x25</t>
  </si>
  <si>
    <t>반포종합운동장 게이트볼장</t>
  </si>
  <si>
    <t>25x15</t>
  </si>
  <si>
    <t>혜화동 1-21</t>
  </si>
  <si>
    <t>종로구 시설관리공단</t>
  </si>
  <si>
    <t>월회원제 운영(기본)</t>
  </si>
  <si>
    <t>창신동 222-8</t>
  </si>
  <si>
    <t>종로구시설관리공단            (3762-2530~1)</t>
  </si>
  <si>
    <t>흑석동 116-1</t>
  </si>
  <si>
    <t>동작구도시시설관리공단</t>
  </si>
  <si>
    <t>용산구 시설관리공단</t>
  </si>
  <si>
    <t>신대방동 460-1</t>
  </si>
  <si>
    <t>위탁
(한국장로교복지재단)</t>
  </si>
  <si>
    <t>성수1가 685-20</t>
  </si>
  <si>
    <t>서울시체육회(499-1800)</t>
  </si>
  <si>
    <t>37명</t>
  </si>
  <si>
    <t>성동구민</t>
  </si>
  <si>
    <t>위탁
(서울카톨릭청소년회)</t>
  </si>
  <si>
    <t>광진구 시설관리공단</t>
  </si>
  <si>
    <t>뚝섬한강공원 수영장</t>
  </si>
  <si>
    <t>동대문구시설관리공단(2247-9662)</t>
  </si>
  <si>
    <t>동대문구 시설관리공단</t>
  </si>
  <si>
    <t>동대문구민</t>
  </si>
  <si>
    <t>92㎡</t>
  </si>
  <si>
    <t>(재)제칠일안식일예수
재림교한국연합회유지재단</t>
  </si>
  <si>
    <t>중랑구묵동22-1</t>
  </si>
  <si>
    <t xml:space="preserve">13×4
</t>
  </si>
  <si>
    <t>gongdan.go.kr</t>
  </si>
  <si>
    <t>성북구 도시관리공단</t>
  </si>
  <si>
    <t>개별이용</t>
  </si>
  <si>
    <t>4,990백만원</t>
  </si>
  <si>
    <t>위탁
(한국청소년한마음연맹)</t>
  </si>
  <si>
    <t>.</t>
  </si>
  <si>
    <t>수유동</t>
  </si>
  <si>
    <t>도시관리공단(3499-6500)</t>
  </si>
  <si>
    <t>www.gangbukcmc.seoul.kr</t>
  </si>
  <si>
    <t>강북구 도시관리공단</t>
  </si>
  <si>
    <t>44명</t>
  </si>
  <si>
    <t>회원제운영</t>
  </si>
  <si>
    <t>성인6레인,청소년4레인,유아플</t>
  </si>
  <si>
    <t>수영장,남여탈의실 및 샤워장</t>
  </si>
  <si>
    <t>체력단련시설(헬스장)</t>
  </si>
  <si>
    <t xml:space="preserve"> 런닝머신등44종77대 </t>
  </si>
  <si>
    <t>214㎡</t>
  </si>
  <si>
    <t>헬스장,남여탈의실 샤워장</t>
  </si>
  <si>
    <t>생활체육실</t>
  </si>
  <si>
    <t>수유동산20-9</t>
  </si>
  <si>
    <t>900-6650~1</t>
  </si>
  <si>
    <t>www.nanna.seoul.kr</t>
  </si>
  <si>
    <t>18명(정규직)임시직 8명</t>
  </si>
  <si>
    <t>13,188백만원</t>
  </si>
  <si>
    <t>성닌5레인,유아플</t>
  </si>
  <si>
    <t>남녀 샤워실 탈의실</t>
  </si>
  <si>
    <t>런닝머신등 46종 78대</t>
  </si>
  <si>
    <t>245㎡</t>
  </si>
  <si>
    <t>717㎡</t>
  </si>
  <si>
    <t>도봉구 시설관리공단</t>
  </si>
  <si>
    <t>도봉 실내수영장</t>
  </si>
  <si>
    <t>중계동360-18</t>
  </si>
  <si>
    <t>대한민국상이군경회</t>
  </si>
  <si>
    <t>노원구 시설관리공단</t>
  </si>
  <si>
    <t>위탁
(푸른나무 청예단)</t>
  </si>
  <si>
    <t>중랑천 워터파크</t>
  </si>
  <si>
    <t>은평구 시설관리공단</t>
  </si>
  <si>
    <t>위탁
(엔젤스헤이븐)</t>
  </si>
  <si>
    <t>홍은3동 산26-155</t>
  </si>
  <si>
    <t>YMCA(395-8231~4)</t>
  </si>
  <si>
    <t>서대문구 도시관리공단</t>
  </si>
  <si>
    <t>망원 한강공원 수영장</t>
  </si>
  <si>
    <t>언지터㈜</t>
  </si>
  <si>
    <t>위탁
(명지전문학원)</t>
  </si>
  <si>
    <t>1,113.5</t>
  </si>
  <si>
    <t>12.5</t>
  </si>
  <si>
    <t>신정동322-10</t>
  </si>
  <si>
    <t>(02)2652-1792</t>
  </si>
  <si>
    <t>양천구 시설관리공단</t>
  </si>
  <si>
    <t>104m</t>
  </si>
  <si>
    <t>신월동987번지</t>
  </si>
  <si>
    <t>(02)2605-4093</t>
  </si>
  <si>
    <t>77m</t>
  </si>
  <si>
    <t>위탁
(대한불교 조계종)</t>
  </si>
  <si>
    <t>위탁
(사)대한어머니회</t>
  </si>
  <si>
    <t>강서구시설관리공단</t>
  </si>
  <si>
    <t>www.gssi.or.kr</t>
  </si>
  <si>
    <t>강서구 시설관리공단</t>
  </si>
  <si>
    <t xml:space="preserve">강서구 </t>
  </si>
  <si>
    <t>대한민국상이군경회(2619-6640)</t>
  </si>
  <si>
    <t>kurosportscenter.co.kr</t>
  </si>
  <si>
    <t>14*7</t>
  </si>
  <si>
    <t>신도림 생활체육관 수영장</t>
  </si>
  <si>
    <t>고척체육센터 수영장</t>
  </si>
  <si>
    <t>50+남부캠퍼스 수영장</t>
  </si>
  <si>
    <t>금천구 독산4동371-2</t>
  </si>
  <si>
    <t>(사)한국사회체육진흥회</t>
  </si>
  <si>
    <t>geumcheon.seoul.kr</t>
  </si>
  <si>
    <t>85명</t>
  </si>
  <si>
    <t>금천구청인라인롤러팀</t>
  </si>
  <si>
    <t>50m2</t>
  </si>
  <si>
    <t>영등포시설관리공단</t>
  </si>
  <si>
    <t>위탁
((재)송석문화재단)</t>
  </si>
  <si>
    <t>여의도 한강공원 수영장</t>
  </si>
  <si>
    <t>사당동 248-6</t>
  </si>
  <si>
    <t>동작구 도시시설관리공단</t>
  </si>
  <si>
    <t>대방동 345-1</t>
  </si>
  <si>
    <t xml:space="preserve">서울시 </t>
  </si>
  <si>
    <t>봉천7동 223-9호</t>
  </si>
  <si>
    <t>02-889-1400</t>
  </si>
  <si>
    <t>http://www.gsc.go.kr/</t>
  </si>
  <si>
    <t>14명</t>
  </si>
  <si>
    <t>관악구민</t>
  </si>
  <si>
    <t>100㎡</t>
  </si>
  <si>
    <t>위탁
(온터두레회)</t>
  </si>
  <si>
    <t>잠원 한강공원 수영장</t>
  </si>
  <si>
    <t>김연기</t>
  </si>
  <si>
    <t>서초구 반포동 114-3</t>
  </si>
  <si>
    <t>서울YMCA (591-6060)</t>
  </si>
  <si>
    <t>www.seochoymca.com</t>
  </si>
  <si>
    <t>91㎡</t>
  </si>
  <si>
    <t>방배열린문화센터 수영장</t>
  </si>
  <si>
    <t>위탁
(코오롱글로벌㈜)</t>
  </si>
  <si>
    <t>위탁
(한국체육지도자총연합회)</t>
  </si>
  <si>
    <t>강남구 도시관리공단</t>
  </si>
  <si>
    <t>위탁
(사)흥사단</t>
  </si>
  <si>
    <t>올림픽 수영경기장</t>
  </si>
  <si>
    <t>위탁
(한국체육산업개발)</t>
  </si>
  <si>
    <t>잠실1 수영장</t>
  </si>
  <si>
    <t>서울시수영연맹</t>
  </si>
  <si>
    <t>16.5x6.5</t>
  </si>
  <si>
    <t>잠실2 수영장</t>
  </si>
  <si>
    <t>서울시교육청</t>
  </si>
  <si>
    <t>송파구 시설관리공단</t>
  </si>
  <si>
    <t>잠실 한강공원 수영장</t>
  </si>
  <si>
    <t xml:space="preserve">25m*16m      25m*13m       15m*8m             </t>
  </si>
  <si>
    <t>광나루 한강공원 수영장</t>
  </si>
  <si>
    <t>igangdong.or.kr</t>
  </si>
  <si>
    <t>30명</t>
  </si>
  <si>
    <t>우레탄
(콘크리트)</t>
  </si>
  <si>
    <t>특수
콘크리트</t>
  </si>
  <si>
    <t>간이</t>
  </si>
  <si>
    <t>투수콘</t>
  </si>
  <si>
    <t>수지우레탄</t>
  </si>
  <si>
    <t>영롱이 인라인장(마당)</t>
  </si>
  <si>
    <t>아크릴
라텍스</t>
  </si>
  <si>
    <t>황학정</t>
  </si>
  <si>
    <t>대한궁도협회황학정</t>
  </si>
  <si>
    <t>2002~2003</t>
  </si>
  <si>
    <t>국공전수관</t>
  </si>
  <si>
    <t>대한궁도협회(사) 이한정</t>
  </si>
  <si>
    <t>수락정</t>
  </si>
  <si>
    <t>노원구궁도협회</t>
  </si>
  <si>
    <t>난지 한강공원 국궁장</t>
  </si>
  <si>
    <t>서울시 궁도협회</t>
  </si>
  <si>
    <t>65~85</t>
  </si>
  <si>
    <t>영학정</t>
  </si>
  <si>
    <t>서울공항정</t>
  </si>
  <si>
    <t>관악정</t>
  </si>
  <si>
    <t>대한궁도협회(887-7971)</t>
  </si>
  <si>
    <t>397백만원</t>
  </si>
  <si>
    <t>서대문체육회관</t>
  </si>
  <si>
    <t>서대문구           (YMCA 위탁)</t>
  </si>
  <si>
    <t>망원유수지 풋살장</t>
  </si>
  <si>
    <t>장애인론볼장</t>
  </si>
  <si>
    <t>풍납동 족구장</t>
  </si>
  <si>
    <t>성내천 족구장</t>
  </si>
  <si>
    <t>천연잔디 1
토사 1</t>
  </si>
  <si>
    <t>17×22</t>
  </si>
  <si>
    <t>(단위 : ㎡, 백만원, 명)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</si>
  <si>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</si>
  <si>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</si>
  <si>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</si>
  <si>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</si>
  <si>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</si>
  <si>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</si>
  <si>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</si>
  <si>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</si>
  <si>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</si>
  <si>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</si>
  <si>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</si>
  <si>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</si>
  <si>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</si>
  <si>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</si>
  <si>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</si>
  <si>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</si>
  <si>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</si>
  <si>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</si>
  <si>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경기시설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</si>
  <si>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</si>
  <si>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</si>
  <si>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</si>
  <si>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</si>
  <si>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</si>
  <si>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</si>
  <si>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</si>
  <si>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</si>
  <si>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</si>
  <si>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</si>
  <si>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경기트랙</t>
    <phoneticPr fontId="2" type="noConversion"/>
  </si>
  <si>
    <t>실내훈련장</t>
    <phoneticPr fontId="2" type="noConversion"/>
  </si>
  <si>
    <t>표고차</t>
    <phoneticPr fontId="2" type="noConversion"/>
  </si>
  <si>
    <t>평균경사</t>
    <phoneticPr fontId="2" type="noConversion"/>
  </si>
  <si>
    <t>커브수</t>
    <phoneticPr fontId="2" type="noConversion"/>
  </si>
  <si>
    <t>스타트하우스</t>
    <phoneticPr fontId="2" type="noConversion"/>
  </si>
  <si>
    <t>피니쉬하우스</t>
    <phoneticPr fontId="2" type="noConversion"/>
  </si>
  <si>
    <t>장비운반도로</t>
    <phoneticPr fontId="2" type="noConversion"/>
  </si>
  <si>
    <t>트랙관리도로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</si>
  <si>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</si>
  <si>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</si>
  <si>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</si>
  <si>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</si>
  <si>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</si>
  <si>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</si>
  <si>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</si>
  <si>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</si>
  <si>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21-4. 봅슬레이, 루지, 스켈레톤경기장</t>
    <phoneticPr fontId="2" type="noConversion"/>
  </si>
  <si>
    <t>21. 설상경기장
   - 스키점프장
   - 바이애슬론경기장
   - 크로스컨트리경기장
   - 봅슬레이, 루지, 스켈레톤경기장</t>
    <phoneticPr fontId="2" type="noConversion"/>
  </si>
  <si>
    <t xml:space="preserve">
ㆍ 길이 90m, 120m 또는 이와 유사한 규격(스키점프 경기 가능)
ㆍ 3.25km와 2km지점에 컷오프를 갖춘 하나의 4km 주로로 구성
ㆍ 5km×3코스=15km 또는 이와 유사한 규격(크로스컨트리 경기 가능)
ㆍ 길이 1,200~1,650m 트랙을 갖춘 규격(1,200m 경사로)</t>
    <phoneticPr fontId="2" type="noConversion"/>
  </si>
  <si>
    <t xml:space="preserve">경기도 고양시 덕양구 덕은동 519-17 </t>
  </si>
  <si>
    <t>종로구 한강다목적운동장</t>
  </si>
  <si>
    <t>64
59</t>
  </si>
  <si>
    <t>94
89</t>
  </si>
  <si>
    <t>6,016
5,251</t>
  </si>
  <si>
    <t>효창동3번지</t>
  </si>
  <si>
    <t>효창운동장</t>
  </si>
  <si>
    <t>한강공원
이촌 축구교육장</t>
  </si>
  <si>
    <t>미상</t>
  </si>
  <si>
    <t>자동차시장3길 64</t>
  </si>
  <si>
    <t>응봉축구장</t>
  </si>
  <si>
    <t>서울시 광진구 능동 18</t>
  </si>
  <si>
    <t>서울시시설관리공단</t>
  </si>
  <si>
    <t>광진구 천호대로 731</t>
  </si>
  <si>
    <t>한강공원
뚝섬지구 축구장</t>
  </si>
  <si>
    <t>한강르네상스
특화사업</t>
  </si>
  <si>
    <t>중랑구망우동산73-2</t>
  </si>
  <si>
    <t>철제</t>
  </si>
  <si>
    <t>2,019백만원</t>
  </si>
  <si>
    <t>2,989백만원</t>
  </si>
  <si>
    <t>560백만원</t>
  </si>
  <si>
    <t>중랑구 면목동 산1-4</t>
  </si>
  <si>
    <t>중랑구 망우동 4</t>
  </si>
  <si>
    <t>상월곡동 산1-1</t>
  </si>
  <si>
    <t>월곡구민운동장</t>
  </si>
  <si>
    <t>화랑로13길 144</t>
  </si>
  <si>
    <t>월곡인조잔디축구장</t>
  </si>
  <si>
    <t>강북구 번동 317</t>
  </si>
  <si>
    <t>강북구민운동장</t>
  </si>
  <si>
    <t>13593백만원</t>
  </si>
  <si>
    <t>해등로 3길 48-11</t>
  </si>
  <si>
    <t>창포원로 45 다락원체육공원</t>
  </si>
  <si>
    <t>다락원체육공원 축구장</t>
  </si>
  <si>
    <t>상계동 770-2</t>
  </si>
  <si>
    <t>콘크리트,
목재</t>
  </si>
  <si>
    <t>2001
(2007보수)</t>
  </si>
  <si>
    <t>공릉배수지 축구장</t>
  </si>
  <si>
    <t>은평구 진관1로 46</t>
  </si>
  <si>
    <t>은평구립축구장</t>
  </si>
  <si>
    <t>서대문돌산 인조잔디구장</t>
  </si>
  <si>
    <t>서울시 성산동 515</t>
  </si>
  <si>
    <t>서울월드컵경기장</t>
  </si>
  <si>
    <t>계단식
("ㅁ"자형)</t>
  </si>
  <si>
    <t>RC&amp;SRC&amp;S</t>
  </si>
  <si>
    <t>660억원</t>
  </si>
  <si>
    <t>600억원</t>
  </si>
  <si>
    <t>800억원</t>
  </si>
  <si>
    <t>2,289Lx</t>
  </si>
  <si>
    <t>34백만원</t>
  </si>
  <si>
    <t>계단식
(일자형)</t>
  </si>
  <si>
    <t>RC&amp;S</t>
  </si>
  <si>
    <t>마포구
(고양인접)</t>
  </si>
  <si>
    <t>경기도 고양시 덕양구 대덕로426</t>
  </si>
  <si>
    <t>난지물재생센터</t>
  </si>
  <si>
    <t>2002년도</t>
  </si>
  <si>
    <t>우장산 인조잔디구장</t>
  </si>
  <si>
    <t xml:space="preserve"> 양천로61길 101</t>
  </si>
  <si>
    <t>가양축구장</t>
  </si>
  <si>
    <t>인천광역시 계양구 하야동 27-1 일대(9호선 차량기지 내)</t>
  </si>
  <si>
    <t>강서 개화축구장</t>
  </si>
  <si>
    <t>68
18</t>
  </si>
  <si>
    <t>105
38</t>
  </si>
  <si>
    <t>7,140
1,368</t>
  </si>
  <si>
    <t xml:space="preserve"> 마곡동 91</t>
  </si>
  <si>
    <t>서남물재생센터 축구장</t>
  </si>
  <si>
    <t>구로동 621-9</t>
  </si>
  <si>
    <t>안양천 A구장</t>
  </si>
  <si>
    <t>안양천 B구장</t>
  </si>
  <si>
    <t>신도리동 271-64</t>
  </si>
  <si>
    <t>안양천 C구장</t>
  </si>
  <si>
    <t>고척동 산 6-1</t>
  </si>
  <si>
    <t>구로구 경인로 430</t>
  </si>
  <si>
    <t>경기도 광명시 오리로 784</t>
  </si>
  <si>
    <t>문래동5가31</t>
  </si>
  <si>
    <t>영롱이 억새1구장</t>
  </si>
  <si>
    <t>영롱이 억새2구장</t>
  </si>
  <si>
    <t>2002</t>
  </si>
  <si>
    <t>양화동8-3</t>
  </si>
  <si>
    <t>영롱이 갈대1구장</t>
  </si>
  <si>
    <t>1996</t>
  </si>
  <si>
    <t>양화동12-2</t>
  </si>
  <si>
    <t>영롱이 갈대2구장</t>
  </si>
  <si>
    <t>영롱이 억새3구장</t>
  </si>
  <si>
    <t>영롱이 갈대3구장</t>
  </si>
  <si>
    <t>1,043㎡</t>
  </si>
  <si>
    <t>구직영</t>
  </si>
  <si>
    <t>162㎡</t>
  </si>
  <si>
    <t>봉천7동 산53-3</t>
  </si>
  <si>
    <t>관악구민운동장</t>
  </si>
  <si>
    <t>243백만원</t>
  </si>
  <si>
    <t>약수암길 43-1</t>
  </si>
  <si>
    <t>관악제2구민운동장</t>
  </si>
  <si>
    <t>양재동 311</t>
  </si>
  <si>
    <t>남부순환로296길 4-9</t>
  </si>
  <si>
    <t>신반포로16길 30</t>
  </si>
  <si>
    <t>한강공원
잠원지구 축구장</t>
  </si>
  <si>
    <t>한강공원
반포지구 축구장</t>
  </si>
  <si>
    <t>대치동 78-20</t>
  </si>
  <si>
    <t>개포로 625</t>
  </si>
  <si>
    <t>탄천물재생센터 축구장</t>
  </si>
  <si>
    <t>방이동 88-10</t>
  </si>
  <si>
    <t>송파구여성축구장</t>
  </si>
  <si>
    <t>콘크리트
(고무포장)</t>
  </si>
  <si>
    <t>385,442천원</t>
  </si>
  <si>
    <t>천마공원 축구장</t>
  </si>
  <si>
    <t>방이동 88-13</t>
  </si>
  <si>
    <t>성내유수지 축구장</t>
  </si>
  <si>
    <t>강동구 도시관리공단</t>
  </si>
  <si>
    <t>살곶이야구장</t>
  </si>
  <si>
    <t>노원구서비스공단</t>
  </si>
  <si>
    <t>육사야구장</t>
  </si>
  <si>
    <t>국방부</t>
  </si>
  <si>
    <t>고척스카이돔 야구장</t>
  </si>
  <si>
    <t>고덕유수지 야구장</t>
  </si>
  <si>
    <t>천호대로 731</t>
  </si>
  <si>
    <t>중랑구 신내동 3</t>
  </si>
  <si>
    <t>중랑IC 테니스장</t>
  </si>
  <si>
    <t>정릉동 산87-357</t>
  </si>
  <si>
    <t>서울시 도봉구 창포원로 45 다락원체육공원</t>
  </si>
  <si>
    <t>다락원체육공원 테니스장</t>
  </si>
  <si>
    <t>은평구 진관1로 40</t>
  </si>
  <si>
    <t>서남물재생센터테니스장</t>
  </si>
  <si>
    <t>클레이 7
케미칼 7</t>
  </si>
  <si>
    <t>구로구 중앙로17길 10</t>
  </si>
  <si>
    <t>신도림동 276-4</t>
  </si>
  <si>
    <t>봉천7동 산53번지</t>
  </si>
  <si>
    <t>신림동 598-60</t>
  </si>
  <si>
    <t>신반포로 23길 66</t>
  </si>
  <si>
    <t>신흥말길 23-5</t>
  </si>
  <si>
    <t>대치동78-20</t>
  </si>
  <si>
    <t>마루공원 테니스장</t>
  </si>
  <si>
    <t>탄천물재생센터 테니스장</t>
  </si>
  <si>
    <t>원효로3가 51-25 외 6필지</t>
  </si>
  <si>
    <t>원효로다목적실내체육관</t>
  </si>
  <si>
    <t>천호대로 140길 40</t>
  </si>
  <si>
    <t>중랑구 신내로21길 115-14(신내동)</t>
  </si>
  <si>
    <t>중랑구 숙선옹주로 66</t>
  </si>
  <si>
    <t>덕릉로63길 76-10</t>
  </si>
  <si>
    <t>다락원체육공원 배드민턴장</t>
  </si>
  <si>
    <t>은평구 진관1로 52</t>
  </si>
  <si>
    <t>은평구 백련산로4길 26</t>
  </si>
  <si>
    <t>양천로 251</t>
  </si>
  <si>
    <t>구로구 새말로18길 39</t>
  </si>
  <si>
    <t>구로누리배드민턴장</t>
  </si>
  <si>
    <t>구로구시설관리공단</t>
  </si>
  <si>
    <t>도림동 254</t>
  </si>
  <si>
    <t>국회단지길 144</t>
  </si>
  <si>
    <t>난우16길 37</t>
  </si>
  <si>
    <t>관악로5길 91-41</t>
  </si>
  <si>
    <t>남부순환로194길 81-12</t>
  </si>
  <si>
    <t>샘터배드민턴장</t>
  </si>
  <si>
    <t>올림픽역도경기장</t>
  </si>
  <si>
    <t>(사)한국씨름연맹</t>
  </si>
  <si>
    <t>탁구, 체조, 펜싱, 
역도, 태권도</t>
  </si>
  <si>
    <t>25×12.6m,
16×5m</t>
  </si>
  <si>
    <t>다목적체육관, 골프연습장
헬스장</t>
  </si>
  <si>
    <t>헬스장, 독서실,공영주차장</t>
  </si>
  <si>
    <t>에어로빅, 발레</t>
  </si>
  <si>
    <t>효창원로146-12</t>
  </si>
  <si>
    <t>두텁바위로 25</t>
  </si>
  <si>
    <t>백범로 350</t>
  </si>
  <si>
    <t>이촌로71길 24</t>
  </si>
  <si>
    <t>배트민턴, 배구,
필라테스</t>
  </si>
  <si>
    <t>25m*12m</t>
  </si>
  <si>
    <t>사가정로72길 47(면목동)</t>
  </si>
  <si>
    <t>한천로58길 307</t>
  </si>
  <si>
    <t>북악산로 949-60</t>
  </si>
  <si>
    <t>성북펜싱체육관</t>
  </si>
  <si>
    <t>펜싱장, 스포츠문화교실</t>
  </si>
  <si>
    <t>노해로69길 132</t>
  </si>
  <si>
    <t>송정로 45</t>
  </si>
  <si>
    <t>고척로45길 39</t>
  </si>
  <si>
    <t>경인로67길 149</t>
  </si>
  <si>
    <t>18.5×30.5×13m</t>
  </si>
  <si>
    <t>배드민턴, 농구,
탁구, 배구, 검도</t>
  </si>
  <si>
    <t>25x15m
11x5m(유아풀)</t>
  </si>
  <si>
    <t>난곡로58길 13</t>
  </si>
  <si>
    <t>까치산체육센터</t>
  </si>
  <si>
    <t>헬스장, 실내골프장</t>
  </si>
  <si>
    <t>방배로 173</t>
  </si>
  <si>
    <t>방배열린문화센터</t>
  </si>
  <si>
    <t>위탁
(코오롱글로벌㈜스포렉스)</t>
  </si>
  <si>
    <t>헬스, 골프</t>
  </si>
  <si>
    <t>서초종합체육관</t>
  </si>
  <si>
    <t>헬스, GX, 골프연습장</t>
  </si>
  <si>
    <t>밤고개로1길 52</t>
  </si>
  <si>
    <t>요가,골프</t>
  </si>
  <si>
    <t>논현로64길 7</t>
  </si>
  <si>
    <t>응봉체육공원 게이트볼장</t>
  </si>
  <si>
    <t>응봉공원(대현산배수지공원)
게이트볼장</t>
  </si>
  <si>
    <t>동부공원녹지사업소</t>
  </si>
  <si>
    <t>다락원체육공원 게이트볼장</t>
  </si>
  <si>
    <t>위탁
(도봉구게이트볼연합회)</t>
  </si>
  <si>
    <t>양재천 수영장</t>
  </si>
  <si>
    <t>사직동 284-1</t>
  </si>
  <si>
    <t>자양동 112</t>
  </si>
  <si>
    <t>송림길 156(망우동)</t>
  </si>
  <si>
    <t>오현로31길 51</t>
  </si>
  <si>
    <t>도봉로180나길 41, 한신쇼핑상타 지하2층 도봉수영장</t>
  </si>
  <si>
    <t>월계로 298</t>
  </si>
  <si>
    <t>망원동 312-6</t>
  </si>
  <si>
    <t xml:space="preserve"> 화곡로65길 62</t>
  </si>
  <si>
    <t>오리로22길 5</t>
  </si>
  <si>
    <t>구로동로 141</t>
  </si>
  <si>
    <t>오류로 36-25</t>
  </si>
  <si>
    <t>여의도동 82-3</t>
  </si>
  <si>
    <t>신림로 23길 17</t>
  </si>
  <si>
    <t>잠원동 121-8</t>
  </si>
  <si>
    <t>서초구 양재동 126-1</t>
  </si>
  <si>
    <t>잠실동 1-1</t>
  </si>
  <si>
    <t>천호동 351-1</t>
  </si>
  <si>
    <t>복개공원1단계 인라인스케이트장</t>
  </si>
  <si>
    <t>살곶이정</t>
  </si>
  <si>
    <t>북악산로 537-14</t>
  </si>
  <si>
    <t>2226-4057</t>
  </si>
  <si>
    <t>www.kncity.or.kr</t>
  </si>
  <si>
    <t>학동로67길 11</t>
  </si>
  <si>
    <t>512-9323</t>
  </si>
  <si>
    <t>화랑로 727</t>
  </si>
  <si>
    <t>안양천로 939</t>
  </si>
  <si>
    <t>목동실내빙상장</t>
  </si>
  <si>
    <t>위탁
(와이키키 신사점(주))</t>
  </si>
  <si>
    <t>음향시설</t>
  </si>
  <si>
    <t>응봉동 240-1</t>
  </si>
  <si>
    <t>응봉풋살장</t>
  </si>
  <si>
    <t xml:space="preserve"> 천호대로 731</t>
  </si>
  <si>
    <t>중랑 스포츠클라이밍 경기장</t>
  </si>
  <si>
    <t>서울시산악연맹</t>
  </si>
  <si>
    <t>실내,실외암벽</t>
  </si>
  <si>
    <t>마곡동 91</t>
  </si>
  <si>
    <t>고척 풋살장
(고척스카이돔)</t>
  </si>
  <si>
    <t>서울시 강남구 개포로 625</t>
  </si>
  <si>
    <t>마루공원 풋살장</t>
  </si>
  <si>
    <t>마루공원 족구장</t>
  </si>
  <si>
    <t>마루공원 농구장</t>
  </si>
  <si>
    <t>마루공원 게이트볼장</t>
  </si>
  <si>
    <t>에코파크 풋살장</t>
  </si>
  <si>
    <t>에코파크 족구장</t>
  </si>
  <si>
    <t>복개공원1단계 배드민턴장</t>
  </si>
  <si>
    <t>복개공원1단계 게이트볼장</t>
  </si>
  <si>
    <t>성내유수지 풋살장</t>
  </si>
  <si>
    <t>샘터족구장</t>
  </si>
  <si>
    <t xml:space="preserve"> ㅇ 본 통계는 "체육시설의 설치ㆍ이용에 관한 법률" 제36조(시책 수립에 필요한 사항 등의 보고) 및 동법 시행규칙 제 28조(보고사항)에 따라 지방자치단체 등이 제출한
     자료를 종합 정리한 것으로서, 2019년 12월말 기준으로 작성된 현황임(단, 건립중인 시설, 학교 교육만을 목적으로 하는 학교체육시설 등은 제외)</t>
    <phoneticPr fontId="2" type="noConversion"/>
  </si>
  <si>
    <t>해누리 축구장 1</t>
  </si>
  <si>
    <t>해누리 축구장 2</t>
  </si>
  <si>
    <t>안양천 축구장</t>
  </si>
  <si>
    <t>안양천 간이축구장</t>
  </si>
  <si>
    <t>반포종합운동장 축구장</t>
  </si>
  <si>
    <t>강동구(강동구 직영)</t>
  </si>
  <si>
    <t>불암산종합스타디움 야구장</t>
  </si>
  <si>
    <t>한강공원 망원지구 야구장(임시)</t>
  </si>
  <si>
    <t>안양천 영롱이 갈대야구장(일반)</t>
  </si>
  <si>
    <t>안양천 영롱이 갈대야구장(리틀)</t>
  </si>
  <si>
    <t>한강공원 광나루지구 야구장(임시)</t>
  </si>
  <si>
    <t>응봉공원 테니스장</t>
  </si>
  <si>
    <t>어린이대공원 테니스장</t>
  </si>
  <si>
    <t>장평근린공원 테니스장</t>
  </si>
  <si>
    <t>용마폭포공원테니스장</t>
  </si>
  <si>
    <t>오동근린공원 테니스장</t>
  </si>
  <si>
    <t>실내 : 1949.3
실외 : 3120.36</t>
  </si>
  <si>
    <t>공릉배수지 테니스장</t>
  </si>
  <si>
    <t>위탁
(서대문구테니스연합회)</t>
  </si>
  <si>
    <t>월드컵공원테니스장</t>
  </si>
  <si>
    <t>서부공원녹지사업소</t>
  </si>
  <si>
    <t>난우공원테니스장</t>
  </si>
  <si>
    <t>시민의숲테니스장</t>
  </si>
  <si>
    <t>위탁
(미래생활체육연합회)</t>
  </si>
  <si>
    <t>위탁
(사)월드씨에스티협회)</t>
  </si>
  <si>
    <t>위탁
(서초구테니스협회)</t>
  </si>
  <si>
    <t>오금공원 테니스장</t>
  </si>
  <si>
    <t>송파구
(테니스연합회위탁)</t>
  </si>
  <si>
    <t>강동구
(강동구 도시관리공단)</t>
  </si>
  <si>
    <t>명일테니스장</t>
  </si>
  <si>
    <t>금호공원체육관</t>
  </si>
  <si>
    <t>태릉선수촌 다목적체육관</t>
  </si>
  <si>
    <t>불암사마배드민턴장</t>
  </si>
  <si>
    <t>월계배드민턴장</t>
  </si>
  <si>
    <t>당고개배드민턴장</t>
  </si>
  <si>
    <t>용왕산실내배드민턴장</t>
  </si>
  <si>
    <t>내발산동 748</t>
  </si>
  <si>
    <t>수명산다목적체육관</t>
  </si>
  <si>
    <t>배드민턴(탁구 등)</t>
  </si>
  <si>
    <t>앉음벽</t>
  </si>
  <si>
    <t>마곡동 산3</t>
  </si>
  <si>
    <t>궁산다목적체육관</t>
  </si>
  <si>
    <t>배드민턴(탁구,족구 등)</t>
  </si>
  <si>
    <t>마곡동 산22-80</t>
  </si>
  <si>
    <t>화곡배수지다목적체육관</t>
  </si>
  <si>
    <t>배드민턴 등</t>
  </si>
  <si>
    <t>충무아트홀스포츠센터</t>
  </si>
  <si>
    <t>손기정문화체육센터</t>
  </si>
  <si>
    <t>남산타운 문화체육센터</t>
  </si>
  <si>
    <t>위탁
(기독교한국침례회유지재단)</t>
  </si>
  <si>
    <t>성동구 도시관리공단</t>
  </si>
  <si>
    <t>자양체육관</t>
  </si>
  <si>
    <t>락커룸, 창고, 관람석</t>
  </si>
  <si>
    <t>위탁
(한국청소년수련활동협회)</t>
  </si>
  <si>
    <t>위탁
(제칠일안식일예수재림교)</t>
  </si>
  <si>
    <t>위탁
(서울기독교청년회유지재단)</t>
  </si>
  <si>
    <t>성북종합레포츠타운체육관</t>
  </si>
  <si>
    <t>구민회관 헬스센터</t>
  </si>
  <si>
    <t>헬스장, 스포츠문화교실</t>
  </si>
  <si>
    <t>노원청소년수련관 체육관</t>
  </si>
  <si>
    <t>은평청소년수련관 체육관</t>
  </si>
  <si>
    <t>마포아트센터체육관</t>
  </si>
  <si>
    <t>마포청소년수련관체육관</t>
  </si>
  <si>
    <t>위탁
(마포구체육회,마포구시설관리공단)</t>
  </si>
  <si>
    <t>위탁
(대한불교조계종유지재단)</t>
  </si>
  <si>
    <t>강서구민 올림픽체육센터</t>
  </si>
  <si>
    <t>인공암벽,농구,
실내축구,인라인스케이트</t>
  </si>
  <si>
    <t>구로청소년수련관체육관</t>
  </si>
  <si>
    <t>위탁
(사단법인청소년교화연합회)</t>
  </si>
  <si>
    <t>동작구시설관리공단</t>
  </si>
  <si>
    <t>헬스장,교육문화실,
 기구필라테스,관람석</t>
  </si>
  <si>
    <t>헬스장,다목적실,교육문화실
,기구필라테스,순환운동,스피닝</t>
  </si>
  <si>
    <t>관악구민종합체육센터</t>
  </si>
  <si>
    <t>관악구  시설관리공단</t>
  </si>
  <si>
    <t>관악구 시설관리공단</t>
  </si>
  <si>
    <t>잠원스포츠파크 채육관</t>
  </si>
  <si>
    <t>반포종합운동장 체육센터</t>
  </si>
  <si>
    <t>위탁
(서초구체육발전협의회회)</t>
  </si>
  <si>
    <t>강남구  도시관리공단</t>
  </si>
  <si>
    <t>서울시
(장애인자립지원과)</t>
  </si>
  <si>
    <t>한강공원 이촌지구 게이트볼장</t>
  </si>
  <si>
    <t>23*28</t>
  </si>
  <si>
    <t>20*11</t>
  </si>
  <si>
    <t>한강공원 뚝섬지구 게이트볼장</t>
  </si>
  <si>
    <t>한강공원 망원지구 게이트볼장</t>
  </si>
  <si>
    <t>22*15</t>
  </si>
  <si>
    <t>오목교하부 게이트볼장</t>
  </si>
  <si>
    <t>안양천 게이트볼장</t>
  </si>
  <si>
    <t>한강공원 잠실지구 게이트볼장</t>
  </si>
  <si>
    <t>게티</t>
  </si>
  <si>
    <t>올림픽기념국민생활관 수영장</t>
  </si>
  <si>
    <t>종로구민회관 수영장</t>
  </si>
  <si>
    <t>종로문화체육센터 수영장</t>
  </si>
  <si>
    <t>충무아트홀 스포츠센터 수영장</t>
  </si>
  <si>
    <t>중구회현체육센터 수영장</t>
  </si>
  <si>
    <t>용산문화체육센터 수영장</t>
  </si>
  <si>
    <t>갈월종합사회복지관 수영장</t>
  </si>
  <si>
    <t>효창종합사회복지관 수영장</t>
  </si>
  <si>
    <t>용산청소년수련관 수영장</t>
  </si>
  <si>
    <t>성동구민종합체육센터 수영장</t>
  </si>
  <si>
    <t>마장국민체육센터 수영장</t>
  </si>
  <si>
    <t>열린금호교육문화관 수영장</t>
  </si>
  <si>
    <t>성동청소년수련관 수영장</t>
  </si>
  <si>
    <t>서울여성능력개발원 수영장</t>
  </si>
  <si>
    <t>광진문화예술회관 수영장</t>
  </si>
  <si>
    <t>광진구민체육센터 수영장</t>
  </si>
  <si>
    <t>중곡문화체육센터 수영장</t>
  </si>
  <si>
    <t>동대문구민체육센터 수영장</t>
  </si>
  <si>
    <t>동대문청소년수련관 수영장</t>
  </si>
  <si>
    <t>동대문종합사회복지관 수영장</t>
  </si>
  <si>
    <t>중랑구민체육센터 수영장</t>
  </si>
  <si>
    <t>중랑문화체육관 수영장</t>
  </si>
  <si>
    <t>망우청소년수련관 수영장</t>
  </si>
  <si>
    <t>위탁
(서울기독교 청년회 유지재단)</t>
  </si>
  <si>
    <t>개운산스포츠센터 수영장</t>
  </si>
  <si>
    <t>성북종합레포츠타운 수영장</t>
  </si>
  <si>
    <t>서울시립 성북 청소년수련관  수영장</t>
  </si>
  <si>
    <t>강북웰빙스포츠센터 수영장</t>
  </si>
  <si>
    <t>강북 청소년수련관 수영장</t>
  </si>
  <si>
    <t>창동시립체육센터 수영장</t>
  </si>
  <si>
    <t>노원구민체육센터 수영장</t>
  </si>
  <si>
    <t>노원청소년수련관 수영장</t>
  </si>
  <si>
    <t>월계문화체육센터 수영장</t>
  </si>
  <si>
    <t>은평구민체육센터 수영장</t>
  </si>
  <si>
    <t>은평청소년수련관 수영장</t>
  </si>
  <si>
    <t>은평통일로스포츠센터</t>
  </si>
  <si>
    <t>은평구체육회</t>
  </si>
  <si>
    <t>서대문체육회관 수영장</t>
  </si>
  <si>
    <t>서대문청소년수련관 수영장</t>
  </si>
  <si>
    <t>마포아트센터 수영장</t>
  </si>
  <si>
    <t>서울시립청소년수련관 수영장</t>
  </si>
  <si>
    <t>양천구민체육센터 수영장</t>
  </si>
  <si>
    <t>신월문화체육센터 수영장</t>
  </si>
  <si>
    <t>목동문화체육센터 수영장</t>
  </si>
  <si>
    <t>목동청소년수련관 수영장</t>
  </si>
  <si>
    <t>서부여성발전센터 수영장</t>
  </si>
  <si>
    <t>강서구민올림픽체육센터 수영장</t>
  </si>
  <si>
    <t>공항동 문화체육센터 수영장</t>
  </si>
  <si>
    <t>마곡레포츠센터 수영장</t>
  </si>
  <si>
    <t>구로구민체육센터 수영장</t>
  </si>
  <si>
    <t>궁동종합사회복지관 수영장</t>
  </si>
  <si>
    <t>구로청소년수련관수영장</t>
  </si>
  <si>
    <t>금천구민문화체육선터 수영장</t>
  </si>
  <si>
    <t>금천청소년수련관 수영장</t>
  </si>
  <si>
    <t>영등포제1스포츠센터 수영장</t>
  </si>
  <si>
    <t>영등포제2스포츠센터 수영장</t>
  </si>
  <si>
    <t>신길종합복지관 수영장</t>
  </si>
  <si>
    <t>문래청소년수련관 수영장</t>
  </si>
  <si>
    <t>사당문화회관 수영장</t>
  </si>
  <si>
    <t>서울여성플라자 수영장</t>
  </si>
  <si>
    <t>흑석체육센터 수영장</t>
  </si>
  <si>
    <t>동작구민체육센터 수영장</t>
  </si>
  <si>
    <t>동작삼일수영장</t>
  </si>
  <si>
    <t>관악구민 종합체육센터 수영장</t>
  </si>
  <si>
    <t>신림체육센터 수영장</t>
  </si>
  <si>
    <t>청소년회관 수영장</t>
  </si>
  <si>
    <t>서초구민체육센터 수영장</t>
  </si>
  <si>
    <t>언남문화체육센터 수영장</t>
  </si>
  <si>
    <t>서초종합체육관 수영장</t>
  </si>
  <si>
    <t>신동교육문화회관 수영장</t>
  </si>
  <si>
    <t>강남스포츠문화센터 수영장</t>
  </si>
  <si>
    <t>역삼 청소년수련관 수영장</t>
  </si>
  <si>
    <t>수서 청소년수련관 수영장</t>
  </si>
  <si>
    <t>송파구체육문화회관 수영장</t>
  </si>
  <si>
    <t>서울곰두리체육센터 수영장</t>
  </si>
  <si>
    <t>강동청소년회관 수영장</t>
  </si>
  <si>
    <t>서울장애인복지관 스포츠센터 수영장</t>
  </si>
  <si>
    <t>온조대왕 문화체육관 수영장</t>
  </si>
  <si>
    <t>고덕어울림수영장</t>
  </si>
  <si>
    <t xml:space="preserve">광진구 </t>
  </si>
  <si>
    <t>광진문화예술회관</t>
  </si>
  <si>
    <t xml:space="preserve">광진구민체육센터 </t>
  </si>
  <si>
    <t>용마산로 217(면목동)</t>
  </si>
  <si>
    <t>위탁
((사)한국청소년연맹)</t>
  </si>
  <si>
    <t>북악 골프연습장</t>
  </si>
  <si>
    <t>강북구 번동 산27-24</t>
  </si>
  <si>
    <t>오동골프연습장</t>
  </si>
  <si>
    <t>강북구도시관리공단(945-9465)</t>
  </si>
  <si>
    <t>7,124백만원</t>
  </si>
  <si>
    <t>화곡로65길 62</t>
  </si>
  <si>
    <t>낙성대로3길 37</t>
  </si>
  <si>
    <t>행운10길 23</t>
  </si>
  <si>
    <t>위탁
(서초구체육발전협의회)</t>
  </si>
  <si>
    <t>사평대로 55</t>
  </si>
  <si>
    <t>동산로13길 35</t>
  </si>
  <si>
    <t>서초구
(코오롱글로벌㈜ 위탁)</t>
  </si>
  <si>
    <t>올림픽골프교실</t>
  </si>
  <si>
    <t>국민체육진흥공단</t>
  </si>
  <si>
    <t>종로구립탁구 전용구장</t>
  </si>
  <si>
    <t>중랑물재생센터 족구장</t>
  </si>
  <si>
    <t>중랑물재생센터 풋살장</t>
  </si>
  <si>
    <t>아차산배수지체육공원 정구장</t>
  </si>
  <si>
    <t>아차산배수지체육공원 풋살장</t>
  </si>
  <si>
    <t>어린이대공원 풋살장</t>
  </si>
  <si>
    <t>은평인공암벽장</t>
  </si>
  <si>
    <t>해누리체육공원 풋살장</t>
  </si>
  <si>
    <t>해누리체육공원 족구장</t>
  </si>
  <si>
    <t>연의체육공원 배드민턴장</t>
  </si>
  <si>
    <t>스포츠클라이밍경기장</t>
  </si>
  <si>
    <t>태릉선수촌개선관</t>
    <phoneticPr fontId="2" type="noConversion"/>
  </si>
  <si>
    <t>서울</t>
    <phoneticPr fontId="2" type="noConversion"/>
  </si>
  <si>
    <t>대치유수지 체육공원 축구장</t>
    <phoneticPr fontId="2" type="noConversion"/>
  </si>
  <si>
    <t>대치 유수지체육공원 테니스장</t>
    <phoneticPr fontId="2" type="noConversion"/>
  </si>
  <si>
    <t>매봉산실내배드민턴장</t>
  </si>
  <si>
    <t>강남구도시관리공단</t>
  </si>
  <si>
    <t>수서청소년수련관 체육관</t>
    <phoneticPr fontId="2" type="noConversion"/>
  </si>
  <si>
    <t>역삼청소년수련관 체육관</t>
    <phoneticPr fontId="2" type="noConversion"/>
  </si>
  <si>
    <t>강남스포츠문화센터 체육관</t>
    <phoneticPr fontId="2" type="noConversion"/>
  </si>
  <si>
    <t>강남스포츠문화센터 골프연습장</t>
    <phoneticPr fontId="2" type="noConversion"/>
  </si>
  <si>
    <t>강남청담문화센터 골프연습장</t>
    <phoneticPr fontId="2" type="noConversion"/>
  </si>
  <si>
    <t>한강공원 광나루지구 축구장1~2</t>
    <phoneticPr fontId="2" type="noConversion"/>
  </si>
  <si>
    <t>한강공원 광나루지구 축구장3</t>
    <phoneticPr fontId="2" type="noConversion"/>
  </si>
  <si>
    <t>한강공원 반포지구 축구장</t>
    <phoneticPr fontId="2" type="noConversion"/>
  </si>
  <si>
    <t>한강공원 잠원지구 축구장</t>
    <phoneticPr fontId="2" type="noConversion"/>
  </si>
  <si>
    <t>방배 배수지 축구장</t>
    <phoneticPr fontId="2" type="noConversion"/>
  </si>
  <si>
    <t>양재근린공원 축구장</t>
    <phoneticPr fontId="2" type="noConversion"/>
  </si>
  <si>
    <t>보라매공원 인조구장</t>
    <phoneticPr fontId="2" type="noConversion"/>
  </si>
  <si>
    <t>대림체육공원 축구장</t>
    <phoneticPr fontId="2" type="noConversion"/>
  </si>
  <si>
    <t>한강공원 양화지구 축구장</t>
    <phoneticPr fontId="2" type="noConversion"/>
  </si>
  <si>
    <t>독산근린공원 잔디축구장</t>
    <phoneticPr fontId="2" type="noConversion"/>
  </si>
  <si>
    <t>고척근린공원 운동장</t>
    <phoneticPr fontId="2" type="noConversion"/>
  </si>
  <si>
    <t>한강시민공원 광나루지구 테니스장</t>
    <phoneticPr fontId="2" type="noConversion"/>
  </si>
  <si>
    <t>서울 근로청소년복지관 골프연습장</t>
    <phoneticPr fontId="2" type="noConversion"/>
  </si>
  <si>
    <t>오동근린공원 실내배드민턴장</t>
    <phoneticPr fontId="2" type="noConversion"/>
  </si>
  <si>
    <t>청소년수련관 체육관</t>
    <phoneticPr fontId="2" type="noConversion"/>
  </si>
  <si>
    <t xml:space="preserve">삼각산문화예술회관 </t>
    <phoneticPr fontId="2" type="noConversion"/>
  </si>
  <si>
    <t>25
20</t>
    <phoneticPr fontId="2" type="noConversion"/>
  </si>
  <si>
    <t>13
9</t>
    <phoneticPr fontId="2" type="noConversion"/>
  </si>
  <si>
    <t>6
4</t>
    <phoneticPr fontId="2" type="noConversion"/>
  </si>
  <si>
    <t>325
180</t>
    <phoneticPr fontId="2" type="noConversion"/>
  </si>
  <si>
    <t>성북종합레포츠타운 골프연습장</t>
    <phoneticPr fontId="2" type="noConversion"/>
  </si>
  <si>
    <t>강북구 도시관리공단</t>
    <phoneticPr fontId="2" type="noConversion"/>
  </si>
  <si>
    <t>한강공원 강서지구 축구장</t>
    <phoneticPr fontId="2" type="noConversion"/>
  </si>
  <si>
    <t>강서구 시설관리공단</t>
    <phoneticPr fontId="2" type="noConversion"/>
  </si>
  <si>
    <t>강북문화예술회관</t>
    <phoneticPr fontId="2" type="noConversion"/>
  </si>
  <si>
    <t>강서구</t>
    <phoneticPr fontId="2" type="noConversion"/>
  </si>
  <si>
    <t>강서다목적체육관</t>
    <phoneticPr fontId="2" type="noConversion"/>
  </si>
  <si>
    <t>강서시설관리공단</t>
    <phoneticPr fontId="2" type="noConversion"/>
  </si>
  <si>
    <t>철근콘크리트</t>
    <phoneticPr fontId="2" type="noConversion"/>
  </si>
  <si>
    <t>배드민턴, 농구장 등</t>
    <phoneticPr fontId="2" type="noConversion"/>
  </si>
  <si>
    <t>목재</t>
    <phoneticPr fontId="2" type="noConversion"/>
  </si>
  <si>
    <t>구민올림픽체육센터 골프연습장</t>
    <phoneticPr fontId="2" type="noConversion"/>
  </si>
  <si>
    <t>서남물재생센터 파크골프장</t>
    <phoneticPr fontId="2" type="noConversion"/>
  </si>
  <si>
    <t>서남물재생센터 탁구장</t>
    <phoneticPr fontId="2" type="noConversion"/>
  </si>
  <si>
    <t>관악구시설관리공단</t>
    <phoneticPr fontId="2" type="noConversion"/>
  </si>
  <si>
    <t>관악구민운동장 테니스장</t>
    <phoneticPr fontId="2" type="noConversion"/>
  </si>
  <si>
    <t>클레이</t>
    <phoneticPr fontId="2" type="noConversion"/>
  </si>
  <si>
    <t>관악구</t>
    <phoneticPr fontId="2" type="noConversion"/>
  </si>
  <si>
    <t>선우체육관</t>
    <phoneticPr fontId="2" type="noConversion"/>
  </si>
  <si>
    <t>서울시</t>
    <phoneticPr fontId="2" type="noConversion"/>
  </si>
  <si>
    <t>배드민턴</t>
    <phoneticPr fontId="2" type="noConversion"/>
  </si>
  <si>
    <t>관악구시설관리공단</t>
    <phoneticPr fontId="2" type="noConversion"/>
  </si>
  <si>
    <t>관악구민체육센터  골프연습장</t>
    <phoneticPr fontId="2" type="noConversion"/>
  </si>
  <si>
    <t>까치산체육센터 골프연습장</t>
    <phoneticPr fontId="2" type="noConversion"/>
  </si>
  <si>
    <t>어린이대공원 축구장</t>
    <phoneticPr fontId="2" type="noConversion"/>
  </si>
  <si>
    <t>아차산배수지체육공원 축구장</t>
    <phoneticPr fontId="2" type="noConversion"/>
  </si>
  <si>
    <t>광진구시설관리공단</t>
    <phoneticPr fontId="2" type="noConversion"/>
  </si>
  <si>
    <t>서울시시설관리공단</t>
    <phoneticPr fontId="2" type="noConversion"/>
  </si>
  <si>
    <t>중랑구시설관리공단</t>
    <phoneticPr fontId="2" type="noConversion"/>
  </si>
  <si>
    <t>성북구도시관리공단</t>
    <phoneticPr fontId="2" type="noConversion"/>
  </si>
  <si>
    <t>강북구도시관리공단</t>
    <phoneticPr fontId="2" type="noConversion"/>
  </si>
  <si>
    <t>도봉구 시설관리공단</t>
    <phoneticPr fontId="2" type="noConversion"/>
  </si>
  <si>
    <t>노원구서비스공단</t>
    <phoneticPr fontId="2" type="noConversion"/>
  </si>
  <si>
    <t>은평구시설관리공단</t>
    <phoneticPr fontId="2" type="noConversion"/>
  </si>
  <si>
    <t>서대문구시설관리공단</t>
    <phoneticPr fontId="2" type="noConversion"/>
  </si>
  <si>
    <t>체육시설관리사업소</t>
    <phoneticPr fontId="2" type="noConversion"/>
  </si>
  <si>
    <t>금천구시설관리공단</t>
    <phoneticPr fontId="2" type="noConversion"/>
  </si>
  <si>
    <t>동부공원녹지사업소</t>
    <phoneticPr fontId="2" type="noConversion"/>
  </si>
  <si>
    <t>아차산배수지체육공원 테니스장</t>
    <phoneticPr fontId="2" type="noConversion"/>
  </si>
  <si>
    <t>한강시민공원 뚝섬지구테니스장</t>
    <phoneticPr fontId="2" type="noConversion"/>
  </si>
  <si>
    <t>뚝섬 서울숲 테니스장</t>
    <phoneticPr fontId="2" type="noConversion"/>
  </si>
  <si>
    <t>마들근린공원 테니스장</t>
    <phoneticPr fontId="2" type="noConversion"/>
  </si>
  <si>
    <t>초안산근린공원 테니스장</t>
    <phoneticPr fontId="2" type="noConversion"/>
  </si>
  <si>
    <t>은평구민체육센터 테니스장</t>
    <phoneticPr fontId="2" type="noConversion"/>
  </si>
  <si>
    <t>한강공원 망원지구 테니스장</t>
    <phoneticPr fontId="2" type="noConversion"/>
  </si>
  <si>
    <t>난지물재생센터 테니스장</t>
    <phoneticPr fontId="2" type="noConversion"/>
  </si>
  <si>
    <t>고척근린공원 테니스장</t>
    <phoneticPr fontId="2" type="noConversion"/>
  </si>
  <si>
    <t>계남근린공원 테니스장</t>
    <phoneticPr fontId="2" type="noConversion"/>
  </si>
  <si>
    <t>대림체육공원 테니스장</t>
    <phoneticPr fontId="2" type="noConversion"/>
  </si>
  <si>
    <t>보라매공원 테니스장</t>
    <phoneticPr fontId="2" type="noConversion"/>
  </si>
  <si>
    <t>노량진공원 테니스장</t>
    <phoneticPr fontId="2" type="noConversion"/>
  </si>
  <si>
    <t>동작주차공원 테니스장</t>
    <phoneticPr fontId="2" type="noConversion"/>
  </si>
  <si>
    <t>한강공원 잠원지구테니스장</t>
    <phoneticPr fontId="2" type="noConversion"/>
  </si>
  <si>
    <t>잠원 스포츠 파크 테니스장</t>
    <phoneticPr fontId="2" type="noConversion"/>
  </si>
  <si>
    <t>반포종합운동장 테니스장</t>
    <phoneticPr fontId="2" type="noConversion"/>
  </si>
  <si>
    <t>내곡동체육시설  테니스장</t>
    <phoneticPr fontId="2" type="noConversion"/>
  </si>
  <si>
    <t>중랑물재생센터 테니스장</t>
    <phoneticPr fontId="2" type="noConversion"/>
  </si>
  <si>
    <t>응봉근린공원 한남구민테니스장</t>
    <phoneticPr fontId="2" type="noConversion"/>
  </si>
  <si>
    <t>응봉근린공원 한남테니스장</t>
    <phoneticPr fontId="2" type="noConversion"/>
  </si>
  <si>
    <t>한강시민공원 이촌지구 테니스장</t>
    <phoneticPr fontId="2" type="noConversion"/>
  </si>
  <si>
    <t>손기정체육공원 테니스장</t>
    <phoneticPr fontId="2" type="noConversion"/>
  </si>
  <si>
    <t>서울여성능력개발원 체육관</t>
    <phoneticPr fontId="2" type="noConversion"/>
  </si>
  <si>
    <t>광진문화예술회관</t>
    <phoneticPr fontId="2" type="noConversion"/>
  </si>
  <si>
    <t>소체육관</t>
    <phoneticPr fontId="2" type="noConversion"/>
  </si>
  <si>
    <t>소체육관, 대체육관</t>
    <phoneticPr fontId="2" type="noConversion"/>
  </si>
  <si>
    <t>대체육관</t>
    <phoneticPr fontId="2" type="noConversion"/>
  </si>
  <si>
    <t>골프연습장, 스피닝실</t>
    <phoneticPr fontId="2" type="noConversion"/>
  </si>
  <si>
    <t>에어로빅,골프연습장, 
스피닝실, 기구필래테스 등</t>
    <phoneticPr fontId="2" type="noConversion"/>
  </si>
  <si>
    <t>에어로빅장,다목적실
관람실 등</t>
    <phoneticPr fontId="2" type="noConversion"/>
  </si>
  <si>
    <t>중랑천체육공원 인라인스케이트장</t>
    <phoneticPr fontId="2" type="noConversion"/>
  </si>
  <si>
    <t>광장동체육부지내 인라인스케이트장</t>
    <phoneticPr fontId="2" type="noConversion"/>
  </si>
  <si>
    <t>이촌 한강공원 롤러스케이트장</t>
    <phoneticPr fontId="2" type="noConversion"/>
  </si>
  <si>
    <t>살곶이체육공원 롤러스케이트장</t>
    <phoneticPr fontId="2" type="noConversion"/>
  </si>
  <si>
    <t>서울숲 스케이트파크</t>
    <phoneticPr fontId="2" type="noConversion"/>
  </si>
  <si>
    <t>안양천 오금교 인라인스케이트장</t>
    <phoneticPr fontId="2" type="noConversion"/>
  </si>
  <si>
    <t>안양천 목동교 인라인스케이트장</t>
    <phoneticPr fontId="2" type="noConversion"/>
  </si>
  <si>
    <t>안양천 오금교 하부 인라인스케이트장</t>
    <phoneticPr fontId="2" type="noConversion"/>
  </si>
  <si>
    <t>구일역 하부 인라인스케이트장</t>
    <phoneticPr fontId="2" type="noConversion"/>
  </si>
  <si>
    <t>보라매 인라인스케이트장</t>
    <phoneticPr fontId="2" type="noConversion"/>
  </si>
  <si>
    <t>반포종합운동장 인라인스케이트장</t>
    <phoneticPr fontId="2" type="noConversion"/>
  </si>
  <si>
    <t>오금공원 인라인 경기장</t>
    <phoneticPr fontId="2" type="noConversion"/>
  </si>
  <si>
    <t>송파구시설관리공단</t>
    <phoneticPr fontId="2" type="noConversion"/>
  </si>
  <si>
    <t>중랑청소년수련관 골프연습장</t>
    <phoneticPr fontId="2" type="noConversion"/>
  </si>
  <si>
    <t>충무아트홀 스포츠센터 골프연습장</t>
    <phoneticPr fontId="2" type="noConversion"/>
  </si>
  <si>
    <t>손기정문화체육센터 골프연습장</t>
    <phoneticPr fontId="2" type="noConversion"/>
  </si>
  <si>
    <t>중구회현체육센터 골프연습장</t>
    <phoneticPr fontId="2" type="noConversion"/>
  </si>
  <si>
    <t>은평구민체육센터 골프연습장</t>
    <phoneticPr fontId="2" type="noConversion"/>
  </si>
  <si>
    <t>서대문구민체육회관 골프연습장</t>
    <phoneticPr fontId="2" type="noConversion"/>
  </si>
  <si>
    <t>마포아트센터 골프연습장</t>
    <phoneticPr fontId="2" type="noConversion"/>
  </si>
  <si>
    <t>마포주민체육시설 골프연습장</t>
    <phoneticPr fontId="2" type="noConversion"/>
  </si>
  <si>
    <t>목동문화체육센터 골프연습장</t>
    <phoneticPr fontId="2" type="noConversion"/>
  </si>
  <si>
    <t>금천구민문화체육센터 골프연습장</t>
    <phoneticPr fontId="2" type="noConversion"/>
  </si>
  <si>
    <t>금빛휘트니스센터 골프연습장</t>
    <phoneticPr fontId="2" type="noConversion"/>
  </si>
  <si>
    <t>영등포제1스포츠센터 골프연습장</t>
    <phoneticPr fontId="2" type="noConversion"/>
  </si>
  <si>
    <t>동작구민체육센터  골프연습장</t>
    <phoneticPr fontId="2" type="noConversion"/>
  </si>
  <si>
    <t>반포종합운동장 체육센터 골프연습장</t>
    <phoneticPr fontId="2" type="noConversion"/>
  </si>
  <si>
    <t>서초구민체육센터 골프연습장</t>
    <phoneticPr fontId="2" type="noConversion"/>
  </si>
  <si>
    <t>언남문화체육센터 골프연습장</t>
    <phoneticPr fontId="2" type="noConversion"/>
  </si>
  <si>
    <t>방배열린문화센터 골프연습장</t>
    <phoneticPr fontId="2" type="noConversion"/>
  </si>
  <si>
    <t>수서청소년수련관 골프연습장</t>
    <phoneticPr fontId="2" type="noConversion"/>
  </si>
  <si>
    <t>올림픽파크텔 골프교실</t>
    <phoneticPr fontId="2" type="noConversion"/>
  </si>
  <si>
    <t>송파구체육문화회관 골프연습장</t>
    <phoneticPr fontId="2" type="noConversion"/>
  </si>
  <si>
    <t>서울곰두리체육센터 골프연습장</t>
    <phoneticPr fontId="2" type="noConversion"/>
  </si>
  <si>
    <t>아차산배수지체육공원 다목적구장</t>
    <phoneticPr fontId="2" type="noConversion"/>
  </si>
  <si>
    <t>2면</t>
    <phoneticPr fontId="2" type="noConversion"/>
  </si>
  <si>
    <t>구로구</t>
    <phoneticPr fontId="2" type="noConversion"/>
  </si>
  <si>
    <t>항동생활체육관</t>
    <phoneticPr fontId="2" type="noConversion"/>
  </si>
  <si>
    <t>구로구 시설관리공단</t>
    <phoneticPr fontId="2" type="noConversion"/>
  </si>
  <si>
    <t>농구, 배드민턴</t>
    <phoneticPr fontId="2" type="noConversion"/>
  </si>
  <si>
    <t>볼링장</t>
    <phoneticPr fontId="2" type="noConversion"/>
  </si>
  <si>
    <t>20x45x9.5m</t>
    <phoneticPr fontId="2" type="noConversion"/>
  </si>
  <si>
    <t>13.4x6.1x4m</t>
    <phoneticPr fontId="2" type="noConversion"/>
  </si>
  <si>
    <t>위탁
(대한불교조계종 사회복지재단)</t>
    <phoneticPr fontId="2" type="noConversion"/>
  </si>
  <si>
    <t>아스콘</t>
    <phoneticPr fontId="2" type="noConversion"/>
  </si>
  <si>
    <t>수지우레탄</t>
    <phoneticPr fontId="2" type="noConversion"/>
  </si>
  <si>
    <t>금천청소년수련관 체육관</t>
    <phoneticPr fontId="2" type="noConversion"/>
  </si>
  <si>
    <t>금천구</t>
    <phoneticPr fontId="2" type="noConversion"/>
  </si>
  <si>
    <t>금나래문화체육관</t>
    <phoneticPr fontId="2" type="noConversion"/>
  </si>
  <si>
    <t>23×35m</t>
    <phoneticPr fontId="2" type="noConversion"/>
  </si>
  <si>
    <t>배드민턴, 배구, 농구</t>
    <phoneticPr fontId="2" type="noConversion"/>
  </si>
  <si>
    <t>25×15m</t>
    <phoneticPr fontId="2" type="noConversion"/>
  </si>
  <si>
    <t>북카페, 쿠키룸, 무용룸</t>
    <phoneticPr fontId="2" type="noConversion"/>
  </si>
  <si>
    <t>마들근린공원 축구장</t>
    <phoneticPr fontId="2" type="noConversion"/>
  </si>
  <si>
    <t>초안산근린공원 축구장</t>
    <phoneticPr fontId="2" type="noConversion"/>
  </si>
  <si>
    <t>노해근린공원 축구장</t>
    <phoneticPr fontId="2" type="noConversion"/>
  </si>
  <si>
    <t>태릉선수촌 하키경기장</t>
    <phoneticPr fontId="2" type="noConversion"/>
  </si>
  <si>
    <t>실내 : 1949.3
실외 : 3120.36</t>
    <phoneticPr fontId="2" type="noConversion"/>
  </si>
  <si>
    <t>인조잔디</t>
    <phoneticPr fontId="2" type="noConversion"/>
  </si>
  <si>
    <t>배드민턴, 농구,배구</t>
    <phoneticPr fontId="2" type="noConversion"/>
  </si>
  <si>
    <t>헬스장, 기구필라테스</t>
    <phoneticPr fontId="2" type="noConversion"/>
  </si>
  <si>
    <t>초안산 인조잔디축구장</t>
    <phoneticPr fontId="2" type="noConversion"/>
  </si>
  <si>
    <t>실내외
여부</t>
    <phoneticPr fontId="2" type="noConversion"/>
  </si>
  <si>
    <t>철골조</t>
    <phoneticPr fontId="2" type="noConversion"/>
  </si>
  <si>
    <t>청소년센터,헬스장,공연장,
다목적실, 청소년상담센터, 
청소년성문화센터, 
창동인터넷중독예방상담센터</t>
    <phoneticPr fontId="2" type="noConversion"/>
  </si>
  <si>
    <t>인조잔디</t>
    <phoneticPr fontId="2" type="noConversion"/>
  </si>
  <si>
    <t>목재</t>
    <phoneticPr fontId="2" type="noConversion"/>
  </si>
  <si>
    <t>위탁 
((사)대한생활체육지도자연합회)</t>
    <phoneticPr fontId="2" type="noConversion"/>
  </si>
  <si>
    <t>서울여성플라자 스포츠센터</t>
    <phoneticPr fontId="2" type="noConversion"/>
  </si>
  <si>
    <t>동작구시설관리공단</t>
    <phoneticPr fontId="2" type="noConversion"/>
  </si>
  <si>
    <t>영등포구시설관리공단</t>
    <phoneticPr fontId="2" type="noConversion"/>
  </si>
  <si>
    <t>월드컵공원 인조잔디축구장</t>
    <phoneticPr fontId="2" type="noConversion"/>
  </si>
  <si>
    <t>서울월드컵경기장 보조경기장</t>
    <phoneticPr fontId="2" type="noConversion"/>
  </si>
  <si>
    <t>한강공원 망원지구 축구장</t>
    <phoneticPr fontId="2" type="noConversion"/>
  </si>
  <si>
    <t>난지물재생센터 축구장</t>
    <phoneticPr fontId="2" type="noConversion"/>
  </si>
  <si>
    <t>스탠드</t>
    <phoneticPr fontId="2" type="noConversion"/>
  </si>
  <si>
    <t>주경기장에 포함</t>
    <phoneticPr fontId="2" type="noConversion"/>
  </si>
  <si>
    <t>마포구</t>
    <phoneticPr fontId="2" type="noConversion"/>
  </si>
  <si>
    <t>서울시</t>
    <phoneticPr fontId="2" type="noConversion"/>
  </si>
  <si>
    <t>위탁
(마포테니스연합회)</t>
    <phoneticPr fontId="2" type="noConversion"/>
  </si>
  <si>
    <t>실외</t>
    <phoneticPr fontId="2" type="noConversion"/>
  </si>
  <si>
    <t>망원나들목 테니스장</t>
    <phoneticPr fontId="2" type="noConversion"/>
  </si>
  <si>
    <t>서대문체육회관 체육관</t>
    <phoneticPr fontId="2" type="noConversion"/>
  </si>
  <si>
    <t>서대문청소년수련관 체육관</t>
    <phoneticPr fontId="2" type="noConversion"/>
  </si>
  <si>
    <t>위탁
(마포스포츠클럽,마포구시설관리공단)</t>
    <phoneticPr fontId="2" type="noConversion"/>
  </si>
  <si>
    <t>농구, 배드민턴,탁구</t>
    <phoneticPr fontId="2" type="noConversion"/>
  </si>
  <si>
    <t>배드민턴</t>
    <phoneticPr fontId="2" type="noConversion"/>
  </si>
  <si>
    <t>망원나들목체육관</t>
    <phoneticPr fontId="2" type="noConversion"/>
  </si>
  <si>
    <t>위탁(마포스포츠클럽)</t>
    <phoneticPr fontId="2" type="noConversion"/>
  </si>
  <si>
    <t>36*18m</t>
    <phoneticPr fontId="2" type="noConversion"/>
  </si>
  <si>
    <t>배드민턴, 탁구
댄스스포츠</t>
    <phoneticPr fontId="2" type="noConversion"/>
  </si>
  <si>
    <t>헬스장</t>
    <phoneticPr fontId="2" type="noConversion"/>
  </si>
  <si>
    <t>망원유수지 게이트볼장</t>
    <phoneticPr fontId="2" type="noConversion"/>
  </si>
  <si>
    <t>17*22</t>
    <phoneticPr fontId="2" type="noConversion"/>
  </si>
  <si>
    <t>마포구 시설관리공단</t>
    <phoneticPr fontId="2" type="noConversion"/>
  </si>
  <si>
    <t>서울월드컵경기장 풋살구장 A면</t>
    <phoneticPr fontId="2" type="noConversion"/>
  </si>
  <si>
    <t>서울월드컵경기장 풋살구장 B면</t>
    <phoneticPr fontId="2" type="noConversion"/>
  </si>
  <si>
    <t>서울월드컵경기장 풋살구장 C면</t>
    <phoneticPr fontId="2" type="noConversion"/>
  </si>
  <si>
    <t>서대문구립 인조잔디 구장</t>
    <phoneticPr fontId="2" type="noConversion"/>
  </si>
  <si>
    <t>서대문구 시설관리공단</t>
    <phoneticPr fontId="2" type="noConversion"/>
  </si>
  <si>
    <t>홍제농구장</t>
  </si>
  <si>
    <t xml:space="preserve">서대문구 </t>
  </si>
  <si>
    <t>야외농구장</t>
  </si>
  <si>
    <t>홍제배드민턴장</t>
  </si>
  <si>
    <t>금화배드민턴장</t>
  </si>
  <si>
    <t>누락분 추가</t>
    <phoneticPr fontId="2" type="noConversion"/>
  </si>
  <si>
    <t>손기정체육공원 인조잔디축구장</t>
    <phoneticPr fontId="2" type="noConversion"/>
  </si>
  <si>
    <t>한강공원 이촌지구 축구장1</t>
    <phoneticPr fontId="2" type="noConversion"/>
  </si>
  <si>
    <t>한강공원 이촌지구 축구장2</t>
    <phoneticPr fontId="2" type="noConversion"/>
  </si>
  <si>
    <t>한강공원 이촌 축구교육장</t>
    <phoneticPr fontId="2" type="noConversion"/>
  </si>
  <si>
    <t>살곶이체육공원 축구장</t>
    <phoneticPr fontId="2" type="noConversion"/>
  </si>
  <si>
    <t>중랑물재생센터 축구장</t>
    <phoneticPr fontId="2" type="noConversion"/>
  </si>
  <si>
    <t>뚝섬유수지 체육공원 축구장</t>
    <phoneticPr fontId="2" type="noConversion"/>
  </si>
  <si>
    <t>한강공원 뚝섬지구 축구장</t>
    <phoneticPr fontId="2" type="noConversion"/>
  </si>
  <si>
    <t>중랑구립 잔디운동장</t>
    <phoneticPr fontId="2" type="noConversion"/>
  </si>
  <si>
    <t>용마폭포공원  인조잔디 축구장</t>
    <phoneticPr fontId="2" type="noConversion"/>
  </si>
  <si>
    <t>월곡배드민턴 전용체육관</t>
    <phoneticPr fontId="2" type="noConversion"/>
  </si>
  <si>
    <t>성북구</t>
    <phoneticPr fontId="2" type="noConversion"/>
  </si>
  <si>
    <t>성북구립휘트니스센터</t>
    <phoneticPr fontId="2" type="noConversion"/>
  </si>
  <si>
    <t>성북구도시관리공단</t>
    <phoneticPr fontId="2" type="noConversion"/>
  </si>
  <si>
    <t>헬스</t>
    <phoneticPr fontId="2" type="noConversion"/>
  </si>
  <si>
    <t>올림픽공원 제1체육관</t>
    <phoneticPr fontId="2" type="noConversion"/>
  </si>
  <si>
    <t>올림픽공원 제2체육관</t>
    <phoneticPr fontId="2" type="noConversion"/>
  </si>
  <si>
    <t>(민간위탁)
서울물재생시설공단</t>
    <phoneticPr fontId="2" type="noConversion"/>
  </si>
  <si>
    <t>1995
2018</t>
    <phoneticPr fontId="2" type="noConversion"/>
  </si>
  <si>
    <t>안양천 양구장 1, 2</t>
    <phoneticPr fontId="2" type="noConversion"/>
  </si>
  <si>
    <t>철골조</t>
    <phoneticPr fontId="2" type="noConversion"/>
  </si>
  <si>
    <t>배드민턴, 농구,배구</t>
    <phoneticPr fontId="2" type="noConversion"/>
  </si>
  <si>
    <t>목동청소년수련관 체육관</t>
    <phoneticPr fontId="2" type="noConversion"/>
  </si>
  <si>
    <t>위탁
(YMCA)</t>
    <phoneticPr fontId="2" type="noConversion"/>
  </si>
  <si>
    <t>양천구 시설관리공단</t>
    <phoneticPr fontId="2" type="noConversion"/>
  </si>
  <si>
    <t>은평구 시설관리공단</t>
    <phoneticPr fontId="2" type="noConversion"/>
  </si>
  <si>
    <t>서대문구 도시관리공단</t>
    <phoneticPr fontId="2" type="noConversion"/>
  </si>
  <si>
    <t>마포구 마포문화재단</t>
    <phoneticPr fontId="2" type="noConversion"/>
  </si>
  <si>
    <t>성북구 시설관리공단</t>
    <phoneticPr fontId="2" type="noConversion"/>
  </si>
  <si>
    <t>연의체육공원 농구장</t>
    <phoneticPr fontId="2" type="noConversion"/>
  </si>
  <si>
    <t>영등포구 시설관리공단</t>
    <phoneticPr fontId="2" type="noConversion"/>
  </si>
  <si>
    <t>한강사업본부</t>
    <phoneticPr fontId="2" type="noConversion"/>
  </si>
  <si>
    <t>위탁
(마포구체육회)</t>
    <phoneticPr fontId="2" type="noConversion"/>
  </si>
  <si>
    <t>종로구 시설관리공단</t>
    <phoneticPr fontId="2" type="noConversion"/>
  </si>
  <si>
    <t>성동구 도시관리공단</t>
    <phoneticPr fontId="2" type="noConversion"/>
  </si>
  <si>
    <t>중랑물재생센터 실내배드민턴장</t>
    <phoneticPr fontId="2" type="noConversion"/>
  </si>
  <si>
    <t>영등포구시설관리공단</t>
    <phoneticPr fontId="2" type="noConversion"/>
  </si>
  <si>
    <t>인조잔디</t>
    <phoneticPr fontId="2" type="noConversion"/>
  </si>
  <si>
    <t>2020. 인조잔디로 변경</t>
    <phoneticPr fontId="2" type="noConversion"/>
  </si>
  <si>
    <t>체육시설사업소
(위탁 : LG,두산)</t>
    <phoneticPr fontId="2" type="noConversion"/>
  </si>
  <si>
    <t>잠실 야구장</t>
    <phoneticPr fontId="2" type="noConversion"/>
  </si>
  <si>
    <t>영등포 다목적 배드민턴 체육관</t>
    <phoneticPr fontId="2" type="noConversion"/>
  </si>
  <si>
    <t>문래청소년회관 체육관</t>
    <phoneticPr fontId="2" type="noConversion"/>
  </si>
  <si>
    <t>신길종합사회복지관 체육관</t>
    <phoneticPr fontId="2" type="noConversion"/>
  </si>
  <si>
    <t>신도림 생활체육관</t>
    <phoneticPr fontId="2" type="noConversion"/>
  </si>
  <si>
    <t>영등포구</t>
    <phoneticPr fontId="2" type="noConversion"/>
  </si>
  <si>
    <t>파크골프장</t>
    <phoneticPr fontId="2" type="noConversion"/>
  </si>
  <si>
    <t>누락분 추가(18홀)</t>
    <phoneticPr fontId="2" type="noConversion"/>
  </si>
  <si>
    <t>배드민턴, 농구,탁구</t>
    <phoneticPr fontId="2" type="noConversion"/>
  </si>
  <si>
    <t>위탁
(용산구)</t>
    <phoneticPr fontId="2" type="noConversion"/>
  </si>
  <si>
    <t>효창종합사회복지관 체육관</t>
    <phoneticPr fontId="2" type="noConversion"/>
  </si>
  <si>
    <t>갈월종합사회복지관 체육관</t>
    <phoneticPr fontId="2" type="noConversion"/>
  </si>
  <si>
    <t>중구 시설관리공단</t>
    <phoneticPr fontId="2" type="noConversion"/>
  </si>
  <si>
    <t>신내공원 다목적체육관</t>
    <phoneticPr fontId="2" type="noConversion"/>
  </si>
  <si>
    <t>묵동 다목적체육관</t>
    <phoneticPr fontId="2" type="noConversion"/>
  </si>
  <si>
    <t>중랑구</t>
    <phoneticPr fontId="2" type="noConversion"/>
  </si>
  <si>
    <t>서울중랑워터파크</t>
    <phoneticPr fontId="2" type="noConversion"/>
  </si>
  <si>
    <t>중랑구 시설관리공단</t>
    <phoneticPr fontId="2" type="noConversion"/>
  </si>
  <si>
    <t>실외</t>
    <phoneticPr fontId="2" type="noConversion"/>
  </si>
  <si>
    <t>누락분 추가</t>
    <phoneticPr fontId="2" type="noConversion"/>
  </si>
  <si>
    <t>동부공원녹지사업소</t>
    <phoneticPr fontId="2" type="noConversion"/>
  </si>
  <si>
    <t>위탁
(성북구테니스연합회)</t>
    <phoneticPr fontId="2" type="noConversion"/>
  </si>
  <si>
    <t>서울물재생시설공단</t>
    <phoneticPr fontId="2" type="noConversion"/>
  </si>
  <si>
    <t>서울물재시설공단</t>
    <phoneticPr fontId="2" type="noConversion"/>
  </si>
  <si>
    <t>위탁
(개인)</t>
    <phoneticPr fontId="2" type="noConversion"/>
  </si>
  <si>
    <t>위탁
(금천구테니스연합회)</t>
    <phoneticPr fontId="2" type="noConversion"/>
  </si>
  <si>
    <t>위탁
(개인)</t>
    <phoneticPr fontId="2" type="noConversion"/>
  </si>
  <si>
    <t>위탁
(송파구)</t>
    <phoneticPr fontId="2" type="noConversion"/>
  </si>
  <si>
    <t>중랑 물재생센터 배드민턴장</t>
    <phoneticPr fontId="2" type="noConversion"/>
  </si>
  <si>
    <t>위탁
(금천구배드민턴협회)</t>
    <phoneticPr fontId="2" type="noConversion"/>
  </si>
  <si>
    <t>위탁
(한국체육지도자총연합회)</t>
    <phoneticPr fontId="2" type="noConversion"/>
  </si>
  <si>
    <t>한국체육산업개발</t>
    <phoneticPr fontId="2" type="noConversion"/>
  </si>
  <si>
    <t>특수 정방형</t>
    <phoneticPr fontId="2" type="noConversion"/>
  </si>
  <si>
    <t>한강공원 여의도지구 게이트볼장</t>
    <phoneticPr fontId="2" type="noConversion"/>
  </si>
  <si>
    <t>한강공원 광나루지구 게이트볼장</t>
    <phoneticPr fontId="2" type="noConversion"/>
  </si>
  <si>
    <t>중부공원녹지사업소
(위탁 - 국궁문화협회)</t>
    <phoneticPr fontId="2" type="noConversion"/>
  </si>
  <si>
    <t>성동구
(위탁 - 성동구 궁도협회)</t>
    <phoneticPr fontId="2" type="noConversion"/>
  </si>
  <si>
    <t>노원구
(위탁 - 노원구궁도협회)</t>
    <phoneticPr fontId="2" type="noConversion"/>
  </si>
  <si>
    <t>한강사업본부
(위탁 - 서울시궁도협회)</t>
    <phoneticPr fontId="2" type="noConversion"/>
  </si>
  <si>
    <t>종로구
(위탁 - 대한궁도협회황학정)</t>
    <phoneticPr fontId="2" type="noConversion"/>
  </si>
  <si>
    <t>강서구
(위탁 - 서울궁도협회공항정)</t>
    <phoneticPr fontId="2" type="noConversion"/>
  </si>
  <si>
    <t>관악구
(위탁 - 대한궁도협회)</t>
    <phoneticPr fontId="2" type="noConversion"/>
  </si>
  <si>
    <t>송파구 시설관리공단</t>
    <phoneticPr fontId="2" type="noConversion"/>
  </si>
  <si>
    <t>위탁
((재)한국장애인개발원)</t>
    <phoneticPr fontId="2" type="noConversion"/>
  </si>
  <si>
    <t>서울물재생시설공단</t>
    <phoneticPr fontId="2" type="noConversion"/>
  </si>
  <si>
    <t>강동구</t>
    <phoneticPr fontId="2" type="noConversion"/>
  </si>
  <si>
    <t>주경기장에 포함</t>
    <phoneticPr fontId="2" type="noConversion"/>
  </si>
  <si>
    <t>국토해양부
(국유지)</t>
    <phoneticPr fontId="2" type="noConversion"/>
  </si>
  <si>
    <t>서울교통공사</t>
    <phoneticPr fontId="2" type="noConversion"/>
  </si>
  <si>
    <t>강동구(직영)</t>
    <phoneticPr fontId="2" type="noConversion"/>
  </si>
  <si>
    <t>국민체육진흥공단</t>
    <phoneticPr fontId="2" type="noConversion"/>
  </si>
  <si>
    <t>올림픽공원 내 위치</t>
    <phoneticPr fontId="2" type="noConversion"/>
  </si>
  <si>
    <t>신규 추가</t>
    <phoneticPr fontId="2" type="noConversion"/>
  </si>
  <si>
    <t>신규 추가</t>
    <phoneticPr fontId="2" type="noConversion"/>
  </si>
  <si>
    <t>태릉선수촌 국제스케이트장</t>
    <phoneticPr fontId="2" type="noConversion"/>
  </si>
  <si>
    <t>태릉선수촌 실내빙상장</t>
    <phoneticPr fontId="2" type="noConversion"/>
  </si>
  <si>
    <t>체육시설관리사업소</t>
    <phoneticPr fontId="2" type="noConversion"/>
  </si>
  <si>
    <t>성동청소년수련관 체육관</t>
    <phoneticPr fontId="2" type="noConversion"/>
  </si>
  <si>
    <t>열린금호교육문화관 체육관</t>
    <phoneticPr fontId="2" type="noConversion"/>
  </si>
  <si>
    <t>성동구</t>
    <phoneticPr fontId="2" type="noConversion"/>
  </si>
  <si>
    <t>성동구립용답체육센터</t>
    <phoneticPr fontId="2" type="noConversion"/>
  </si>
  <si>
    <t>서울교통공사</t>
    <phoneticPr fontId="2" type="noConversion"/>
  </si>
  <si>
    <t>성동구 도시관리공단</t>
    <phoneticPr fontId="2" type="noConversion"/>
  </si>
  <si>
    <t>25*15m(성인)
7.8*3.1m(유아)</t>
    <phoneticPr fontId="2" type="noConversion"/>
  </si>
  <si>
    <t>프로그램실, 목욕탕</t>
    <phoneticPr fontId="2" type="noConversion"/>
  </si>
  <si>
    <t>성동구립용답체육센터 수영장</t>
    <phoneticPr fontId="2" type="noConversion"/>
  </si>
  <si>
    <t>성동구도시관리공단</t>
    <phoneticPr fontId="2" type="noConversion"/>
  </si>
  <si>
    <t>실내</t>
    <phoneticPr fontId="2" type="noConversion"/>
  </si>
  <si>
    <t>신규 추가
(2020년 임대)</t>
    <phoneticPr fontId="2" type="noConversion"/>
  </si>
  <si>
    <t>신규추가
(2020년 밍대)</t>
    <phoneticPr fontId="2" type="noConversion"/>
  </si>
  <si>
    <t>신규추가</t>
    <phoneticPr fontId="2" type="noConversion"/>
  </si>
  <si>
    <t>신규추가</t>
    <phoneticPr fontId="2" type="noConversion"/>
  </si>
  <si>
    <t>게이트볼장</t>
    <phoneticPr fontId="2" type="noConversion"/>
  </si>
  <si>
    <t>광진구시설관리공단</t>
    <phoneticPr fontId="2" type="noConversion"/>
  </si>
  <si>
    <t>면적(㎡)</t>
    <phoneticPr fontId="2" type="noConversion"/>
  </si>
  <si>
    <t>강북구</t>
    <phoneticPr fontId="2" type="noConversion"/>
  </si>
  <si>
    <t>태릉선수촌 필승 주체육관</t>
    <phoneticPr fontId="2" type="noConversion"/>
  </si>
  <si>
    <t>대한체육회</t>
    <phoneticPr fontId="2" type="noConversion"/>
  </si>
  <si>
    <t>종합회관식</t>
    <phoneticPr fontId="2" type="noConversion"/>
  </si>
  <si>
    <t>종합회관식</t>
    <phoneticPr fontId="2" type="noConversion"/>
  </si>
  <si>
    <t>리듬체조</t>
    <phoneticPr fontId="2" type="noConversion"/>
  </si>
  <si>
    <t>목재</t>
    <phoneticPr fontId="2" type="noConversion"/>
  </si>
  <si>
    <t>마포구</t>
    <phoneticPr fontId="2" type="noConversion"/>
  </si>
  <si>
    <t>좌석수</t>
    <phoneticPr fontId="2" type="noConversion"/>
  </si>
  <si>
    <t>석호정(남산공원)</t>
    <phoneticPr fontId="2" type="noConversion"/>
  </si>
  <si>
    <t>강서구</t>
    <phoneticPr fontId="2" type="noConversion"/>
  </si>
  <si>
    <t>서울시</t>
    <phoneticPr fontId="2" type="noConversion"/>
  </si>
  <si>
    <t>강남구 주민편익시설(자원순환과)</t>
    <phoneticPr fontId="2" type="noConversion"/>
  </si>
  <si>
    <t>위탁
(영원한도움의 성모수도회)</t>
    <phoneticPr fontId="2" type="noConversion"/>
  </si>
  <si>
    <t>위탁
(대한불교조계종 사회복지재단</t>
    <phoneticPr fontId="2" type="noConversion"/>
  </si>
  <si>
    <t>서울시설공단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</si>
</sst>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0_);[Red]\(0\)"/>
    <numFmt numFmtId="178" formatCode="_-* #,##0.0_-;\-* #,##0.0_-;_-* &quot;-&quot;_-;_-@_-"/>
    <numFmt numFmtId="179" formatCode="#,##0.0_);[Red]\(#,##0.0\)"/>
    <numFmt numFmtId="180" formatCode="#,##0_);[Red]\(#,##0\)"/>
    <numFmt numFmtId="181" formatCode="#,##0&quot;백만원&quot;"/>
    <numFmt numFmtId="182" formatCode="#,##0;[Red]#,##0"/>
    <numFmt numFmtId="183" formatCode="0;[Red]0"/>
    <numFmt numFmtId="184" formatCode="0_ "/>
    <numFmt numFmtId="185" formatCode="#,##0.00_);[Red]\(#,##0.00\)"/>
    <numFmt numFmtId="186" formatCode="#,##0&quot;개소&quot;"/>
    <numFmt numFmtId="187" formatCode="#,##0_ ;[Red]\-#,##0\ "/>
    <numFmt numFmtId="188" formatCode="0.0%"/>
    <numFmt numFmtId="189" formatCode="#,##0.0000_ "/>
    <numFmt numFmtId="190" formatCode="#,##0.00000_ "/>
  </numFmts>
  <fonts count="6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돋움"/>
      <family val="3"/>
      <charset val="129"/>
    </font>
    <font>
      <sz val="8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8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9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color theme="1"/>
      <name val="맑은 고딕"/>
      <family val="3"/>
      <charset val="129"/>
    </font>
    <font>
      <sz val="12"/>
      <name val="맑은 고딕"/>
      <family val="3"/>
      <charset val="129"/>
    </font>
    <font>
      <sz val="1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u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theme="1"/>
      <name val="돋움"/>
      <family val="3"/>
      <charset val="129"/>
    </font>
    <font>
      <sz val="8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8"/>
      <color theme="1"/>
      <name val="굴림"/>
      <family val="3"/>
      <charset val="129"/>
    </font>
    <font>
      <u/>
      <sz val="8"/>
      <color theme="1"/>
      <name val="맑은 고딕"/>
      <family val="3"/>
      <charset val="129"/>
    </font>
    <font>
      <b/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0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33" fillId="0" borderId="0" xfId="46" applyFont="1" applyFill="1" applyAlignment="1">
      <alignment horizontal="center" vertical="center" wrapText="1"/>
    </xf>
    <xf numFmtId="41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04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2" fillId="0" borderId="0" xfId="46" applyFont="1" applyFill="1" applyAlignment="1">
      <alignment wrapText="1"/>
    </xf>
    <xf numFmtId="180" fontId="2" fillId="0" borderId="0" xfId="46" applyNumberFormat="1" applyFont="1" applyFill="1" applyAlignment="1">
      <alignment horizontal="center" wrapText="1"/>
    </xf>
    <xf numFmtId="179" fontId="2" fillId="0" borderId="0" xfId="46" applyNumberFormat="1" applyFont="1" applyFill="1" applyAlignment="1">
      <alignment horizontal="center" wrapText="1"/>
    </xf>
    <xf numFmtId="0" fontId="2" fillId="0" borderId="0" xfId="46" applyFont="1" applyFill="1" applyBorder="1" applyAlignment="1">
      <alignment wrapText="1"/>
    </xf>
    <xf numFmtId="0" fontId="2" fillId="0" borderId="0" xfId="46" applyNumberFormat="1" applyFont="1" applyFill="1" applyAlignment="1">
      <alignment wrapText="1"/>
    </xf>
    <xf numFmtId="0" fontId="2" fillId="0" borderId="0" xfId="46" applyFont="1" applyFill="1" applyAlignment="1">
      <alignment horizontal="center" vertical="center" wrapText="1"/>
    </xf>
    <xf numFmtId="180" fontId="2" fillId="0" borderId="0" xfId="46" applyNumberFormat="1" applyFont="1" applyFill="1" applyAlignment="1">
      <alignment wrapText="1"/>
    </xf>
    <xf numFmtId="177" fontId="2" fillId="0" borderId="0" xfId="46" applyNumberFormat="1" applyFont="1" applyFill="1" applyAlignment="1">
      <alignment wrapText="1"/>
    </xf>
    <xf numFmtId="0" fontId="8" fillId="0" borderId="0" xfId="46" applyFont="1" applyFill="1" applyAlignment="1">
      <alignment wrapText="1"/>
    </xf>
    <xf numFmtId="177" fontId="8" fillId="0" borderId="0" xfId="46" applyNumberFormat="1" applyFont="1" applyFill="1" applyAlignment="1">
      <alignment wrapText="1"/>
    </xf>
    <xf numFmtId="180" fontId="8" fillId="0" borderId="0" xfId="46" applyNumberFormat="1" applyFont="1" applyFill="1" applyAlignment="1">
      <alignment wrapText="1"/>
    </xf>
    <xf numFmtId="177" fontId="8" fillId="0" borderId="0" xfId="46" applyNumberFormat="1" applyFont="1" applyFill="1" applyAlignment="1">
      <alignment horizontal="center" wrapText="1"/>
    </xf>
    <xf numFmtId="186" fontId="2" fillId="0" borderId="0" xfId="46" applyNumberFormat="1" applyFont="1" applyFill="1" applyAlignment="1">
      <alignment wrapText="1"/>
    </xf>
    <xf numFmtId="186" fontId="8" fillId="0" borderId="0" xfId="46" applyNumberFormat="1" applyFont="1" applyFill="1" applyAlignment="1">
      <alignment wrapText="1"/>
    </xf>
    <xf numFmtId="180" fontId="8" fillId="0" borderId="0" xfId="46" applyNumberFormat="1" applyFont="1" applyFill="1" applyAlignment="1">
      <alignment horizontal="center" vertical="center" wrapText="1"/>
    </xf>
    <xf numFmtId="180" fontId="8" fillId="0" borderId="0" xfId="46" applyNumberFormat="1" applyFont="1" applyFill="1" applyAlignment="1">
      <alignment horizontal="center" wrapText="1"/>
    </xf>
    <xf numFmtId="180" fontId="8" fillId="0" borderId="10" xfId="46" applyNumberFormat="1" applyFont="1" applyFill="1" applyBorder="1" applyAlignment="1">
      <alignment wrapText="1"/>
    </xf>
    <xf numFmtId="0" fontId="8" fillId="0" borderId="0" xfId="46" applyFont="1" applyFill="1" applyBorder="1" applyAlignment="1">
      <alignment wrapText="1"/>
    </xf>
    <xf numFmtId="0" fontId="2" fillId="0" borderId="0" xfId="46" applyNumberFormat="1" applyFont="1" applyFill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Border="1" applyAlignment="1" applyProtection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29" fillId="26" borderId="10" xfId="0" applyFont="1" applyFill="1" applyBorder="1" applyAlignment="1">
      <alignment horizontal="center" vertical="center"/>
    </xf>
    <xf numFmtId="0" fontId="27" fillId="26" borderId="10" xfId="33" applyNumberFormat="1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180" fontId="33" fillId="0" borderId="10" xfId="46" applyNumberFormat="1" applyFont="1" applyFill="1" applyBorder="1" applyAlignment="1">
      <alignment wrapText="1"/>
    </xf>
    <xf numFmtId="0" fontId="27" fillId="26" borderId="10" xfId="33" applyNumberFormat="1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177" fontId="10" fillId="26" borderId="10" xfId="33" applyNumberFormat="1" applyFont="1" applyFill="1" applyBorder="1" applyAlignment="1">
      <alignment horizontal="center" vertical="center" wrapText="1"/>
    </xf>
    <xf numFmtId="177" fontId="10" fillId="26" borderId="10" xfId="46" applyNumberFormat="1" applyFont="1" applyFill="1" applyBorder="1" applyAlignment="1">
      <alignment horizontal="center" vertical="center" wrapText="1"/>
    </xf>
    <xf numFmtId="0" fontId="8" fillId="0" borderId="0" xfId="46" applyFont="1" applyFill="1" applyAlignment="1">
      <alignment vertical="top" wrapText="1"/>
    </xf>
    <xf numFmtId="180" fontId="8" fillId="0" borderId="0" xfId="46" applyNumberFormat="1" applyFont="1" applyFill="1" applyAlignment="1">
      <alignment horizontal="center" vertical="top" wrapText="1"/>
    </xf>
    <xf numFmtId="180" fontId="8" fillId="0" borderId="0" xfId="46" applyNumberFormat="1" applyFont="1" applyFill="1" applyAlignment="1">
      <alignment vertical="top" wrapText="1"/>
    </xf>
    <xf numFmtId="0" fontId="33" fillId="0" borderId="0" xfId="46" applyFont="1" applyFill="1" applyAlignment="1">
      <alignment wrapText="1"/>
    </xf>
    <xf numFmtId="180" fontId="33" fillId="0" borderId="0" xfId="46" applyNumberFormat="1" applyFont="1" applyFill="1" applyAlignment="1">
      <alignment horizontal="center" wrapText="1"/>
    </xf>
    <xf numFmtId="180" fontId="33" fillId="0" borderId="0" xfId="46" applyNumberFormat="1" applyFont="1" applyFill="1" applyAlignment="1">
      <alignment wrapText="1"/>
    </xf>
    <xf numFmtId="0" fontId="33" fillId="0" borderId="0" xfId="46" applyFont="1" applyFill="1" applyAlignment="1">
      <alignment horizontal="center" vertical="center" wrapText="1"/>
    </xf>
    <xf numFmtId="180" fontId="33" fillId="0" borderId="0" xfId="46" applyNumberFormat="1" applyFont="1" applyFill="1" applyAlignment="1">
      <alignment horizontal="center" vertical="center" wrapText="1"/>
    </xf>
    <xf numFmtId="180" fontId="33" fillId="27" borderId="10" xfId="46" applyNumberFormat="1" applyFont="1" applyFill="1" applyBorder="1" applyAlignment="1">
      <alignment wrapText="1"/>
    </xf>
    <xf numFmtId="0" fontId="37" fillId="0" borderId="10" xfId="33" applyNumberFormat="1" applyFont="1" applyFill="1" applyBorder="1" applyAlignment="1">
      <alignment horizontal="center" vertical="center" wrapText="1"/>
    </xf>
    <xf numFmtId="41" fontId="37" fillId="0" borderId="10" xfId="33" quotePrefix="1" applyFont="1" applyFill="1" applyBorder="1" applyAlignment="1">
      <alignment horizontal="center" vertical="center" wrapText="1"/>
    </xf>
    <xf numFmtId="180" fontId="37" fillId="0" borderId="10" xfId="46" applyNumberFormat="1" applyFont="1" applyFill="1" applyBorder="1" applyAlignment="1">
      <alignment horizontal="center" vertical="center" wrapText="1"/>
    </xf>
    <xf numFmtId="0" fontId="33" fillId="0" borderId="0" xfId="46" applyFont="1" applyFill="1" applyBorder="1" applyAlignment="1">
      <alignment horizontal="center" vertical="center" wrapText="1"/>
    </xf>
    <xf numFmtId="41" fontId="37" fillId="0" borderId="12" xfId="33" applyFont="1" applyFill="1" applyBorder="1" applyAlignment="1">
      <alignment horizontal="center" vertical="center" wrapText="1"/>
    </xf>
    <xf numFmtId="0" fontId="37" fillId="0" borderId="0" xfId="46" applyFont="1" applyFill="1" applyAlignment="1">
      <alignment wrapText="1"/>
    </xf>
    <xf numFmtId="41" fontId="37" fillId="0" borderId="12" xfId="33" quotePrefix="1" applyFont="1" applyFill="1" applyBorder="1" applyAlignment="1">
      <alignment horizontal="center" vertical="center" wrapText="1"/>
    </xf>
    <xf numFmtId="0" fontId="37" fillId="0" borderId="0" xfId="46" applyFont="1" applyFill="1" applyBorder="1" applyAlignment="1">
      <alignment wrapText="1"/>
    </xf>
    <xf numFmtId="0" fontId="37" fillId="0" borderId="0" xfId="46" applyFont="1" applyFill="1" applyAlignment="1">
      <alignment horizontal="center" vertical="center" wrapText="1"/>
    </xf>
    <xf numFmtId="0" fontId="33" fillId="0" borderId="0" xfId="46" applyNumberFormat="1" applyFont="1" applyFill="1" applyBorder="1" applyAlignment="1">
      <alignment wrapText="1"/>
    </xf>
    <xf numFmtId="0" fontId="35" fillId="0" borderId="0" xfId="46" applyFont="1" applyFill="1"/>
    <xf numFmtId="0" fontId="33" fillId="0" borderId="0" xfId="46" applyFont="1" applyFill="1" applyBorder="1" applyAlignment="1">
      <alignment wrapText="1"/>
    </xf>
    <xf numFmtId="177" fontId="37" fillId="0" borderId="12" xfId="33" quotePrefix="1" applyNumberFormat="1" applyFont="1" applyFill="1" applyBorder="1" applyAlignment="1">
      <alignment horizontal="center" vertical="center" wrapText="1"/>
    </xf>
    <xf numFmtId="177" fontId="37" fillId="0" borderId="0" xfId="46" applyNumberFormat="1" applyFont="1" applyFill="1" applyAlignment="1">
      <alignment wrapText="1"/>
    </xf>
    <xf numFmtId="180" fontId="33" fillId="0" borderId="10" xfId="33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center" vertical="center" wrapText="1"/>
    </xf>
    <xf numFmtId="0" fontId="30" fillId="0" borderId="10" xfId="33" applyNumberFormat="1" applyFont="1" applyFill="1" applyBorder="1" applyAlignment="1">
      <alignment horizontal="center" vertical="center" wrapText="1"/>
    </xf>
    <xf numFmtId="186" fontId="30" fillId="0" borderId="10" xfId="33" applyNumberFormat="1" applyFont="1" applyFill="1" applyBorder="1" applyAlignment="1">
      <alignment horizontal="center" vertical="center" wrapText="1"/>
    </xf>
    <xf numFmtId="180" fontId="30" fillId="0" borderId="10" xfId="33" applyNumberFormat="1" applyFont="1" applyFill="1" applyBorder="1" applyAlignment="1">
      <alignment horizontal="center" vertical="center" wrapText="1"/>
    </xf>
    <xf numFmtId="41" fontId="30" fillId="0" borderId="10" xfId="33" applyFont="1" applyFill="1" applyBorder="1" applyAlignment="1">
      <alignment horizontal="center" vertical="center" wrapText="1"/>
    </xf>
    <xf numFmtId="0" fontId="30" fillId="0" borderId="10" xfId="46" applyFont="1" applyFill="1" applyBorder="1" applyAlignment="1">
      <alignment horizontal="center" vertical="center" wrapText="1"/>
    </xf>
    <xf numFmtId="0" fontId="30" fillId="0" borderId="10" xfId="46" applyNumberFormat="1" applyFont="1" applyFill="1" applyBorder="1" applyAlignment="1">
      <alignment horizontal="center" vertical="center" wrapText="1"/>
    </xf>
    <xf numFmtId="41" fontId="30" fillId="0" borderId="10" xfId="33" applyNumberFormat="1" applyFont="1" applyFill="1" applyBorder="1" applyAlignment="1">
      <alignment horizontal="center" vertical="center" wrapText="1"/>
    </xf>
    <xf numFmtId="177" fontId="30" fillId="0" borderId="10" xfId="33" applyNumberFormat="1" applyFont="1" applyFill="1" applyBorder="1" applyAlignment="1">
      <alignment horizontal="center" vertical="center" wrapText="1"/>
    </xf>
    <xf numFmtId="0" fontId="39" fillId="0" borderId="10" xfId="49" applyNumberFormat="1" applyFont="1" applyFill="1" applyBorder="1" applyAlignment="1" applyProtection="1">
      <alignment horizontal="center" vertical="center" wrapText="1"/>
    </xf>
    <xf numFmtId="177" fontId="38" fillId="0" borderId="10" xfId="49" applyNumberFormat="1" applyFont="1" applyFill="1" applyBorder="1" applyAlignment="1" applyProtection="1">
      <alignment horizontal="center" vertical="center" wrapText="1"/>
    </xf>
    <xf numFmtId="180" fontId="37" fillId="0" borderId="10" xfId="33" applyNumberFormat="1" applyFont="1" applyFill="1" applyBorder="1" applyAlignment="1">
      <alignment horizontal="center" vertical="center" wrapText="1"/>
    </xf>
    <xf numFmtId="0" fontId="37" fillId="0" borderId="13" xfId="33" applyNumberFormat="1" applyFont="1" applyFill="1" applyBorder="1" applyAlignment="1">
      <alignment horizontal="center" vertical="center" wrapText="1"/>
    </xf>
    <xf numFmtId="0" fontId="37" fillId="0" borderId="10" xfId="46" applyFont="1" applyFill="1" applyBorder="1" applyAlignment="1">
      <alignment horizontal="center" vertical="center" wrapText="1"/>
    </xf>
    <xf numFmtId="0" fontId="37" fillId="0" borderId="17" xfId="33" applyNumberFormat="1" applyFont="1" applyFill="1" applyBorder="1" applyAlignment="1">
      <alignment horizontal="center" vertical="center" wrapText="1"/>
    </xf>
    <xf numFmtId="186" fontId="37" fillId="0" borderId="10" xfId="33" applyNumberFormat="1" applyFont="1" applyFill="1" applyBorder="1" applyAlignment="1">
      <alignment horizontal="center" vertical="center" wrapText="1"/>
    </xf>
    <xf numFmtId="0" fontId="37" fillId="0" borderId="19" xfId="33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right" vertical="center" wrapText="1"/>
    </xf>
    <xf numFmtId="180" fontId="37" fillId="0" borderId="10" xfId="33" applyNumberFormat="1" applyFont="1" applyFill="1" applyBorder="1" applyAlignment="1">
      <alignment horizontal="right" vertical="center" wrapText="1"/>
    </xf>
    <xf numFmtId="0" fontId="37" fillId="0" borderId="10" xfId="46" applyFont="1" applyFill="1" applyBorder="1" applyAlignment="1">
      <alignment wrapText="1"/>
    </xf>
    <xf numFmtId="0" fontId="37" fillId="0" borderId="10" xfId="46" applyNumberFormat="1" applyFont="1" applyFill="1" applyBorder="1" applyAlignment="1">
      <alignment horizontal="center" vertical="center" wrapText="1"/>
    </xf>
    <xf numFmtId="177" fontId="33" fillId="0" borderId="0" xfId="46" applyNumberFormat="1" applyFont="1" applyFill="1" applyAlignment="1">
      <alignment wrapText="1"/>
    </xf>
    <xf numFmtId="0" fontId="40" fillId="0" borderId="10" xfId="33" applyNumberFormat="1" applyFont="1" applyFill="1" applyBorder="1" applyAlignment="1">
      <alignment horizontal="center" vertical="center" wrapText="1"/>
    </xf>
    <xf numFmtId="176" fontId="40" fillId="0" borderId="10" xfId="33" applyNumberFormat="1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 wrapText="1"/>
    </xf>
    <xf numFmtId="0" fontId="34" fillId="27" borderId="10" xfId="33" applyNumberFormat="1" applyFont="1" applyFill="1" applyBorder="1" applyAlignment="1">
      <alignment horizontal="center" vertical="center" wrapText="1"/>
    </xf>
    <xf numFmtId="0" fontId="34" fillId="27" borderId="10" xfId="46" applyNumberFormat="1" applyFont="1" applyFill="1" applyBorder="1" applyAlignment="1">
      <alignment horizontal="center" vertical="center" wrapText="1"/>
    </xf>
    <xf numFmtId="41" fontId="40" fillId="0" borderId="14" xfId="33" quotePrefix="1" applyFont="1" applyFill="1" applyBorder="1" applyAlignment="1">
      <alignment horizontal="center" vertical="center" wrapText="1"/>
    </xf>
    <xf numFmtId="0" fontId="40" fillId="0" borderId="10" xfId="46" applyFont="1" applyFill="1" applyBorder="1" applyAlignment="1">
      <alignment horizontal="center" vertical="center" wrapText="1"/>
    </xf>
    <xf numFmtId="180" fontId="40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 shrinkToFit="1"/>
    </xf>
    <xf numFmtId="0" fontId="40" fillId="0" borderId="10" xfId="46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center" vertical="center" wrapText="1"/>
    </xf>
    <xf numFmtId="0" fontId="40" fillId="0" borderId="0" xfId="46" applyFont="1" applyFill="1" applyAlignment="1">
      <alignment horizontal="center" vertical="center" wrapText="1"/>
    </xf>
    <xf numFmtId="180" fontId="40" fillId="0" borderId="0" xfId="46" applyNumberFormat="1" applyFont="1" applyFill="1" applyAlignment="1">
      <alignment horizontal="center" vertical="center" wrapText="1"/>
    </xf>
    <xf numFmtId="177" fontId="40" fillId="0" borderId="0" xfId="46" applyNumberFormat="1" applyFont="1" applyFill="1" applyAlignment="1">
      <alignment horizontal="center" vertical="center" wrapText="1"/>
    </xf>
    <xf numFmtId="0" fontId="40" fillId="0" borderId="0" xfId="46" applyNumberFormat="1" applyFont="1" applyFill="1" applyAlignment="1">
      <alignment horizontal="center" vertical="center" wrapText="1"/>
    </xf>
    <xf numFmtId="0" fontId="43" fillId="26" borderId="10" xfId="33" applyNumberFormat="1" applyFont="1" applyFill="1" applyBorder="1" applyAlignment="1">
      <alignment horizontal="center" vertical="center" wrapText="1"/>
    </xf>
    <xf numFmtId="0" fontId="43" fillId="26" borderId="10" xfId="46" applyNumberFormat="1" applyFont="1" applyFill="1" applyBorder="1" applyAlignment="1">
      <alignment horizontal="center" vertical="center" wrapText="1"/>
    </xf>
    <xf numFmtId="0" fontId="40" fillId="0" borderId="14" xfId="46" applyFont="1" applyFill="1" applyBorder="1" applyAlignment="1">
      <alignment horizontal="center" vertical="center" wrapText="1"/>
    </xf>
    <xf numFmtId="177" fontId="40" fillId="0" borderId="10" xfId="46" applyNumberFormat="1" applyFont="1" applyFill="1" applyBorder="1" applyAlignment="1">
      <alignment horizontal="center" vertical="center" wrapText="1"/>
    </xf>
    <xf numFmtId="0" fontId="44" fillId="0" borderId="10" xfId="49" applyNumberFormat="1" applyFont="1" applyFill="1" applyBorder="1" applyAlignment="1" applyProtection="1">
      <alignment horizontal="center" vertical="center" wrapText="1"/>
    </xf>
    <xf numFmtId="177" fontId="40" fillId="0" borderId="10" xfId="33" applyNumberFormat="1" applyFont="1" applyFill="1" applyBorder="1" applyAlignment="1">
      <alignment horizontal="center" vertical="center" wrapText="1"/>
    </xf>
    <xf numFmtId="3" fontId="40" fillId="0" borderId="10" xfId="46" applyNumberFormat="1" applyFont="1" applyFill="1" applyBorder="1" applyAlignment="1">
      <alignment horizontal="center" vertical="center" wrapText="1"/>
    </xf>
    <xf numFmtId="180" fontId="40" fillId="0" borderId="13" xfId="33" applyNumberFormat="1" applyFont="1" applyFill="1" applyBorder="1" applyAlignment="1">
      <alignment horizontal="center" vertical="center" wrapText="1"/>
    </xf>
    <xf numFmtId="0" fontId="40" fillId="0" borderId="16" xfId="46" applyNumberFormat="1" applyFont="1" applyFill="1" applyBorder="1" applyAlignment="1">
      <alignment horizontal="center" vertical="center" wrapText="1"/>
    </xf>
    <xf numFmtId="0" fontId="40" fillId="0" borderId="17" xfId="46" applyNumberFormat="1" applyFont="1" applyFill="1" applyBorder="1" applyAlignment="1">
      <alignment horizontal="center" vertical="center" wrapText="1"/>
    </xf>
    <xf numFmtId="0" fontId="40" fillId="0" borderId="14" xfId="45" applyNumberFormat="1" applyFont="1" applyFill="1" applyBorder="1" applyAlignment="1">
      <alignment horizontal="center" vertical="center" wrapText="1"/>
    </xf>
    <xf numFmtId="0" fontId="45" fillId="0" borderId="0" xfId="46" applyFont="1" applyFill="1" applyAlignment="1">
      <alignment wrapText="1"/>
    </xf>
    <xf numFmtId="180" fontId="45" fillId="0" borderId="0" xfId="46" applyNumberFormat="1" applyFont="1" applyFill="1" applyAlignment="1">
      <alignment wrapText="1"/>
    </xf>
    <xf numFmtId="180" fontId="45" fillId="0" borderId="0" xfId="46" applyNumberFormat="1" applyFont="1" applyFill="1" applyAlignment="1">
      <alignment horizontal="center" wrapText="1"/>
    </xf>
    <xf numFmtId="177" fontId="45" fillId="0" borderId="0" xfId="46" applyNumberFormat="1" applyFont="1" applyFill="1" applyAlignment="1">
      <alignment wrapText="1"/>
    </xf>
    <xf numFmtId="180" fontId="45" fillId="0" borderId="0" xfId="46" applyNumberFormat="1" applyFont="1" applyFill="1" applyAlignment="1">
      <alignment horizontal="center" vertical="center" wrapText="1"/>
    </xf>
    <xf numFmtId="0" fontId="45" fillId="0" borderId="10" xfId="46" applyNumberFormat="1" applyFont="1" applyFill="1" applyBorder="1" applyAlignment="1">
      <alignment horizontal="center" vertical="center" wrapText="1"/>
    </xf>
    <xf numFmtId="180" fontId="45" fillId="0" borderId="10" xfId="46" applyNumberFormat="1" applyFont="1" applyFill="1" applyBorder="1" applyAlignment="1">
      <alignment horizontal="center" vertical="center" wrapText="1"/>
    </xf>
    <xf numFmtId="177" fontId="45" fillId="0" borderId="10" xfId="46" applyNumberFormat="1" applyFont="1" applyFill="1" applyBorder="1" applyAlignment="1">
      <alignment horizontal="center" vertical="center" wrapText="1"/>
    </xf>
    <xf numFmtId="41" fontId="40" fillId="0" borderId="18" xfId="33" quotePrefix="1" applyFont="1" applyFill="1" applyBorder="1" applyAlignment="1">
      <alignment horizontal="center" vertical="center" wrapText="1"/>
    </xf>
    <xf numFmtId="0" fontId="45" fillId="0" borderId="16" xfId="46" applyNumberFormat="1" applyFont="1" applyFill="1" applyBorder="1" applyAlignment="1">
      <alignment horizontal="center" vertical="center" wrapText="1"/>
    </xf>
    <xf numFmtId="0" fontId="45" fillId="0" borderId="13" xfId="46" applyNumberFormat="1" applyFont="1" applyFill="1" applyBorder="1" applyAlignment="1">
      <alignment horizontal="center" vertical="center" wrapText="1"/>
    </xf>
    <xf numFmtId="186" fontId="45" fillId="0" borderId="13" xfId="46" applyNumberFormat="1" applyFont="1" applyFill="1" applyBorder="1" applyAlignment="1">
      <alignment horizontal="center" vertical="center" wrapText="1"/>
    </xf>
    <xf numFmtId="0" fontId="45" fillId="0" borderId="13" xfId="46" applyFont="1" applyFill="1" applyBorder="1" applyAlignment="1">
      <alignment horizontal="center" vertical="center" wrapText="1"/>
    </xf>
    <xf numFmtId="180" fontId="45" fillId="0" borderId="13" xfId="46" applyNumberFormat="1" applyFont="1" applyFill="1" applyBorder="1" applyAlignment="1">
      <alignment horizontal="center" vertical="center" wrapText="1"/>
    </xf>
    <xf numFmtId="177" fontId="45" fillId="0" borderId="13" xfId="46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0" fontId="48" fillId="0" borderId="10" xfId="48" applyNumberFormat="1" applyFont="1" applyFill="1" applyBorder="1" applyAlignment="1" applyProtection="1">
      <alignment horizontal="center" vertical="center" wrapText="1"/>
    </xf>
    <xf numFmtId="0" fontId="45" fillId="0" borderId="10" xfId="33" applyNumberFormat="1" applyFont="1" applyFill="1" applyBorder="1" applyAlignment="1" applyProtection="1">
      <alignment horizontal="center" vertical="center" wrapText="1"/>
      <protection locked="0"/>
    </xf>
    <xf numFmtId="38" fontId="45" fillId="0" borderId="10" xfId="33" applyNumberFormat="1" applyFont="1" applyFill="1" applyBorder="1" applyAlignment="1">
      <alignment horizontal="center" vertical="center" wrapText="1"/>
    </xf>
    <xf numFmtId="180" fontId="45" fillId="0" borderId="10" xfId="33" applyNumberFormat="1" applyFont="1" applyFill="1" applyBorder="1" applyAlignment="1">
      <alignment horizontal="center" vertical="center" wrapText="1"/>
    </xf>
    <xf numFmtId="41" fontId="45" fillId="0" borderId="10" xfId="33" applyFont="1" applyFill="1" applyBorder="1" applyAlignment="1">
      <alignment horizontal="center" vertical="center" wrapText="1"/>
    </xf>
    <xf numFmtId="177" fontId="45" fillId="0" borderId="10" xfId="33" applyNumberFormat="1" applyFont="1" applyFill="1" applyBorder="1" applyAlignment="1">
      <alignment horizontal="center" vertical="center" wrapText="1"/>
    </xf>
    <xf numFmtId="41" fontId="40" fillId="0" borderId="12" xfId="33" quotePrefix="1" applyFont="1" applyFill="1" applyBorder="1" applyAlignment="1">
      <alignment horizontal="center" vertical="center" wrapText="1"/>
    </xf>
    <xf numFmtId="0" fontId="45" fillId="0" borderId="17" xfId="33" applyNumberFormat="1" applyFont="1" applyFill="1" applyBorder="1" applyAlignment="1">
      <alignment horizontal="center" vertical="center" wrapText="1"/>
    </xf>
    <xf numFmtId="186" fontId="45" fillId="0" borderId="10" xfId="33" applyNumberFormat="1" applyFont="1" applyFill="1" applyBorder="1" applyAlignment="1">
      <alignment horizontal="center" vertical="center" wrapText="1"/>
    </xf>
    <xf numFmtId="180" fontId="45" fillId="0" borderId="17" xfId="33" applyNumberFormat="1" applyFont="1" applyFill="1" applyBorder="1" applyAlignment="1">
      <alignment horizontal="center" vertical="center" wrapText="1"/>
    </xf>
    <xf numFmtId="0" fontId="40" fillId="0" borderId="0" xfId="46" applyFont="1" applyFill="1" applyAlignment="1">
      <alignment wrapText="1"/>
    </xf>
    <xf numFmtId="0" fontId="45" fillId="0" borderId="0" xfId="46" applyNumberFormat="1" applyFont="1" applyFill="1" applyBorder="1" applyAlignment="1">
      <alignment wrapText="1"/>
    </xf>
    <xf numFmtId="0" fontId="45" fillId="0" borderId="0" xfId="46" applyNumberFormat="1" applyFont="1" applyFill="1" applyAlignment="1">
      <alignment wrapText="1"/>
    </xf>
    <xf numFmtId="186" fontId="45" fillId="0" borderId="0" xfId="46" applyNumberFormat="1" applyFont="1" applyFill="1" applyAlignment="1">
      <alignment wrapText="1"/>
    </xf>
    <xf numFmtId="0" fontId="45" fillId="0" borderId="11" xfId="46" applyNumberFormat="1" applyFont="1" applyFill="1" applyBorder="1" applyAlignment="1">
      <alignment wrapText="1"/>
    </xf>
    <xf numFmtId="180" fontId="50" fillId="0" borderId="0" xfId="46" applyNumberFormat="1" applyFont="1" applyFill="1" applyBorder="1" applyAlignment="1">
      <alignment wrapText="1"/>
    </xf>
    <xf numFmtId="0" fontId="50" fillId="0" borderId="0" xfId="46" applyNumberFormat="1" applyFont="1" applyFill="1" applyBorder="1" applyAlignment="1">
      <alignment wrapText="1"/>
    </xf>
    <xf numFmtId="0" fontId="49" fillId="0" borderId="10" xfId="49" applyNumberFormat="1" applyFont="1" applyFill="1" applyBorder="1" applyAlignment="1" applyProtection="1">
      <alignment horizontal="center" vertical="center" wrapText="1"/>
    </xf>
    <xf numFmtId="180" fontId="40" fillId="0" borderId="0" xfId="46" applyNumberFormat="1" applyFont="1" applyFill="1" applyAlignment="1">
      <alignment wrapText="1"/>
    </xf>
    <xf numFmtId="180" fontId="40" fillId="0" borderId="14" xfId="33" quotePrefix="1" applyNumberFormat="1" applyFont="1" applyFill="1" applyBorder="1" applyAlignment="1">
      <alignment horizontal="center" vertical="center" wrapText="1"/>
    </xf>
    <xf numFmtId="41" fontId="40" fillId="0" borderId="10" xfId="33" applyNumberFormat="1" applyFont="1" applyFill="1" applyBorder="1" applyAlignment="1">
      <alignment horizontal="center" vertical="center" wrapText="1"/>
    </xf>
    <xf numFmtId="180" fontId="40" fillId="0" borderId="17" xfId="33" applyNumberFormat="1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 applyProtection="1">
      <alignment horizontal="center" vertical="center" wrapText="1"/>
    </xf>
    <xf numFmtId="0" fontId="40" fillId="0" borderId="10" xfId="33" applyNumberFormat="1" applyFont="1" applyFill="1" applyBorder="1" applyAlignment="1" applyProtection="1">
      <alignment horizontal="center" vertical="center" wrapText="1"/>
    </xf>
    <xf numFmtId="41" fontId="40" fillId="0" borderId="10" xfId="33" applyFont="1" applyFill="1" applyBorder="1" applyAlignment="1">
      <alignment vertical="center" wrapText="1"/>
    </xf>
    <xf numFmtId="180" fontId="40" fillId="0" borderId="10" xfId="46" applyNumberFormat="1" applyFont="1" applyFill="1" applyBorder="1" applyAlignment="1">
      <alignment wrapText="1"/>
    </xf>
    <xf numFmtId="0" fontId="40" fillId="0" borderId="10" xfId="33" quotePrefix="1" applyNumberFormat="1" applyFont="1" applyFill="1" applyBorder="1" applyAlignment="1">
      <alignment horizontal="center" vertical="center" wrapText="1"/>
    </xf>
    <xf numFmtId="49" fontId="40" fillId="0" borderId="10" xfId="33" applyNumberFormat="1" applyFont="1" applyFill="1" applyBorder="1" applyAlignment="1">
      <alignment horizontal="center" vertical="center" wrapText="1"/>
    </xf>
    <xf numFmtId="0" fontId="40" fillId="0" borderId="0" xfId="46" applyNumberFormat="1" applyFont="1" applyFill="1" applyAlignment="1">
      <alignment wrapText="1"/>
    </xf>
    <xf numFmtId="180" fontId="50" fillId="0" borderId="0" xfId="46" applyNumberFormat="1" applyFont="1" applyFill="1" applyAlignment="1">
      <alignment wrapText="1"/>
    </xf>
    <xf numFmtId="180" fontId="43" fillId="26" borderId="10" xfId="33" applyNumberFormat="1" applyFont="1" applyFill="1" applyBorder="1" applyAlignment="1">
      <alignment horizontal="center" vertical="center" wrapText="1"/>
    </xf>
    <xf numFmtId="180" fontId="52" fillId="26" borderId="10" xfId="33" applyNumberFormat="1" applyFont="1" applyFill="1" applyBorder="1" applyAlignment="1">
      <alignment horizontal="center" vertical="center" wrapText="1"/>
    </xf>
    <xf numFmtId="180" fontId="52" fillId="26" borderId="10" xfId="46" applyNumberFormat="1" applyFont="1" applyFill="1" applyBorder="1" applyAlignment="1">
      <alignment horizontal="center" vertical="center" wrapText="1"/>
    </xf>
    <xf numFmtId="180" fontId="50" fillId="0" borderId="12" xfId="33" quotePrefix="1" applyNumberFormat="1" applyFont="1" applyFill="1" applyBorder="1" applyAlignment="1">
      <alignment horizontal="center" vertical="center" wrapText="1"/>
    </xf>
    <xf numFmtId="180" fontId="50" fillId="0" borderId="10" xfId="33" applyNumberFormat="1" applyFont="1" applyFill="1" applyBorder="1" applyAlignment="1">
      <alignment horizontal="center" vertical="center" wrapText="1"/>
    </xf>
    <xf numFmtId="41" fontId="50" fillId="0" borderId="10" xfId="33" applyNumberFormat="1" applyFont="1" applyFill="1" applyBorder="1" applyAlignment="1">
      <alignment horizontal="center" vertical="center" wrapText="1"/>
    </xf>
    <xf numFmtId="186" fontId="40" fillId="0" borderId="10" xfId="33" applyNumberFormat="1" applyFont="1" applyFill="1" applyBorder="1" applyAlignment="1">
      <alignment horizontal="center" vertical="center" shrinkToFit="1"/>
    </xf>
    <xf numFmtId="188" fontId="40" fillId="0" borderId="10" xfId="29" applyNumberFormat="1" applyFont="1" applyFill="1" applyBorder="1" applyAlignment="1">
      <alignment horizontal="center" vertical="center" wrapText="1"/>
    </xf>
    <xf numFmtId="0" fontId="49" fillId="0" borderId="0" xfId="0" applyFont="1">
      <alignment vertical="center"/>
    </xf>
    <xf numFmtId="180" fontId="50" fillId="0" borderId="0" xfId="46" applyNumberFormat="1" applyFont="1" applyFill="1" applyAlignment="1">
      <alignment vertical="top" wrapText="1"/>
    </xf>
    <xf numFmtId="176" fontId="50" fillId="0" borderId="10" xfId="33" applyNumberFormat="1" applyFont="1" applyFill="1" applyBorder="1" applyAlignment="1">
      <alignment horizontal="center" vertical="center" wrapText="1"/>
    </xf>
    <xf numFmtId="180" fontId="50" fillId="0" borderId="14" xfId="33" quotePrefix="1" applyNumberFormat="1" applyFont="1" applyFill="1" applyBorder="1" applyAlignment="1">
      <alignment horizontal="center" vertical="center" wrapText="1"/>
    </xf>
    <xf numFmtId="180" fontId="50" fillId="0" borderId="13" xfId="33" applyNumberFormat="1" applyFont="1" applyFill="1" applyBorder="1" applyAlignment="1">
      <alignment horizontal="center" vertical="center" wrapText="1"/>
    </xf>
    <xf numFmtId="184" fontId="50" fillId="0" borderId="10" xfId="33" applyNumberFormat="1" applyFont="1" applyFill="1" applyBorder="1" applyAlignment="1">
      <alignment horizontal="center" vertical="center" wrapText="1"/>
    </xf>
    <xf numFmtId="0" fontId="50" fillId="0" borderId="0" xfId="46" applyNumberFormat="1" applyFont="1" applyFill="1" applyAlignment="1">
      <alignment wrapText="1"/>
    </xf>
    <xf numFmtId="0" fontId="50" fillId="0" borderId="10" xfId="33" applyNumberFormat="1" applyFont="1" applyFill="1" applyBorder="1" applyAlignment="1">
      <alignment horizontal="center" vertical="center" wrapText="1"/>
    </xf>
    <xf numFmtId="180" fontId="45" fillId="0" borderId="16" xfId="33" applyNumberFormat="1" applyFont="1" applyFill="1" applyBorder="1" applyAlignment="1">
      <alignment horizontal="center" vertical="center" wrapText="1"/>
    </xf>
    <xf numFmtId="180" fontId="40" fillId="0" borderId="0" xfId="46" applyNumberFormat="1" applyFont="1" applyFill="1" applyAlignment="1">
      <alignment horizontal="center" wrapText="1"/>
    </xf>
    <xf numFmtId="38" fontId="40" fillId="0" borderId="10" xfId="46" applyNumberFormat="1" applyFont="1" applyFill="1" applyBorder="1" applyAlignment="1">
      <alignment horizontal="center" vertical="center" wrapText="1"/>
    </xf>
    <xf numFmtId="0" fontId="57" fillId="0" borderId="10" xfId="33" applyNumberFormat="1" applyFont="1" applyFill="1" applyBorder="1" applyAlignment="1">
      <alignment horizontal="center" vertical="center" wrapText="1"/>
    </xf>
    <xf numFmtId="41" fontId="57" fillId="0" borderId="10" xfId="33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wrapText="1"/>
    </xf>
    <xf numFmtId="0" fontId="40" fillId="0" borderId="16" xfId="46" applyNumberFormat="1" applyFont="1" applyFill="1" applyBorder="1" applyAlignment="1">
      <alignment wrapText="1"/>
    </xf>
    <xf numFmtId="41" fontId="40" fillId="0" borderId="10" xfId="33" quotePrefix="1" applyFont="1" applyFill="1" applyBorder="1" applyAlignment="1">
      <alignment horizontal="center" vertical="center" wrapText="1"/>
    </xf>
    <xf numFmtId="0" fontId="40" fillId="0" borderId="13" xfId="33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center" vertical="center"/>
    </xf>
    <xf numFmtId="41" fontId="54" fillId="0" borderId="10" xfId="33" applyFont="1" applyFill="1" applyBorder="1" applyAlignment="1">
      <alignment horizontal="center" vertical="center" wrapText="1"/>
    </xf>
    <xf numFmtId="186" fontId="40" fillId="0" borderId="0" xfId="46" applyNumberFormat="1" applyFont="1" applyFill="1" applyAlignment="1">
      <alignment wrapText="1"/>
    </xf>
    <xf numFmtId="0" fontId="50" fillId="0" borderId="0" xfId="46" applyFont="1" applyFill="1" applyBorder="1" applyAlignment="1">
      <alignment wrapText="1"/>
    </xf>
    <xf numFmtId="41" fontId="52" fillId="26" borderId="10" xfId="33" applyFont="1" applyFill="1" applyBorder="1" applyAlignment="1">
      <alignment horizontal="center" vertical="center" wrapText="1"/>
    </xf>
    <xf numFmtId="0" fontId="52" fillId="26" borderId="10" xfId="46" applyFont="1" applyFill="1" applyBorder="1" applyAlignment="1">
      <alignment horizontal="center" vertical="center" wrapText="1"/>
    </xf>
    <xf numFmtId="41" fontId="40" fillId="0" borderId="0" xfId="33" quotePrefix="1" applyFont="1" applyFill="1" applyBorder="1" applyAlignment="1">
      <alignment horizontal="center" vertical="center" wrapText="1"/>
    </xf>
    <xf numFmtId="186" fontId="50" fillId="0" borderId="0" xfId="46" applyNumberFormat="1" applyFont="1" applyFill="1" applyBorder="1" applyAlignment="1">
      <alignment wrapText="1"/>
    </xf>
    <xf numFmtId="180" fontId="50" fillId="0" borderId="0" xfId="46" applyNumberFormat="1" applyFont="1" applyFill="1" applyBorder="1" applyAlignment="1">
      <alignment horizontal="center" wrapText="1"/>
    </xf>
    <xf numFmtId="0" fontId="53" fillId="0" borderId="0" xfId="46" applyNumberFormat="1" applyFont="1" applyFill="1" applyAlignment="1">
      <alignment horizontal="center" vertical="center"/>
    </xf>
    <xf numFmtId="0" fontId="53" fillId="0" borderId="0" xfId="46" applyFont="1" applyFill="1"/>
    <xf numFmtId="0" fontId="53" fillId="0" borderId="0" xfId="46" applyNumberFormat="1" applyFont="1" applyFill="1"/>
    <xf numFmtId="180" fontId="40" fillId="0" borderId="0" xfId="46" applyNumberFormat="1" applyFont="1" applyFill="1" applyAlignment="1">
      <alignment horizontal="center" vertical="center"/>
    </xf>
    <xf numFmtId="180" fontId="40" fillId="0" borderId="0" xfId="46" applyNumberFormat="1" applyFont="1" applyFill="1"/>
    <xf numFmtId="0" fontId="40" fillId="0" borderId="0" xfId="46" applyFont="1" applyFill="1"/>
    <xf numFmtId="0" fontId="40" fillId="0" borderId="0" xfId="46" applyNumberFormat="1" applyFont="1" applyFill="1"/>
    <xf numFmtId="177" fontId="40" fillId="0" borderId="0" xfId="46" applyNumberFormat="1" applyFont="1" applyFill="1"/>
    <xf numFmtId="0" fontId="43" fillId="27" borderId="10" xfId="33" applyNumberFormat="1" applyFont="1" applyFill="1" applyBorder="1" applyAlignment="1">
      <alignment horizontal="center" vertical="center" wrapText="1"/>
    </xf>
    <xf numFmtId="186" fontId="40" fillId="0" borderId="10" xfId="46" applyNumberFormat="1" applyFont="1" applyFill="1" applyBorder="1" applyAlignment="1">
      <alignment horizontal="center" vertical="center"/>
    </xf>
    <xf numFmtId="180" fontId="40" fillId="0" borderId="10" xfId="46" applyNumberFormat="1" applyFont="1" applyFill="1" applyBorder="1" applyAlignment="1">
      <alignment horizontal="center" vertical="center"/>
    </xf>
    <xf numFmtId="0" fontId="40" fillId="0" borderId="10" xfId="46" applyFont="1" applyFill="1" applyBorder="1" applyAlignment="1">
      <alignment horizontal="center" vertical="center"/>
    </xf>
    <xf numFmtId="38" fontId="40" fillId="0" borderId="10" xfId="46" applyNumberFormat="1" applyFont="1" applyFill="1" applyBorder="1" applyAlignment="1">
      <alignment horizontal="center" vertical="center"/>
    </xf>
    <xf numFmtId="177" fontId="53" fillId="0" borderId="0" xfId="46" applyNumberFormat="1" applyFont="1" applyFill="1"/>
    <xf numFmtId="0" fontId="40" fillId="0" borderId="0" xfId="46" applyNumberFormat="1" applyFont="1" applyFill="1" applyBorder="1" applyAlignment="1">
      <alignment wrapText="1"/>
    </xf>
    <xf numFmtId="180" fontId="40" fillId="0" borderId="0" xfId="46" applyNumberFormat="1" applyFont="1" applyFill="1" applyBorder="1" applyAlignment="1">
      <alignment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0" fillId="0" borderId="0" xfId="46" applyNumberFormat="1" applyFont="1" applyFill="1" applyBorder="1" applyAlignment="1">
      <alignment horizontal="center" vertical="center" wrapText="1"/>
    </xf>
    <xf numFmtId="0" fontId="40" fillId="0" borderId="10" xfId="47" applyNumberFormat="1" applyFont="1" applyFill="1" applyBorder="1" applyAlignment="1">
      <alignment horizontal="center" vertical="center" wrapText="1"/>
    </xf>
    <xf numFmtId="180" fontId="40" fillId="0" borderId="10" xfId="47" applyNumberFormat="1" applyFont="1" applyFill="1" applyBorder="1" applyAlignment="1">
      <alignment horizontal="center" vertical="center" wrapText="1"/>
    </xf>
    <xf numFmtId="0" fontId="41" fillId="0" borderId="10" xfId="48" applyNumberFormat="1" applyFont="1" applyFill="1" applyBorder="1" applyAlignment="1" applyProtection="1">
      <alignment horizontal="center" vertical="center" wrapText="1" shrinkToFit="1"/>
    </xf>
    <xf numFmtId="0" fontId="40" fillId="0" borderId="25" xfId="47" applyNumberFormat="1" applyFont="1" applyFill="1" applyBorder="1" applyAlignment="1">
      <alignment horizontal="center" vertical="center" wrapText="1"/>
    </xf>
    <xf numFmtId="0" fontId="40" fillId="0" borderId="25" xfId="33" applyNumberFormat="1" applyFont="1" applyFill="1" applyBorder="1" applyAlignment="1">
      <alignment horizontal="center" vertical="center" wrapText="1"/>
    </xf>
    <xf numFmtId="180" fontId="40" fillId="0" borderId="25" xfId="47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/>
    </xf>
    <xf numFmtId="180" fontId="45" fillId="0" borderId="0" xfId="46" applyNumberFormat="1" applyFont="1" applyFill="1" applyBorder="1" applyAlignment="1">
      <alignment wrapText="1"/>
    </xf>
    <xf numFmtId="41" fontId="40" fillId="0" borderId="12" xfId="33" applyFont="1" applyFill="1" applyBorder="1" applyAlignment="1">
      <alignment horizontal="center" vertical="center" wrapText="1"/>
    </xf>
    <xf numFmtId="0" fontId="40" fillId="0" borderId="12" xfId="33" quotePrefix="1" applyNumberFormat="1" applyFont="1" applyFill="1" applyBorder="1" applyAlignment="1">
      <alignment horizontal="center" vertical="center" wrapText="1"/>
    </xf>
    <xf numFmtId="180" fontId="40" fillId="0" borderId="10" xfId="46" quotePrefix="1" applyNumberFormat="1" applyFont="1" applyFill="1" applyBorder="1" applyAlignment="1">
      <alignment horizontal="center" vertical="center" wrapText="1"/>
    </xf>
    <xf numFmtId="181" fontId="40" fillId="0" borderId="10" xfId="33" applyNumberFormat="1" applyFont="1" applyFill="1" applyBorder="1" applyAlignment="1">
      <alignment horizontal="center" vertical="center" wrapText="1"/>
    </xf>
    <xf numFmtId="177" fontId="40" fillId="0" borderId="0" xfId="46" applyNumberFormat="1" applyFont="1" applyFill="1" applyAlignment="1">
      <alignment horizontal="center" wrapText="1"/>
    </xf>
    <xf numFmtId="0" fontId="40" fillId="0" borderId="0" xfId="46" applyFont="1" applyFill="1" applyAlignment="1">
      <alignment horizontal="right" wrapText="1"/>
    </xf>
    <xf numFmtId="0" fontId="40" fillId="0" borderId="0" xfId="46" applyNumberFormat="1" applyFont="1" applyFill="1" applyAlignment="1">
      <alignment horizontal="center" wrapText="1"/>
    </xf>
    <xf numFmtId="177" fontId="40" fillId="0" borderId="0" xfId="46" applyNumberFormat="1" applyFont="1" applyFill="1" applyAlignment="1">
      <alignment wrapText="1"/>
    </xf>
    <xf numFmtId="0" fontId="4" fillId="0" borderId="10" xfId="0" applyFont="1" applyFill="1" applyBorder="1" applyAlignment="1">
      <alignment vertical="center" wrapText="1"/>
    </xf>
    <xf numFmtId="0" fontId="40" fillId="0" borderId="17" xfId="33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180" fontId="40" fillId="0" borderId="13" xfId="33" applyNumberFormat="1" applyFont="1" applyFill="1" applyBorder="1" applyAlignment="1">
      <alignment horizontal="center" vertical="center" wrapText="1"/>
    </xf>
    <xf numFmtId="0" fontId="47" fillId="0" borderId="10" xfId="33" applyNumberFormat="1" applyFont="1" applyFill="1" applyBorder="1" applyAlignment="1">
      <alignment horizontal="center" vertical="center" wrapText="1"/>
    </xf>
    <xf numFmtId="180" fontId="47" fillId="0" borderId="10" xfId="33" applyNumberFormat="1" applyFont="1" applyFill="1" applyBorder="1" applyAlignment="1">
      <alignment horizontal="center" vertical="center" wrapText="1"/>
    </xf>
    <xf numFmtId="180" fontId="2" fillId="0" borderId="0" xfId="46" applyNumberFormat="1" applyFont="1" applyFill="1" applyBorder="1" applyAlignment="1">
      <alignment wrapText="1"/>
    </xf>
    <xf numFmtId="180" fontId="45" fillId="0" borderId="0" xfId="33" quotePrefix="1" applyNumberFormat="1" applyFont="1" applyFill="1" applyBorder="1" applyAlignment="1">
      <alignment horizontal="center" vertical="center" wrapText="1"/>
    </xf>
    <xf numFmtId="186" fontId="45" fillId="0" borderId="16" xfId="46" applyNumberFormat="1" applyFont="1" applyFill="1" applyBorder="1" applyAlignment="1">
      <alignment wrapText="1"/>
    </xf>
    <xf numFmtId="0" fontId="47" fillId="0" borderId="10" xfId="46" applyNumberFormat="1" applyFont="1" applyFill="1" applyBorder="1" applyAlignment="1">
      <alignment horizontal="center" vertical="center" wrapText="1"/>
    </xf>
    <xf numFmtId="180" fontId="45" fillId="0" borderId="0" xfId="46" applyNumberFormat="1" applyFont="1" applyFill="1" applyAlignment="1">
      <alignment vertical="top" wrapText="1"/>
    </xf>
    <xf numFmtId="180" fontId="2" fillId="0" borderId="0" xfId="46" applyNumberFormat="1" applyFont="1" applyFill="1" applyAlignment="1">
      <alignment vertical="top" wrapText="1"/>
    </xf>
    <xf numFmtId="180" fontId="45" fillId="0" borderId="12" xfId="33" applyNumberFormat="1" applyFont="1" applyFill="1" applyBorder="1" applyAlignment="1">
      <alignment horizontal="center" vertical="center" wrapText="1"/>
    </xf>
    <xf numFmtId="180" fontId="45" fillId="0" borderId="12" xfId="33" quotePrefix="1" applyNumberFormat="1" applyFont="1" applyFill="1" applyBorder="1" applyAlignment="1">
      <alignment horizontal="center" vertical="center" wrapText="1"/>
    </xf>
    <xf numFmtId="180" fontId="47" fillId="0" borderId="10" xfId="46" applyNumberFormat="1" applyFont="1" applyFill="1" applyBorder="1" applyAlignment="1">
      <alignment horizontal="center" vertical="center" wrapText="1"/>
    </xf>
    <xf numFmtId="41" fontId="40" fillId="0" borderId="17" xfId="33" applyFont="1" applyFill="1" applyBorder="1" applyAlignment="1">
      <alignment horizontal="center" vertical="center" wrapText="1"/>
    </xf>
    <xf numFmtId="41" fontId="40" fillId="0" borderId="13" xfId="33" applyFont="1" applyFill="1" applyBorder="1" applyAlignment="1">
      <alignment horizontal="center" vertical="center" wrapText="1"/>
    </xf>
    <xf numFmtId="0" fontId="60" fillId="0" borderId="0" xfId="46" applyFont="1" applyFill="1" applyAlignment="1">
      <alignment vertical="top"/>
    </xf>
    <xf numFmtId="180" fontId="60" fillId="0" borderId="0" xfId="46" applyNumberFormat="1" applyFont="1" applyFill="1" applyAlignment="1">
      <alignment horizontal="center" vertical="top"/>
    </xf>
    <xf numFmtId="180" fontId="61" fillId="0" borderId="0" xfId="46" applyNumberFormat="1" applyFont="1" applyFill="1" applyAlignment="1">
      <alignment vertical="top"/>
    </xf>
    <xf numFmtId="180" fontId="37" fillId="0" borderId="10" xfId="33" applyNumberFormat="1" applyFont="1" applyFill="1" applyBorder="1" applyAlignment="1">
      <alignment horizontal="center" vertical="center"/>
    </xf>
    <xf numFmtId="180" fontId="37" fillId="0" borderId="10" xfId="46" applyNumberFormat="1" applyFont="1" applyFill="1" applyBorder="1" applyAlignment="1">
      <alignment vertical="center"/>
    </xf>
    <xf numFmtId="41" fontId="37" fillId="0" borderId="17" xfId="33" applyFont="1" applyFill="1" applyBorder="1" applyAlignment="1">
      <alignment horizontal="center" vertical="center"/>
    </xf>
    <xf numFmtId="0" fontId="37" fillId="0" borderId="17" xfId="33" applyNumberFormat="1" applyFont="1" applyFill="1" applyBorder="1" applyAlignment="1">
      <alignment horizontal="center" vertical="center"/>
    </xf>
    <xf numFmtId="0" fontId="37" fillId="0" borderId="10" xfId="46" applyNumberFormat="1" applyFont="1" applyFill="1" applyBorder="1" applyAlignment="1">
      <alignment horizontal="center" vertical="center"/>
    </xf>
    <xf numFmtId="180" fontId="37" fillId="0" borderId="13" xfId="46" applyNumberFormat="1" applyFont="1" applyFill="1" applyBorder="1" applyAlignment="1">
      <alignment vertical="center"/>
    </xf>
    <xf numFmtId="0" fontId="63" fillId="0" borderId="10" xfId="48" applyNumberFormat="1" applyFont="1" applyFill="1" applyBorder="1" applyAlignment="1" applyProtection="1">
      <alignment horizontal="center" vertical="center"/>
    </xf>
    <xf numFmtId="180" fontId="37" fillId="0" borderId="10" xfId="33" applyNumberFormat="1" applyFont="1" applyFill="1" applyBorder="1" applyAlignment="1">
      <alignment vertical="center"/>
    </xf>
    <xf numFmtId="180" fontId="37" fillId="0" borderId="10" xfId="46" applyNumberFormat="1" applyFont="1" applyFill="1" applyBorder="1" applyAlignment="1">
      <alignment horizontal="center"/>
    </xf>
    <xf numFmtId="178" fontId="40" fillId="0" borderId="17" xfId="33" applyNumberFormat="1" applyFont="1" applyFill="1" applyBorder="1" applyAlignment="1">
      <alignment horizontal="center" vertical="center" wrapText="1"/>
    </xf>
    <xf numFmtId="38" fontId="40" fillId="0" borderId="17" xfId="33" applyNumberFormat="1" applyFont="1" applyFill="1" applyBorder="1" applyAlignment="1">
      <alignment horizontal="center" vertical="center" wrapText="1"/>
    </xf>
    <xf numFmtId="0" fontId="40" fillId="0" borderId="24" xfId="33" applyNumberFormat="1" applyFont="1" applyFill="1" applyBorder="1" applyAlignment="1">
      <alignment horizontal="center" vertical="center" wrapText="1"/>
    </xf>
    <xf numFmtId="180" fontId="40" fillId="0" borderId="24" xfId="33" applyNumberFormat="1" applyFont="1" applyFill="1" applyBorder="1" applyAlignment="1">
      <alignment horizontal="center" vertical="center" wrapText="1"/>
    </xf>
    <xf numFmtId="41" fontId="40" fillId="0" borderId="24" xfId="33" applyFont="1" applyFill="1" applyBorder="1" applyAlignment="1">
      <alignment horizontal="center" vertical="center" wrapText="1"/>
    </xf>
    <xf numFmtId="178" fontId="40" fillId="0" borderId="24" xfId="33" applyNumberFormat="1" applyFont="1" applyFill="1" applyBorder="1" applyAlignment="1">
      <alignment horizontal="center" vertical="center" wrapText="1"/>
    </xf>
    <xf numFmtId="178" fontId="40" fillId="0" borderId="13" xfId="33" applyNumberFormat="1" applyFont="1" applyFill="1" applyBorder="1" applyAlignment="1">
      <alignment horizontal="center" vertical="center" wrapText="1"/>
    </xf>
    <xf numFmtId="41" fontId="40" fillId="0" borderId="10" xfId="33" applyNumberFormat="1" applyFont="1" applyFill="1" applyBorder="1" applyAlignment="1">
      <alignment horizontal="left" vertical="center" wrapText="1"/>
    </xf>
    <xf numFmtId="0" fontId="57" fillId="0" borderId="16" xfId="33" applyNumberFormat="1" applyFont="1" applyFill="1" applyBorder="1" applyAlignment="1">
      <alignment horizontal="center" vertical="center" wrapText="1"/>
    </xf>
    <xf numFmtId="38" fontId="57" fillId="0" borderId="10" xfId="33" applyNumberFormat="1" applyFont="1" applyFill="1" applyBorder="1" applyAlignment="1">
      <alignment horizontal="center" vertical="center" wrapText="1"/>
    </xf>
    <xf numFmtId="178" fontId="57" fillId="0" borderId="10" xfId="33" applyNumberFormat="1" applyFont="1" applyFill="1" applyBorder="1" applyAlignment="1">
      <alignment horizontal="center" vertical="center" wrapText="1"/>
    </xf>
    <xf numFmtId="180" fontId="57" fillId="0" borderId="10" xfId="33" applyNumberFormat="1" applyFont="1" applyFill="1" applyBorder="1" applyAlignment="1">
      <alignment horizontal="center" vertical="center" wrapText="1"/>
    </xf>
    <xf numFmtId="0" fontId="2" fillId="0" borderId="0" xfId="46" applyFont="1" applyFill="1" applyAlignment="1">
      <alignment wrapText="1"/>
    </xf>
    <xf numFmtId="0" fontId="33" fillId="0" borderId="10" xfId="46" applyFont="1" applyFill="1" applyBorder="1" applyAlignment="1">
      <alignment wrapText="1"/>
    </xf>
    <xf numFmtId="0" fontId="40" fillId="0" borderId="10" xfId="48" applyNumberFormat="1" applyFont="1" applyFill="1" applyBorder="1" applyAlignment="1" applyProtection="1">
      <alignment horizontal="center" vertical="center" wrapText="1"/>
    </xf>
    <xf numFmtId="0" fontId="37" fillId="0" borderId="10" xfId="33" applyNumberFormat="1" applyFont="1" applyFill="1" applyBorder="1" applyAlignment="1">
      <alignment horizontal="center" vertical="center"/>
    </xf>
    <xf numFmtId="0" fontId="37" fillId="0" borderId="10" xfId="46" applyFont="1" applyFill="1" applyBorder="1" applyAlignment="1">
      <alignment horizontal="center" vertical="center"/>
    </xf>
    <xf numFmtId="41" fontId="37" fillId="0" borderId="10" xfId="33" applyFont="1" applyFill="1" applyBorder="1" applyAlignment="1">
      <alignment horizontal="center" vertical="center"/>
    </xf>
    <xf numFmtId="41" fontId="37" fillId="0" borderId="16" xfId="33" applyFont="1" applyFill="1" applyBorder="1" applyAlignment="1">
      <alignment horizontal="center" vertical="center"/>
    </xf>
    <xf numFmtId="180" fontId="37" fillId="0" borderId="10" xfId="46" applyNumberFormat="1" applyFont="1" applyFill="1" applyBorder="1" applyAlignment="1">
      <alignment horizontal="center" vertical="center"/>
    </xf>
    <xf numFmtId="176" fontId="31" fillId="26" borderId="10" xfId="0" applyNumberFormat="1" applyFont="1" applyFill="1" applyBorder="1" applyAlignment="1">
      <alignment horizontal="center" vertical="center"/>
    </xf>
    <xf numFmtId="176" fontId="35" fillId="0" borderId="10" xfId="0" applyNumberFormat="1" applyFont="1" applyFill="1" applyBorder="1" applyAlignment="1">
      <alignment horizontal="left" vertical="center"/>
    </xf>
    <xf numFmtId="176" fontId="35" fillId="0" borderId="10" xfId="0" applyNumberFormat="1" applyFont="1" applyFill="1" applyBorder="1" applyAlignment="1">
      <alignment horizontal="center" vertical="center"/>
    </xf>
    <xf numFmtId="180" fontId="35" fillId="0" borderId="10" xfId="33" applyNumberFormat="1" applyFont="1" applyFill="1" applyBorder="1" applyAlignment="1">
      <alignment horizontal="center" vertical="center" wrapText="1"/>
    </xf>
    <xf numFmtId="176" fontId="35" fillId="0" borderId="10" xfId="0" applyNumberFormat="1" applyFont="1" applyFill="1" applyBorder="1" applyAlignment="1">
      <alignment horizontal="center" vertical="center" shrinkToFit="1"/>
    </xf>
    <xf numFmtId="0" fontId="33" fillId="0" borderId="0" xfId="46" applyNumberFormat="1" applyFont="1" applyFill="1" applyBorder="1" applyAlignment="1">
      <alignment horizontal="center" vertical="center" wrapText="1"/>
    </xf>
    <xf numFmtId="180" fontId="33" fillId="0" borderId="0" xfId="46" applyNumberFormat="1" applyFont="1" applyFill="1" applyBorder="1" applyAlignment="1">
      <alignment wrapText="1"/>
    </xf>
    <xf numFmtId="180" fontId="40" fillId="0" borderId="10" xfId="46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center" vertical="center" wrapText="1"/>
    </xf>
    <xf numFmtId="0" fontId="41" fillId="0" borderId="10" xfId="48" applyNumberFormat="1" applyFont="1" applyFill="1" applyBorder="1" applyAlignment="1" applyProtection="1">
      <alignment horizontal="center" vertical="center" wrapText="1"/>
    </xf>
    <xf numFmtId="0" fontId="45" fillId="0" borderId="10" xfId="46" applyFont="1" applyFill="1" applyBorder="1" applyAlignment="1">
      <alignment horizontal="center" vertical="center" wrapText="1"/>
    </xf>
    <xf numFmtId="180" fontId="40" fillId="0" borderId="0" xfId="33" quotePrefix="1" applyNumberFormat="1" applyFont="1" applyFill="1" applyBorder="1" applyAlignment="1">
      <alignment horizontal="center" vertical="center" wrapText="1"/>
    </xf>
    <xf numFmtId="186" fontId="40" fillId="0" borderId="10" xfId="33" applyNumberFormat="1" applyFont="1" applyFill="1" applyBorder="1" applyAlignment="1">
      <alignment horizontal="center" vertical="center" wrapText="1"/>
    </xf>
    <xf numFmtId="180" fontId="40" fillId="0" borderId="16" xfId="33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0" fontId="47" fillId="0" borderId="10" xfId="33" applyNumberFormat="1" applyFont="1" applyFill="1" applyBorder="1" applyAlignment="1">
      <alignment horizontal="center" vertical="center" wrapText="1"/>
    </xf>
    <xf numFmtId="0" fontId="47" fillId="0" borderId="10" xfId="46" applyNumberFormat="1" applyFont="1" applyFill="1" applyBorder="1" applyAlignment="1">
      <alignment horizontal="center" vertical="center" wrapText="1"/>
    </xf>
    <xf numFmtId="41" fontId="45" fillId="0" borderId="10" xfId="33" applyFont="1" applyFill="1" applyBorder="1" applyAlignment="1">
      <alignment horizontal="center" vertical="center" wrapText="1"/>
    </xf>
    <xf numFmtId="0" fontId="54" fillId="0" borderId="10" xfId="33" applyNumberFormat="1" applyFont="1" applyFill="1" applyBorder="1" applyAlignment="1">
      <alignment horizontal="center" vertical="center" wrapText="1"/>
    </xf>
    <xf numFmtId="3" fontId="40" fillId="0" borderId="10" xfId="33" applyNumberFormat="1" applyFont="1" applyFill="1" applyBorder="1" applyAlignment="1">
      <alignment horizontal="center" vertical="center" wrapText="1"/>
    </xf>
    <xf numFmtId="38" fontId="40" fillId="0" borderId="10" xfId="33" applyNumberFormat="1" applyFont="1" applyFill="1" applyBorder="1" applyAlignment="1" applyProtection="1">
      <alignment horizontal="center" vertical="center" wrapText="1"/>
    </xf>
    <xf numFmtId="41" fontId="40" fillId="0" borderId="10" xfId="33" applyNumberFormat="1" applyFont="1" applyFill="1" applyBorder="1" applyAlignment="1" applyProtection="1">
      <alignment horizontal="center" vertical="center" wrapText="1"/>
    </xf>
    <xf numFmtId="178" fontId="40" fillId="0" borderId="10" xfId="33" applyNumberFormat="1" applyFont="1" applyFill="1" applyBorder="1" applyAlignment="1" applyProtection="1">
      <alignment horizontal="center" vertical="center" wrapText="1"/>
    </xf>
    <xf numFmtId="38" fontId="40" fillId="0" borderId="10" xfId="33" quotePrefix="1" applyNumberFormat="1" applyFont="1" applyFill="1" applyBorder="1" applyAlignment="1">
      <alignment horizontal="center" vertical="center" wrapText="1"/>
    </xf>
    <xf numFmtId="180" fontId="40" fillId="0" borderId="10" xfId="33" quotePrefix="1" applyNumberFormat="1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center" vertical="center"/>
    </xf>
    <xf numFmtId="0" fontId="55" fillId="0" borderId="10" xfId="33" applyNumberFormat="1" applyFont="1" applyFill="1" applyBorder="1" applyAlignment="1">
      <alignment horizontal="center" vertical="center" wrapText="1"/>
    </xf>
    <xf numFmtId="0" fontId="40" fillId="0" borderId="10" xfId="9" applyNumberFormat="1" applyFont="1" applyFill="1" applyBorder="1" applyAlignment="1" applyProtection="1">
      <alignment horizontal="center" vertical="center" wrapText="1"/>
    </xf>
    <xf numFmtId="0" fontId="40" fillId="0" borderId="10" xfId="7" applyNumberFormat="1" applyFont="1" applyFill="1" applyBorder="1" applyAlignment="1" applyProtection="1">
      <alignment horizontal="center" vertical="center" wrapText="1"/>
    </xf>
    <xf numFmtId="180" fontId="40" fillId="0" borderId="10" xfId="7" applyNumberFormat="1" applyFont="1" applyFill="1" applyBorder="1" applyAlignment="1" applyProtection="1">
      <alignment horizontal="center" vertical="center" wrapText="1"/>
    </xf>
    <xf numFmtId="180" fontId="40" fillId="0" borderId="10" xfId="9" applyNumberFormat="1" applyFont="1" applyFill="1" applyBorder="1" applyAlignment="1" applyProtection="1">
      <alignment horizontal="center" vertical="center" wrapText="1"/>
    </xf>
    <xf numFmtId="180" fontId="40" fillId="0" borderId="16" xfId="46" applyNumberFormat="1" applyFont="1" applyFill="1" applyBorder="1" applyAlignment="1">
      <alignment wrapText="1"/>
    </xf>
    <xf numFmtId="180" fontId="40" fillId="0" borderId="13" xfId="46" applyNumberFormat="1" applyFont="1" applyFill="1" applyBorder="1" applyAlignment="1">
      <alignment wrapText="1"/>
    </xf>
    <xf numFmtId="0" fontId="40" fillId="0" borderId="10" xfId="0" applyFont="1" applyFill="1" applyBorder="1" applyAlignment="1" applyProtection="1">
      <alignment horizontal="center" vertical="center" wrapText="1"/>
    </xf>
    <xf numFmtId="3" fontId="40" fillId="0" borderId="10" xfId="0" applyNumberFormat="1" applyFont="1" applyFill="1" applyBorder="1" applyAlignment="1" applyProtection="1">
      <alignment horizontal="center" vertical="center" wrapText="1"/>
    </xf>
    <xf numFmtId="0" fontId="40" fillId="0" borderId="10" xfId="0" applyNumberFormat="1" applyFont="1" applyFill="1" applyBorder="1" applyAlignment="1" applyProtection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 wrapText="1"/>
    </xf>
    <xf numFmtId="0" fontId="40" fillId="0" borderId="16" xfId="33" applyNumberFormat="1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center" vertical="center" wrapText="1"/>
    </xf>
    <xf numFmtId="178" fontId="40" fillId="0" borderId="10" xfId="33" applyNumberFormat="1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right" vertical="center" wrapText="1"/>
    </xf>
    <xf numFmtId="38" fontId="40" fillId="0" borderId="10" xfId="33" applyNumberFormat="1" applyFont="1" applyFill="1" applyBorder="1" applyAlignment="1">
      <alignment horizontal="center" vertical="center" wrapText="1"/>
    </xf>
    <xf numFmtId="0" fontId="40" fillId="0" borderId="0" xfId="33" quotePrefix="1" applyNumberFormat="1" applyFont="1" applyFill="1" applyBorder="1" applyAlignment="1">
      <alignment horizontal="center" vertical="center" wrapText="1"/>
    </xf>
    <xf numFmtId="0" fontId="43" fillId="27" borderId="10" xfId="33" applyNumberFormat="1" applyFont="1" applyFill="1" applyBorder="1" applyAlignment="1">
      <alignment horizontal="center" vertical="center"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176" fontId="35" fillId="0" borderId="10" xfId="0" applyNumberFormat="1" applyFont="1" applyFill="1" applyBorder="1" applyAlignment="1">
      <alignment horizontal="left" vertical="center" wrapText="1"/>
    </xf>
    <xf numFmtId="176" fontId="64" fillId="28" borderId="10" xfId="0" applyNumberFormat="1" applyFont="1" applyFill="1" applyBorder="1" applyAlignment="1">
      <alignment horizontal="center" vertical="center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3" fillId="0" borderId="17" xfId="33" applyNumberFormat="1" applyFont="1" applyFill="1" applyBorder="1" applyAlignment="1">
      <alignment horizontal="center" vertical="center" wrapText="1"/>
    </xf>
    <xf numFmtId="0" fontId="43" fillId="0" borderId="16" xfId="33" applyNumberFormat="1" applyFont="1" applyFill="1" applyBorder="1" applyAlignment="1">
      <alignment horizontal="center" vertical="center" wrapText="1"/>
    </xf>
    <xf numFmtId="0" fontId="43" fillId="0" borderId="13" xfId="33" applyNumberFormat="1" applyFont="1" applyFill="1" applyBorder="1" applyAlignment="1">
      <alignment horizontal="center" vertical="center" wrapText="1"/>
    </xf>
    <xf numFmtId="0" fontId="40" fillId="0" borderId="13" xfId="46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left" vertical="center" wrapText="1"/>
    </xf>
    <xf numFmtId="0" fontId="40" fillId="0" borderId="10" xfId="33" applyNumberFormat="1" applyFont="1" applyFill="1" applyBorder="1" applyAlignment="1">
      <alignment horizontal="left" vertical="center" wrapText="1"/>
    </xf>
    <xf numFmtId="0" fontId="37" fillId="0" borderId="0" xfId="46" applyFont="1" applyFill="1" applyBorder="1" applyAlignment="1">
      <alignment horizontal="center" vertical="center" wrapText="1"/>
    </xf>
    <xf numFmtId="187" fontId="40" fillId="0" borderId="10" xfId="33" applyNumberFormat="1" applyFont="1" applyFill="1" applyBorder="1" applyAlignment="1">
      <alignment horizontal="center" vertical="center" wrapText="1"/>
    </xf>
    <xf numFmtId="0" fontId="40" fillId="0" borderId="14" xfId="33" quotePrefix="1" applyNumberFormat="1" applyFont="1" applyFill="1" applyBorder="1" applyAlignment="1">
      <alignment horizontal="center" vertical="center" wrapText="1"/>
    </xf>
    <xf numFmtId="0" fontId="62" fillId="0" borderId="10" xfId="33" applyNumberFormat="1" applyFont="1" applyFill="1" applyBorder="1" applyAlignment="1">
      <alignment horizontal="center" vertical="center"/>
    </xf>
    <xf numFmtId="0" fontId="62" fillId="0" borderId="10" xfId="46" applyNumberFormat="1" applyFont="1" applyFill="1" applyBorder="1" applyAlignment="1">
      <alignment horizontal="center" vertical="center"/>
    </xf>
    <xf numFmtId="0" fontId="62" fillId="0" borderId="10" xfId="33" applyNumberFormat="1" applyFont="1" applyFill="1" applyBorder="1" applyAlignment="1">
      <alignment horizontal="center" vertical="center" wrapText="1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0" fillId="0" borderId="0" xfId="33" applyNumberFormat="1" applyFont="1" applyFill="1" applyBorder="1" applyAlignment="1">
      <alignment horizontal="center" vertical="center" wrapText="1"/>
    </xf>
    <xf numFmtId="41" fontId="40" fillId="0" borderId="14" xfId="33" applyFont="1" applyFill="1" applyBorder="1" applyAlignment="1">
      <alignment horizontal="center" vertical="center" wrapText="1"/>
    </xf>
    <xf numFmtId="180" fontId="43" fillId="0" borderId="10" xfId="33" applyNumberFormat="1" applyFont="1" applyFill="1" applyBorder="1" applyAlignment="1">
      <alignment horizontal="center" vertical="center" wrapText="1"/>
    </xf>
    <xf numFmtId="180" fontId="43" fillId="0" borderId="10" xfId="46" applyNumberFormat="1" applyFont="1" applyFill="1" applyBorder="1" applyAlignment="1">
      <alignment horizontal="center" vertical="center" wrapText="1"/>
    </xf>
    <xf numFmtId="0" fontId="40" fillId="0" borderId="18" xfId="33" applyNumberFormat="1" applyFont="1" applyFill="1" applyBorder="1" applyAlignment="1">
      <alignment vertical="top" wrapText="1"/>
    </xf>
    <xf numFmtId="0" fontId="40" fillId="0" borderId="18" xfId="33" applyNumberFormat="1" applyFont="1" applyFill="1" applyBorder="1" applyAlignment="1">
      <alignment horizontal="center" vertical="top" wrapText="1"/>
    </xf>
    <xf numFmtId="176" fontId="40" fillId="0" borderId="18" xfId="33" applyNumberFormat="1" applyFont="1" applyFill="1" applyBorder="1" applyAlignment="1">
      <alignment horizontal="center" vertical="top" wrapText="1"/>
    </xf>
    <xf numFmtId="176" fontId="40" fillId="0" borderId="18" xfId="33" applyNumberFormat="1" applyFont="1" applyFill="1" applyBorder="1" applyAlignment="1">
      <alignment vertical="top" wrapText="1"/>
    </xf>
    <xf numFmtId="180" fontId="40" fillId="0" borderId="18" xfId="33" applyNumberFormat="1" applyFont="1" applyFill="1" applyBorder="1" applyAlignment="1">
      <alignment vertical="top" wrapText="1"/>
    </xf>
    <xf numFmtId="0" fontId="33" fillId="0" borderId="18" xfId="33" applyNumberFormat="1" applyFont="1" applyFill="1" applyBorder="1" applyAlignment="1">
      <alignment vertical="top" wrapText="1"/>
    </xf>
    <xf numFmtId="0" fontId="33" fillId="0" borderId="10" xfId="33" applyNumberFormat="1" applyFont="1" applyFill="1" applyBorder="1" applyAlignment="1">
      <alignment wrapText="1"/>
    </xf>
    <xf numFmtId="0" fontId="37" fillId="0" borderId="10" xfId="33" applyNumberFormat="1" applyFont="1" applyFill="1" applyBorder="1" applyAlignment="1">
      <alignment wrapText="1"/>
    </xf>
    <xf numFmtId="0" fontId="41" fillId="0" borderId="10" xfId="33" applyNumberFormat="1" applyFont="1" applyFill="1" applyBorder="1" applyAlignment="1">
      <alignment horizontal="center" vertical="center" wrapText="1"/>
    </xf>
    <xf numFmtId="0" fontId="37" fillId="0" borderId="19" xfId="33" applyNumberFormat="1" applyFont="1" applyFill="1" applyBorder="1" applyAlignment="1">
      <alignment wrapText="1"/>
    </xf>
    <xf numFmtId="0" fontId="40" fillId="0" borderId="10" xfId="33" applyNumberFormat="1" applyFont="1" applyFill="1" applyBorder="1" applyAlignment="1">
      <alignment wrapText="1"/>
    </xf>
    <xf numFmtId="0" fontId="40" fillId="0" borderId="10" xfId="33" applyNumberFormat="1" applyFont="1" applyFill="1" applyBorder="1" applyAlignment="1">
      <alignment horizontal="center" wrapText="1"/>
    </xf>
    <xf numFmtId="176" fontId="40" fillId="0" borderId="10" xfId="33" applyNumberFormat="1" applyFont="1" applyFill="1" applyBorder="1" applyAlignment="1">
      <alignment horizontal="center" wrapText="1"/>
    </xf>
    <xf numFmtId="176" fontId="40" fillId="0" borderId="10" xfId="33" applyNumberFormat="1" applyFont="1" applyFill="1" applyBorder="1" applyAlignment="1">
      <alignment wrapText="1"/>
    </xf>
    <xf numFmtId="189" fontId="40" fillId="0" borderId="10" xfId="33" applyNumberFormat="1" applyFont="1" applyFill="1" applyBorder="1" applyAlignment="1">
      <alignment wrapText="1"/>
    </xf>
    <xf numFmtId="180" fontId="40" fillId="0" borderId="10" xfId="33" applyNumberFormat="1" applyFont="1" applyFill="1" applyBorder="1" applyAlignment="1">
      <alignment wrapText="1"/>
    </xf>
    <xf numFmtId="190" fontId="40" fillId="0" borderId="10" xfId="33" applyNumberFormat="1" applyFont="1" applyFill="1" applyBorder="1" applyAlignment="1">
      <alignment wrapText="1"/>
    </xf>
    <xf numFmtId="0" fontId="40" fillId="0" borderId="0" xfId="46" applyFont="1" applyFill="1" applyBorder="1" applyAlignment="1">
      <alignment horizontal="center" vertical="top" wrapText="1"/>
    </xf>
    <xf numFmtId="180" fontId="40" fillId="0" borderId="0" xfId="46" applyNumberFormat="1" applyFont="1" applyFill="1" applyBorder="1" applyAlignment="1">
      <alignment horizontal="center" vertical="top" wrapText="1"/>
    </xf>
    <xf numFmtId="0" fontId="40" fillId="0" borderId="0" xfId="46" applyNumberFormat="1" applyFont="1" applyFill="1" applyBorder="1" applyAlignment="1">
      <alignment horizontal="center" vertical="top" wrapText="1"/>
    </xf>
    <xf numFmtId="0" fontId="33" fillId="0" borderId="0" xfId="46" applyFont="1" applyFill="1" applyBorder="1" applyAlignment="1">
      <alignment horizontal="center" vertical="top" wrapText="1"/>
    </xf>
    <xf numFmtId="41" fontId="40" fillId="0" borderId="0" xfId="33" applyFont="1" applyFill="1" applyBorder="1" applyAlignment="1">
      <alignment horizontal="center" vertical="center" wrapText="1"/>
    </xf>
    <xf numFmtId="41" fontId="40" fillId="0" borderId="32" xfId="33" applyFont="1" applyFill="1" applyBorder="1" applyAlignment="1">
      <alignment horizontal="center" vertical="center" wrapText="1"/>
    </xf>
    <xf numFmtId="0" fontId="40" fillId="0" borderId="26" xfId="46" applyNumberFormat="1" applyFont="1" applyFill="1" applyBorder="1" applyAlignment="1">
      <alignment horizontal="center" vertical="center" wrapText="1"/>
    </xf>
    <xf numFmtId="41" fontId="40" fillId="0" borderId="33" xfId="33" applyFont="1" applyFill="1" applyBorder="1" applyAlignment="1">
      <alignment horizontal="center" vertical="center" wrapText="1"/>
    </xf>
    <xf numFmtId="0" fontId="40" fillId="0" borderId="26" xfId="33" applyNumberFormat="1" applyFont="1" applyFill="1" applyBorder="1" applyAlignment="1">
      <alignment horizontal="center" vertical="center" wrapText="1"/>
    </xf>
    <xf numFmtId="183" fontId="40" fillId="0" borderId="10" xfId="46" applyNumberFormat="1" applyFont="1" applyFill="1" applyBorder="1" applyAlignment="1">
      <alignment horizontal="center" vertical="center" wrapText="1"/>
    </xf>
    <xf numFmtId="182" fontId="40" fillId="0" borderId="10" xfId="33" applyNumberFormat="1" applyFont="1" applyFill="1" applyBorder="1" applyAlignment="1">
      <alignment horizontal="center" vertical="center" wrapText="1"/>
    </xf>
    <xf numFmtId="0" fontId="40" fillId="0" borderId="26" xfId="33" quotePrefix="1" applyNumberFormat="1" applyFont="1" applyFill="1" applyBorder="1" applyAlignment="1">
      <alignment horizontal="center" vertical="center" wrapText="1"/>
    </xf>
    <xf numFmtId="183" fontId="43" fillId="0" borderId="10" xfId="46" applyNumberFormat="1" applyFont="1" applyFill="1" applyBorder="1" applyAlignment="1">
      <alignment horizontal="center" vertical="center" wrapText="1"/>
    </xf>
    <xf numFmtId="182" fontId="43" fillId="0" borderId="10" xfId="33" applyNumberFormat="1" applyFont="1" applyFill="1" applyBorder="1" applyAlignment="1">
      <alignment horizontal="center" vertical="center" wrapText="1"/>
    </xf>
    <xf numFmtId="41" fontId="43" fillId="0" borderId="10" xfId="33" applyFont="1" applyFill="1" applyBorder="1" applyAlignment="1">
      <alignment horizontal="center" vertical="center" wrapText="1"/>
    </xf>
    <xf numFmtId="38" fontId="43" fillId="0" borderId="10" xfId="33" applyNumberFormat="1" applyFont="1" applyFill="1" applyBorder="1" applyAlignment="1">
      <alignment horizontal="center" vertical="center" wrapText="1"/>
    </xf>
    <xf numFmtId="0" fontId="43" fillId="0" borderId="26" xfId="33" applyNumberFormat="1" applyFont="1" applyFill="1" applyBorder="1" applyAlignment="1">
      <alignment horizontal="center" vertical="center" wrapText="1"/>
    </xf>
    <xf numFmtId="0" fontId="40" fillId="0" borderId="34" xfId="33" applyNumberFormat="1" applyFont="1" applyFill="1" applyBorder="1" applyAlignment="1">
      <alignment horizontal="center" vertical="center" wrapText="1"/>
    </xf>
    <xf numFmtId="0" fontId="40" fillId="0" borderId="33" xfId="46" applyFont="1" applyFill="1" applyBorder="1" applyAlignment="1">
      <alignment horizontal="center" vertical="center" wrapText="1"/>
    </xf>
    <xf numFmtId="184" fontId="40" fillId="0" borderId="10" xfId="33" applyNumberFormat="1" applyFont="1" applyFill="1" applyBorder="1" applyAlignment="1">
      <alignment horizontal="center" vertical="center" wrapText="1"/>
    </xf>
    <xf numFmtId="0" fontId="35" fillId="0" borderId="0" xfId="0" applyFont="1" applyFill="1">
      <alignment vertical="center"/>
    </xf>
    <xf numFmtId="0" fontId="40" fillId="0" borderId="0" xfId="46" applyFont="1" applyFill="1" applyBorder="1" applyAlignment="1">
      <alignment horizontal="center" vertical="center" wrapText="1"/>
    </xf>
    <xf numFmtId="177" fontId="40" fillId="0" borderId="0" xfId="46" applyNumberFormat="1" applyFont="1" applyFill="1" applyBorder="1" applyAlignment="1">
      <alignment horizontal="center" vertical="center" wrapText="1"/>
    </xf>
    <xf numFmtId="180" fontId="40" fillId="0" borderId="0" xfId="46" applyNumberFormat="1" applyFont="1" applyFill="1" applyBorder="1" applyAlignment="1">
      <alignment horizontal="center" vertical="center" wrapText="1"/>
    </xf>
    <xf numFmtId="0" fontId="60" fillId="0" borderId="0" xfId="46" applyFont="1" applyFill="1"/>
    <xf numFmtId="41" fontId="37" fillId="0" borderId="12" xfId="33" applyFont="1" applyFill="1" applyBorder="1" applyAlignment="1">
      <alignment horizontal="center" vertical="center"/>
    </xf>
    <xf numFmtId="0" fontId="37" fillId="0" borderId="0" xfId="46" applyFont="1" applyFill="1"/>
    <xf numFmtId="41" fontId="37" fillId="0" borderId="12" xfId="33" quotePrefix="1" applyFont="1" applyFill="1" applyBorder="1" applyAlignment="1">
      <alignment horizontal="center" vertical="center"/>
    </xf>
    <xf numFmtId="41" fontId="37" fillId="0" borderId="14" xfId="33" quotePrefix="1" applyFont="1" applyFill="1" applyBorder="1" applyAlignment="1">
      <alignment horizontal="center" vertical="center"/>
    </xf>
    <xf numFmtId="0" fontId="60" fillId="0" borderId="0" xfId="46" applyFont="1" applyFill="1" applyAlignment="1">
      <alignment wrapText="1"/>
    </xf>
    <xf numFmtId="177" fontId="60" fillId="0" borderId="0" xfId="46" applyNumberFormat="1" applyFont="1" applyFill="1" applyAlignment="1">
      <alignment wrapText="1"/>
    </xf>
    <xf numFmtId="180" fontId="60" fillId="0" borderId="0" xfId="46" applyNumberFormat="1" applyFont="1" applyFill="1" applyAlignment="1">
      <alignment horizontal="center"/>
    </xf>
    <xf numFmtId="180" fontId="60" fillId="0" borderId="0" xfId="46" applyNumberFormat="1" applyFont="1" applyFill="1" applyAlignment="1"/>
    <xf numFmtId="0" fontId="60" fillId="0" borderId="0" xfId="46" applyNumberFormat="1" applyFont="1" applyFill="1"/>
    <xf numFmtId="0" fontId="43" fillId="0" borderId="10" xfId="46" applyFont="1" applyFill="1" applyBorder="1" applyAlignment="1">
      <alignment horizontal="center" vertical="center" wrapText="1"/>
    </xf>
    <xf numFmtId="0" fontId="40" fillId="0" borderId="19" xfId="33" applyNumberFormat="1" applyFont="1" applyFill="1" applyBorder="1" applyAlignment="1">
      <alignment horizontal="center" vertical="center" wrapText="1"/>
    </xf>
    <xf numFmtId="41" fontId="40" fillId="0" borderId="16" xfId="33" applyFont="1" applyFill="1" applyBorder="1" applyAlignment="1">
      <alignment horizontal="center" vertical="center" wrapText="1"/>
    </xf>
    <xf numFmtId="41" fontId="41" fillId="0" borderId="10" xfId="48" applyNumberFormat="1" applyFont="1" applyFill="1" applyBorder="1" applyAlignment="1" applyProtection="1">
      <alignment horizontal="center" vertical="center" wrapText="1"/>
    </xf>
    <xf numFmtId="41" fontId="40" fillId="0" borderId="10" xfId="33" applyFont="1" applyFill="1" applyBorder="1" applyAlignment="1">
      <alignment horizontal="left" vertical="center" wrapText="1"/>
    </xf>
    <xf numFmtId="41" fontId="66" fillId="0" borderId="10" xfId="33" applyFont="1" applyFill="1" applyBorder="1" applyAlignment="1">
      <alignment horizontal="center" vertical="center" wrapText="1"/>
    </xf>
    <xf numFmtId="0" fontId="40" fillId="0" borderId="16" xfId="46" applyFont="1" applyFill="1" applyBorder="1" applyAlignment="1">
      <alignment horizontal="center" vertical="center" wrapText="1"/>
    </xf>
    <xf numFmtId="38" fontId="40" fillId="0" borderId="10" xfId="29" applyNumberFormat="1" applyFont="1" applyFill="1" applyBorder="1" applyAlignment="1">
      <alignment horizontal="center" vertical="center" wrapText="1"/>
    </xf>
    <xf numFmtId="40" fontId="40" fillId="0" borderId="10" xfId="33" applyNumberFormat="1" applyFont="1" applyFill="1" applyBorder="1" applyAlignment="1">
      <alignment horizontal="center" vertical="center" wrapText="1"/>
    </xf>
    <xf numFmtId="0" fontId="40" fillId="0" borderId="11" xfId="46" applyFont="1" applyFill="1" applyBorder="1" applyAlignment="1">
      <alignment wrapText="1"/>
    </xf>
    <xf numFmtId="49" fontId="41" fillId="0" borderId="10" xfId="48" applyNumberFormat="1" applyFont="1" applyFill="1" applyBorder="1" applyAlignment="1" applyProtection="1">
      <alignment horizontal="center" vertical="center" wrapText="1"/>
    </xf>
    <xf numFmtId="49" fontId="40" fillId="0" borderId="10" xfId="33" quotePrefix="1" applyNumberFormat="1" applyFont="1" applyFill="1" applyBorder="1" applyAlignment="1">
      <alignment horizontal="center" vertical="center" wrapText="1"/>
    </xf>
    <xf numFmtId="0" fontId="40" fillId="0" borderId="11" xfId="46" applyFont="1" applyFill="1" applyBorder="1" applyAlignment="1">
      <alignment horizontal="center" vertical="center" wrapText="1"/>
    </xf>
    <xf numFmtId="0" fontId="40" fillId="0" borderId="10" xfId="46" applyFont="1" applyFill="1" applyBorder="1" applyAlignment="1">
      <alignment horizontal="center" vertical="center" wrapText="1" shrinkToFit="1"/>
    </xf>
    <xf numFmtId="0" fontId="40" fillId="0" borderId="10" xfId="46" quotePrefix="1" applyFont="1" applyFill="1" applyBorder="1" applyAlignment="1">
      <alignment horizontal="center" vertical="center" wrapText="1"/>
    </xf>
    <xf numFmtId="41" fontId="40" fillId="0" borderId="11" xfId="33" quotePrefix="1" applyFont="1" applyFill="1" applyBorder="1" applyAlignment="1">
      <alignment horizontal="center" vertical="center" wrapText="1"/>
    </xf>
    <xf numFmtId="0" fontId="40" fillId="0" borderId="13" xfId="46" applyFont="1" applyFill="1" applyBorder="1" applyAlignment="1">
      <alignment horizontal="center" vertical="center" wrapText="1"/>
    </xf>
    <xf numFmtId="0" fontId="40" fillId="0" borderId="19" xfId="46" applyNumberFormat="1" applyFont="1" applyFill="1" applyBorder="1" applyAlignment="1">
      <alignment horizontal="center" vertical="center" wrapText="1"/>
    </xf>
    <xf numFmtId="41" fontId="40" fillId="0" borderId="19" xfId="33" applyFont="1" applyFill="1" applyBorder="1" applyAlignment="1">
      <alignment horizontal="center" vertical="center" wrapText="1"/>
    </xf>
    <xf numFmtId="0" fontId="40" fillId="0" borderId="19" xfId="46" applyFont="1" applyFill="1" applyBorder="1" applyAlignment="1">
      <alignment horizontal="center" vertical="center" wrapText="1"/>
    </xf>
    <xf numFmtId="41" fontId="43" fillId="0" borderId="17" xfId="33" applyFont="1" applyFill="1" applyBorder="1" applyAlignment="1">
      <alignment horizontal="center" vertical="center" wrapText="1"/>
    </xf>
    <xf numFmtId="41" fontId="43" fillId="0" borderId="16" xfId="33" applyFont="1" applyFill="1" applyBorder="1" applyAlignment="1">
      <alignment horizontal="center" vertical="center" wrapText="1"/>
    </xf>
    <xf numFmtId="41" fontId="43" fillId="0" borderId="13" xfId="33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/>
    </xf>
    <xf numFmtId="38" fontId="40" fillId="0" borderId="10" xfId="48" applyNumberFormat="1" applyFont="1" applyFill="1" applyBorder="1" applyAlignment="1" applyProtection="1">
      <alignment horizontal="center" vertical="center" wrapText="1"/>
    </xf>
    <xf numFmtId="180" fontId="40" fillId="0" borderId="10" xfId="48" applyNumberFormat="1" applyFont="1" applyFill="1" applyBorder="1" applyAlignment="1" applyProtection="1">
      <alignment horizontal="center" vertical="center" wrapText="1"/>
    </xf>
    <xf numFmtId="185" fontId="40" fillId="0" borderId="10" xfId="33" applyNumberFormat="1" applyFont="1" applyFill="1" applyBorder="1" applyAlignment="1">
      <alignment horizontal="center" vertical="center" wrapText="1"/>
    </xf>
    <xf numFmtId="179" fontId="40" fillId="0" borderId="10" xfId="33" applyNumberFormat="1" applyFont="1" applyFill="1" applyBorder="1" applyAlignment="1">
      <alignment horizontal="center" vertical="center" wrapText="1"/>
    </xf>
    <xf numFmtId="41" fontId="68" fillId="0" borderId="10" xfId="33" applyFont="1" applyFill="1" applyBorder="1" applyAlignment="1">
      <alignment horizontal="center" vertical="center" wrapText="1"/>
    </xf>
    <xf numFmtId="186" fontId="40" fillId="0" borderId="10" xfId="34" applyNumberFormat="1" applyFont="1" applyFill="1" applyBorder="1" applyAlignment="1">
      <alignment horizontal="center" vertical="center" wrapText="1"/>
    </xf>
    <xf numFmtId="0" fontId="53" fillId="0" borderId="10" xfId="48" applyNumberFormat="1" applyFont="1" applyFill="1" applyBorder="1" applyAlignment="1" applyProtection="1">
      <alignment horizontal="center" vertical="center" wrapText="1"/>
    </xf>
    <xf numFmtId="0" fontId="40" fillId="0" borderId="17" xfId="48" applyNumberFormat="1" applyFont="1" applyFill="1" applyBorder="1" applyAlignment="1" applyProtection="1">
      <alignment horizontal="center" vertical="center" wrapText="1"/>
    </xf>
    <xf numFmtId="180" fontId="40" fillId="0" borderId="17" xfId="48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 applyProtection="1">
      <alignment vertical="center" wrapText="1"/>
    </xf>
    <xf numFmtId="0" fontId="32" fillId="0" borderId="0" xfId="0" applyFont="1" applyAlignment="1">
      <alignment horizontal="left" vertical="center"/>
    </xf>
    <xf numFmtId="176" fontId="31" fillId="26" borderId="10" xfId="0" applyNumberFormat="1" applyFont="1" applyFill="1" applyBorder="1" applyAlignment="1">
      <alignment horizontal="center" vertical="center"/>
    </xf>
    <xf numFmtId="0" fontId="43" fillId="0" borderId="10" xfId="33" applyNumberFormat="1" applyFont="1" applyFill="1" applyBorder="1" applyAlignment="1">
      <alignment horizontal="center" vertical="center" wrapText="1"/>
    </xf>
    <xf numFmtId="0" fontId="42" fillId="0" borderId="18" xfId="33" applyNumberFormat="1" applyFont="1" applyFill="1" applyBorder="1" applyAlignment="1">
      <alignment vertical="top" wrapText="1"/>
    </xf>
    <xf numFmtId="0" fontId="40" fillId="0" borderId="18" xfId="33" applyNumberFormat="1" applyFont="1" applyFill="1" applyBorder="1" applyAlignment="1">
      <alignment horizontal="right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0" fontId="43" fillId="0" borderId="17" xfId="33" applyNumberFormat="1" applyFont="1" applyFill="1" applyBorder="1" applyAlignment="1">
      <alignment horizontal="center" vertical="center" wrapText="1"/>
    </xf>
    <xf numFmtId="0" fontId="43" fillId="0" borderId="16" xfId="33" applyNumberFormat="1" applyFont="1" applyFill="1" applyBorder="1" applyAlignment="1">
      <alignment horizontal="center" vertical="center" wrapText="1"/>
    </xf>
    <xf numFmtId="0" fontId="43" fillId="0" borderId="13" xfId="33" applyNumberFormat="1" applyFont="1" applyFill="1" applyBorder="1" applyAlignment="1">
      <alignment horizontal="center" vertical="center" wrapText="1"/>
    </xf>
    <xf numFmtId="0" fontId="42" fillId="0" borderId="0" xfId="46" applyFont="1" applyFill="1" applyBorder="1" applyAlignment="1">
      <alignment horizontal="left" vertical="top" wrapText="1"/>
    </xf>
    <xf numFmtId="0" fontId="40" fillId="0" borderId="0" xfId="46" applyFont="1" applyFill="1" applyBorder="1" applyAlignment="1">
      <alignment horizontal="right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3" fillId="0" borderId="28" xfId="33" applyNumberFormat="1" applyFont="1" applyFill="1" applyBorder="1" applyAlignment="1">
      <alignment horizontal="center" vertical="center" wrapText="1"/>
    </xf>
    <xf numFmtId="0" fontId="43" fillId="0" borderId="28" xfId="46" applyNumberFormat="1" applyFont="1" applyFill="1" applyBorder="1" applyAlignment="1">
      <alignment horizontal="center" vertical="center" wrapText="1"/>
    </xf>
    <xf numFmtId="41" fontId="40" fillId="0" borderId="0" xfId="33" applyFont="1" applyFill="1" applyBorder="1" applyAlignment="1">
      <alignment horizontal="center" vertical="center" wrapText="1"/>
    </xf>
    <xf numFmtId="0" fontId="43" fillId="0" borderId="27" xfId="33" applyNumberFormat="1" applyFont="1" applyFill="1" applyBorder="1" applyAlignment="1">
      <alignment horizontal="center" vertical="center" wrapText="1"/>
    </xf>
    <xf numFmtId="0" fontId="43" fillId="0" borderId="31" xfId="33" applyNumberFormat="1" applyFont="1" applyFill="1" applyBorder="1" applyAlignment="1">
      <alignment horizontal="center" vertical="center" wrapText="1"/>
    </xf>
    <xf numFmtId="0" fontId="43" fillId="0" borderId="30" xfId="33" applyNumberFormat="1" applyFont="1" applyFill="1" applyBorder="1" applyAlignment="1">
      <alignment horizontal="center" vertical="center" wrapText="1"/>
    </xf>
    <xf numFmtId="0" fontId="43" fillId="0" borderId="26" xfId="46" applyNumberFormat="1" applyFont="1" applyFill="1" applyBorder="1" applyAlignment="1">
      <alignment horizontal="center" vertical="center" wrapText="1"/>
    </xf>
    <xf numFmtId="0" fontId="43" fillId="0" borderId="29" xfId="33" applyNumberFormat="1" applyFont="1" applyFill="1" applyBorder="1" applyAlignment="1">
      <alignment horizontal="center" vertical="center" wrapText="1"/>
    </xf>
    <xf numFmtId="0" fontId="34" fillId="27" borderId="10" xfId="33" applyNumberFormat="1" applyFont="1" applyFill="1" applyBorder="1" applyAlignment="1">
      <alignment horizontal="center" vertical="center" wrapText="1"/>
    </xf>
    <xf numFmtId="0" fontId="34" fillId="27" borderId="10" xfId="46" applyNumberFormat="1" applyFont="1" applyFill="1" applyBorder="1" applyAlignment="1">
      <alignment horizontal="center" vertical="center" wrapText="1"/>
    </xf>
    <xf numFmtId="0" fontId="28" fillId="0" borderId="18" xfId="46" applyFont="1" applyFill="1" applyBorder="1" applyAlignment="1">
      <alignment vertical="top" wrapText="1"/>
    </xf>
    <xf numFmtId="0" fontId="8" fillId="0" borderId="18" xfId="46" applyFont="1" applyFill="1" applyBorder="1" applyAlignment="1">
      <alignment horizontal="right" vertical="center" wrapText="1"/>
    </xf>
    <xf numFmtId="0" fontId="8" fillId="0" borderId="18" xfId="46" applyFont="1" applyBorder="1" applyAlignment="1">
      <alignment vertical="center" wrapText="1"/>
    </xf>
    <xf numFmtId="0" fontId="34" fillId="27" borderId="17" xfId="33" applyNumberFormat="1" applyFont="1" applyFill="1" applyBorder="1" applyAlignment="1">
      <alignment horizontal="center" vertical="center" wrapText="1"/>
    </xf>
    <xf numFmtId="0" fontId="34" fillId="27" borderId="16" xfId="33" applyNumberFormat="1" applyFont="1" applyFill="1" applyBorder="1" applyAlignment="1">
      <alignment horizontal="center" vertical="center" wrapText="1"/>
    </xf>
    <xf numFmtId="0" fontId="34" fillId="27" borderId="13" xfId="33" applyNumberFormat="1" applyFont="1" applyFill="1" applyBorder="1" applyAlignment="1">
      <alignment horizontal="center" vertical="center" wrapText="1"/>
    </xf>
    <xf numFmtId="41" fontId="33" fillId="0" borderId="12" xfId="33" applyFont="1" applyFill="1" applyBorder="1" applyAlignment="1">
      <alignment horizontal="center" vertical="center" wrapText="1"/>
    </xf>
    <xf numFmtId="0" fontId="60" fillId="0" borderId="18" xfId="46" applyFont="1" applyFill="1" applyBorder="1" applyAlignment="1">
      <alignment horizontal="right" vertical="center"/>
    </xf>
    <xf numFmtId="0" fontId="33" fillId="0" borderId="18" xfId="46" applyFont="1" applyFill="1" applyBorder="1" applyAlignment="1">
      <alignment horizontal="right" vertical="center"/>
    </xf>
    <xf numFmtId="0" fontId="62" fillId="0" borderId="10" xfId="33" applyNumberFormat="1" applyFont="1" applyFill="1" applyBorder="1" applyAlignment="1">
      <alignment horizontal="center" vertical="center"/>
    </xf>
    <xf numFmtId="0" fontId="62" fillId="0" borderId="10" xfId="46" applyNumberFormat="1" applyFont="1" applyFill="1" applyBorder="1" applyAlignment="1">
      <alignment horizontal="center" vertical="center"/>
    </xf>
    <xf numFmtId="0" fontId="62" fillId="0" borderId="10" xfId="33" applyNumberFormat="1" applyFont="1" applyFill="1" applyBorder="1" applyAlignment="1">
      <alignment horizontal="center" vertical="center" wrapText="1"/>
    </xf>
    <xf numFmtId="0" fontId="62" fillId="0" borderId="10" xfId="46" applyNumberFormat="1" applyFont="1" applyFill="1" applyBorder="1" applyAlignment="1">
      <alignment horizontal="center" vertical="center" wrapText="1"/>
    </xf>
    <xf numFmtId="0" fontId="62" fillId="0" borderId="17" xfId="33" applyNumberFormat="1" applyFont="1" applyFill="1" applyBorder="1" applyAlignment="1">
      <alignment horizontal="center" vertical="center" wrapText="1"/>
    </xf>
    <xf numFmtId="0" fontId="62" fillId="0" borderId="16" xfId="33" applyNumberFormat="1" applyFont="1" applyFill="1" applyBorder="1" applyAlignment="1">
      <alignment horizontal="center" vertical="center" wrapText="1"/>
    </xf>
    <xf numFmtId="0" fontId="62" fillId="0" borderId="13" xfId="33" applyNumberFormat="1" applyFont="1" applyFill="1" applyBorder="1" applyAlignment="1">
      <alignment horizontal="center" vertical="center" wrapText="1"/>
    </xf>
    <xf numFmtId="0" fontId="58" fillId="0" borderId="18" xfId="46" applyFont="1" applyFill="1" applyBorder="1" applyAlignment="1">
      <alignment vertical="top"/>
    </xf>
    <xf numFmtId="0" fontId="59" fillId="0" borderId="18" xfId="46" applyFont="1" applyFill="1" applyBorder="1" applyAlignment="1">
      <alignment vertical="top"/>
    </xf>
    <xf numFmtId="0" fontId="62" fillId="0" borderId="13" xfId="46" applyNumberFormat="1" applyFont="1" applyFill="1" applyBorder="1" applyAlignment="1">
      <alignment horizontal="center" vertical="center"/>
    </xf>
    <xf numFmtId="41" fontId="60" fillId="0" borderId="12" xfId="33" applyFont="1" applyFill="1" applyBorder="1" applyAlignment="1">
      <alignment horizontal="center" vertical="center"/>
    </xf>
    <xf numFmtId="0" fontId="5" fillId="0" borderId="18" xfId="46" applyFont="1" applyFill="1" applyBorder="1" applyAlignment="1">
      <alignment vertical="top" wrapText="1"/>
    </xf>
    <xf numFmtId="0" fontId="2" fillId="0" borderId="18" xfId="46" applyFont="1" applyFill="1" applyBorder="1" applyAlignment="1">
      <alignment horizontal="right" vertical="center" wrapText="1"/>
    </xf>
    <xf numFmtId="0" fontId="27" fillId="26" borderId="10" xfId="33" applyNumberFormat="1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0" fontId="27" fillId="26" borderId="17" xfId="33" applyNumberFormat="1" applyFont="1" applyFill="1" applyBorder="1" applyAlignment="1">
      <alignment horizontal="center" vertical="center" wrapText="1"/>
    </xf>
    <xf numFmtId="0" fontId="27" fillId="26" borderId="16" xfId="33" applyNumberFormat="1" applyFont="1" applyFill="1" applyBorder="1" applyAlignment="1">
      <alignment horizontal="center" vertical="center" wrapText="1"/>
    </xf>
    <xf numFmtId="0" fontId="27" fillId="26" borderId="13" xfId="33" applyNumberFormat="1" applyFont="1" applyFill="1" applyBorder="1" applyAlignment="1">
      <alignment horizontal="center" vertical="center" wrapText="1"/>
    </xf>
    <xf numFmtId="41" fontId="2" fillId="0" borderId="12" xfId="33" applyFont="1" applyFill="1" applyBorder="1" applyAlignment="1">
      <alignment horizontal="center" vertical="center" wrapText="1"/>
    </xf>
    <xf numFmtId="0" fontId="42" fillId="0" borderId="18" xfId="46" applyFont="1" applyFill="1" applyBorder="1" applyAlignment="1">
      <alignment vertical="top" wrapText="1"/>
    </xf>
    <xf numFmtId="0" fontId="40" fillId="0" borderId="18" xfId="46" applyFont="1" applyFill="1" applyBorder="1" applyAlignment="1">
      <alignment horizontal="right" vertical="center" wrapText="1"/>
    </xf>
    <xf numFmtId="41" fontId="43" fillId="0" borderId="10" xfId="33" applyFont="1" applyFill="1" applyBorder="1" applyAlignment="1">
      <alignment horizontal="center" vertical="center" wrapText="1"/>
    </xf>
    <xf numFmtId="0" fontId="43" fillId="0" borderId="10" xfId="46" applyFont="1" applyFill="1" applyBorder="1" applyAlignment="1">
      <alignment horizontal="center" vertical="center" wrapText="1"/>
    </xf>
    <xf numFmtId="176" fontId="43" fillId="0" borderId="10" xfId="33" applyNumberFormat="1" applyFont="1" applyFill="1" applyBorder="1" applyAlignment="1">
      <alignment horizontal="center" vertical="center" wrapText="1"/>
    </xf>
    <xf numFmtId="180" fontId="43" fillId="0" borderId="10" xfId="33" applyNumberFormat="1" applyFont="1" applyFill="1" applyBorder="1" applyAlignment="1">
      <alignment horizontal="center" vertical="center" wrapText="1"/>
    </xf>
    <xf numFmtId="0" fontId="43" fillId="0" borderId="21" xfId="33" applyNumberFormat="1" applyFont="1" applyFill="1" applyBorder="1" applyAlignment="1">
      <alignment horizontal="center" vertical="center" wrapText="1"/>
    </xf>
    <xf numFmtId="0" fontId="43" fillId="0" borderId="22" xfId="33" applyNumberFormat="1" applyFont="1" applyFill="1" applyBorder="1" applyAlignment="1">
      <alignment horizontal="center" vertical="center" wrapText="1"/>
    </xf>
    <xf numFmtId="0" fontId="43" fillId="0" borderId="20" xfId="33" applyNumberFormat="1" applyFont="1" applyFill="1" applyBorder="1" applyAlignment="1">
      <alignment horizontal="center" vertical="center" wrapText="1"/>
    </xf>
    <xf numFmtId="0" fontId="43" fillId="0" borderId="15" xfId="33" applyNumberFormat="1" applyFont="1" applyFill="1" applyBorder="1" applyAlignment="1">
      <alignment horizontal="center" vertical="center" wrapText="1"/>
    </xf>
    <xf numFmtId="0" fontId="43" fillId="0" borderId="18" xfId="33" applyNumberFormat="1" applyFont="1" applyFill="1" applyBorder="1" applyAlignment="1">
      <alignment horizontal="center" vertical="center" wrapText="1"/>
    </xf>
    <xf numFmtId="0" fontId="43" fillId="0" borderId="23" xfId="33" applyNumberFormat="1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center" vertical="center" wrapText="1"/>
    </xf>
    <xf numFmtId="0" fontId="40" fillId="0" borderId="12" xfId="33" applyNumberFormat="1" applyFont="1" applyFill="1" applyBorder="1" applyAlignment="1">
      <alignment horizontal="center" vertical="center" wrapText="1"/>
    </xf>
    <xf numFmtId="0" fontId="43" fillId="27" borderId="10" xfId="33" applyNumberFormat="1" applyFont="1" applyFill="1" applyBorder="1" applyAlignment="1">
      <alignment horizontal="center" vertical="center" wrapText="1"/>
    </xf>
    <xf numFmtId="0" fontId="43" fillId="27" borderId="17" xfId="33" applyNumberFormat="1" applyFont="1" applyFill="1" applyBorder="1" applyAlignment="1">
      <alignment horizontal="center" vertical="center" wrapText="1"/>
    </xf>
    <xf numFmtId="0" fontId="43" fillId="27" borderId="16" xfId="33" applyNumberFormat="1" applyFont="1" applyFill="1" applyBorder="1" applyAlignment="1">
      <alignment horizontal="center" vertical="center" wrapText="1"/>
    </xf>
    <xf numFmtId="0" fontId="43" fillId="27" borderId="13" xfId="33" applyNumberFormat="1" applyFont="1" applyFill="1" applyBorder="1" applyAlignment="1">
      <alignment horizontal="center" vertical="center" wrapText="1"/>
    </xf>
    <xf numFmtId="0" fontId="43" fillId="27" borderId="10" xfId="46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2" fillId="0" borderId="18" xfId="46" applyFont="1" applyFill="1" applyBorder="1" applyAlignment="1">
      <alignment horizontal="left" vertical="top" wrapText="1"/>
    </xf>
    <xf numFmtId="0" fontId="65" fillId="0" borderId="18" xfId="46" applyFont="1" applyFill="1" applyBorder="1" applyAlignment="1">
      <alignment horizontal="center" vertical="center" wrapText="1"/>
    </xf>
    <xf numFmtId="0" fontId="43" fillId="0" borderId="17" xfId="46" applyNumberFormat="1" applyFont="1" applyFill="1" applyBorder="1" applyAlignment="1">
      <alignment horizontal="center" vertical="center" wrapText="1"/>
    </xf>
    <xf numFmtId="0" fontId="43" fillId="0" borderId="13" xfId="46" applyNumberFormat="1" applyFont="1" applyFill="1" applyBorder="1" applyAlignment="1">
      <alignment horizontal="center" vertical="center" wrapText="1"/>
    </xf>
    <xf numFmtId="41" fontId="43" fillId="0" borderId="17" xfId="33" applyFont="1" applyFill="1" applyBorder="1" applyAlignment="1">
      <alignment horizontal="center" vertical="center" wrapText="1"/>
    </xf>
    <xf numFmtId="41" fontId="43" fillId="0" borderId="16" xfId="33" applyFont="1" applyFill="1" applyBorder="1" applyAlignment="1">
      <alignment horizontal="center" vertical="center" wrapText="1"/>
    </xf>
    <xf numFmtId="41" fontId="43" fillId="0" borderId="13" xfId="33" applyFont="1" applyFill="1" applyBorder="1" applyAlignment="1">
      <alignment horizontal="center" vertical="center" wrapText="1"/>
    </xf>
    <xf numFmtId="180" fontId="43" fillId="0" borderId="17" xfId="46" applyNumberFormat="1" applyFont="1" applyFill="1" applyBorder="1" applyAlignment="1">
      <alignment horizontal="center" vertical="center" wrapText="1"/>
    </xf>
    <xf numFmtId="180" fontId="43" fillId="0" borderId="13" xfId="46" applyNumberFormat="1" applyFont="1" applyFill="1" applyBorder="1" applyAlignment="1">
      <alignment horizontal="center" vertical="center" wrapText="1"/>
    </xf>
    <xf numFmtId="0" fontId="43" fillId="0" borderId="17" xfId="46" applyFont="1" applyFill="1" applyBorder="1" applyAlignment="1">
      <alignment horizontal="center" vertical="center" wrapText="1"/>
    </xf>
    <xf numFmtId="0" fontId="43" fillId="0" borderId="13" xfId="46" applyFont="1" applyFill="1" applyBorder="1" applyAlignment="1">
      <alignment horizontal="center" vertical="center" wrapText="1"/>
    </xf>
    <xf numFmtId="0" fontId="67" fillId="0" borderId="10" xfId="0" applyFont="1" applyFill="1" applyBorder="1">
      <alignment vertical="center"/>
    </xf>
    <xf numFmtId="177" fontId="43" fillId="0" borderId="10" xfId="33" applyNumberFormat="1" applyFont="1" applyFill="1" applyBorder="1" applyAlignment="1">
      <alignment horizontal="center" vertical="center" wrapText="1"/>
    </xf>
    <xf numFmtId="0" fontId="40" fillId="0" borderId="0" xfId="33" applyNumberFormat="1" applyFont="1" applyFill="1" applyBorder="1" applyAlignment="1">
      <alignment horizontal="center" vertical="center" wrapText="1"/>
    </xf>
    <xf numFmtId="0" fontId="42" fillId="0" borderId="18" xfId="46" applyNumberFormat="1" applyFont="1" applyFill="1" applyBorder="1" applyAlignment="1">
      <alignment vertical="top" wrapText="1"/>
    </xf>
    <xf numFmtId="0" fontId="40" fillId="0" borderId="18" xfId="46" applyNumberFormat="1" applyFont="1" applyFill="1" applyBorder="1" applyAlignment="1">
      <alignment horizontal="right" vertical="center" wrapText="1"/>
    </xf>
    <xf numFmtId="0" fontId="42" fillId="0" borderId="18" xfId="46" applyNumberFormat="1" applyFont="1" applyFill="1" applyBorder="1" applyAlignment="1">
      <alignment vertical="center" wrapText="1"/>
    </xf>
    <xf numFmtId="0" fontId="43" fillId="0" borderId="16" xfId="46" applyNumberFormat="1" applyFont="1" applyFill="1" applyBorder="1" applyAlignment="1">
      <alignment horizontal="center" vertical="center" wrapText="1"/>
    </xf>
    <xf numFmtId="0" fontId="43" fillId="26" borderId="17" xfId="46" applyNumberFormat="1" applyFont="1" applyFill="1" applyBorder="1" applyAlignment="1">
      <alignment horizontal="center" vertical="center" wrapText="1"/>
    </xf>
    <xf numFmtId="0" fontId="43" fillId="26" borderId="16" xfId="46" applyNumberFormat="1" applyFont="1" applyFill="1" applyBorder="1" applyAlignment="1">
      <alignment horizontal="center" vertical="center" wrapText="1"/>
    </xf>
    <xf numFmtId="0" fontId="43" fillId="26" borderId="13" xfId="46" applyNumberFormat="1" applyFont="1" applyFill="1" applyBorder="1" applyAlignment="1">
      <alignment horizontal="center" vertical="center" wrapText="1"/>
    </xf>
    <xf numFmtId="0" fontId="43" fillId="26" borderId="10" xfId="33" applyNumberFormat="1" applyFont="1" applyFill="1" applyBorder="1" applyAlignment="1">
      <alignment horizontal="center" vertical="center" wrapText="1"/>
    </xf>
    <xf numFmtId="0" fontId="43" fillId="26" borderId="10" xfId="46" applyNumberFormat="1" applyFont="1" applyFill="1" applyBorder="1" applyAlignment="1">
      <alignment horizontal="center" vertical="center" wrapText="1"/>
    </xf>
    <xf numFmtId="0" fontId="43" fillId="26" borderId="17" xfId="33" applyNumberFormat="1" applyFont="1" applyFill="1" applyBorder="1" applyAlignment="1">
      <alignment horizontal="center" vertical="center" wrapText="1"/>
    </xf>
    <xf numFmtId="0" fontId="43" fillId="26" borderId="16" xfId="33" applyNumberFormat="1" applyFont="1" applyFill="1" applyBorder="1" applyAlignment="1">
      <alignment horizontal="center" vertical="center" wrapText="1"/>
    </xf>
    <xf numFmtId="0" fontId="43" fillId="26" borderId="13" xfId="33" applyNumberFormat="1" applyFont="1" applyFill="1" applyBorder="1" applyAlignment="1">
      <alignment horizontal="center" vertical="center" wrapText="1"/>
    </xf>
    <xf numFmtId="0" fontId="46" fillId="0" borderId="18" xfId="46" applyNumberFormat="1" applyFont="1" applyFill="1" applyBorder="1" applyAlignment="1">
      <alignment vertical="top" wrapText="1"/>
    </xf>
    <xf numFmtId="0" fontId="47" fillId="0" borderId="10" xfId="33" applyNumberFormat="1" applyFont="1" applyFill="1" applyBorder="1" applyAlignment="1">
      <alignment horizontal="center" vertical="center" wrapText="1"/>
    </xf>
    <xf numFmtId="0" fontId="47" fillId="0" borderId="10" xfId="46" applyNumberFormat="1" applyFont="1" applyFill="1" applyBorder="1" applyAlignment="1">
      <alignment horizontal="center" vertical="center" wrapText="1"/>
    </xf>
    <xf numFmtId="41" fontId="45" fillId="0" borderId="12" xfId="33" applyFont="1" applyFill="1" applyBorder="1" applyAlignment="1">
      <alignment horizontal="center" vertical="center" wrapText="1"/>
    </xf>
    <xf numFmtId="0" fontId="47" fillId="0" borderId="17" xfId="33" applyNumberFormat="1" applyFont="1" applyFill="1" applyBorder="1" applyAlignment="1">
      <alignment horizontal="center" vertical="center" wrapText="1"/>
    </xf>
    <xf numFmtId="0" fontId="47" fillId="0" borderId="16" xfId="33" applyNumberFormat="1" applyFont="1" applyFill="1" applyBorder="1" applyAlignment="1">
      <alignment horizontal="center" vertical="center" wrapText="1"/>
    </xf>
    <xf numFmtId="0" fontId="45" fillId="0" borderId="18" xfId="46" applyNumberFormat="1" applyFont="1" applyFill="1" applyBorder="1" applyAlignment="1">
      <alignment horizontal="right" vertical="center" wrapText="1"/>
    </xf>
    <xf numFmtId="180" fontId="45" fillId="0" borderId="0" xfId="33" applyNumberFormat="1" applyFont="1" applyFill="1" applyBorder="1" applyAlignment="1">
      <alignment horizontal="center" vertical="center" wrapText="1"/>
    </xf>
    <xf numFmtId="180" fontId="46" fillId="0" borderId="18" xfId="46" applyNumberFormat="1" applyFont="1" applyFill="1" applyBorder="1" applyAlignment="1">
      <alignment vertical="top" wrapText="1"/>
    </xf>
    <xf numFmtId="0" fontId="47" fillId="0" borderId="13" xfId="33" applyNumberFormat="1" applyFont="1" applyFill="1" applyBorder="1" applyAlignment="1">
      <alignment horizontal="center" vertical="center" wrapText="1"/>
    </xf>
    <xf numFmtId="41" fontId="52" fillId="26" borderId="10" xfId="33" applyFont="1" applyFill="1" applyBorder="1" applyAlignment="1">
      <alignment horizontal="center" vertical="center" wrapText="1"/>
    </xf>
    <xf numFmtId="0" fontId="52" fillId="26" borderId="10" xfId="46" applyFont="1" applyFill="1" applyBorder="1" applyAlignment="1">
      <alignment horizontal="center" vertical="center" wrapText="1"/>
    </xf>
    <xf numFmtId="180" fontId="52" fillId="26" borderId="10" xfId="33" applyNumberFormat="1" applyFont="1" applyFill="1" applyBorder="1" applyAlignment="1">
      <alignment horizontal="center" vertical="center" wrapText="1"/>
    </xf>
    <xf numFmtId="180" fontId="52" fillId="26" borderId="10" xfId="46" applyNumberFormat="1" applyFont="1" applyFill="1" applyBorder="1" applyAlignment="1">
      <alignment horizontal="center" vertical="center" wrapText="1"/>
    </xf>
    <xf numFmtId="41" fontId="50" fillId="0" borderId="0" xfId="33" applyFont="1" applyFill="1" applyBorder="1" applyAlignment="1">
      <alignment horizontal="center" vertical="center" wrapText="1"/>
    </xf>
    <xf numFmtId="0" fontId="52" fillId="26" borderId="10" xfId="33" applyNumberFormat="1" applyFont="1" applyFill="1" applyBorder="1" applyAlignment="1">
      <alignment horizontal="center" vertical="center" wrapText="1"/>
    </xf>
    <xf numFmtId="0" fontId="51" fillId="0" borderId="18" xfId="46" applyFont="1" applyFill="1" applyBorder="1" applyAlignment="1">
      <alignment vertical="top" wrapText="1"/>
    </xf>
    <xf numFmtId="186" fontId="52" fillId="26" borderId="10" xfId="33" applyNumberFormat="1" applyFont="1" applyFill="1" applyBorder="1" applyAlignment="1">
      <alignment horizontal="center" vertical="center" wrapText="1"/>
    </xf>
    <xf numFmtId="0" fontId="50" fillId="0" borderId="18" xfId="46" applyFont="1" applyFill="1" applyBorder="1" applyAlignment="1">
      <alignment horizontal="right" vertical="center" wrapText="1"/>
    </xf>
    <xf numFmtId="41" fontId="52" fillId="26" borderId="17" xfId="33" applyFont="1" applyFill="1" applyBorder="1" applyAlignment="1">
      <alignment horizontal="center" vertical="center" wrapText="1"/>
    </xf>
    <xf numFmtId="41" fontId="52" fillId="26" borderId="16" xfId="33" applyFont="1" applyFill="1" applyBorder="1" applyAlignment="1">
      <alignment horizontal="center" vertical="center" wrapText="1"/>
    </xf>
    <xf numFmtId="41" fontId="52" fillId="26" borderId="13" xfId="33" applyFont="1" applyFill="1" applyBorder="1" applyAlignment="1">
      <alignment horizontal="center" vertical="center" wrapText="1"/>
    </xf>
    <xf numFmtId="41" fontId="40" fillId="0" borderId="14" xfId="33" applyFont="1" applyFill="1" applyBorder="1" applyAlignment="1">
      <alignment horizontal="center" vertical="center" wrapText="1"/>
    </xf>
    <xf numFmtId="41" fontId="2" fillId="24" borderId="10" xfId="33" applyFont="1" applyFill="1" applyBorder="1" applyAlignment="1">
      <alignment horizontal="center" vertical="center" wrapText="1"/>
    </xf>
    <xf numFmtId="177" fontId="8" fillId="0" borderId="18" xfId="46" applyNumberFormat="1" applyFont="1" applyFill="1" applyBorder="1" applyAlignment="1">
      <alignment horizontal="right" vertical="center" wrapText="1"/>
    </xf>
    <xf numFmtId="0" fontId="2" fillId="0" borderId="18" xfId="0" applyFont="1" applyBorder="1" applyAlignment="1">
      <alignment vertical="center" wrapText="1"/>
    </xf>
    <xf numFmtId="177" fontId="10" fillId="26" borderId="10" xfId="33" applyNumberFormat="1" applyFont="1" applyFill="1" applyBorder="1" applyAlignment="1">
      <alignment horizontal="center" vertical="center" wrapText="1"/>
    </xf>
    <xf numFmtId="177" fontId="10" fillId="26" borderId="10" xfId="46" applyNumberFormat="1" applyFont="1" applyFill="1" applyBorder="1" applyAlignment="1">
      <alignment horizontal="center" vertical="center" wrapText="1"/>
    </xf>
    <xf numFmtId="180" fontId="10" fillId="26" borderId="10" xfId="33" applyNumberFormat="1" applyFont="1" applyFill="1" applyBorder="1" applyAlignment="1">
      <alignment horizontal="center" vertical="center" wrapText="1"/>
    </xf>
    <xf numFmtId="177" fontId="8" fillId="0" borderId="12" xfId="33" applyNumberFormat="1" applyFont="1" applyFill="1" applyBorder="1" applyAlignment="1">
      <alignment horizontal="center" vertical="center" wrapText="1"/>
    </xf>
    <xf numFmtId="186" fontId="10" fillId="26" borderId="10" xfId="33" applyNumberFormat="1" applyFont="1" applyFill="1" applyBorder="1" applyAlignment="1">
      <alignment horizontal="center" vertical="center" wrapText="1"/>
    </xf>
    <xf numFmtId="177" fontId="28" fillId="0" borderId="18" xfId="46" applyNumberFormat="1" applyFont="1" applyFill="1" applyBorder="1" applyAlignment="1">
      <alignment horizontal="left" vertical="top" wrapText="1"/>
    </xf>
    <xf numFmtId="180" fontId="47" fillId="0" borderId="10" xfId="33" applyNumberFormat="1" applyFont="1" applyFill="1" applyBorder="1" applyAlignment="1">
      <alignment horizontal="center" vertical="center" wrapText="1"/>
    </xf>
    <xf numFmtId="180" fontId="47" fillId="0" borderId="10" xfId="46" applyNumberFormat="1" applyFont="1" applyFill="1" applyBorder="1" applyAlignment="1">
      <alignment horizontal="center" vertical="center" wrapText="1"/>
    </xf>
    <xf numFmtId="180" fontId="47" fillId="0" borderId="17" xfId="33" applyNumberFormat="1" applyFont="1" applyFill="1" applyBorder="1" applyAlignment="1">
      <alignment horizontal="center" vertical="center" wrapText="1"/>
    </xf>
    <xf numFmtId="180" fontId="47" fillId="0" borderId="16" xfId="33" applyNumberFormat="1" applyFont="1" applyFill="1" applyBorder="1" applyAlignment="1">
      <alignment horizontal="center" vertical="center" wrapText="1"/>
    </xf>
    <xf numFmtId="180" fontId="47" fillId="0" borderId="13" xfId="33" applyNumberFormat="1" applyFont="1" applyFill="1" applyBorder="1" applyAlignment="1">
      <alignment horizontal="center" vertical="center" wrapText="1"/>
    </xf>
    <xf numFmtId="180" fontId="45" fillId="0" borderId="18" xfId="46" applyNumberFormat="1" applyFont="1" applyFill="1" applyBorder="1" applyAlignment="1">
      <alignment horizontal="right" vertical="center" wrapText="1"/>
    </xf>
    <xf numFmtId="180" fontId="45" fillId="0" borderId="12" xfId="33" applyNumberFormat="1" applyFont="1" applyFill="1" applyBorder="1" applyAlignment="1">
      <alignment horizontal="center" vertical="center" wrapText="1"/>
    </xf>
    <xf numFmtId="186" fontId="47" fillId="0" borderId="10" xfId="33" applyNumberFormat="1" applyFont="1" applyFill="1" applyBorder="1" applyAlignment="1">
      <alignment horizontal="center" vertical="center" wrapText="1"/>
    </xf>
    <xf numFmtId="180" fontId="50" fillId="0" borderId="12" xfId="33" applyNumberFormat="1" applyFont="1" applyFill="1" applyBorder="1" applyAlignment="1">
      <alignment horizontal="center" vertical="center" wrapText="1"/>
    </xf>
    <xf numFmtId="180" fontId="52" fillId="26" borderId="17" xfId="33" applyNumberFormat="1" applyFont="1" applyFill="1" applyBorder="1" applyAlignment="1">
      <alignment horizontal="center" vertical="center" wrapText="1"/>
    </xf>
    <xf numFmtId="180" fontId="52" fillId="26" borderId="16" xfId="33" applyNumberFormat="1" applyFont="1" applyFill="1" applyBorder="1" applyAlignment="1">
      <alignment horizontal="center" vertical="center" wrapText="1"/>
    </xf>
    <xf numFmtId="180" fontId="52" fillId="26" borderId="13" xfId="33" applyNumberFormat="1" applyFont="1" applyFill="1" applyBorder="1" applyAlignment="1">
      <alignment horizontal="center" vertical="center" wrapText="1"/>
    </xf>
    <xf numFmtId="180" fontId="51" fillId="0" borderId="18" xfId="46" applyNumberFormat="1" applyFont="1" applyFill="1" applyBorder="1" applyAlignment="1">
      <alignment horizontal="left" vertical="top" wrapText="1"/>
    </xf>
    <xf numFmtId="180" fontId="52" fillId="25" borderId="18" xfId="33" applyNumberFormat="1" applyFont="1" applyFill="1" applyBorder="1" applyAlignment="1">
      <alignment horizontal="right" vertical="center" wrapText="1"/>
    </xf>
    <xf numFmtId="180" fontId="50" fillId="0" borderId="18" xfId="46" applyNumberFormat="1" applyFont="1" applyFill="1" applyBorder="1" applyAlignment="1">
      <alignment horizontal="right" vertical="center" wrapText="1"/>
    </xf>
    <xf numFmtId="180" fontId="56" fillId="0" borderId="18" xfId="46" applyNumberFormat="1" applyFont="1" applyFill="1" applyBorder="1" applyAlignment="1">
      <alignment horizontal="right" vertical="center" wrapText="1"/>
    </xf>
    <xf numFmtId="180" fontId="51" fillId="0" borderId="18" xfId="46" applyNumberFormat="1" applyFont="1" applyFill="1" applyBorder="1" applyAlignment="1">
      <alignment horizontal="left" vertical="center" wrapText="1"/>
    </xf>
    <xf numFmtId="180" fontId="40" fillId="26" borderId="20" xfId="33" applyNumberFormat="1" applyFont="1" applyFill="1" applyBorder="1" applyAlignment="1">
      <alignment horizontal="center" vertical="center" wrapText="1"/>
    </xf>
    <xf numFmtId="180" fontId="40" fillId="26" borderId="35" xfId="33" applyNumberFormat="1" applyFont="1" applyFill="1" applyBorder="1" applyAlignment="1">
      <alignment horizontal="center" vertical="center" wrapText="1"/>
    </xf>
    <xf numFmtId="180" fontId="40" fillId="26" borderId="23" xfId="33" applyNumberFormat="1" applyFont="1" applyFill="1" applyBorder="1" applyAlignment="1">
      <alignment horizontal="center" vertical="center" wrapText="1"/>
    </xf>
    <xf numFmtId="180" fontId="52" fillId="26" borderId="14" xfId="33" applyNumberFormat="1" applyFont="1" applyFill="1" applyBorder="1" applyAlignment="1">
      <alignment horizontal="center" vertical="center" wrapText="1"/>
    </xf>
    <xf numFmtId="180" fontId="52" fillId="26" borderId="12" xfId="33" applyNumberFormat="1" applyFont="1" applyFill="1" applyBorder="1" applyAlignment="1">
      <alignment horizontal="center" vertical="center" wrapText="1"/>
    </xf>
    <xf numFmtId="0" fontId="49" fillId="26" borderId="12" xfId="0" applyFont="1" applyFill="1" applyBorder="1" applyAlignment="1">
      <alignment horizontal="center" vertical="center" wrapText="1"/>
    </xf>
    <xf numFmtId="0" fontId="49" fillId="26" borderId="19" xfId="0" applyFont="1" applyFill="1" applyBorder="1" applyAlignment="1">
      <alignment horizontal="center" vertical="center" wrapText="1"/>
    </xf>
    <xf numFmtId="0" fontId="52" fillId="26" borderId="17" xfId="33" applyNumberFormat="1" applyFont="1" applyFill="1" applyBorder="1" applyAlignment="1">
      <alignment horizontal="center" vertical="center" wrapText="1"/>
    </xf>
    <xf numFmtId="0" fontId="52" fillId="26" borderId="16" xfId="33" applyNumberFormat="1" applyFont="1" applyFill="1" applyBorder="1" applyAlignment="1">
      <alignment horizontal="center" vertical="center" wrapText="1"/>
    </xf>
    <xf numFmtId="0" fontId="52" fillId="26" borderId="13" xfId="33" applyNumberFormat="1" applyFont="1" applyFill="1" applyBorder="1" applyAlignment="1">
      <alignment horizontal="center" vertical="center" wrapText="1"/>
    </xf>
    <xf numFmtId="180" fontId="52" fillId="26" borderId="19" xfId="33" applyNumberFormat="1" applyFont="1" applyFill="1" applyBorder="1" applyAlignment="1">
      <alignment horizontal="center" vertical="center" wrapText="1"/>
    </xf>
    <xf numFmtId="180" fontId="52" fillId="26" borderId="17" xfId="46" applyNumberFormat="1" applyFont="1" applyFill="1" applyBorder="1" applyAlignment="1">
      <alignment horizontal="center" vertical="center" wrapText="1"/>
    </xf>
    <xf numFmtId="180" fontId="52" fillId="26" borderId="13" xfId="46" applyNumberFormat="1" applyFont="1" applyFill="1" applyBorder="1" applyAlignment="1">
      <alignment horizontal="center" vertical="center" wrapText="1"/>
    </xf>
    <xf numFmtId="180" fontId="43" fillId="26" borderId="10" xfId="33" applyNumberFormat="1" applyFont="1" applyFill="1" applyBorder="1" applyAlignment="1">
      <alignment horizontal="center" vertical="center" wrapText="1"/>
    </xf>
    <xf numFmtId="180" fontId="43" fillId="26" borderId="10" xfId="46" applyNumberFormat="1" applyFont="1" applyFill="1" applyBorder="1" applyAlignment="1">
      <alignment horizontal="center" vertical="center" wrapText="1"/>
    </xf>
    <xf numFmtId="180" fontId="42" fillId="0" borderId="18" xfId="46" applyNumberFormat="1" applyFont="1" applyFill="1" applyBorder="1" applyAlignment="1">
      <alignment horizontal="left" vertical="top" wrapText="1"/>
    </xf>
    <xf numFmtId="180" fontId="40" fillId="0" borderId="0" xfId="46" applyNumberFormat="1" applyFont="1" applyFill="1" applyBorder="1" applyAlignment="1">
      <alignment horizontal="right" vertical="center" wrapText="1"/>
    </xf>
    <xf numFmtId="180" fontId="43" fillId="0" borderId="10" xfId="46" applyNumberFormat="1" applyFont="1" applyFill="1" applyBorder="1" applyAlignment="1">
      <alignment horizontal="center" vertical="center" wrapText="1"/>
    </xf>
    <xf numFmtId="180" fontId="40" fillId="0" borderId="14" xfId="33" applyNumberFormat="1" applyFont="1" applyFill="1" applyBorder="1" applyAlignment="1">
      <alignment horizontal="center" vertical="center" wrapText="1"/>
    </xf>
    <xf numFmtId="0" fontId="43" fillId="29" borderId="10" xfId="33" applyNumberFormat="1" applyFont="1" applyFill="1" applyBorder="1" applyAlignment="1">
      <alignment horizontal="center" vertical="center" wrapText="1"/>
    </xf>
    <xf numFmtId="0" fontId="40" fillId="29" borderId="10" xfId="33" applyNumberFormat="1" applyFont="1" applyFill="1" applyBorder="1" applyAlignment="1">
      <alignment horizontal="center" vertical="center" wrapText="1"/>
    </xf>
    <xf numFmtId="186" fontId="40" fillId="29" borderId="10" xfId="33" applyNumberFormat="1" applyFont="1" applyFill="1" applyBorder="1" applyAlignment="1">
      <alignment horizontal="center" vertical="center" wrapText="1"/>
    </xf>
    <xf numFmtId="176" fontId="40" fillId="29" borderId="10" xfId="33" applyNumberFormat="1" applyFont="1" applyFill="1" applyBorder="1" applyAlignment="1">
      <alignment horizontal="center" vertical="center" wrapText="1"/>
    </xf>
  </cellXfs>
  <cellStyles count="59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백분율" xfId="29" builtinId="5"/>
    <cellStyle name="보통" xfId="30" builtinId="28" customBuiltin="1"/>
    <cellStyle name="설명 텍스트" xfId="31" builtinId="53" customBuiltin="1"/>
    <cellStyle name="셀 확인" xfId="32" builtinId="23" customBuiltin="1"/>
    <cellStyle name="쉼표 [0]" xfId="33" builtinId="6"/>
    <cellStyle name="쉼표 [0] 10" xfId="58" xr:uid="{00000000-0005-0000-0000-000021000000}"/>
    <cellStyle name="쉼표 [0] 2" xfId="50" xr:uid="{00000000-0005-0000-0000-000022000000}"/>
    <cellStyle name="쉼표 [0] 2 2" xfId="56" xr:uid="{00000000-0005-0000-0000-000023000000}"/>
    <cellStyle name="쉼표 [0] 2 2 2" xfId="59" xr:uid="{00000000-0005-0000-0000-000024000000}"/>
    <cellStyle name="쉼표 [0] 2 3" xfId="55" xr:uid="{00000000-0005-0000-0000-000025000000}"/>
    <cellStyle name="쉼표 [0] 3" xfId="34" xr:uid="{00000000-0005-0000-0000-000026000000}"/>
    <cellStyle name="쉼표 [0] 3 2" xfId="53" xr:uid="{00000000-0005-0000-0000-000027000000}"/>
    <cellStyle name="쉼표 [0] 4" xfId="57" xr:uid="{00000000-0005-0000-0000-000028000000}"/>
    <cellStyle name="쉼표 [0] 5" xfId="52" xr:uid="{00000000-0005-0000-0000-000029000000}"/>
    <cellStyle name="연결된 셀" xfId="35" builtinId="24" customBuiltin="1"/>
    <cellStyle name="요약" xfId="36" builtinId="25" customBuiltin="1"/>
    <cellStyle name="입력" xfId="37" builtinId="20" customBuiltin="1"/>
    <cellStyle name="제목" xfId="38" builtinId="15" customBuiltin="1"/>
    <cellStyle name="제목 1" xfId="39" builtinId="16" customBuiltin="1"/>
    <cellStyle name="제목 2" xfId="40" builtinId="17" customBuiltin="1"/>
    <cellStyle name="제목 3" xfId="41" builtinId="18" customBuiltin="1"/>
    <cellStyle name="제목 4" xfId="42" builtinId="19" customBuiltin="1"/>
    <cellStyle name="좋음" xfId="43" builtinId="26" customBuiltin="1"/>
    <cellStyle name="출력" xfId="44" builtinId="21" customBuiltin="1"/>
    <cellStyle name="통화 [0]" xfId="45" builtinId="7"/>
    <cellStyle name="통화 [0] 2" xfId="54" xr:uid="{00000000-0005-0000-0000-000035000000}"/>
    <cellStyle name="표준" xfId="0" builtinId="0"/>
    <cellStyle name="표준 2" xfId="51" xr:uid="{00000000-0005-0000-0000-000037000000}"/>
    <cellStyle name="표준_공공체육시설현황(육상장~빙상장)" xfId="46" xr:uid="{00000000-0005-0000-0000-000038000000}"/>
    <cellStyle name="표준_공공체육시설현황(육상장~빙상장)_수영장" xfId="47" xr:uid="{00000000-0005-0000-0000-000039000000}"/>
    <cellStyle name="하이퍼링크" xfId="48" builtinId="8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dium.busan.kr/" TargetMode="External"/><Relationship Id="rId13" Type="http://schemas.openxmlformats.org/officeDocument/2006/relationships/hyperlink" Target="http://www.ijongno.co.kr/" TargetMode="External"/><Relationship Id="rId18" Type="http://schemas.openxmlformats.org/officeDocument/2006/relationships/hyperlink" Target="http://www.daegu.go.kr/" TargetMode="External"/><Relationship Id="rId26" Type="http://schemas.openxmlformats.org/officeDocument/2006/relationships/hyperlink" Target="http://www.daegu.go.kr/" TargetMode="External"/><Relationship Id="rId3" Type="http://schemas.openxmlformats.org/officeDocument/2006/relationships/hyperlink" Target="http://www.ijongno.co.kr/" TargetMode="External"/><Relationship Id="rId21" Type="http://schemas.openxmlformats.org/officeDocument/2006/relationships/hyperlink" Target="http://www.stadium.seoul.kr/" TargetMode="External"/><Relationship Id="rId7" Type="http://schemas.openxmlformats.org/officeDocument/2006/relationships/hyperlink" Target="http://www.gangbukcmc.seoul.kr/" TargetMode="External"/><Relationship Id="rId12" Type="http://schemas.openxmlformats.org/officeDocument/2006/relationships/hyperlink" Target="http://www.gssi.or.kr/" TargetMode="External"/><Relationship Id="rId17" Type="http://schemas.openxmlformats.org/officeDocument/2006/relationships/hyperlink" Target="http://www.stadium.busan.kr/" TargetMode="External"/><Relationship Id="rId25" Type="http://schemas.openxmlformats.org/officeDocument/2006/relationships/hyperlink" Target="http://www.stadium.busan.kr/" TargetMode="External"/><Relationship Id="rId2" Type="http://schemas.openxmlformats.org/officeDocument/2006/relationships/hyperlink" Target="http://www.ijongno.co.kr/" TargetMode="External"/><Relationship Id="rId16" Type="http://schemas.openxmlformats.org/officeDocument/2006/relationships/hyperlink" Target="http://www.eunpyeongspo.seoul.kr/" TargetMode="External"/><Relationship Id="rId20" Type="http://schemas.openxmlformats.org/officeDocument/2006/relationships/hyperlink" Target="http://www.stadium.seoul.kr/" TargetMode="External"/><Relationship Id="rId29" Type="http://schemas.openxmlformats.org/officeDocument/2006/relationships/hyperlink" Target="http://www.stadium.seoul.kr/" TargetMode="External"/><Relationship Id="rId1" Type="http://schemas.openxmlformats.org/officeDocument/2006/relationships/hyperlink" Target="http://www.seoulworldcupst.or.kr/" TargetMode="External"/><Relationship Id="rId6" Type="http://schemas.openxmlformats.org/officeDocument/2006/relationships/hyperlink" Target="http://www.nanna.seoul.kr/" TargetMode="External"/><Relationship Id="rId11" Type="http://schemas.openxmlformats.org/officeDocument/2006/relationships/hyperlink" Target="http://www.seochoymca.com/" TargetMode="External"/><Relationship Id="rId24" Type="http://schemas.openxmlformats.org/officeDocument/2006/relationships/hyperlink" Target="http://www.gangbukcmc.seoul.kr/" TargetMode="External"/><Relationship Id="rId5" Type="http://schemas.openxmlformats.org/officeDocument/2006/relationships/hyperlink" Target="http://www.ijongno.co.kr/" TargetMode="External"/><Relationship Id="rId15" Type="http://schemas.openxmlformats.org/officeDocument/2006/relationships/hyperlink" Target="http://www.gsc.go.kr/" TargetMode="External"/><Relationship Id="rId23" Type="http://schemas.openxmlformats.org/officeDocument/2006/relationships/hyperlink" Target="http://www.gssi.or.kr/" TargetMode="External"/><Relationship Id="rId28" Type="http://schemas.openxmlformats.org/officeDocument/2006/relationships/hyperlink" Target="http://www.eunpyeongspo.seoul.kr/" TargetMode="External"/><Relationship Id="rId10" Type="http://schemas.openxmlformats.org/officeDocument/2006/relationships/hyperlink" Target="http://www.stadium.busan.kr/" TargetMode="External"/><Relationship Id="rId19" Type="http://schemas.openxmlformats.org/officeDocument/2006/relationships/hyperlink" Target="http://www.gsc.go.kr/" TargetMode="External"/><Relationship Id="rId31" Type="http://schemas.openxmlformats.org/officeDocument/2006/relationships/printerSettings" Target="../printerSettings/printerSettings15.bin"/><Relationship Id="rId4" Type="http://schemas.openxmlformats.org/officeDocument/2006/relationships/hyperlink" Target="http://www.seoulworldcupst.or.kr/" TargetMode="External"/><Relationship Id="rId9" Type="http://schemas.openxmlformats.org/officeDocument/2006/relationships/hyperlink" Target="http://www.gangbukcmc.seoul.kr/" TargetMode="External"/><Relationship Id="rId14" Type="http://schemas.openxmlformats.org/officeDocument/2006/relationships/hyperlink" Target="http://www.eunpyeongspo.seoul.kr/" TargetMode="External"/><Relationship Id="rId22" Type="http://schemas.openxmlformats.org/officeDocument/2006/relationships/hyperlink" Target="http://www.stadium.busan.kr/" TargetMode="External"/><Relationship Id="rId27" Type="http://schemas.openxmlformats.org/officeDocument/2006/relationships/hyperlink" Target="http://www.seochoymca.com/" TargetMode="External"/><Relationship Id="rId30" Type="http://schemas.openxmlformats.org/officeDocument/2006/relationships/hyperlink" Target="http://www.nanna.seoul.kr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tadium.seoul.kr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dium.busan.kr/" TargetMode="External"/><Relationship Id="rId2" Type="http://schemas.openxmlformats.org/officeDocument/2006/relationships/hyperlink" Target="http://www.eunpyeongspo.seoul.kr/" TargetMode="External"/><Relationship Id="rId1" Type="http://schemas.openxmlformats.org/officeDocument/2006/relationships/hyperlink" Target="http://www.gangbukcmc.seoul.kr/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dium.seoul.kr/" TargetMode="External"/><Relationship Id="rId2" Type="http://schemas.openxmlformats.org/officeDocument/2006/relationships/hyperlink" Target="http://www.stadium.seoul.kr/" TargetMode="External"/><Relationship Id="rId1" Type="http://schemas.openxmlformats.org/officeDocument/2006/relationships/hyperlink" Target="http://www.stadium.seoul.kr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ncity.or.kr/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://www.songpa.seoul.kr/" TargetMode="External"/><Relationship Id="rId7" Type="http://schemas.openxmlformats.org/officeDocument/2006/relationships/hyperlink" Target="http://www.kncity.or.kr/" TargetMode="External"/><Relationship Id="rId12" Type="http://schemas.openxmlformats.org/officeDocument/2006/relationships/hyperlink" Target="http://www.stadium.seoul.kr/" TargetMode="External"/><Relationship Id="rId2" Type="http://schemas.openxmlformats.org/officeDocument/2006/relationships/hyperlink" Target="http://www.stadium.seoul.kr/" TargetMode="External"/><Relationship Id="rId1" Type="http://schemas.openxmlformats.org/officeDocument/2006/relationships/hyperlink" Target="http://www.songpa.seoul.kr/" TargetMode="External"/><Relationship Id="rId6" Type="http://schemas.openxmlformats.org/officeDocument/2006/relationships/hyperlink" Target="http://www.eunpyeongspo.seoul.kr/" TargetMode="External"/><Relationship Id="rId11" Type="http://schemas.openxmlformats.org/officeDocument/2006/relationships/hyperlink" Target="http://www.kncity.or.kr/" TargetMode="External"/><Relationship Id="rId5" Type="http://schemas.openxmlformats.org/officeDocument/2006/relationships/hyperlink" Target="http://www.djsiseol.or.kr/" TargetMode="External"/><Relationship Id="rId10" Type="http://schemas.openxmlformats.org/officeDocument/2006/relationships/hyperlink" Target="http://www.stadium.seoul.kr/" TargetMode="External"/><Relationship Id="rId4" Type="http://schemas.openxmlformats.org/officeDocument/2006/relationships/hyperlink" Target="http://www.stadium.seoul.kr/" TargetMode="External"/><Relationship Id="rId9" Type="http://schemas.openxmlformats.org/officeDocument/2006/relationships/hyperlink" Target="http://www.djsiseol.or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</sheetPr>
  <dimension ref="A1:L37"/>
  <sheetViews>
    <sheetView view="pageBreakPreview" zoomScaleNormal="100" zoomScaleSheetLayoutView="100" workbookViewId="0">
      <selection activeCell="B11" sqref="B11"/>
    </sheetView>
  </sheetViews>
  <sheetFormatPr defaultRowHeight="14.4"/>
  <cols>
    <col min="1" max="1" width="60.796875" style="22" customWidth="1"/>
    <col min="2" max="2" width="60.69921875" style="22" customWidth="1"/>
    <col min="3" max="256" width="8.8984375" style="22"/>
    <col min="257" max="257" width="60.796875" style="22" customWidth="1"/>
    <col min="258" max="258" width="60.69921875" style="22" customWidth="1"/>
    <col min="259" max="512" width="8.8984375" style="22"/>
    <col min="513" max="513" width="60.796875" style="22" customWidth="1"/>
    <col min="514" max="514" width="60.69921875" style="22" customWidth="1"/>
    <col min="515" max="768" width="8.8984375" style="22"/>
    <col min="769" max="769" width="60.796875" style="22" customWidth="1"/>
    <col min="770" max="770" width="60.69921875" style="22" customWidth="1"/>
    <col min="771" max="1024" width="8.8984375" style="22"/>
    <col min="1025" max="1025" width="60.796875" style="22" customWidth="1"/>
    <col min="1026" max="1026" width="60.69921875" style="22" customWidth="1"/>
    <col min="1027" max="1280" width="8.8984375" style="22"/>
    <col min="1281" max="1281" width="60.796875" style="22" customWidth="1"/>
    <col min="1282" max="1282" width="60.69921875" style="22" customWidth="1"/>
    <col min="1283" max="1536" width="8.8984375" style="22"/>
    <col min="1537" max="1537" width="60.796875" style="22" customWidth="1"/>
    <col min="1538" max="1538" width="60.69921875" style="22" customWidth="1"/>
    <col min="1539" max="1792" width="8.8984375" style="22"/>
    <col min="1793" max="1793" width="60.796875" style="22" customWidth="1"/>
    <col min="1794" max="1794" width="60.69921875" style="22" customWidth="1"/>
    <col min="1795" max="2048" width="8.8984375" style="22"/>
    <col min="2049" max="2049" width="60.796875" style="22" customWidth="1"/>
    <col min="2050" max="2050" width="60.69921875" style="22" customWidth="1"/>
    <col min="2051" max="2304" width="8.8984375" style="22"/>
    <col min="2305" max="2305" width="60.796875" style="22" customWidth="1"/>
    <col min="2306" max="2306" width="60.69921875" style="22" customWidth="1"/>
    <col min="2307" max="2560" width="8.8984375" style="22"/>
    <col min="2561" max="2561" width="60.796875" style="22" customWidth="1"/>
    <col min="2562" max="2562" width="60.69921875" style="22" customWidth="1"/>
    <col min="2563" max="2816" width="8.8984375" style="22"/>
    <col min="2817" max="2817" width="60.796875" style="22" customWidth="1"/>
    <col min="2818" max="2818" width="60.69921875" style="22" customWidth="1"/>
    <col min="2819" max="3072" width="8.8984375" style="22"/>
    <col min="3073" max="3073" width="60.796875" style="22" customWidth="1"/>
    <col min="3074" max="3074" width="60.69921875" style="22" customWidth="1"/>
    <col min="3075" max="3328" width="8.8984375" style="22"/>
    <col min="3329" max="3329" width="60.796875" style="22" customWidth="1"/>
    <col min="3330" max="3330" width="60.69921875" style="22" customWidth="1"/>
    <col min="3331" max="3584" width="8.8984375" style="22"/>
    <col min="3585" max="3585" width="60.796875" style="22" customWidth="1"/>
    <col min="3586" max="3586" width="60.69921875" style="22" customWidth="1"/>
    <col min="3587" max="3840" width="8.8984375" style="22"/>
    <col min="3841" max="3841" width="60.796875" style="22" customWidth="1"/>
    <col min="3842" max="3842" width="60.69921875" style="22" customWidth="1"/>
    <col min="3843" max="4096" width="8.8984375" style="22"/>
    <col min="4097" max="4097" width="60.796875" style="22" customWidth="1"/>
    <col min="4098" max="4098" width="60.69921875" style="22" customWidth="1"/>
    <col min="4099" max="4352" width="8.8984375" style="22"/>
    <col min="4353" max="4353" width="60.796875" style="22" customWidth="1"/>
    <col min="4354" max="4354" width="60.69921875" style="22" customWidth="1"/>
    <col min="4355" max="4608" width="8.8984375" style="22"/>
    <col min="4609" max="4609" width="60.796875" style="22" customWidth="1"/>
    <col min="4610" max="4610" width="60.69921875" style="22" customWidth="1"/>
    <col min="4611" max="4864" width="8.8984375" style="22"/>
    <col min="4865" max="4865" width="60.796875" style="22" customWidth="1"/>
    <col min="4866" max="4866" width="60.69921875" style="22" customWidth="1"/>
    <col min="4867" max="5120" width="8.8984375" style="22"/>
    <col min="5121" max="5121" width="60.796875" style="22" customWidth="1"/>
    <col min="5122" max="5122" width="60.69921875" style="22" customWidth="1"/>
    <col min="5123" max="5376" width="8.8984375" style="22"/>
    <col min="5377" max="5377" width="60.796875" style="22" customWidth="1"/>
    <col min="5378" max="5378" width="60.69921875" style="22" customWidth="1"/>
    <col min="5379" max="5632" width="8.8984375" style="22"/>
    <col min="5633" max="5633" width="60.796875" style="22" customWidth="1"/>
    <col min="5634" max="5634" width="60.69921875" style="22" customWidth="1"/>
    <col min="5635" max="5888" width="8.8984375" style="22"/>
    <col min="5889" max="5889" width="60.796875" style="22" customWidth="1"/>
    <col min="5890" max="5890" width="60.69921875" style="22" customWidth="1"/>
    <col min="5891" max="6144" width="8.8984375" style="22"/>
    <col min="6145" max="6145" width="60.796875" style="22" customWidth="1"/>
    <col min="6146" max="6146" width="60.69921875" style="22" customWidth="1"/>
    <col min="6147" max="6400" width="8.8984375" style="22"/>
    <col min="6401" max="6401" width="60.796875" style="22" customWidth="1"/>
    <col min="6402" max="6402" width="60.69921875" style="22" customWidth="1"/>
    <col min="6403" max="6656" width="8.8984375" style="22"/>
    <col min="6657" max="6657" width="60.796875" style="22" customWidth="1"/>
    <col min="6658" max="6658" width="60.69921875" style="22" customWidth="1"/>
    <col min="6659" max="6912" width="8.8984375" style="22"/>
    <col min="6913" max="6913" width="60.796875" style="22" customWidth="1"/>
    <col min="6914" max="6914" width="60.69921875" style="22" customWidth="1"/>
    <col min="6915" max="7168" width="8.8984375" style="22"/>
    <col min="7169" max="7169" width="60.796875" style="22" customWidth="1"/>
    <col min="7170" max="7170" width="60.69921875" style="22" customWidth="1"/>
    <col min="7171" max="7424" width="8.8984375" style="22"/>
    <col min="7425" max="7425" width="60.796875" style="22" customWidth="1"/>
    <col min="7426" max="7426" width="60.69921875" style="22" customWidth="1"/>
    <col min="7427" max="7680" width="8.8984375" style="22"/>
    <col min="7681" max="7681" width="60.796875" style="22" customWidth="1"/>
    <col min="7682" max="7682" width="60.69921875" style="22" customWidth="1"/>
    <col min="7683" max="7936" width="8.8984375" style="22"/>
    <col min="7937" max="7937" width="60.796875" style="22" customWidth="1"/>
    <col min="7938" max="7938" width="60.69921875" style="22" customWidth="1"/>
    <col min="7939" max="8192" width="8.8984375" style="22"/>
    <col min="8193" max="8193" width="60.796875" style="22" customWidth="1"/>
    <col min="8194" max="8194" width="60.69921875" style="22" customWidth="1"/>
    <col min="8195" max="8448" width="8.8984375" style="22"/>
    <col min="8449" max="8449" width="60.796875" style="22" customWidth="1"/>
    <col min="8450" max="8450" width="60.69921875" style="22" customWidth="1"/>
    <col min="8451" max="8704" width="8.8984375" style="22"/>
    <col min="8705" max="8705" width="60.796875" style="22" customWidth="1"/>
    <col min="8706" max="8706" width="60.69921875" style="22" customWidth="1"/>
    <col min="8707" max="8960" width="8.8984375" style="22"/>
    <col min="8961" max="8961" width="60.796875" style="22" customWidth="1"/>
    <col min="8962" max="8962" width="60.69921875" style="22" customWidth="1"/>
    <col min="8963" max="9216" width="8.8984375" style="22"/>
    <col min="9217" max="9217" width="60.796875" style="22" customWidth="1"/>
    <col min="9218" max="9218" width="60.69921875" style="22" customWidth="1"/>
    <col min="9219" max="9472" width="8.8984375" style="22"/>
    <col min="9473" max="9473" width="60.796875" style="22" customWidth="1"/>
    <col min="9474" max="9474" width="60.69921875" style="22" customWidth="1"/>
    <col min="9475" max="9728" width="8.8984375" style="22"/>
    <col min="9729" max="9729" width="60.796875" style="22" customWidth="1"/>
    <col min="9730" max="9730" width="60.69921875" style="22" customWidth="1"/>
    <col min="9731" max="9984" width="8.8984375" style="22"/>
    <col min="9985" max="9985" width="60.796875" style="22" customWidth="1"/>
    <col min="9986" max="9986" width="60.69921875" style="22" customWidth="1"/>
    <col min="9987" max="10240" width="8.8984375" style="22"/>
    <col min="10241" max="10241" width="60.796875" style="22" customWidth="1"/>
    <col min="10242" max="10242" width="60.69921875" style="22" customWidth="1"/>
    <col min="10243" max="10496" width="8.8984375" style="22"/>
    <col min="10497" max="10497" width="60.796875" style="22" customWidth="1"/>
    <col min="10498" max="10498" width="60.69921875" style="22" customWidth="1"/>
    <col min="10499" max="10752" width="8.8984375" style="22"/>
    <col min="10753" max="10753" width="60.796875" style="22" customWidth="1"/>
    <col min="10754" max="10754" width="60.69921875" style="22" customWidth="1"/>
    <col min="10755" max="11008" width="8.8984375" style="22"/>
    <col min="11009" max="11009" width="60.796875" style="22" customWidth="1"/>
    <col min="11010" max="11010" width="60.69921875" style="22" customWidth="1"/>
    <col min="11011" max="11264" width="8.8984375" style="22"/>
    <col min="11265" max="11265" width="60.796875" style="22" customWidth="1"/>
    <col min="11266" max="11266" width="60.69921875" style="22" customWidth="1"/>
    <col min="11267" max="11520" width="8.8984375" style="22"/>
    <col min="11521" max="11521" width="60.796875" style="22" customWidth="1"/>
    <col min="11522" max="11522" width="60.69921875" style="22" customWidth="1"/>
    <col min="11523" max="11776" width="8.8984375" style="22"/>
    <col min="11777" max="11777" width="60.796875" style="22" customWidth="1"/>
    <col min="11778" max="11778" width="60.69921875" style="22" customWidth="1"/>
    <col min="11779" max="12032" width="8.8984375" style="22"/>
    <col min="12033" max="12033" width="60.796875" style="22" customWidth="1"/>
    <col min="12034" max="12034" width="60.69921875" style="22" customWidth="1"/>
    <col min="12035" max="12288" width="8.8984375" style="22"/>
    <col min="12289" max="12289" width="60.796875" style="22" customWidth="1"/>
    <col min="12290" max="12290" width="60.69921875" style="22" customWidth="1"/>
    <col min="12291" max="12544" width="8.8984375" style="22"/>
    <col min="12545" max="12545" width="60.796875" style="22" customWidth="1"/>
    <col min="12546" max="12546" width="60.69921875" style="22" customWidth="1"/>
    <col min="12547" max="12800" width="8.8984375" style="22"/>
    <col min="12801" max="12801" width="60.796875" style="22" customWidth="1"/>
    <col min="12802" max="12802" width="60.69921875" style="22" customWidth="1"/>
    <col min="12803" max="13056" width="8.8984375" style="22"/>
    <col min="13057" max="13057" width="60.796875" style="22" customWidth="1"/>
    <col min="13058" max="13058" width="60.69921875" style="22" customWidth="1"/>
    <col min="13059" max="13312" width="8.8984375" style="22"/>
    <col min="13313" max="13313" width="60.796875" style="22" customWidth="1"/>
    <col min="13314" max="13314" width="60.69921875" style="22" customWidth="1"/>
    <col min="13315" max="13568" width="8.8984375" style="22"/>
    <col min="13569" max="13569" width="60.796875" style="22" customWidth="1"/>
    <col min="13570" max="13570" width="60.69921875" style="22" customWidth="1"/>
    <col min="13571" max="13824" width="8.8984375" style="22"/>
    <col min="13825" max="13825" width="60.796875" style="22" customWidth="1"/>
    <col min="13826" max="13826" width="60.69921875" style="22" customWidth="1"/>
    <col min="13827" max="14080" width="8.8984375" style="22"/>
    <col min="14081" max="14081" width="60.796875" style="22" customWidth="1"/>
    <col min="14082" max="14082" width="60.69921875" style="22" customWidth="1"/>
    <col min="14083" max="14336" width="8.8984375" style="22"/>
    <col min="14337" max="14337" width="60.796875" style="22" customWidth="1"/>
    <col min="14338" max="14338" width="60.69921875" style="22" customWidth="1"/>
    <col min="14339" max="14592" width="8.8984375" style="22"/>
    <col min="14593" max="14593" width="60.796875" style="22" customWidth="1"/>
    <col min="14594" max="14594" width="60.69921875" style="22" customWidth="1"/>
    <col min="14595" max="14848" width="8.8984375" style="22"/>
    <col min="14849" max="14849" width="60.796875" style="22" customWidth="1"/>
    <col min="14850" max="14850" width="60.69921875" style="22" customWidth="1"/>
    <col min="14851" max="15104" width="8.8984375" style="22"/>
    <col min="15105" max="15105" width="60.796875" style="22" customWidth="1"/>
    <col min="15106" max="15106" width="60.69921875" style="22" customWidth="1"/>
    <col min="15107" max="15360" width="8.8984375" style="22"/>
    <col min="15361" max="15361" width="60.796875" style="22" customWidth="1"/>
    <col min="15362" max="15362" width="60.69921875" style="22" customWidth="1"/>
    <col min="15363" max="15616" width="8.8984375" style="22"/>
    <col min="15617" max="15617" width="60.796875" style="22" customWidth="1"/>
    <col min="15618" max="15618" width="60.69921875" style="22" customWidth="1"/>
    <col min="15619" max="15872" width="8.8984375" style="22"/>
    <col min="15873" max="15873" width="60.796875" style="22" customWidth="1"/>
    <col min="15874" max="15874" width="60.69921875" style="22" customWidth="1"/>
    <col min="15875" max="16128" width="8.8984375" style="22"/>
    <col min="16129" max="16129" width="60.796875" style="22" customWidth="1"/>
    <col min="16130" max="16130" width="60.69921875" style="22" customWidth="1"/>
    <col min="16131" max="16384" width="8.8984375" style="22"/>
  </cols>
  <sheetData>
    <row r="1" spans="1:12" ht="20.100000000000001" customHeight="1">
      <c r="A1" s="21" t="s">
        <v>375</v>
      </c>
    </row>
    <row r="2" spans="1:12" ht="10.5" customHeight="1">
      <c r="A2" s="21"/>
    </row>
    <row r="3" spans="1:12" ht="30" customHeight="1">
      <c r="A3" s="434" t="s">
        <v>1603</v>
      </c>
      <c r="B3" s="434"/>
    </row>
    <row r="4" spans="1:12" ht="20.25" customHeight="1"/>
    <row r="5" spans="1:12" s="21" customFormat="1" ht="15.6">
      <c r="A5" s="21" t="s">
        <v>376</v>
      </c>
    </row>
    <row r="6" spans="1:12" ht="9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>
      <c r="A7" s="23" t="s">
        <v>377</v>
      </c>
    </row>
    <row r="8" spans="1:12" ht="15" customHeight="1">
      <c r="A8" s="49" t="s">
        <v>378</v>
      </c>
      <c r="B8" s="49"/>
    </row>
    <row r="9" spans="1:12" ht="15" customHeight="1">
      <c r="A9" s="49" t="s">
        <v>379</v>
      </c>
      <c r="B9" s="49"/>
    </row>
    <row r="10" spans="1:12" ht="15" customHeight="1">
      <c r="A10" s="49" t="s">
        <v>380</v>
      </c>
      <c r="B10" s="49"/>
    </row>
    <row r="11" spans="1:12" ht="6" customHeight="1"/>
    <row r="12" spans="1:12">
      <c r="A12" s="23" t="s">
        <v>381</v>
      </c>
    </row>
    <row r="13" spans="1:12" ht="15" customHeight="1">
      <c r="A13" s="49" t="s">
        <v>382</v>
      </c>
      <c r="B13" s="49"/>
    </row>
    <row r="14" spans="1:12" ht="15" customHeight="1">
      <c r="A14" s="49" t="s">
        <v>383</v>
      </c>
      <c r="B14" s="49"/>
    </row>
    <row r="15" spans="1:12" ht="15" customHeight="1">
      <c r="A15" s="49" t="s">
        <v>384</v>
      </c>
      <c r="B15" s="49"/>
    </row>
    <row r="16" spans="1:12" ht="20.25" customHeight="1"/>
    <row r="17" spans="1:2" s="21" customFormat="1" ht="15" customHeight="1">
      <c r="A17" s="21" t="s">
        <v>385</v>
      </c>
    </row>
    <row r="18" spans="1:2" ht="9.9" customHeight="1"/>
    <row r="19" spans="1:2" ht="15" customHeight="1">
      <c r="A19" s="23" t="s">
        <v>386</v>
      </c>
    </row>
    <row r="20" spans="1:2" ht="57" customHeight="1">
      <c r="A20" s="49" t="s">
        <v>549</v>
      </c>
      <c r="B20" s="49"/>
    </row>
    <row r="21" spans="1:2" ht="9.9" customHeight="1">
      <c r="A21" s="24"/>
      <c r="B21" s="24"/>
    </row>
    <row r="22" spans="1:2" ht="15" customHeight="1">
      <c r="A22" s="49" t="s">
        <v>387</v>
      </c>
      <c r="B22" s="49"/>
    </row>
    <row r="23" spans="1:2" ht="20.25" customHeight="1">
      <c r="A23" s="49" t="s">
        <v>388</v>
      </c>
      <c r="B23" s="49"/>
    </row>
    <row r="24" spans="1:2" ht="9.9" customHeight="1">
      <c r="A24" s="24"/>
      <c r="B24" s="24"/>
    </row>
    <row r="25" spans="1:2" ht="15" customHeight="1">
      <c r="A25" s="49" t="s">
        <v>389</v>
      </c>
      <c r="B25" s="49"/>
    </row>
    <row r="26" spans="1:2" ht="20.25" customHeight="1">
      <c r="A26" s="49" t="s">
        <v>390</v>
      </c>
      <c r="B26" s="49"/>
    </row>
    <row r="27" spans="1:2" s="21" customFormat="1" ht="20.25" customHeight="1">
      <c r="A27" s="49" t="s">
        <v>391</v>
      </c>
      <c r="B27" s="49"/>
    </row>
    <row r="28" spans="1:2" s="25" customFormat="1" ht="30" customHeight="1">
      <c r="A28" s="435" t="s">
        <v>547</v>
      </c>
      <c r="B28" s="435"/>
    </row>
    <row r="29" spans="1:2" ht="20.25" customHeight="1">
      <c r="A29" s="49"/>
      <c r="B29" s="49"/>
    </row>
    <row r="30" spans="1:2" s="21" customFormat="1" ht="15.6">
      <c r="A30" s="21" t="s">
        <v>392</v>
      </c>
    </row>
    <row r="31" spans="1:2" ht="9.75" customHeight="1"/>
    <row r="32" spans="1:2" ht="20.25" customHeight="1">
      <c r="A32" s="49" t="s">
        <v>550</v>
      </c>
      <c r="B32" s="49"/>
    </row>
    <row r="33" spans="1:2" ht="20.25" customHeight="1">
      <c r="A33" s="49" t="s">
        <v>551</v>
      </c>
      <c r="B33" s="49"/>
    </row>
    <row r="34" spans="1:2" ht="30" customHeight="1">
      <c r="A34" s="49" t="s">
        <v>548</v>
      </c>
      <c r="B34" s="49"/>
    </row>
    <row r="35" spans="1:2" ht="20.25" customHeight="1">
      <c r="A35" s="49" t="s">
        <v>393</v>
      </c>
      <c r="B35" s="49"/>
    </row>
    <row r="36" spans="1:2" s="21" customFormat="1" ht="15.6">
      <c r="A36" s="23"/>
      <c r="B36" s="23"/>
    </row>
    <row r="37" spans="1:2" s="26" customFormat="1" ht="30" customHeight="1">
      <c r="A37" s="434"/>
      <c r="B37" s="434"/>
    </row>
  </sheetData>
  <mergeCells count="20">
    <mergeCell ref="A26:B26"/>
    <mergeCell ref="A3:B3"/>
    <mergeCell ref="A8:B8"/>
    <mergeCell ref="A9:B9"/>
    <mergeCell ref="A10:B10"/>
    <mergeCell ref="A13:B13"/>
    <mergeCell ref="A14:B14"/>
    <mergeCell ref="A15:B15"/>
    <mergeCell ref="A20:B20"/>
    <mergeCell ref="A22:B22"/>
    <mergeCell ref="A23:B23"/>
    <mergeCell ref="A25:B25"/>
    <mergeCell ref="A35:B35"/>
    <mergeCell ref="A37:B37"/>
    <mergeCell ref="A27:B27"/>
    <mergeCell ref="A28:B28"/>
    <mergeCell ref="A29:B29"/>
    <mergeCell ref="A32:B32"/>
    <mergeCell ref="A33:B33"/>
    <mergeCell ref="A34:B34"/>
  </mergeCells>
  <phoneticPr fontId="2" type="noConversion"/>
  <pageMargins left="0.74803149606299213" right="0.74803149606299213" top="1.1811023622047245" bottom="0.78740157480314965" header="0.70866141732283472" footer="0.51181102362204722"/>
  <pageSetup paperSize="9" scale="93" orientation="landscape" r:id="rId1"/>
  <headerFooter alignWithMargins="0">
    <oddHeader>&amp;C&amp;"돋움,굵게"&amp;14제1장 일반개요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14999847407452621"/>
  </sheetPr>
  <dimension ref="A1:AV22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L37" sqref="L37"/>
    </sheetView>
  </sheetViews>
  <sheetFormatPr defaultColWidth="8.8984375" defaultRowHeight="10.8"/>
  <cols>
    <col min="1" max="1" width="0" style="141" hidden="1" customWidth="1"/>
    <col min="2" max="2" width="4.19921875" style="141" customWidth="1"/>
    <col min="3" max="3" width="5.796875" style="141" customWidth="1"/>
    <col min="4" max="4" width="0" style="141" hidden="1" customWidth="1"/>
    <col min="5" max="5" width="13.19921875" style="228" customWidth="1"/>
    <col min="6" max="6" width="7.3984375" style="141" customWidth="1"/>
    <col min="7" max="7" width="13.796875" style="141" customWidth="1"/>
    <col min="8" max="8" width="6.8984375" style="178" customWidth="1"/>
    <col min="9" max="9" width="6" style="178" customWidth="1"/>
    <col min="10" max="10" width="5.59765625" style="178" customWidth="1"/>
    <col min="11" max="11" width="5.3984375" style="141" bestFit="1" customWidth="1"/>
    <col min="12" max="12" width="10.09765625" style="227" customWidth="1"/>
    <col min="13" max="13" width="4.796875" style="178" customWidth="1"/>
    <col min="14" max="14" width="5" style="178" customWidth="1"/>
    <col min="15" max="15" width="4.796875" style="178" hidden="1" customWidth="1"/>
    <col min="16" max="16" width="6" style="178" customWidth="1"/>
    <col min="17" max="17" width="9.09765625" style="141" customWidth="1"/>
    <col min="18" max="19" width="8.8984375" style="141" hidden="1" customWidth="1"/>
    <col min="20" max="20" width="5.8984375" style="141" customWidth="1"/>
    <col min="21" max="23" width="8.8984375" style="141" hidden="1" customWidth="1"/>
    <col min="24" max="24" width="6.09765625" style="178" customWidth="1"/>
    <col min="25" max="47" width="8.8984375" style="141" hidden="1" customWidth="1"/>
    <col min="48" max="48" width="10.59765625" style="141" customWidth="1"/>
    <col min="49" max="16384" width="8.8984375" style="46"/>
  </cols>
  <sheetData>
    <row r="1" spans="1:48" ht="22.95" customHeight="1">
      <c r="B1" s="486" t="s">
        <v>415</v>
      </c>
      <c r="C1" s="486"/>
      <c r="D1" s="486"/>
      <c r="E1" s="486"/>
      <c r="Q1" s="487" t="s">
        <v>210</v>
      </c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  <c r="AO1" s="487"/>
      <c r="AP1" s="487"/>
      <c r="AQ1" s="487"/>
      <c r="AR1" s="487"/>
      <c r="AS1" s="487"/>
      <c r="AT1" s="487"/>
      <c r="AU1" s="487"/>
      <c r="AV1" s="487"/>
    </row>
    <row r="2" spans="1:48" ht="24.9" customHeight="1">
      <c r="A2" s="499" t="s">
        <v>2</v>
      </c>
      <c r="B2" s="500" t="s">
        <v>3</v>
      </c>
      <c r="C2" s="500" t="s">
        <v>289</v>
      </c>
      <c r="D2" s="500" t="s">
        <v>4</v>
      </c>
      <c r="E2" s="500" t="s">
        <v>5</v>
      </c>
      <c r="F2" s="500" t="s">
        <v>292</v>
      </c>
      <c r="G2" s="500" t="s">
        <v>6</v>
      </c>
      <c r="H2" s="500" t="s">
        <v>7</v>
      </c>
      <c r="I2" s="500" t="s">
        <v>529</v>
      </c>
      <c r="J2" s="500" t="s">
        <v>9</v>
      </c>
      <c r="K2" s="500" t="s">
        <v>300</v>
      </c>
      <c r="L2" s="500"/>
      <c r="M2" s="500"/>
      <c r="N2" s="500"/>
      <c r="O2" s="500" t="s">
        <v>11</v>
      </c>
      <c r="P2" s="500"/>
      <c r="Q2" s="500"/>
      <c r="R2" s="500"/>
      <c r="S2" s="500" t="s">
        <v>319</v>
      </c>
      <c r="T2" s="500" t="s">
        <v>13</v>
      </c>
      <c r="U2" s="501" t="s">
        <v>14</v>
      </c>
      <c r="V2" s="501"/>
      <c r="W2" s="501"/>
      <c r="X2" s="501"/>
      <c r="Y2" s="500" t="s">
        <v>15</v>
      </c>
      <c r="Z2" s="500"/>
      <c r="AA2" s="500" t="s">
        <v>16</v>
      </c>
      <c r="AB2" s="500"/>
      <c r="AC2" s="500"/>
      <c r="AD2" s="500"/>
      <c r="AE2" s="500"/>
      <c r="AF2" s="504"/>
      <c r="AG2" s="500" t="s">
        <v>17</v>
      </c>
      <c r="AH2" s="504"/>
      <c r="AI2" s="504"/>
      <c r="AJ2" s="504"/>
      <c r="AK2" s="504"/>
      <c r="AL2" s="504"/>
      <c r="AM2" s="504"/>
      <c r="AN2" s="504"/>
      <c r="AO2" s="504"/>
      <c r="AP2" s="504"/>
      <c r="AQ2" s="504"/>
      <c r="AR2" s="504"/>
      <c r="AS2" s="504"/>
      <c r="AT2" s="504"/>
      <c r="AU2" s="504"/>
      <c r="AV2" s="500" t="s">
        <v>18</v>
      </c>
    </row>
    <row r="3" spans="1:48" ht="15" customHeight="1">
      <c r="A3" s="499"/>
      <c r="B3" s="500"/>
      <c r="C3" s="500"/>
      <c r="D3" s="500"/>
      <c r="E3" s="500"/>
      <c r="F3" s="500"/>
      <c r="G3" s="500"/>
      <c r="H3" s="500"/>
      <c r="I3" s="500"/>
      <c r="J3" s="500"/>
      <c r="K3" s="500" t="s">
        <v>490</v>
      </c>
      <c r="L3" s="500" t="s">
        <v>491</v>
      </c>
      <c r="M3" s="500" t="s">
        <v>35</v>
      </c>
      <c r="N3" s="500" t="s">
        <v>40</v>
      </c>
      <c r="O3" s="500" t="s">
        <v>20</v>
      </c>
      <c r="P3" s="500" t="s">
        <v>543</v>
      </c>
      <c r="Q3" s="500" t="s">
        <v>351</v>
      </c>
      <c r="R3" s="500" t="s">
        <v>23</v>
      </c>
      <c r="S3" s="500"/>
      <c r="T3" s="500"/>
      <c r="U3" s="502"/>
      <c r="V3" s="502"/>
      <c r="W3" s="502"/>
      <c r="X3" s="502"/>
      <c r="Y3" s="500" t="s">
        <v>24</v>
      </c>
      <c r="Z3" s="500" t="s">
        <v>25</v>
      </c>
      <c r="AA3" s="500" t="s">
        <v>26</v>
      </c>
      <c r="AB3" s="500"/>
      <c r="AC3" s="500" t="s">
        <v>27</v>
      </c>
      <c r="AD3" s="504"/>
      <c r="AE3" s="504"/>
      <c r="AF3" s="504" t="s">
        <v>28</v>
      </c>
      <c r="AG3" s="500" t="s">
        <v>29</v>
      </c>
      <c r="AH3" s="504"/>
      <c r="AI3" s="504"/>
      <c r="AJ3" s="504"/>
      <c r="AK3" s="504"/>
      <c r="AL3" s="500" t="s">
        <v>30</v>
      </c>
      <c r="AM3" s="504"/>
      <c r="AN3" s="504"/>
      <c r="AO3" s="504"/>
      <c r="AP3" s="504"/>
      <c r="AQ3" s="500" t="s">
        <v>126</v>
      </c>
      <c r="AR3" s="504"/>
      <c r="AS3" s="504"/>
      <c r="AT3" s="504"/>
      <c r="AU3" s="504"/>
      <c r="AV3" s="500"/>
    </row>
    <row r="4" spans="1:48" ht="15" customHeight="1">
      <c r="A4" s="499"/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3"/>
      <c r="V4" s="503"/>
      <c r="W4" s="503"/>
      <c r="X4" s="503"/>
      <c r="Y4" s="500"/>
      <c r="Z4" s="500"/>
      <c r="AA4" s="203" t="s">
        <v>36</v>
      </c>
      <c r="AB4" s="203" t="s">
        <v>37</v>
      </c>
      <c r="AC4" s="203" t="s">
        <v>36</v>
      </c>
      <c r="AD4" s="203" t="s">
        <v>38</v>
      </c>
      <c r="AE4" s="203" t="s">
        <v>37</v>
      </c>
      <c r="AF4" s="504"/>
      <c r="AG4" s="211" t="s">
        <v>492</v>
      </c>
      <c r="AH4" s="203" t="s">
        <v>493</v>
      </c>
      <c r="AI4" s="203" t="s">
        <v>494</v>
      </c>
      <c r="AJ4" s="203" t="s">
        <v>495</v>
      </c>
      <c r="AK4" s="203" t="s">
        <v>496</v>
      </c>
      <c r="AL4" s="203" t="s">
        <v>497</v>
      </c>
      <c r="AM4" s="203" t="s">
        <v>498</v>
      </c>
      <c r="AN4" s="203" t="s">
        <v>499</v>
      </c>
      <c r="AO4" s="203" t="s">
        <v>495</v>
      </c>
      <c r="AP4" s="203" t="s">
        <v>496</v>
      </c>
      <c r="AQ4" s="203" t="s">
        <v>497</v>
      </c>
      <c r="AR4" s="203" t="s">
        <v>498</v>
      </c>
      <c r="AS4" s="203" t="s">
        <v>499</v>
      </c>
      <c r="AT4" s="203" t="s">
        <v>495</v>
      </c>
      <c r="AU4" s="203" t="s">
        <v>496</v>
      </c>
      <c r="AV4" s="500"/>
    </row>
    <row r="5" spans="1:48" ht="24.9" customHeight="1">
      <c r="A5" s="222" t="s">
        <v>530</v>
      </c>
      <c r="B5" s="89"/>
      <c r="C5" s="89"/>
      <c r="D5" s="89"/>
      <c r="E5" s="89"/>
      <c r="F5" s="89"/>
      <c r="G5" s="89"/>
      <c r="H5" s="91"/>
      <c r="I5" s="91"/>
      <c r="J5" s="91"/>
      <c r="K5" s="151"/>
      <c r="L5" s="89"/>
      <c r="M5" s="91"/>
      <c r="N5" s="91"/>
      <c r="O5" s="91"/>
      <c r="P5" s="91"/>
      <c r="Q5" s="151"/>
      <c r="R5" s="151"/>
      <c r="S5" s="151"/>
      <c r="T5" s="89"/>
      <c r="U5" s="151"/>
      <c r="V5" s="151"/>
      <c r="W5" s="151"/>
      <c r="X5" s="91"/>
      <c r="Y5" s="89"/>
      <c r="Z5" s="89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</row>
    <row r="8" spans="1:48" s="47" customFormat="1">
      <c r="A8" s="141"/>
      <c r="B8" s="141"/>
      <c r="C8" s="141"/>
      <c r="D8" s="141"/>
      <c r="E8" s="228"/>
      <c r="F8" s="141"/>
      <c r="G8" s="141"/>
      <c r="H8" s="178"/>
      <c r="I8" s="178"/>
      <c r="J8" s="178"/>
      <c r="K8" s="141"/>
      <c r="L8" s="227"/>
      <c r="M8" s="178"/>
      <c r="N8" s="178"/>
      <c r="O8" s="178"/>
      <c r="P8" s="178"/>
      <c r="Q8" s="141"/>
      <c r="R8" s="141"/>
      <c r="S8" s="141"/>
      <c r="T8" s="141"/>
      <c r="U8" s="141"/>
      <c r="V8" s="141"/>
      <c r="W8" s="141"/>
      <c r="X8" s="178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</row>
    <row r="9" spans="1:48" s="47" customFormat="1">
      <c r="A9" s="141"/>
      <c r="B9" s="141"/>
      <c r="C9" s="141"/>
      <c r="D9" s="141"/>
      <c r="E9" s="228"/>
      <c r="F9" s="141"/>
      <c r="G9" s="141"/>
      <c r="H9" s="178"/>
      <c r="I9" s="178"/>
      <c r="J9" s="178"/>
      <c r="K9" s="141"/>
      <c r="L9" s="227"/>
      <c r="M9" s="178"/>
      <c r="N9" s="178"/>
      <c r="O9" s="178"/>
      <c r="P9" s="178"/>
      <c r="Q9" s="141"/>
      <c r="R9" s="141"/>
      <c r="S9" s="141"/>
      <c r="T9" s="141"/>
      <c r="U9" s="141"/>
      <c r="V9" s="141"/>
      <c r="W9" s="141"/>
      <c r="X9" s="178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</row>
    <row r="10" spans="1:48" s="47" customFormat="1">
      <c r="A10" s="141"/>
      <c r="B10" s="141"/>
      <c r="C10" s="141"/>
      <c r="D10" s="141"/>
      <c r="E10" s="228"/>
      <c r="F10" s="141"/>
      <c r="G10" s="141"/>
      <c r="H10" s="178"/>
      <c r="I10" s="178"/>
      <c r="J10" s="178"/>
      <c r="K10" s="141"/>
      <c r="L10" s="227"/>
      <c r="M10" s="178"/>
      <c r="N10" s="178"/>
      <c r="O10" s="178"/>
      <c r="P10" s="178"/>
      <c r="Q10" s="141"/>
      <c r="R10" s="141"/>
      <c r="S10" s="141"/>
      <c r="T10" s="141"/>
      <c r="U10" s="141"/>
      <c r="V10" s="141"/>
      <c r="W10" s="141"/>
      <c r="X10" s="178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</row>
    <row r="11" spans="1:48" s="47" customFormat="1">
      <c r="A11" s="141"/>
      <c r="B11" s="141"/>
      <c r="C11" s="141"/>
      <c r="D11" s="141"/>
      <c r="E11" s="228"/>
      <c r="F11" s="141"/>
      <c r="G11" s="141"/>
      <c r="H11" s="178"/>
      <c r="I11" s="178"/>
      <c r="J11" s="178"/>
      <c r="K11" s="141"/>
      <c r="L11" s="227"/>
      <c r="M11" s="178"/>
      <c r="N11" s="178"/>
      <c r="O11" s="178"/>
      <c r="P11" s="178"/>
      <c r="Q11" s="141"/>
      <c r="R11" s="141"/>
      <c r="S11" s="141"/>
      <c r="T11" s="141"/>
      <c r="U11" s="141"/>
      <c r="V11" s="141"/>
      <c r="W11" s="141"/>
      <c r="X11" s="178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</row>
    <row r="12" spans="1:48" s="47" customFormat="1">
      <c r="A12" s="141"/>
      <c r="B12" s="141"/>
      <c r="C12" s="141"/>
      <c r="D12" s="141"/>
      <c r="E12" s="228"/>
      <c r="F12" s="141"/>
      <c r="G12" s="141"/>
      <c r="H12" s="178"/>
      <c r="I12" s="178"/>
      <c r="J12" s="178"/>
      <c r="K12" s="141"/>
      <c r="L12" s="227"/>
      <c r="M12" s="178"/>
      <c r="N12" s="178"/>
      <c r="O12" s="178"/>
      <c r="P12" s="178"/>
      <c r="Q12" s="141"/>
      <c r="R12" s="141"/>
      <c r="S12" s="141"/>
      <c r="T12" s="141"/>
      <c r="U12" s="141"/>
      <c r="V12" s="141"/>
      <c r="W12" s="141"/>
      <c r="X12" s="178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</row>
    <row r="13" spans="1:48" s="47" customFormat="1">
      <c r="A13" s="141"/>
      <c r="B13" s="141"/>
      <c r="C13" s="141"/>
      <c r="D13" s="141"/>
      <c r="E13" s="228"/>
      <c r="F13" s="141"/>
      <c r="G13" s="141"/>
      <c r="H13" s="178"/>
      <c r="I13" s="178"/>
      <c r="J13" s="178"/>
      <c r="K13" s="141"/>
      <c r="L13" s="227"/>
      <c r="M13" s="178"/>
      <c r="N13" s="178"/>
      <c r="O13" s="178"/>
      <c r="P13" s="178"/>
      <c r="Q13" s="141"/>
      <c r="R13" s="141"/>
      <c r="S13" s="141"/>
      <c r="T13" s="141"/>
      <c r="U13" s="141"/>
      <c r="V13" s="141"/>
      <c r="W13" s="141"/>
      <c r="X13" s="178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</row>
    <row r="14" spans="1:48" s="47" customFormat="1">
      <c r="A14" s="141"/>
      <c r="B14" s="141"/>
      <c r="C14" s="141"/>
      <c r="D14" s="141"/>
      <c r="E14" s="228"/>
      <c r="F14" s="141"/>
      <c r="G14" s="141"/>
      <c r="H14" s="178"/>
      <c r="I14" s="178"/>
      <c r="J14" s="178"/>
      <c r="K14" s="141"/>
      <c r="L14" s="227"/>
      <c r="M14" s="178"/>
      <c r="N14" s="178"/>
      <c r="O14" s="178"/>
      <c r="P14" s="178"/>
      <c r="Q14" s="141"/>
      <c r="R14" s="141"/>
      <c r="S14" s="141"/>
      <c r="T14" s="141"/>
      <c r="U14" s="141"/>
      <c r="V14" s="141"/>
      <c r="W14" s="141"/>
      <c r="X14" s="178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</row>
    <row r="15" spans="1:48" s="47" customFormat="1">
      <c r="A15" s="141"/>
      <c r="B15" s="141"/>
      <c r="C15" s="141"/>
      <c r="D15" s="141"/>
      <c r="E15" s="228"/>
      <c r="F15" s="141"/>
      <c r="G15" s="141"/>
      <c r="H15" s="178"/>
      <c r="I15" s="178"/>
      <c r="J15" s="178"/>
      <c r="K15" s="141"/>
      <c r="L15" s="227"/>
      <c r="M15" s="178"/>
      <c r="N15" s="178"/>
      <c r="O15" s="178"/>
      <c r="P15" s="178"/>
      <c r="Q15" s="141"/>
      <c r="R15" s="141"/>
      <c r="S15" s="141"/>
      <c r="T15" s="141"/>
      <c r="U15" s="141"/>
      <c r="V15" s="141"/>
      <c r="W15" s="141"/>
      <c r="X15" s="178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</row>
    <row r="16" spans="1:48" s="47" customFormat="1">
      <c r="A16" s="141"/>
      <c r="B16" s="141"/>
      <c r="C16" s="141"/>
      <c r="D16" s="141"/>
      <c r="E16" s="228"/>
      <c r="F16" s="141"/>
      <c r="G16" s="141"/>
      <c r="H16" s="178"/>
      <c r="I16" s="178"/>
      <c r="J16" s="178"/>
      <c r="K16" s="141"/>
      <c r="L16" s="227"/>
      <c r="M16" s="178"/>
      <c r="N16" s="178"/>
      <c r="O16" s="178"/>
      <c r="P16" s="178"/>
      <c r="Q16" s="141"/>
      <c r="R16" s="141"/>
      <c r="S16" s="141"/>
      <c r="T16" s="141"/>
      <c r="U16" s="141"/>
      <c r="V16" s="141"/>
      <c r="W16" s="141"/>
      <c r="X16" s="178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</row>
    <row r="17" spans="1:48" s="47" customFormat="1">
      <c r="A17" s="141"/>
      <c r="B17" s="141"/>
      <c r="C17" s="141"/>
      <c r="D17" s="141"/>
      <c r="E17" s="228"/>
      <c r="F17" s="141"/>
      <c r="G17" s="141"/>
      <c r="H17" s="178"/>
      <c r="I17" s="178"/>
      <c r="J17" s="178"/>
      <c r="K17" s="141"/>
      <c r="L17" s="227"/>
      <c r="M17" s="178"/>
      <c r="N17" s="178"/>
      <c r="O17" s="178"/>
      <c r="P17" s="178"/>
      <c r="Q17" s="141"/>
      <c r="R17" s="141"/>
      <c r="S17" s="141"/>
      <c r="T17" s="141"/>
      <c r="U17" s="141"/>
      <c r="V17" s="141"/>
      <c r="W17" s="141"/>
      <c r="X17" s="178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</row>
    <row r="18" spans="1:48" s="47" customFormat="1">
      <c r="A18" s="141"/>
      <c r="B18" s="141"/>
      <c r="C18" s="141"/>
      <c r="D18" s="141"/>
      <c r="E18" s="228"/>
      <c r="F18" s="141"/>
      <c r="G18" s="141"/>
      <c r="H18" s="178"/>
      <c r="I18" s="178"/>
      <c r="J18" s="178"/>
      <c r="K18" s="141"/>
      <c r="L18" s="227"/>
      <c r="M18" s="178"/>
      <c r="N18" s="178"/>
      <c r="O18" s="178"/>
      <c r="P18" s="178"/>
      <c r="Q18" s="141"/>
      <c r="R18" s="141"/>
      <c r="S18" s="141"/>
      <c r="T18" s="141"/>
      <c r="U18" s="141"/>
      <c r="V18" s="141"/>
      <c r="W18" s="141"/>
      <c r="X18" s="178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</row>
    <row r="19" spans="1:48" s="47" customFormat="1">
      <c r="A19" s="141"/>
      <c r="B19" s="141"/>
      <c r="C19" s="141"/>
      <c r="D19" s="141"/>
      <c r="E19" s="228"/>
      <c r="F19" s="141"/>
      <c r="G19" s="141"/>
      <c r="H19" s="178"/>
      <c r="I19" s="178"/>
      <c r="J19" s="178"/>
      <c r="K19" s="141"/>
      <c r="L19" s="227"/>
      <c r="M19" s="178"/>
      <c r="N19" s="178"/>
      <c r="O19" s="178"/>
      <c r="P19" s="178"/>
      <c r="Q19" s="141"/>
      <c r="R19" s="141"/>
      <c r="S19" s="141"/>
      <c r="T19" s="141"/>
      <c r="U19" s="141"/>
      <c r="V19" s="141"/>
      <c r="W19" s="141"/>
      <c r="X19" s="178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</row>
    <row r="20" spans="1:48" s="47" customFormat="1">
      <c r="A20" s="141"/>
      <c r="B20" s="141"/>
      <c r="C20" s="141"/>
      <c r="D20" s="141"/>
      <c r="E20" s="228"/>
      <c r="F20" s="141"/>
      <c r="G20" s="141"/>
      <c r="H20" s="178"/>
      <c r="I20" s="178"/>
      <c r="J20" s="178"/>
      <c r="K20" s="141"/>
      <c r="L20" s="227"/>
      <c r="M20" s="178"/>
      <c r="N20" s="178"/>
      <c r="O20" s="178"/>
      <c r="P20" s="178"/>
      <c r="Q20" s="141"/>
      <c r="R20" s="141"/>
      <c r="S20" s="141"/>
      <c r="T20" s="141"/>
      <c r="U20" s="141"/>
      <c r="V20" s="141"/>
      <c r="W20" s="141"/>
      <c r="X20" s="178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</row>
    <row r="21" spans="1:48" s="47" customFormat="1">
      <c r="A21" s="141"/>
      <c r="B21" s="141"/>
      <c r="C21" s="141"/>
      <c r="D21" s="141"/>
      <c r="E21" s="228"/>
      <c r="F21" s="141"/>
      <c r="G21" s="141"/>
      <c r="H21" s="178"/>
      <c r="I21" s="178"/>
      <c r="J21" s="178"/>
      <c r="K21" s="141"/>
      <c r="L21" s="227"/>
      <c r="M21" s="178"/>
      <c r="N21" s="178"/>
      <c r="O21" s="178"/>
      <c r="P21" s="178"/>
      <c r="Q21" s="141"/>
      <c r="R21" s="141"/>
      <c r="S21" s="141"/>
      <c r="T21" s="141"/>
      <c r="U21" s="141"/>
      <c r="V21" s="141"/>
      <c r="W21" s="141"/>
      <c r="X21" s="178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</row>
    <row r="22" spans="1:48" s="47" customFormat="1" ht="4.5" customHeight="1">
      <c r="A22" s="141"/>
      <c r="B22" s="141"/>
      <c r="C22" s="141"/>
      <c r="D22" s="141"/>
      <c r="E22" s="228"/>
      <c r="F22" s="141"/>
      <c r="G22" s="141"/>
      <c r="H22" s="178"/>
      <c r="I22" s="178"/>
      <c r="J22" s="178"/>
      <c r="K22" s="141"/>
      <c r="L22" s="227"/>
      <c r="M22" s="178"/>
      <c r="N22" s="178"/>
      <c r="O22" s="178"/>
      <c r="P22" s="178"/>
      <c r="Q22" s="141"/>
      <c r="R22" s="141"/>
      <c r="S22" s="141"/>
      <c r="T22" s="141"/>
      <c r="U22" s="141"/>
      <c r="V22" s="141"/>
      <c r="W22" s="141"/>
      <c r="X22" s="178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</row>
  </sheetData>
  <mergeCells count="37">
    <mergeCell ref="AA2:AF2"/>
    <mergeCell ref="AG2:AU2"/>
    <mergeCell ref="AV2:AV4"/>
    <mergeCell ref="AL3:AP3"/>
    <mergeCell ref="AQ3:AU3"/>
    <mergeCell ref="AA3:AB3"/>
    <mergeCell ref="AC3:AE3"/>
    <mergeCell ref="AF3:AF4"/>
    <mergeCell ref="AG3:AK3"/>
    <mergeCell ref="Y2:Z2"/>
    <mergeCell ref="Y3:Y4"/>
    <mergeCell ref="Z3:Z4"/>
    <mergeCell ref="T2:T4"/>
    <mergeCell ref="P3:P4"/>
    <mergeCell ref="Q3:Q4"/>
    <mergeCell ref="R3:R4"/>
    <mergeCell ref="B1:E1"/>
    <mergeCell ref="Q1:AV1"/>
    <mergeCell ref="F2:F4"/>
    <mergeCell ref="G2:G4"/>
    <mergeCell ref="H2:H4"/>
    <mergeCell ref="I2:I4"/>
    <mergeCell ref="J2:J4"/>
    <mergeCell ref="K2:N2"/>
    <mergeCell ref="O2:R2"/>
    <mergeCell ref="S2:S4"/>
    <mergeCell ref="K3:K4"/>
    <mergeCell ref="L3:L4"/>
    <mergeCell ref="M3:M4"/>
    <mergeCell ref="N3:N4"/>
    <mergeCell ref="O3:O4"/>
    <mergeCell ref="U2:X4"/>
    <mergeCell ref="A2:A4"/>
    <mergeCell ref="B2:B4"/>
    <mergeCell ref="C2:C4"/>
    <mergeCell ref="D2:D4"/>
    <mergeCell ref="E2:E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14999847407452621"/>
  </sheetPr>
  <dimension ref="A1:AX54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U2" sqref="U2:U3"/>
    </sheetView>
  </sheetViews>
  <sheetFormatPr defaultColWidth="8.8984375" defaultRowHeight="10.8"/>
  <cols>
    <col min="1" max="1" width="5.19921875" style="159" hidden="1" customWidth="1"/>
    <col min="2" max="2" width="5.3984375" style="159" customWidth="1"/>
    <col min="3" max="3" width="8" style="103" customWidth="1"/>
    <col min="4" max="4" width="22" style="141" hidden="1" customWidth="1"/>
    <col min="5" max="5" width="19.69921875" style="178" customWidth="1"/>
    <col min="6" max="6" width="9.59765625" style="159" customWidth="1"/>
    <col min="7" max="7" width="18" style="159" customWidth="1"/>
    <col min="8" max="8" width="8.796875" style="178" bestFit="1" customWidth="1"/>
    <col min="9" max="9" width="7.09765625" style="178" bestFit="1" customWidth="1"/>
    <col min="10" max="10" width="7.19921875" style="178" bestFit="1" customWidth="1"/>
    <col min="11" max="11" width="10.3984375" style="159" customWidth="1"/>
    <col min="12" max="12" width="16.19921875" style="159" customWidth="1"/>
    <col min="13" max="13" width="8.09765625" style="159" customWidth="1"/>
    <col min="14" max="14" width="4.09765625" style="149" bestFit="1" customWidth="1"/>
    <col min="15" max="15" width="4" style="149" bestFit="1" customWidth="1"/>
    <col min="16" max="16" width="5" style="149" customWidth="1"/>
    <col min="17" max="17" width="3.69921875" style="149" customWidth="1"/>
    <col min="18" max="18" width="5.59765625" style="178" customWidth="1"/>
    <col min="19" max="19" width="6.3984375" style="178" bestFit="1" customWidth="1"/>
    <col min="20" max="20" width="6.296875" style="159" bestFit="1" customWidth="1"/>
    <col min="21" max="21" width="5.19921875" style="159" customWidth="1"/>
    <col min="22" max="22" width="9.3984375" style="226" hidden="1" customWidth="1"/>
    <col min="23" max="23" width="14.3984375" style="141" hidden="1" customWidth="1"/>
    <col min="24" max="24" width="10.796875" style="141" hidden="1" customWidth="1"/>
    <col min="25" max="25" width="15.296875" style="141" hidden="1" customWidth="1"/>
    <col min="26" max="26" width="2.69921875" style="141" hidden="1" customWidth="1"/>
    <col min="27" max="27" width="3.19921875" style="141" hidden="1" customWidth="1"/>
    <col min="28" max="28" width="6" style="178" customWidth="1"/>
    <col min="29" max="29" width="10.796875" style="141" hidden="1" customWidth="1"/>
    <col min="30" max="30" width="5.796875" style="141" hidden="1" customWidth="1"/>
    <col min="31" max="31" width="23.69921875" style="141" hidden="1" customWidth="1"/>
    <col min="32" max="32" width="9.59765625" style="141" hidden="1" customWidth="1"/>
    <col min="33" max="33" width="15.296875" style="141" hidden="1" customWidth="1"/>
    <col min="34" max="34" width="25.8984375" style="141" hidden="1" customWidth="1"/>
    <col min="35" max="35" width="28.3984375" style="141" hidden="1" customWidth="1"/>
    <col min="36" max="36" width="18.09765625" style="141" hidden="1" customWidth="1"/>
    <col min="37" max="37" width="17.59765625" style="141" hidden="1" customWidth="1"/>
    <col min="38" max="38" width="21.8984375" style="141" hidden="1" customWidth="1"/>
    <col min="39" max="39" width="19.59765625" style="141" hidden="1" customWidth="1"/>
    <col min="40" max="40" width="21" style="141" hidden="1" customWidth="1"/>
    <col min="41" max="41" width="22.19921875" style="141" hidden="1" customWidth="1"/>
    <col min="42" max="42" width="12.19921875" style="141" hidden="1" customWidth="1"/>
    <col min="43" max="43" width="20.3984375" style="141" hidden="1" customWidth="1"/>
    <col min="44" max="44" width="18.09765625" style="141" hidden="1" customWidth="1"/>
    <col min="45" max="45" width="22" style="141" hidden="1" customWidth="1"/>
    <col min="46" max="46" width="12.19921875" style="141" hidden="1" customWidth="1"/>
    <col min="47" max="47" width="7.796875" style="141" hidden="1" customWidth="1"/>
    <col min="48" max="48" width="11.3984375" style="159" customWidth="1"/>
    <col min="49" max="16384" width="8.8984375" style="46"/>
  </cols>
  <sheetData>
    <row r="1" spans="1:48" ht="22.95" customHeight="1">
      <c r="B1" s="486" t="s">
        <v>209</v>
      </c>
      <c r="C1" s="486"/>
      <c r="D1" s="486"/>
      <c r="E1" s="486"/>
      <c r="T1" s="446" t="s">
        <v>210</v>
      </c>
      <c r="U1" s="446"/>
      <c r="V1" s="446"/>
      <c r="W1" s="446"/>
      <c r="X1" s="446"/>
      <c r="Y1" s="446"/>
      <c r="Z1" s="446"/>
      <c r="AA1" s="446"/>
      <c r="AB1" s="446"/>
      <c r="AC1" s="446"/>
      <c r="AD1" s="446"/>
      <c r="AE1" s="446"/>
      <c r="AF1" s="446"/>
      <c r="AG1" s="446"/>
      <c r="AH1" s="446"/>
      <c r="AI1" s="446"/>
      <c r="AJ1" s="446"/>
      <c r="AK1" s="446"/>
      <c r="AL1" s="446"/>
      <c r="AM1" s="446"/>
      <c r="AN1" s="446"/>
      <c r="AO1" s="446"/>
      <c r="AP1" s="446"/>
      <c r="AQ1" s="446"/>
      <c r="AR1" s="446"/>
      <c r="AS1" s="446"/>
      <c r="AT1" s="446"/>
      <c r="AU1" s="446"/>
      <c r="AV1" s="446"/>
    </row>
    <row r="2" spans="1:48" s="271" customFormat="1" ht="20.25" customHeight="1">
      <c r="A2" s="441" t="s">
        <v>211</v>
      </c>
      <c r="B2" s="438" t="s">
        <v>618</v>
      </c>
      <c r="C2" s="438" t="s">
        <v>212</v>
      </c>
      <c r="D2" s="438" t="s">
        <v>213</v>
      </c>
      <c r="E2" s="438" t="s">
        <v>214</v>
      </c>
      <c r="F2" s="438" t="s">
        <v>215</v>
      </c>
      <c r="G2" s="438" t="s">
        <v>216</v>
      </c>
      <c r="H2" s="438" t="s">
        <v>217</v>
      </c>
      <c r="I2" s="438" t="s">
        <v>218</v>
      </c>
      <c r="J2" s="438" t="s">
        <v>219</v>
      </c>
      <c r="K2" s="438" t="s">
        <v>220</v>
      </c>
      <c r="L2" s="438" t="s">
        <v>323</v>
      </c>
      <c r="M2" s="438"/>
      <c r="N2" s="438"/>
      <c r="O2" s="438"/>
      <c r="P2" s="438"/>
      <c r="Q2" s="438"/>
      <c r="R2" s="438" t="s">
        <v>162</v>
      </c>
      <c r="S2" s="438"/>
      <c r="T2" s="438"/>
      <c r="U2" s="438" t="s">
        <v>13</v>
      </c>
      <c r="V2" s="438" t="s">
        <v>324</v>
      </c>
      <c r="W2" s="438"/>
      <c r="X2" s="438"/>
      <c r="Y2" s="438"/>
      <c r="Z2" s="438"/>
      <c r="AA2" s="438"/>
      <c r="AB2" s="438"/>
      <c r="AC2" s="438" t="s">
        <v>325</v>
      </c>
      <c r="AD2" s="438"/>
      <c r="AE2" s="438" t="s">
        <v>326</v>
      </c>
      <c r="AF2" s="438"/>
      <c r="AG2" s="438"/>
      <c r="AH2" s="447"/>
      <c r="AI2" s="438" t="s">
        <v>327</v>
      </c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38" t="s">
        <v>328</v>
      </c>
    </row>
    <row r="3" spans="1:48" s="271" customFormat="1" ht="28.5" customHeight="1">
      <c r="A3" s="441"/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342" t="s">
        <v>329</v>
      </c>
      <c r="M3" s="342" t="s">
        <v>330</v>
      </c>
      <c r="N3" s="343" t="s">
        <v>331</v>
      </c>
      <c r="O3" s="343" t="s">
        <v>332</v>
      </c>
      <c r="P3" s="343" t="s">
        <v>333</v>
      </c>
      <c r="Q3" s="343" t="s">
        <v>334</v>
      </c>
      <c r="R3" s="342" t="s">
        <v>335</v>
      </c>
      <c r="S3" s="342" t="s">
        <v>336</v>
      </c>
      <c r="T3" s="342" t="s">
        <v>337</v>
      </c>
      <c r="U3" s="438"/>
      <c r="V3" s="438"/>
      <c r="W3" s="438"/>
      <c r="X3" s="438"/>
      <c r="Y3" s="438"/>
      <c r="Z3" s="438"/>
      <c r="AA3" s="438"/>
      <c r="AB3" s="438"/>
      <c r="AC3" s="342" t="s">
        <v>338</v>
      </c>
      <c r="AD3" s="342" t="s">
        <v>339</v>
      </c>
      <c r="AE3" s="438" t="s">
        <v>340</v>
      </c>
      <c r="AF3" s="438"/>
      <c r="AG3" s="343" t="s">
        <v>341</v>
      </c>
      <c r="AH3" s="343" t="s">
        <v>342</v>
      </c>
      <c r="AI3" s="438" t="s">
        <v>343</v>
      </c>
      <c r="AJ3" s="447"/>
      <c r="AK3" s="447"/>
      <c r="AL3" s="447"/>
      <c r="AM3" s="447"/>
      <c r="AN3" s="438" t="s">
        <v>344</v>
      </c>
      <c r="AO3" s="447"/>
      <c r="AP3" s="447"/>
      <c r="AQ3" s="447"/>
      <c r="AR3" s="447"/>
      <c r="AS3" s="438" t="s">
        <v>345</v>
      </c>
      <c r="AT3" s="447"/>
      <c r="AU3" s="447"/>
      <c r="AV3" s="438"/>
    </row>
    <row r="4" spans="1:48" s="271" customFormat="1" ht="25.5" customHeight="1">
      <c r="A4" s="344"/>
      <c r="B4" s="230" t="s">
        <v>52</v>
      </c>
      <c r="C4" s="344" t="s">
        <v>0</v>
      </c>
      <c r="D4" s="316"/>
      <c r="E4" s="290">
        <f>COUNTA(E5:E54)</f>
        <v>50</v>
      </c>
      <c r="F4" s="154"/>
      <c r="G4" s="154"/>
      <c r="H4" s="153">
        <f>SUM(H5:H54)</f>
        <v>511815.4</v>
      </c>
      <c r="I4" s="153">
        <f>SUM(I5:I54)</f>
        <v>89034.559999999998</v>
      </c>
      <c r="J4" s="153">
        <f>SUM(J5:J54)</f>
        <v>161936.47</v>
      </c>
      <c r="K4" s="154"/>
      <c r="L4" s="154"/>
      <c r="M4" s="154"/>
      <c r="N4" s="153"/>
      <c r="O4" s="153"/>
      <c r="P4" s="153"/>
      <c r="Q4" s="153"/>
      <c r="R4" s="153"/>
      <c r="S4" s="153"/>
      <c r="T4" s="344"/>
      <c r="U4" s="344"/>
      <c r="V4" s="318"/>
      <c r="W4" s="316"/>
      <c r="X4" s="316"/>
      <c r="Y4" s="316"/>
      <c r="Z4" s="316"/>
      <c r="AA4" s="316"/>
      <c r="AB4" s="314"/>
      <c r="AC4" s="344"/>
      <c r="AD4" s="344"/>
      <c r="AE4" s="316"/>
      <c r="AF4" s="316"/>
      <c r="AG4" s="316"/>
      <c r="AH4" s="95"/>
      <c r="AI4" s="95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44"/>
    </row>
    <row r="5" spans="1:48" s="271" customFormat="1" ht="25.5" customHeight="1">
      <c r="A5" s="344"/>
      <c r="B5" s="315"/>
      <c r="C5" s="344" t="s">
        <v>451</v>
      </c>
      <c r="D5" s="344" t="s">
        <v>598</v>
      </c>
      <c r="E5" s="344" t="s">
        <v>744</v>
      </c>
      <c r="F5" s="344" t="s">
        <v>59</v>
      </c>
      <c r="G5" s="344" t="s">
        <v>625</v>
      </c>
      <c r="H5" s="319">
        <v>9775</v>
      </c>
      <c r="I5" s="319">
        <v>5525.49</v>
      </c>
      <c r="J5" s="319">
        <v>11399.2</v>
      </c>
      <c r="K5" s="316" t="s">
        <v>501</v>
      </c>
      <c r="L5" s="316" t="s">
        <v>745</v>
      </c>
      <c r="M5" s="316" t="s">
        <v>50</v>
      </c>
      <c r="N5" s="319">
        <v>15</v>
      </c>
      <c r="O5" s="319">
        <v>28</v>
      </c>
      <c r="P5" s="319">
        <v>1654</v>
      </c>
      <c r="Q5" s="319">
        <v>23.5</v>
      </c>
      <c r="R5" s="319">
        <v>4658</v>
      </c>
      <c r="S5" s="319">
        <v>5500</v>
      </c>
      <c r="T5" s="344" t="s">
        <v>368</v>
      </c>
      <c r="U5" s="344">
        <v>1963</v>
      </c>
      <c r="V5" s="318"/>
      <c r="W5" s="316"/>
      <c r="X5" s="316"/>
      <c r="Y5" s="316"/>
      <c r="Z5" s="316"/>
      <c r="AA5" s="316"/>
      <c r="AB5" s="314"/>
      <c r="AC5" s="344"/>
      <c r="AD5" s="344"/>
      <c r="AE5" s="316" t="s">
        <v>439</v>
      </c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44"/>
    </row>
    <row r="6" spans="1:48" s="271" customFormat="1" ht="25.5" customHeight="1">
      <c r="A6" s="344"/>
      <c r="B6" s="315"/>
      <c r="C6" s="344" t="s">
        <v>451</v>
      </c>
      <c r="D6" s="344"/>
      <c r="E6" s="344" t="s">
        <v>746</v>
      </c>
      <c r="F6" s="344" t="s">
        <v>451</v>
      </c>
      <c r="G6" s="344" t="s">
        <v>564</v>
      </c>
      <c r="H6" s="319">
        <v>638</v>
      </c>
      <c r="I6" s="319">
        <v>602.5</v>
      </c>
      <c r="J6" s="319">
        <v>790.97</v>
      </c>
      <c r="K6" s="316" t="s">
        <v>501</v>
      </c>
      <c r="L6" s="316" t="s">
        <v>593</v>
      </c>
      <c r="M6" s="316" t="s">
        <v>747</v>
      </c>
      <c r="N6" s="319">
        <v>16.8</v>
      </c>
      <c r="O6" s="319">
        <v>30</v>
      </c>
      <c r="P6" s="319">
        <v>510</v>
      </c>
      <c r="Q6" s="319">
        <v>8</v>
      </c>
      <c r="R6" s="319"/>
      <c r="S6" s="319"/>
      <c r="T6" s="344"/>
      <c r="U6" s="344">
        <v>2005</v>
      </c>
      <c r="V6" s="318"/>
      <c r="W6" s="316"/>
      <c r="X6" s="316"/>
      <c r="Y6" s="316"/>
      <c r="Z6" s="316"/>
      <c r="AA6" s="316"/>
      <c r="AB6" s="314">
        <v>770</v>
      </c>
      <c r="AC6" s="344"/>
      <c r="AD6" s="344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44"/>
    </row>
    <row r="7" spans="1:48" s="271" customFormat="1" ht="25.5" customHeight="1">
      <c r="A7" s="344"/>
      <c r="B7" s="315"/>
      <c r="C7" s="344" t="s">
        <v>638</v>
      </c>
      <c r="D7" s="344" t="s">
        <v>1493</v>
      </c>
      <c r="E7" s="344" t="s">
        <v>1494</v>
      </c>
      <c r="F7" s="344" t="s">
        <v>638</v>
      </c>
      <c r="G7" s="344" t="s">
        <v>1155</v>
      </c>
      <c r="H7" s="319">
        <v>2378.4</v>
      </c>
      <c r="I7" s="319">
        <v>939</v>
      </c>
      <c r="J7" s="319">
        <v>939.26</v>
      </c>
      <c r="K7" s="316" t="s">
        <v>751</v>
      </c>
      <c r="L7" s="316" t="s">
        <v>521</v>
      </c>
      <c r="M7" s="316" t="s">
        <v>50</v>
      </c>
      <c r="N7" s="319">
        <v>43</v>
      </c>
      <c r="O7" s="319">
        <v>16</v>
      </c>
      <c r="P7" s="319">
        <v>939.26</v>
      </c>
      <c r="Q7" s="319">
        <v>9</v>
      </c>
      <c r="R7" s="319"/>
      <c r="S7" s="319"/>
      <c r="T7" s="344"/>
      <c r="U7" s="344">
        <v>2018</v>
      </c>
      <c r="V7" s="318"/>
      <c r="W7" s="316"/>
      <c r="X7" s="316"/>
      <c r="Y7" s="316"/>
      <c r="Z7" s="316"/>
      <c r="AA7" s="316"/>
      <c r="AB7" s="314">
        <v>1630</v>
      </c>
      <c r="AC7" s="344"/>
      <c r="AD7" s="344"/>
      <c r="AE7" s="316" t="s">
        <v>439</v>
      </c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44"/>
    </row>
    <row r="8" spans="1:48" s="271" customFormat="1" ht="25.5" customHeight="1">
      <c r="A8" s="344"/>
      <c r="B8" s="315"/>
      <c r="C8" s="344" t="s">
        <v>626</v>
      </c>
      <c r="D8" s="344"/>
      <c r="E8" s="344" t="s">
        <v>2077</v>
      </c>
      <c r="F8" s="344" t="s">
        <v>59</v>
      </c>
      <c r="G8" s="344" t="s">
        <v>642</v>
      </c>
      <c r="H8" s="319">
        <v>560</v>
      </c>
      <c r="I8" s="319">
        <v>560</v>
      </c>
      <c r="J8" s="319">
        <v>560</v>
      </c>
      <c r="K8" s="316" t="s">
        <v>501</v>
      </c>
      <c r="L8" s="316" t="s">
        <v>363</v>
      </c>
      <c r="M8" s="316" t="s">
        <v>50</v>
      </c>
      <c r="N8" s="319">
        <v>18.5</v>
      </c>
      <c r="O8" s="319">
        <v>7.5</v>
      </c>
      <c r="P8" s="319">
        <v>560</v>
      </c>
      <c r="Q8" s="319">
        <v>9</v>
      </c>
      <c r="R8" s="319"/>
      <c r="S8" s="319"/>
      <c r="T8" s="344"/>
      <c r="U8" s="344">
        <v>2009</v>
      </c>
      <c r="V8" s="318"/>
      <c r="W8" s="316"/>
      <c r="X8" s="316"/>
      <c r="Y8" s="316"/>
      <c r="Z8" s="316"/>
      <c r="AA8" s="316"/>
      <c r="AB8" s="314"/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44"/>
    </row>
    <row r="9" spans="1:48" s="271" customFormat="1" ht="25.5" customHeight="1">
      <c r="A9" s="344"/>
      <c r="B9" s="315"/>
      <c r="C9" s="344" t="s">
        <v>626</v>
      </c>
      <c r="D9" s="344"/>
      <c r="E9" s="344" t="s">
        <v>748</v>
      </c>
      <c r="F9" s="344" t="s">
        <v>626</v>
      </c>
      <c r="G9" s="344" t="s">
        <v>645</v>
      </c>
      <c r="H9" s="319">
        <v>1090</v>
      </c>
      <c r="I9" s="319">
        <v>832</v>
      </c>
      <c r="J9" s="319">
        <v>1090</v>
      </c>
      <c r="K9" s="316" t="s">
        <v>749</v>
      </c>
      <c r="L9" s="316" t="s">
        <v>363</v>
      </c>
      <c r="M9" s="316" t="s">
        <v>50</v>
      </c>
      <c r="N9" s="319">
        <v>46</v>
      </c>
      <c r="O9" s="319">
        <v>18</v>
      </c>
      <c r="P9" s="319">
        <v>830</v>
      </c>
      <c r="Q9" s="319">
        <v>11</v>
      </c>
      <c r="R9" s="319"/>
      <c r="S9" s="319"/>
      <c r="T9" s="344"/>
      <c r="U9" s="344">
        <v>2009</v>
      </c>
      <c r="V9" s="318"/>
      <c r="W9" s="316"/>
      <c r="X9" s="316"/>
      <c r="Y9" s="316"/>
      <c r="Z9" s="316"/>
      <c r="AA9" s="316"/>
      <c r="AB9" s="314">
        <v>1986</v>
      </c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44"/>
    </row>
    <row r="10" spans="1:48" s="271" customFormat="1" ht="25.5" customHeight="1">
      <c r="A10" s="344"/>
      <c r="B10" s="315"/>
      <c r="C10" s="344" t="s">
        <v>626</v>
      </c>
      <c r="D10" s="344"/>
      <c r="E10" s="344" t="s">
        <v>1634</v>
      </c>
      <c r="F10" s="344" t="s">
        <v>626</v>
      </c>
      <c r="G10" s="344" t="s">
        <v>645</v>
      </c>
      <c r="H10" s="319">
        <v>13467</v>
      </c>
      <c r="I10" s="319">
        <v>588</v>
      </c>
      <c r="J10" s="319">
        <v>660</v>
      </c>
      <c r="K10" s="316" t="s">
        <v>749</v>
      </c>
      <c r="L10" s="316" t="s">
        <v>507</v>
      </c>
      <c r="M10" s="316" t="s">
        <v>50</v>
      </c>
      <c r="N10" s="319">
        <v>42.8</v>
      </c>
      <c r="O10" s="319">
        <v>12.6</v>
      </c>
      <c r="P10" s="319">
        <v>400</v>
      </c>
      <c r="Q10" s="319">
        <v>5.5</v>
      </c>
      <c r="R10" s="319"/>
      <c r="S10" s="319"/>
      <c r="T10" s="344"/>
      <c r="U10" s="344">
        <v>2010</v>
      </c>
      <c r="V10" s="318"/>
      <c r="W10" s="316"/>
      <c r="X10" s="316"/>
      <c r="Y10" s="316"/>
      <c r="Z10" s="316"/>
      <c r="AA10" s="316"/>
      <c r="AB10" s="314">
        <v>1210</v>
      </c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44"/>
    </row>
    <row r="11" spans="1:48" s="271" customFormat="1" ht="25.5" customHeight="1">
      <c r="A11" s="344"/>
      <c r="B11" s="315"/>
      <c r="C11" s="344" t="s">
        <v>463</v>
      </c>
      <c r="D11" s="344" t="s">
        <v>1495</v>
      </c>
      <c r="E11" s="344" t="s">
        <v>750</v>
      </c>
      <c r="F11" s="344" t="s">
        <v>463</v>
      </c>
      <c r="G11" s="344" t="s">
        <v>2122</v>
      </c>
      <c r="H11" s="319">
        <v>1653</v>
      </c>
      <c r="I11" s="319">
        <v>927</v>
      </c>
      <c r="J11" s="319">
        <v>1207</v>
      </c>
      <c r="K11" s="316" t="s">
        <v>751</v>
      </c>
      <c r="L11" s="316" t="s">
        <v>363</v>
      </c>
      <c r="M11" s="316" t="s">
        <v>50</v>
      </c>
      <c r="N11" s="319">
        <v>36</v>
      </c>
      <c r="O11" s="319">
        <v>18</v>
      </c>
      <c r="P11" s="319">
        <v>836</v>
      </c>
      <c r="Q11" s="319">
        <v>13</v>
      </c>
      <c r="R11" s="319"/>
      <c r="S11" s="319"/>
      <c r="T11" s="344"/>
      <c r="U11" s="344">
        <v>2016</v>
      </c>
      <c r="V11" s="318"/>
      <c r="W11" s="316"/>
      <c r="X11" s="316"/>
      <c r="Y11" s="316"/>
      <c r="Z11" s="316"/>
      <c r="AA11" s="316"/>
      <c r="AB11" s="314">
        <v>2258</v>
      </c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44"/>
    </row>
    <row r="12" spans="1:48" s="271" customFormat="1" ht="25.5" customHeight="1">
      <c r="A12" s="344" t="s">
        <v>116</v>
      </c>
      <c r="B12" s="315"/>
      <c r="C12" s="344" t="s">
        <v>651</v>
      </c>
      <c r="D12" s="344"/>
      <c r="E12" s="344" t="s">
        <v>752</v>
      </c>
      <c r="F12" s="344" t="s">
        <v>651</v>
      </c>
      <c r="G12" s="344" t="s">
        <v>653</v>
      </c>
      <c r="H12" s="319">
        <v>5746</v>
      </c>
      <c r="I12" s="319">
        <v>2912</v>
      </c>
      <c r="J12" s="319">
        <v>5743</v>
      </c>
      <c r="K12" s="316" t="s">
        <v>369</v>
      </c>
      <c r="L12" s="316" t="s">
        <v>753</v>
      </c>
      <c r="M12" s="316" t="s">
        <v>1969</v>
      </c>
      <c r="N12" s="319">
        <v>31</v>
      </c>
      <c r="O12" s="319">
        <v>45</v>
      </c>
      <c r="P12" s="319">
        <v>1395</v>
      </c>
      <c r="Q12" s="319">
        <v>12</v>
      </c>
      <c r="R12" s="319">
        <v>1264</v>
      </c>
      <c r="S12" s="319">
        <v>2000</v>
      </c>
      <c r="T12" s="344" t="s">
        <v>754</v>
      </c>
      <c r="U12" s="344">
        <v>2004</v>
      </c>
      <c r="V12" s="318"/>
      <c r="W12" s="316"/>
      <c r="X12" s="316"/>
      <c r="Y12" s="316"/>
      <c r="Z12" s="316"/>
      <c r="AA12" s="316"/>
      <c r="AB12" s="314">
        <v>11348</v>
      </c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44"/>
    </row>
    <row r="13" spans="1:48" s="271" customFormat="1" ht="25.5" customHeight="1">
      <c r="A13" s="344">
        <v>2</v>
      </c>
      <c r="B13" s="315"/>
      <c r="C13" s="344" t="s">
        <v>619</v>
      </c>
      <c r="D13" s="344" t="s">
        <v>1496</v>
      </c>
      <c r="E13" s="344" t="s">
        <v>2062</v>
      </c>
      <c r="F13" s="344" t="s">
        <v>59</v>
      </c>
      <c r="G13" s="344" t="s">
        <v>755</v>
      </c>
      <c r="H13" s="319">
        <v>34466</v>
      </c>
      <c r="I13" s="319">
        <v>1815</v>
      </c>
      <c r="J13" s="319">
        <v>1815</v>
      </c>
      <c r="K13" s="316" t="s">
        <v>756</v>
      </c>
      <c r="L13" s="316" t="s">
        <v>363</v>
      </c>
      <c r="M13" s="316" t="s">
        <v>50</v>
      </c>
      <c r="N13" s="319">
        <v>18</v>
      </c>
      <c r="O13" s="319">
        <v>65</v>
      </c>
      <c r="P13" s="319">
        <v>1170</v>
      </c>
      <c r="Q13" s="319">
        <v>11.94</v>
      </c>
      <c r="R13" s="319">
        <v>270</v>
      </c>
      <c r="S13" s="319">
        <v>270</v>
      </c>
      <c r="T13" s="344" t="s">
        <v>140</v>
      </c>
      <c r="U13" s="344">
        <v>2008</v>
      </c>
      <c r="V13" s="318"/>
      <c r="W13" s="316"/>
      <c r="X13" s="316"/>
      <c r="Y13" s="316"/>
      <c r="Z13" s="316"/>
      <c r="AA13" s="316"/>
      <c r="AB13" s="314">
        <v>2000</v>
      </c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44"/>
    </row>
    <row r="14" spans="1:48" s="271" customFormat="1" ht="25.5" customHeight="1">
      <c r="A14" s="344"/>
      <c r="B14" s="315"/>
      <c r="C14" s="344" t="s">
        <v>619</v>
      </c>
      <c r="D14" s="344" t="s">
        <v>1497</v>
      </c>
      <c r="E14" s="344" t="s">
        <v>2063</v>
      </c>
      <c r="F14" s="344" t="s">
        <v>59</v>
      </c>
      <c r="G14" s="344" t="s">
        <v>755</v>
      </c>
      <c r="H14" s="319">
        <v>10187</v>
      </c>
      <c r="I14" s="319">
        <v>2021</v>
      </c>
      <c r="J14" s="319">
        <v>2021</v>
      </c>
      <c r="K14" s="316" t="s">
        <v>756</v>
      </c>
      <c r="L14" s="316" t="s">
        <v>363</v>
      </c>
      <c r="M14" s="316" t="s">
        <v>50</v>
      </c>
      <c r="N14" s="319">
        <v>18</v>
      </c>
      <c r="O14" s="319">
        <v>66</v>
      </c>
      <c r="P14" s="319">
        <v>1188</v>
      </c>
      <c r="Q14" s="319">
        <v>13</v>
      </c>
      <c r="R14" s="319">
        <v>402</v>
      </c>
      <c r="S14" s="319">
        <v>402</v>
      </c>
      <c r="T14" s="344" t="s">
        <v>140</v>
      </c>
      <c r="U14" s="344">
        <v>2010</v>
      </c>
      <c r="V14" s="318"/>
      <c r="W14" s="316"/>
      <c r="X14" s="316"/>
      <c r="Y14" s="316"/>
      <c r="Z14" s="316"/>
      <c r="AA14" s="316"/>
      <c r="AB14" s="314">
        <v>3500</v>
      </c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44"/>
    </row>
    <row r="15" spans="1:48" s="271" customFormat="1" ht="25.5" customHeight="1">
      <c r="A15" s="344"/>
      <c r="B15" s="315"/>
      <c r="C15" s="344" t="s">
        <v>313</v>
      </c>
      <c r="D15" s="344" t="s">
        <v>1386</v>
      </c>
      <c r="E15" s="344" t="s">
        <v>2019</v>
      </c>
      <c r="F15" s="344" t="s">
        <v>313</v>
      </c>
      <c r="G15" s="344" t="s">
        <v>660</v>
      </c>
      <c r="H15" s="319">
        <v>1653</v>
      </c>
      <c r="I15" s="319">
        <v>1374</v>
      </c>
      <c r="J15" s="319">
        <v>1905</v>
      </c>
      <c r="K15" s="316" t="s">
        <v>751</v>
      </c>
      <c r="L15" s="316" t="s">
        <v>363</v>
      </c>
      <c r="M15" s="316" t="s">
        <v>50</v>
      </c>
      <c r="N15" s="319">
        <v>36</v>
      </c>
      <c r="O15" s="319">
        <v>18</v>
      </c>
      <c r="P15" s="319">
        <v>930</v>
      </c>
      <c r="Q15" s="319">
        <v>13</v>
      </c>
      <c r="R15" s="319"/>
      <c r="S15" s="319"/>
      <c r="T15" s="344" t="s">
        <v>140</v>
      </c>
      <c r="U15" s="344">
        <v>2015</v>
      </c>
      <c r="V15" s="318"/>
      <c r="W15" s="316"/>
      <c r="X15" s="316"/>
      <c r="Y15" s="316"/>
      <c r="Z15" s="316"/>
      <c r="AA15" s="316"/>
      <c r="AB15" s="314">
        <v>3500</v>
      </c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44"/>
    </row>
    <row r="16" spans="1:48" s="271" customFormat="1" ht="25.5" customHeight="1">
      <c r="A16" s="344"/>
      <c r="B16" s="315"/>
      <c r="C16" s="344" t="s">
        <v>757</v>
      </c>
      <c r="D16" s="344"/>
      <c r="E16" s="344" t="s">
        <v>1827</v>
      </c>
      <c r="F16" s="344" t="s">
        <v>757</v>
      </c>
      <c r="G16" s="344" t="s">
        <v>758</v>
      </c>
      <c r="H16" s="319">
        <v>1420</v>
      </c>
      <c r="I16" s="319">
        <v>1247.5</v>
      </c>
      <c r="J16" s="319">
        <v>2020</v>
      </c>
      <c r="K16" s="316" t="s">
        <v>759</v>
      </c>
      <c r="L16" s="316" t="s">
        <v>363</v>
      </c>
      <c r="M16" s="316" t="s">
        <v>50</v>
      </c>
      <c r="N16" s="319">
        <v>36.61</v>
      </c>
      <c r="O16" s="319">
        <v>36.65</v>
      </c>
      <c r="P16" s="319">
        <v>1079.06</v>
      </c>
      <c r="Q16" s="319">
        <v>11</v>
      </c>
      <c r="R16" s="319"/>
      <c r="S16" s="319"/>
      <c r="T16" s="344"/>
      <c r="U16" s="344">
        <v>2014</v>
      </c>
      <c r="V16" s="318"/>
      <c r="W16" s="316"/>
      <c r="X16" s="316"/>
      <c r="Y16" s="316"/>
      <c r="Z16" s="316"/>
      <c r="AA16" s="316"/>
      <c r="AB16" s="314">
        <v>4800</v>
      </c>
      <c r="AC16" s="344"/>
      <c r="AD16" s="344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44"/>
    </row>
    <row r="17" spans="1:48" s="271" customFormat="1" ht="25.5" customHeight="1">
      <c r="A17" s="344"/>
      <c r="B17" s="315"/>
      <c r="C17" s="344" t="s">
        <v>661</v>
      </c>
      <c r="D17" s="344" t="s">
        <v>1498</v>
      </c>
      <c r="E17" s="344" t="s">
        <v>761</v>
      </c>
      <c r="F17" s="344" t="s">
        <v>59</v>
      </c>
      <c r="G17" s="344" t="s">
        <v>760</v>
      </c>
      <c r="H17" s="319">
        <v>1053</v>
      </c>
      <c r="I17" s="319"/>
      <c r="J17" s="319">
        <v>1192</v>
      </c>
      <c r="K17" s="316" t="s">
        <v>580</v>
      </c>
      <c r="L17" s="316" t="s">
        <v>363</v>
      </c>
      <c r="M17" s="316" t="s">
        <v>50</v>
      </c>
      <c r="N17" s="319"/>
      <c r="O17" s="319"/>
      <c r="P17" s="319"/>
      <c r="Q17" s="319"/>
      <c r="R17" s="319"/>
      <c r="S17" s="319"/>
      <c r="T17" s="344"/>
      <c r="U17" s="344"/>
      <c r="V17" s="318"/>
      <c r="W17" s="316"/>
      <c r="X17" s="316"/>
      <c r="Y17" s="316"/>
      <c r="Z17" s="316"/>
      <c r="AA17" s="316"/>
      <c r="AB17" s="314"/>
      <c r="AC17" s="344"/>
      <c r="AD17" s="344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44"/>
    </row>
    <row r="18" spans="1:48" s="271" customFormat="1" ht="25.5" customHeight="1">
      <c r="A18" s="344"/>
      <c r="B18" s="315"/>
      <c r="C18" s="344" t="s">
        <v>661</v>
      </c>
      <c r="D18" s="344" t="s">
        <v>1479</v>
      </c>
      <c r="E18" s="344" t="s">
        <v>1499</v>
      </c>
      <c r="F18" s="344" t="s">
        <v>59</v>
      </c>
      <c r="G18" s="344" t="s">
        <v>760</v>
      </c>
      <c r="H18" s="319">
        <v>49830</v>
      </c>
      <c r="I18" s="319">
        <v>2019.5</v>
      </c>
      <c r="J18" s="319">
        <v>2019.5</v>
      </c>
      <c r="K18" s="316" t="s">
        <v>1966</v>
      </c>
      <c r="L18" s="316" t="s">
        <v>363</v>
      </c>
      <c r="M18" s="316" t="s">
        <v>50</v>
      </c>
      <c r="N18" s="319">
        <v>35</v>
      </c>
      <c r="O18" s="319">
        <v>57.7</v>
      </c>
      <c r="P18" s="319">
        <v>2019.5</v>
      </c>
      <c r="Q18" s="319">
        <v>8</v>
      </c>
      <c r="R18" s="319"/>
      <c r="S18" s="319"/>
      <c r="T18" s="344" t="s">
        <v>140</v>
      </c>
      <c r="U18" s="344">
        <v>2018</v>
      </c>
      <c r="V18" s="318"/>
      <c r="W18" s="316"/>
      <c r="X18" s="316"/>
      <c r="Y18" s="316"/>
      <c r="Z18" s="316"/>
      <c r="AA18" s="316"/>
      <c r="AB18" s="314"/>
      <c r="AC18" s="344"/>
      <c r="AD18" s="344"/>
      <c r="AE18" s="316"/>
      <c r="AF18" s="316"/>
      <c r="AG18" s="316"/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44"/>
    </row>
    <row r="19" spans="1:48" s="271" customFormat="1" ht="25.5" customHeight="1">
      <c r="A19" s="344"/>
      <c r="B19" s="315"/>
      <c r="C19" s="344" t="s">
        <v>251</v>
      </c>
      <c r="D19" s="344"/>
      <c r="E19" s="344" t="s">
        <v>762</v>
      </c>
      <c r="F19" s="344" t="s">
        <v>454</v>
      </c>
      <c r="G19" s="344" t="s">
        <v>454</v>
      </c>
      <c r="H19" s="319">
        <v>1873</v>
      </c>
      <c r="I19" s="319">
        <v>1873</v>
      </c>
      <c r="J19" s="319">
        <v>2075</v>
      </c>
      <c r="K19" s="316" t="s">
        <v>369</v>
      </c>
      <c r="L19" s="316" t="s">
        <v>763</v>
      </c>
      <c r="M19" s="316" t="s">
        <v>50</v>
      </c>
      <c r="N19" s="319">
        <v>24</v>
      </c>
      <c r="O19" s="319">
        <v>38</v>
      </c>
      <c r="P19" s="319">
        <v>1680</v>
      </c>
      <c r="Q19" s="319">
        <v>15</v>
      </c>
      <c r="R19" s="319"/>
      <c r="S19" s="319"/>
      <c r="T19" s="344"/>
      <c r="U19" s="344">
        <v>1973</v>
      </c>
      <c r="V19" s="318"/>
      <c r="W19" s="316"/>
      <c r="X19" s="316"/>
      <c r="Y19" s="316"/>
      <c r="Z19" s="316"/>
      <c r="AA19" s="316"/>
      <c r="AB19" s="314">
        <v>81</v>
      </c>
      <c r="AC19" s="344"/>
      <c r="AD19" s="344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44"/>
    </row>
    <row r="20" spans="1:48" s="271" customFormat="1" ht="25.5" customHeight="1">
      <c r="A20" s="344"/>
      <c r="B20" s="315"/>
      <c r="C20" s="344" t="s">
        <v>251</v>
      </c>
      <c r="D20" s="344"/>
      <c r="E20" s="344" t="s">
        <v>1635</v>
      </c>
      <c r="F20" s="344" t="s">
        <v>454</v>
      </c>
      <c r="G20" s="344" t="s">
        <v>454</v>
      </c>
      <c r="H20" s="319">
        <v>1525</v>
      </c>
      <c r="I20" s="319">
        <v>1525</v>
      </c>
      <c r="J20" s="319">
        <v>1593</v>
      </c>
      <c r="K20" s="316" t="s">
        <v>369</v>
      </c>
      <c r="L20" s="316" t="s">
        <v>509</v>
      </c>
      <c r="M20" s="316" t="s">
        <v>50</v>
      </c>
      <c r="N20" s="319">
        <v>24</v>
      </c>
      <c r="O20" s="319">
        <v>45</v>
      </c>
      <c r="P20" s="319">
        <v>1080</v>
      </c>
      <c r="Q20" s="319">
        <v>15</v>
      </c>
      <c r="R20" s="319"/>
      <c r="S20" s="319"/>
      <c r="T20" s="344"/>
      <c r="U20" s="344">
        <v>1983</v>
      </c>
      <c r="V20" s="318"/>
      <c r="W20" s="316"/>
      <c r="X20" s="316"/>
      <c r="Y20" s="316"/>
      <c r="Z20" s="316"/>
      <c r="AA20" s="316"/>
      <c r="AB20" s="314">
        <v>649</v>
      </c>
      <c r="AC20" s="344"/>
      <c r="AD20" s="344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44"/>
    </row>
    <row r="21" spans="1:48" s="271" customFormat="1" ht="25.5" customHeight="1">
      <c r="A21" s="344"/>
      <c r="B21" s="315"/>
      <c r="C21" s="344" t="s">
        <v>251</v>
      </c>
      <c r="D21" s="344"/>
      <c r="E21" s="344" t="s">
        <v>1636</v>
      </c>
      <c r="F21" s="344" t="s">
        <v>251</v>
      </c>
      <c r="G21" s="344" t="s">
        <v>1470</v>
      </c>
      <c r="H21" s="319">
        <v>54146</v>
      </c>
      <c r="I21" s="319">
        <v>2648</v>
      </c>
      <c r="J21" s="319">
        <v>2997</v>
      </c>
      <c r="K21" s="316" t="s">
        <v>369</v>
      </c>
      <c r="L21" s="316" t="s">
        <v>363</v>
      </c>
      <c r="M21" s="316" t="s">
        <v>50</v>
      </c>
      <c r="N21" s="319"/>
      <c r="O21" s="319"/>
      <c r="P21" s="319"/>
      <c r="Q21" s="319"/>
      <c r="R21" s="319"/>
      <c r="S21" s="319"/>
      <c r="T21" s="344"/>
      <c r="U21" s="344">
        <v>2010</v>
      </c>
      <c r="V21" s="318"/>
      <c r="W21" s="316"/>
      <c r="X21" s="316"/>
      <c r="Y21" s="316"/>
      <c r="Z21" s="316"/>
      <c r="AA21" s="316"/>
      <c r="AB21" s="314"/>
      <c r="AC21" s="344"/>
      <c r="AD21" s="344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44"/>
    </row>
    <row r="22" spans="1:48" s="271" customFormat="1" ht="25.5" customHeight="1">
      <c r="A22" s="157"/>
      <c r="B22" s="315"/>
      <c r="C22" s="344" t="s">
        <v>251</v>
      </c>
      <c r="D22" s="344"/>
      <c r="E22" s="344" t="s">
        <v>1637</v>
      </c>
      <c r="F22" s="344" t="s">
        <v>251</v>
      </c>
      <c r="G22" s="344" t="s">
        <v>1470</v>
      </c>
      <c r="H22" s="319"/>
      <c r="I22" s="319"/>
      <c r="J22" s="319">
        <v>1480</v>
      </c>
      <c r="K22" s="316" t="s">
        <v>784</v>
      </c>
      <c r="L22" s="316" t="s">
        <v>363</v>
      </c>
      <c r="M22" s="316" t="s">
        <v>50</v>
      </c>
      <c r="N22" s="319"/>
      <c r="O22" s="319"/>
      <c r="P22" s="319"/>
      <c r="Q22" s="319"/>
      <c r="R22" s="319"/>
      <c r="S22" s="319"/>
      <c r="T22" s="344"/>
      <c r="U22" s="344">
        <v>2016</v>
      </c>
      <c r="V22" s="318"/>
      <c r="W22" s="316"/>
      <c r="X22" s="316"/>
      <c r="Y22" s="316"/>
      <c r="Z22" s="316"/>
      <c r="AA22" s="316"/>
      <c r="AB22" s="314"/>
      <c r="AC22" s="344"/>
      <c r="AD22" s="344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44"/>
    </row>
    <row r="23" spans="1:48" s="271" customFormat="1" ht="25.5" customHeight="1">
      <c r="A23" s="157"/>
      <c r="B23" s="315"/>
      <c r="C23" s="344" t="s">
        <v>251</v>
      </c>
      <c r="D23" s="344"/>
      <c r="E23" s="344" t="s">
        <v>1638</v>
      </c>
      <c r="F23" s="344" t="s">
        <v>251</v>
      </c>
      <c r="G23" s="344" t="s">
        <v>1470</v>
      </c>
      <c r="H23" s="319">
        <v>48448</v>
      </c>
      <c r="I23" s="319">
        <v>1265</v>
      </c>
      <c r="J23" s="319">
        <v>1546</v>
      </c>
      <c r="K23" s="316" t="s">
        <v>583</v>
      </c>
      <c r="L23" s="316" t="s">
        <v>363</v>
      </c>
      <c r="M23" s="316" t="s">
        <v>50</v>
      </c>
      <c r="N23" s="319"/>
      <c r="O23" s="319"/>
      <c r="P23" s="319"/>
      <c r="Q23" s="319"/>
      <c r="R23" s="319"/>
      <c r="S23" s="319"/>
      <c r="T23" s="344"/>
      <c r="U23" s="344">
        <v>2017</v>
      </c>
      <c r="V23" s="318"/>
      <c r="W23" s="316"/>
      <c r="X23" s="316"/>
      <c r="Y23" s="316"/>
      <c r="Z23" s="316"/>
      <c r="AA23" s="316"/>
      <c r="AB23" s="314"/>
      <c r="AC23" s="344"/>
      <c r="AD23" s="344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44"/>
    </row>
    <row r="24" spans="1:48" s="271" customFormat="1" ht="25.5" customHeight="1">
      <c r="A24" s="157"/>
      <c r="B24" s="315"/>
      <c r="C24" s="344" t="s">
        <v>667</v>
      </c>
      <c r="D24" s="344" t="s">
        <v>1500</v>
      </c>
      <c r="E24" s="344" t="s">
        <v>764</v>
      </c>
      <c r="F24" s="344" t="s">
        <v>667</v>
      </c>
      <c r="G24" s="344" t="s">
        <v>670</v>
      </c>
      <c r="H24" s="314">
        <v>5876</v>
      </c>
      <c r="I24" s="314">
        <v>2332.6999999999998</v>
      </c>
      <c r="J24" s="314">
        <v>2954</v>
      </c>
      <c r="K24" s="316" t="s">
        <v>765</v>
      </c>
      <c r="L24" s="316" t="s">
        <v>766</v>
      </c>
      <c r="M24" s="316" t="s">
        <v>50</v>
      </c>
      <c r="N24" s="319">
        <v>65</v>
      </c>
      <c r="O24" s="319">
        <v>29</v>
      </c>
      <c r="P24" s="314">
        <v>1885</v>
      </c>
      <c r="Q24" s="319">
        <v>15</v>
      </c>
      <c r="R24" s="319">
        <v>200</v>
      </c>
      <c r="S24" s="319">
        <v>400</v>
      </c>
      <c r="T24" s="344" t="s">
        <v>368</v>
      </c>
      <c r="U24" s="344">
        <v>2013</v>
      </c>
      <c r="V24" s="318"/>
      <c r="W24" s="316"/>
      <c r="X24" s="316"/>
      <c r="Y24" s="316"/>
      <c r="Z24" s="316"/>
      <c r="AA24" s="316"/>
      <c r="AB24" s="314">
        <v>8990</v>
      </c>
      <c r="AC24" s="344"/>
      <c r="AD24" s="344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44"/>
    </row>
    <row r="25" spans="1:48" s="271" customFormat="1" ht="25.5" customHeight="1">
      <c r="A25" s="157"/>
      <c r="B25" s="315"/>
      <c r="C25" s="344" t="s">
        <v>667</v>
      </c>
      <c r="D25" s="344" t="s">
        <v>1501</v>
      </c>
      <c r="E25" s="344" t="s">
        <v>767</v>
      </c>
      <c r="F25" s="344" t="s">
        <v>667</v>
      </c>
      <c r="G25" s="344" t="s">
        <v>670</v>
      </c>
      <c r="H25" s="314">
        <v>10348</v>
      </c>
      <c r="I25" s="314">
        <v>561.66</v>
      </c>
      <c r="J25" s="314">
        <v>667</v>
      </c>
      <c r="K25" s="316" t="s">
        <v>749</v>
      </c>
      <c r="L25" s="316" t="s">
        <v>768</v>
      </c>
      <c r="M25" s="316" t="s">
        <v>50</v>
      </c>
      <c r="N25" s="319">
        <v>17.8</v>
      </c>
      <c r="O25" s="319">
        <v>31</v>
      </c>
      <c r="P25" s="314">
        <v>552</v>
      </c>
      <c r="Q25" s="319">
        <v>10.5</v>
      </c>
      <c r="R25" s="319"/>
      <c r="S25" s="319"/>
      <c r="T25" s="344"/>
      <c r="U25" s="344">
        <v>2013</v>
      </c>
      <c r="V25" s="318"/>
      <c r="W25" s="316"/>
      <c r="X25" s="316"/>
      <c r="Y25" s="316"/>
      <c r="Z25" s="316"/>
      <c r="AA25" s="316"/>
      <c r="AB25" s="314">
        <v>1260</v>
      </c>
      <c r="AC25" s="344"/>
      <c r="AD25" s="344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44"/>
    </row>
    <row r="26" spans="1:48" s="271" customFormat="1" ht="25.5" customHeight="1">
      <c r="A26" s="157"/>
      <c r="B26" s="315"/>
      <c r="C26" s="344" t="s">
        <v>672</v>
      </c>
      <c r="D26" s="344"/>
      <c r="E26" s="344" t="s">
        <v>769</v>
      </c>
      <c r="F26" s="344" t="s">
        <v>672</v>
      </c>
      <c r="G26" s="344" t="s">
        <v>770</v>
      </c>
      <c r="H26" s="314">
        <v>909</v>
      </c>
      <c r="I26" s="314">
        <v>781</v>
      </c>
      <c r="J26" s="314">
        <v>982</v>
      </c>
      <c r="K26" s="316" t="s">
        <v>771</v>
      </c>
      <c r="L26" s="316" t="s">
        <v>516</v>
      </c>
      <c r="M26" s="316" t="s">
        <v>50</v>
      </c>
      <c r="N26" s="319">
        <v>19.649999999999999</v>
      </c>
      <c r="O26" s="319">
        <v>33</v>
      </c>
      <c r="P26" s="314">
        <v>648.45000000000005</v>
      </c>
      <c r="Q26" s="319">
        <v>11</v>
      </c>
      <c r="R26" s="319"/>
      <c r="S26" s="319"/>
      <c r="T26" s="344"/>
      <c r="U26" s="344">
        <v>2010</v>
      </c>
      <c r="V26" s="318"/>
      <c r="W26" s="316"/>
      <c r="X26" s="316"/>
      <c r="Y26" s="316"/>
      <c r="Z26" s="316"/>
      <c r="AA26" s="316"/>
      <c r="AB26" s="314">
        <v>1702</v>
      </c>
      <c r="AC26" s="344"/>
      <c r="AD26" s="344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44"/>
    </row>
    <row r="27" spans="1:48" s="271" customFormat="1" ht="25.5" customHeight="1">
      <c r="A27" s="157"/>
      <c r="B27" s="286"/>
      <c r="C27" s="286" t="s">
        <v>672</v>
      </c>
      <c r="D27" s="95"/>
      <c r="E27" s="285" t="s">
        <v>2003</v>
      </c>
      <c r="F27" s="286" t="s">
        <v>672</v>
      </c>
      <c r="G27" s="286" t="s">
        <v>2004</v>
      </c>
      <c r="H27" s="285">
        <v>481</v>
      </c>
      <c r="I27" s="285"/>
      <c r="J27" s="285">
        <v>481</v>
      </c>
      <c r="K27" s="286" t="s">
        <v>2005</v>
      </c>
      <c r="L27" s="286" t="s">
        <v>509</v>
      </c>
      <c r="M27" s="286" t="s">
        <v>114</v>
      </c>
      <c r="N27" s="285">
        <v>11</v>
      </c>
      <c r="O27" s="285">
        <v>37</v>
      </c>
      <c r="P27" s="285">
        <v>407</v>
      </c>
      <c r="Q27" s="285"/>
      <c r="R27" s="285"/>
      <c r="S27" s="285"/>
      <c r="T27" s="286"/>
      <c r="U27" s="286">
        <v>2008</v>
      </c>
      <c r="V27" s="95"/>
      <c r="W27" s="95"/>
      <c r="X27" s="95"/>
      <c r="Y27" s="95"/>
      <c r="Z27" s="95"/>
      <c r="AA27" s="95"/>
      <c r="AB27" s="285"/>
      <c r="AC27" s="344"/>
      <c r="AD27" s="344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44" t="s">
        <v>2008</v>
      </c>
    </row>
    <row r="28" spans="1:48" s="271" customFormat="1" ht="25.5" customHeight="1">
      <c r="A28" s="157"/>
      <c r="B28" s="286"/>
      <c r="C28" s="286" t="s">
        <v>672</v>
      </c>
      <c r="D28" s="95"/>
      <c r="E28" s="285" t="s">
        <v>2006</v>
      </c>
      <c r="F28" s="286" t="s">
        <v>672</v>
      </c>
      <c r="G28" s="286" t="s">
        <v>770</v>
      </c>
      <c r="H28" s="285">
        <v>1270</v>
      </c>
      <c r="I28" s="285"/>
      <c r="J28" s="285">
        <v>1270</v>
      </c>
      <c r="K28" s="286" t="s">
        <v>489</v>
      </c>
      <c r="L28" s="286" t="s">
        <v>363</v>
      </c>
      <c r="M28" s="286" t="s">
        <v>50</v>
      </c>
      <c r="N28" s="285">
        <v>25</v>
      </c>
      <c r="O28" s="285">
        <v>50</v>
      </c>
      <c r="P28" s="285">
        <v>1250</v>
      </c>
      <c r="Q28" s="285">
        <v>11</v>
      </c>
      <c r="R28" s="285"/>
      <c r="S28" s="285"/>
      <c r="T28" s="286"/>
      <c r="U28" s="286">
        <v>2008</v>
      </c>
      <c r="V28" s="95"/>
      <c r="W28" s="95"/>
      <c r="X28" s="95"/>
      <c r="Y28" s="95"/>
      <c r="Z28" s="95"/>
      <c r="AA28" s="95"/>
      <c r="AB28" s="285"/>
      <c r="AC28" s="344"/>
      <c r="AD28" s="344"/>
      <c r="AE28" s="316"/>
      <c r="AF28" s="316"/>
      <c r="AG28" s="316"/>
      <c r="AH28" s="316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44" t="s">
        <v>2008</v>
      </c>
    </row>
    <row r="29" spans="1:48" s="271" customFormat="1" ht="25.5" customHeight="1">
      <c r="A29" s="157"/>
      <c r="B29" s="286"/>
      <c r="C29" s="286" t="s">
        <v>672</v>
      </c>
      <c r="D29" s="95"/>
      <c r="E29" s="285" t="s">
        <v>2007</v>
      </c>
      <c r="F29" s="286" t="s">
        <v>672</v>
      </c>
      <c r="G29" s="286" t="s">
        <v>672</v>
      </c>
      <c r="H29" s="285">
        <v>2100</v>
      </c>
      <c r="I29" s="285"/>
      <c r="J29" s="285">
        <v>1000</v>
      </c>
      <c r="K29" s="286" t="s">
        <v>489</v>
      </c>
      <c r="L29" s="286" t="s">
        <v>363</v>
      </c>
      <c r="M29" s="286" t="s">
        <v>50</v>
      </c>
      <c r="N29" s="285">
        <v>25</v>
      </c>
      <c r="O29" s="285">
        <v>40</v>
      </c>
      <c r="P29" s="285">
        <v>1000</v>
      </c>
      <c r="Q29" s="285">
        <v>11</v>
      </c>
      <c r="R29" s="285"/>
      <c r="S29" s="285"/>
      <c r="T29" s="286"/>
      <c r="U29" s="286"/>
      <c r="V29" s="95"/>
      <c r="W29" s="95"/>
      <c r="X29" s="95"/>
      <c r="Y29" s="95"/>
      <c r="Z29" s="95"/>
      <c r="AA29" s="95"/>
      <c r="AB29" s="285"/>
      <c r="AC29" s="344"/>
      <c r="AD29" s="344"/>
      <c r="AE29" s="316"/>
      <c r="AF29" s="316"/>
      <c r="AG29" s="316"/>
      <c r="AH29" s="316"/>
      <c r="AI29" s="316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44" t="s">
        <v>2008</v>
      </c>
    </row>
    <row r="30" spans="1:48" s="271" customFormat="1" ht="25.5" customHeight="1">
      <c r="A30" s="157"/>
      <c r="B30" s="315"/>
      <c r="C30" s="344" t="s">
        <v>432</v>
      </c>
      <c r="D30" s="344"/>
      <c r="E30" s="344" t="s">
        <v>772</v>
      </c>
      <c r="F30" s="344" t="s">
        <v>432</v>
      </c>
      <c r="G30" s="344" t="s">
        <v>773</v>
      </c>
      <c r="H30" s="314">
        <v>6400</v>
      </c>
      <c r="I30" s="314">
        <v>2599</v>
      </c>
      <c r="J30" s="314">
        <v>2938</v>
      </c>
      <c r="K30" s="316" t="s">
        <v>2029</v>
      </c>
      <c r="L30" s="316" t="s">
        <v>2030</v>
      </c>
      <c r="M30" s="316" t="s">
        <v>50</v>
      </c>
      <c r="N30" s="314">
        <v>49</v>
      </c>
      <c r="O30" s="314">
        <v>33</v>
      </c>
      <c r="P30" s="314">
        <v>1624</v>
      </c>
      <c r="Q30" s="314">
        <v>16</v>
      </c>
      <c r="R30" s="314">
        <v>500</v>
      </c>
      <c r="S30" s="314">
        <v>500</v>
      </c>
      <c r="T30" s="344" t="s">
        <v>140</v>
      </c>
      <c r="U30" s="344">
        <v>2009</v>
      </c>
      <c r="V30" s="318"/>
      <c r="W30" s="316"/>
      <c r="X30" s="316"/>
      <c r="Y30" s="316"/>
      <c r="Z30" s="316"/>
      <c r="AA30" s="316"/>
      <c r="AB30" s="314">
        <v>5520</v>
      </c>
      <c r="AC30" s="344"/>
      <c r="AD30" s="344"/>
      <c r="AE30" s="316"/>
      <c r="AF30" s="316"/>
      <c r="AG30" s="316"/>
      <c r="AH30" s="316"/>
      <c r="AI30" s="316"/>
      <c r="AJ30" s="316"/>
      <c r="AK30" s="316"/>
      <c r="AL30" s="316"/>
      <c r="AM30" s="316"/>
      <c r="AN30" s="316"/>
      <c r="AO30" s="316"/>
      <c r="AP30" s="316"/>
      <c r="AQ30" s="316"/>
      <c r="AR30" s="316"/>
      <c r="AS30" s="316"/>
      <c r="AT30" s="316"/>
      <c r="AU30" s="316"/>
      <c r="AV30" s="344"/>
    </row>
    <row r="31" spans="1:48" s="271" customFormat="1" ht="25.5" customHeight="1">
      <c r="A31" s="157"/>
      <c r="B31" s="315"/>
      <c r="C31" s="344" t="s">
        <v>432</v>
      </c>
      <c r="D31" s="344"/>
      <c r="E31" s="286" t="s">
        <v>1639</v>
      </c>
      <c r="F31" s="286" t="s">
        <v>432</v>
      </c>
      <c r="G31" s="286" t="s">
        <v>773</v>
      </c>
      <c r="H31" s="285">
        <v>558</v>
      </c>
      <c r="I31" s="285">
        <v>558</v>
      </c>
      <c r="J31" s="285">
        <v>558</v>
      </c>
      <c r="K31" s="95" t="s">
        <v>489</v>
      </c>
      <c r="L31" s="95" t="s">
        <v>363</v>
      </c>
      <c r="M31" s="95" t="s">
        <v>50</v>
      </c>
      <c r="N31" s="285">
        <v>18</v>
      </c>
      <c r="O31" s="285">
        <v>31</v>
      </c>
      <c r="P31" s="285">
        <v>558</v>
      </c>
      <c r="Q31" s="285">
        <v>12</v>
      </c>
      <c r="R31" s="285"/>
      <c r="S31" s="285"/>
      <c r="T31" s="286"/>
      <c r="U31" s="286">
        <v>2017</v>
      </c>
      <c r="V31" s="318"/>
      <c r="W31" s="316"/>
      <c r="X31" s="316"/>
      <c r="Y31" s="316"/>
      <c r="Z31" s="316"/>
      <c r="AA31" s="316"/>
      <c r="AB31" s="314">
        <v>938</v>
      </c>
      <c r="AC31" s="344"/>
      <c r="AD31" s="344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44"/>
    </row>
    <row r="32" spans="1:48" s="271" customFormat="1" ht="25.5" customHeight="1">
      <c r="A32" s="157"/>
      <c r="B32" s="315"/>
      <c r="C32" s="344" t="s">
        <v>458</v>
      </c>
      <c r="D32" s="316" t="s">
        <v>1502</v>
      </c>
      <c r="E32" s="290" t="s">
        <v>775</v>
      </c>
      <c r="F32" s="154" t="s">
        <v>458</v>
      </c>
      <c r="G32" s="154" t="s">
        <v>776</v>
      </c>
      <c r="H32" s="153">
        <v>7892</v>
      </c>
      <c r="I32" s="153">
        <v>2526</v>
      </c>
      <c r="J32" s="153">
        <v>2854</v>
      </c>
      <c r="K32" s="154" t="s">
        <v>369</v>
      </c>
      <c r="L32" s="154" t="s">
        <v>774</v>
      </c>
      <c r="M32" s="154" t="s">
        <v>50</v>
      </c>
      <c r="N32" s="153">
        <v>35</v>
      </c>
      <c r="O32" s="153">
        <v>54</v>
      </c>
      <c r="P32" s="153">
        <v>1928</v>
      </c>
      <c r="Q32" s="153">
        <v>13</v>
      </c>
      <c r="R32" s="153">
        <v>650</v>
      </c>
      <c r="S32" s="153">
        <v>650</v>
      </c>
      <c r="T32" s="344" t="s">
        <v>140</v>
      </c>
      <c r="U32" s="344">
        <v>2004</v>
      </c>
      <c r="V32" s="318"/>
      <c r="W32" s="316"/>
      <c r="X32" s="316"/>
      <c r="Y32" s="316"/>
      <c r="Z32" s="316"/>
      <c r="AA32" s="316"/>
      <c r="AB32" s="314">
        <v>2900</v>
      </c>
      <c r="AC32" s="344"/>
      <c r="AD32" s="344"/>
      <c r="AE32" s="316"/>
      <c r="AF32" s="316"/>
      <c r="AG32" s="316"/>
      <c r="AH32" s="95"/>
      <c r="AI32" s="95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44"/>
    </row>
    <row r="33" spans="1:50" s="271" customFormat="1" ht="25.5" customHeight="1">
      <c r="A33" s="157"/>
      <c r="B33" s="315"/>
      <c r="C33" s="286" t="s">
        <v>458</v>
      </c>
      <c r="D33" s="286" t="s">
        <v>1640</v>
      </c>
      <c r="E33" s="286" t="s">
        <v>1641</v>
      </c>
      <c r="F33" s="286" t="s">
        <v>458</v>
      </c>
      <c r="G33" s="286" t="s">
        <v>776</v>
      </c>
      <c r="H33" s="285">
        <v>1120</v>
      </c>
      <c r="I33" s="285">
        <v>757.02</v>
      </c>
      <c r="J33" s="285">
        <v>757.02</v>
      </c>
      <c r="K33" s="95" t="s">
        <v>369</v>
      </c>
      <c r="L33" s="95" t="s">
        <v>1642</v>
      </c>
      <c r="M33" s="95" t="s">
        <v>50</v>
      </c>
      <c r="N33" s="285">
        <v>18.600000000000001</v>
      </c>
      <c r="O33" s="285">
        <v>28.6</v>
      </c>
      <c r="P33" s="285">
        <v>532</v>
      </c>
      <c r="Q33" s="285">
        <v>10</v>
      </c>
      <c r="R33" s="285">
        <v>0</v>
      </c>
      <c r="S33" s="285">
        <v>150</v>
      </c>
      <c r="T33" s="286" t="s">
        <v>1643</v>
      </c>
      <c r="U33" s="286">
        <v>2018</v>
      </c>
      <c r="V33" s="95"/>
      <c r="W33" s="95"/>
      <c r="X33" s="95"/>
      <c r="Y33" s="95"/>
      <c r="Z33" s="95"/>
      <c r="AA33" s="95"/>
      <c r="AB33" s="285">
        <v>1950</v>
      </c>
      <c r="AC33" s="95"/>
      <c r="AD33" s="95">
        <v>1950</v>
      </c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286"/>
    </row>
    <row r="34" spans="1:50" s="271" customFormat="1" ht="25.5" customHeight="1">
      <c r="A34" s="157"/>
      <c r="B34" s="315"/>
      <c r="C34" s="286" t="s">
        <v>458</v>
      </c>
      <c r="D34" s="286" t="s">
        <v>1644</v>
      </c>
      <c r="E34" s="286" t="s">
        <v>1645</v>
      </c>
      <c r="F34" s="286" t="s">
        <v>458</v>
      </c>
      <c r="G34" s="286" t="s">
        <v>776</v>
      </c>
      <c r="H34" s="285">
        <v>933</v>
      </c>
      <c r="I34" s="285">
        <v>758.11</v>
      </c>
      <c r="J34" s="285">
        <v>758.11</v>
      </c>
      <c r="K34" s="316" t="s">
        <v>369</v>
      </c>
      <c r="L34" s="95" t="s">
        <v>1646</v>
      </c>
      <c r="M34" s="95" t="s">
        <v>50</v>
      </c>
      <c r="N34" s="285">
        <v>17.600000000000001</v>
      </c>
      <c r="O34" s="285">
        <v>53.2</v>
      </c>
      <c r="P34" s="285">
        <v>567</v>
      </c>
      <c r="Q34" s="285">
        <v>10</v>
      </c>
      <c r="R34" s="285">
        <v>0</v>
      </c>
      <c r="S34" s="285">
        <v>150</v>
      </c>
      <c r="T34" s="286" t="s">
        <v>1643</v>
      </c>
      <c r="U34" s="286">
        <v>2018</v>
      </c>
      <c r="V34" s="95"/>
      <c r="W34" s="95"/>
      <c r="X34" s="95"/>
      <c r="Y34" s="95"/>
      <c r="Z34" s="95"/>
      <c r="AA34" s="95"/>
      <c r="AB34" s="285">
        <v>1950</v>
      </c>
      <c r="AC34" s="95"/>
      <c r="AD34" s="95">
        <v>1950</v>
      </c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286"/>
    </row>
    <row r="35" spans="1:50" s="271" customFormat="1" ht="25.5" customHeight="1">
      <c r="A35" s="157"/>
      <c r="B35" s="315"/>
      <c r="C35" s="286" t="s">
        <v>458</v>
      </c>
      <c r="D35" s="286" t="s">
        <v>1647</v>
      </c>
      <c r="E35" s="286" t="s">
        <v>1648</v>
      </c>
      <c r="F35" s="286" t="s">
        <v>458</v>
      </c>
      <c r="G35" s="286" t="s">
        <v>776</v>
      </c>
      <c r="H35" s="285">
        <v>6566</v>
      </c>
      <c r="I35" s="285">
        <v>972.42</v>
      </c>
      <c r="J35" s="285">
        <v>972.42</v>
      </c>
      <c r="K35" s="95" t="s">
        <v>369</v>
      </c>
      <c r="L35" s="95" t="s">
        <v>1649</v>
      </c>
      <c r="M35" s="95" t="s">
        <v>50</v>
      </c>
      <c r="N35" s="285">
        <v>20</v>
      </c>
      <c r="O35" s="285">
        <v>41.9</v>
      </c>
      <c r="P35" s="285">
        <v>837.9</v>
      </c>
      <c r="Q35" s="285">
        <v>12</v>
      </c>
      <c r="R35" s="285">
        <v>0</v>
      </c>
      <c r="S35" s="285">
        <v>200</v>
      </c>
      <c r="T35" s="286" t="s">
        <v>1643</v>
      </c>
      <c r="U35" s="286">
        <v>2018</v>
      </c>
      <c r="V35" s="95"/>
      <c r="W35" s="95"/>
      <c r="X35" s="95"/>
      <c r="Y35" s="95"/>
      <c r="Z35" s="95"/>
      <c r="AA35" s="95"/>
      <c r="AB35" s="285">
        <v>1700</v>
      </c>
      <c r="AC35" s="95"/>
      <c r="AD35" s="95">
        <v>1700</v>
      </c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286"/>
    </row>
    <row r="36" spans="1:50" s="271" customFormat="1" ht="25.5" customHeight="1">
      <c r="A36" s="157"/>
      <c r="B36" s="315"/>
      <c r="C36" s="286" t="s">
        <v>1839</v>
      </c>
      <c r="D36" s="286"/>
      <c r="E36" s="286" t="s">
        <v>1840</v>
      </c>
      <c r="F36" s="286" t="s">
        <v>1839</v>
      </c>
      <c r="G36" s="286" t="s">
        <v>1841</v>
      </c>
      <c r="H36" s="285">
        <v>2095</v>
      </c>
      <c r="I36" s="285">
        <v>872</v>
      </c>
      <c r="J36" s="285">
        <v>872</v>
      </c>
      <c r="K36" s="95" t="s">
        <v>1842</v>
      </c>
      <c r="L36" s="95" t="s">
        <v>1843</v>
      </c>
      <c r="M36" s="95" t="s">
        <v>1844</v>
      </c>
      <c r="N36" s="285">
        <v>25</v>
      </c>
      <c r="O36" s="285">
        <v>35</v>
      </c>
      <c r="P36" s="285">
        <v>811</v>
      </c>
      <c r="Q36" s="285">
        <v>12</v>
      </c>
      <c r="R36" s="285"/>
      <c r="S36" s="285"/>
      <c r="T36" s="286"/>
      <c r="U36" s="286">
        <v>2021</v>
      </c>
      <c r="V36" s="95"/>
      <c r="W36" s="95"/>
      <c r="X36" s="95"/>
      <c r="Y36" s="95"/>
      <c r="Z36" s="95"/>
      <c r="AA36" s="95"/>
      <c r="AB36" s="285">
        <v>2890</v>
      </c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286" t="s">
        <v>2119</v>
      </c>
    </row>
    <row r="37" spans="1:50" s="271" customFormat="1" ht="25.5" customHeight="1">
      <c r="A37" s="157"/>
      <c r="B37" s="315"/>
      <c r="C37" s="344" t="s">
        <v>622</v>
      </c>
      <c r="D37" s="344" t="s">
        <v>1503</v>
      </c>
      <c r="E37" s="344" t="s">
        <v>1504</v>
      </c>
      <c r="F37" s="344" t="s">
        <v>622</v>
      </c>
      <c r="G37" s="344" t="s">
        <v>1505</v>
      </c>
      <c r="H37" s="319">
        <v>9963</v>
      </c>
      <c r="I37" s="319">
        <v>1415</v>
      </c>
      <c r="J37" s="319">
        <v>2440</v>
      </c>
      <c r="K37" s="316" t="s">
        <v>489</v>
      </c>
      <c r="L37" s="316" t="s">
        <v>363</v>
      </c>
      <c r="M37" s="316" t="s">
        <v>50</v>
      </c>
      <c r="N37" s="319"/>
      <c r="O37" s="319"/>
      <c r="P37" s="319"/>
      <c r="Q37" s="319"/>
      <c r="R37" s="319"/>
      <c r="S37" s="319"/>
      <c r="T37" s="344"/>
      <c r="U37" s="344">
        <v>2013</v>
      </c>
      <c r="V37" s="318"/>
      <c r="W37" s="316"/>
      <c r="X37" s="316"/>
      <c r="Y37" s="316"/>
      <c r="Z37" s="316"/>
      <c r="AA37" s="316"/>
      <c r="AB37" s="314"/>
      <c r="AC37" s="344"/>
      <c r="AD37" s="344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44"/>
    </row>
    <row r="38" spans="1:50" s="271" customFormat="1" ht="25.5" customHeight="1">
      <c r="A38" s="157"/>
      <c r="B38" s="315"/>
      <c r="C38" s="344" t="s">
        <v>240</v>
      </c>
      <c r="D38" s="344" t="s">
        <v>1506</v>
      </c>
      <c r="E38" s="344" t="s">
        <v>2050</v>
      </c>
      <c r="F38" s="344" t="s">
        <v>240</v>
      </c>
      <c r="G38" s="272" t="s">
        <v>1030</v>
      </c>
      <c r="H38" s="314">
        <v>3900</v>
      </c>
      <c r="I38" s="314">
        <v>2258</v>
      </c>
      <c r="J38" s="314">
        <v>2999</v>
      </c>
      <c r="K38" s="316" t="s">
        <v>749</v>
      </c>
      <c r="L38" s="316" t="s">
        <v>363</v>
      </c>
      <c r="M38" s="316" t="s">
        <v>50</v>
      </c>
      <c r="N38" s="314">
        <v>33</v>
      </c>
      <c r="O38" s="314">
        <v>53</v>
      </c>
      <c r="P38" s="314">
        <v>1739</v>
      </c>
      <c r="Q38" s="314">
        <v>14</v>
      </c>
      <c r="R38" s="314"/>
      <c r="S38" s="314"/>
      <c r="T38" s="344"/>
      <c r="U38" s="344">
        <v>2018</v>
      </c>
      <c r="V38" s="318"/>
      <c r="W38" s="316"/>
      <c r="X38" s="316"/>
      <c r="Y38" s="316"/>
      <c r="Z38" s="316"/>
      <c r="AA38" s="316"/>
      <c r="AB38" s="314">
        <v>10749</v>
      </c>
      <c r="AC38" s="344"/>
      <c r="AD38" s="344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44"/>
    </row>
    <row r="39" spans="1:50" s="271" customFormat="1" ht="25.5" customHeight="1">
      <c r="A39" s="157"/>
      <c r="B39" s="315"/>
      <c r="C39" s="344" t="s">
        <v>694</v>
      </c>
      <c r="D39" s="344"/>
      <c r="E39" s="344" t="s">
        <v>777</v>
      </c>
      <c r="F39" s="344" t="s">
        <v>694</v>
      </c>
      <c r="G39" s="272" t="s">
        <v>2078</v>
      </c>
      <c r="H39" s="314">
        <v>1426</v>
      </c>
      <c r="I39" s="314">
        <v>1279</v>
      </c>
      <c r="J39" s="314">
        <v>1623</v>
      </c>
      <c r="K39" s="316" t="s">
        <v>489</v>
      </c>
      <c r="L39" s="316" t="s">
        <v>363</v>
      </c>
      <c r="M39" s="316" t="s">
        <v>50</v>
      </c>
      <c r="N39" s="314">
        <v>52</v>
      </c>
      <c r="O39" s="314">
        <v>21</v>
      </c>
      <c r="P39" s="314">
        <v>1071</v>
      </c>
      <c r="Q39" s="314">
        <v>9</v>
      </c>
      <c r="R39" s="314">
        <v>300</v>
      </c>
      <c r="S39" s="314">
        <v>500</v>
      </c>
      <c r="T39" s="344" t="s">
        <v>140</v>
      </c>
      <c r="U39" s="344">
        <v>2013</v>
      </c>
      <c r="V39" s="318">
        <v>2266</v>
      </c>
      <c r="W39" s="316"/>
      <c r="X39" s="316"/>
      <c r="Y39" s="316"/>
      <c r="Z39" s="316"/>
      <c r="AA39" s="316"/>
      <c r="AB39" s="314">
        <v>2266</v>
      </c>
      <c r="AC39" s="344"/>
      <c r="AD39" s="344"/>
      <c r="AE39" s="316"/>
      <c r="AF39" s="316"/>
      <c r="AG39" s="316"/>
      <c r="AH39" s="316"/>
      <c r="AI39" s="316"/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44"/>
    </row>
    <row r="40" spans="1:50" s="271" customFormat="1" ht="25.5" customHeight="1">
      <c r="A40" s="157"/>
      <c r="B40" s="315"/>
      <c r="C40" s="344" t="s">
        <v>709</v>
      </c>
      <c r="D40" s="344" t="s">
        <v>1507</v>
      </c>
      <c r="E40" s="344" t="s">
        <v>778</v>
      </c>
      <c r="F40" s="344" t="s">
        <v>709</v>
      </c>
      <c r="G40" s="272" t="s">
        <v>779</v>
      </c>
      <c r="H40" s="314">
        <v>3793</v>
      </c>
      <c r="I40" s="314">
        <v>2001</v>
      </c>
      <c r="J40" s="314">
        <v>2001</v>
      </c>
      <c r="K40" s="316" t="s">
        <v>369</v>
      </c>
      <c r="L40" s="316" t="s">
        <v>363</v>
      </c>
      <c r="M40" s="316" t="s">
        <v>50</v>
      </c>
      <c r="N40" s="314">
        <v>38</v>
      </c>
      <c r="O40" s="314">
        <v>38</v>
      </c>
      <c r="P40" s="314">
        <v>2001</v>
      </c>
      <c r="Q40" s="314">
        <v>15</v>
      </c>
      <c r="R40" s="314"/>
      <c r="S40" s="314"/>
      <c r="T40" s="344"/>
      <c r="U40" s="344">
        <v>2010</v>
      </c>
      <c r="V40" s="318"/>
      <c r="W40" s="316"/>
      <c r="X40" s="316"/>
      <c r="Y40" s="316"/>
      <c r="Z40" s="316"/>
      <c r="AA40" s="316"/>
      <c r="AB40" s="314">
        <v>3804</v>
      </c>
      <c r="AC40" s="344"/>
      <c r="AD40" s="344"/>
      <c r="AE40" s="316"/>
      <c r="AF40" s="316"/>
      <c r="AG40" s="316"/>
      <c r="AH40" s="316">
        <v>2010</v>
      </c>
      <c r="AI40" s="316"/>
      <c r="AJ40" s="316"/>
      <c r="AK40" s="316"/>
      <c r="AL40" s="316"/>
      <c r="AM40" s="316"/>
      <c r="AN40" s="316"/>
      <c r="AO40" s="316">
        <v>3804</v>
      </c>
      <c r="AP40" s="316"/>
      <c r="AQ40" s="316"/>
      <c r="AR40" s="316"/>
      <c r="AS40" s="316"/>
      <c r="AT40" s="316"/>
      <c r="AU40" s="316"/>
      <c r="AV40" s="344"/>
    </row>
    <row r="41" spans="1:50" s="271" customFormat="1" ht="25.5" customHeight="1">
      <c r="A41" s="157"/>
      <c r="B41" s="315"/>
      <c r="C41" s="286" t="s">
        <v>709</v>
      </c>
      <c r="D41" s="286" t="s">
        <v>1508</v>
      </c>
      <c r="E41" s="286" t="s">
        <v>780</v>
      </c>
      <c r="F41" s="286" t="s">
        <v>59</v>
      </c>
      <c r="G41" s="286" t="s">
        <v>779</v>
      </c>
      <c r="H41" s="179">
        <v>13233</v>
      </c>
      <c r="I41" s="179">
        <v>1408</v>
      </c>
      <c r="J41" s="179">
        <v>1636</v>
      </c>
      <c r="K41" s="95" t="s">
        <v>749</v>
      </c>
      <c r="L41" s="95" t="s">
        <v>363</v>
      </c>
      <c r="M41" s="95" t="s">
        <v>50</v>
      </c>
      <c r="N41" s="179">
        <v>37</v>
      </c>
      <c r="O41" s="179">
        <v>28</v>
      </c>
      <c r="P41" s="179">
        <v>1636</v>
      </c>
      <c r="Q41" s="179">
        <v>14</v>
      </c>
      <c r="R41" s="179"/>
      <c r="S41" s="179"/>
      <c r="T41" s="286"/>
      <c r="U41" s="286">
        <v>2017</v>
      </c>
      <c r="V41" s="110"/>
      <c r="W41" s="95"/>
      <c r="X41" s="95"/>
      <c r="Y41" s="95"/>
      <c r="Z41" s="95"/>
      <c r="AA41" s="95"/>
      <c r="AB41" s="285">
        <v>4601</v>
      </c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286"/>
    </row>
    <row r="42" spans="1:50" s="271" customFormat="1" ht="25.5" customHeight="1">
      <c r="A42" s="157"/>
      <c r="B42" s="315"/>
      <c r="C42" s="344" t="s">
        <v>709</v>
      </c>
      <c r="D42" s="344" t="s">
        <v>1509</v>
      </c>
      <c r="E42" s="344" t="s">
        <v>781</v>
      </c>
      <c r="F42" s="344" t="s">
        <v>59</v>
      </c>
      <c r="G42" s="344" t="s">
        <v>779</v>
      </c>
      <c r="H42" s="314">
        <v>4560</v>
      </c>
      <c r="I42" s="314">
        <v>684</v>
      </c>
      <c r="J42" s="314">
        <v>684</v>
      </c>
      <c r="K42" s="316" t="s">
        <v>782</v>
      </c>
      <c r="L42" s="344" t="s">
        <v>363</v>
      </c>
      <c r="M42" s="316" t="s">
        <v>50</v>
      </c>
      <c r="N42" s="314">
        <v>18</v>
      </c>
      <c r="O42" s="314">
        <v>32</v>
      </c>
      <c r="P42" s="314">
        <v>684</v>
      </c>
      <c r="Q42" s="344">
        <v>11</v>
      </c>
      <c r="R42" s="314"/>
      <c r="S42" s="314"/>
      <c r="T42" s="314"/>
      <c r="U42" s="344">
        <v>2017</v>
      </c>
      <c r="V42" s="316"/>
      <c r="W42" s="316"/>
      <c r="X42" s="316"/>
      <c r="Y42" s="316"/>
      <c r="Z42" s="316"/>
      <c r="AA42" s="316"/>
      <c r="AB42" s="314">
        <v>1615</v>
      </c>
      <c r="AC42" s="344"/>
      <c r="AD42" s="344"/>
      <c r="AE42" s="344"/>
      <c r="AF42" s="344"/>
      <c r="AG42" s="344"/>
      <c r="AH42" s="344"/>
      <c r="AI42" s="316"/>
      <c r="AJ42" s="316"/>
      <c r="AK42" s="316"/>
      <c r="AL42" s="316"/>
      <c r="AM42" s="316"/>
      <c r="AN42" s="316"/>
      <c r="AO42" s="314"/>
      <c r="AP42" s="314"/>
      <c r="AQ42" s="95"/>
      <c r="AR42" s="95"/>
      <c r="AS42" s="95"/>
      <c r="AT42" s="95"/>
      <c r="AU42" s="95"/>
      <c r="AV42" s="95"/>
    </row>
    <row r="43" spans="1:50" s="271" customFormat="1" ht="25.5" customHeight="1">
      <c r="A43" s="157">
        <v>4</v>
      </c>
      <c r="B43" s="315"/>
      <c r="C43" s="344" t="s">
        <v>709</v>
      </c>
      <c r="D43" s="344" t="s">
        <v>1510</v>
      </c>
      <c r="E43" s="344" t="s">
        <v>783</v>
      </c>
      <c r="F43" s="344" t="s">
        <v>59</v>
      </c>
      <c r="G43" s="344" t="s">
        <v>779</v>
      </c>
      <c r="H43" s="314">
        <v>4868</v>
      </c>
      <c r="I43" s="314">
        <v>597</v>
      </c>
      <c r="J43" s="314">
        <v>597</v>
      </c>
      <c r="K43" s="316" t="s">
        <v>784</v>
      </c>
      <c r="L43" s="316" t="s">
        <v>363</v>
      </c>
      <c r="M43" s="316" t="s">
        <v>50</v>
      </c>
      <c r="N43" s="314">
        <v>16</v>
      </c>
      <c r="O43" s="314">
        <v>32</v>
      </c>
      <c r="P43" s="314">
        <v>597</v>
      </c>
      <c r="Q43" s="314">
        <v>9.3000000000000007</v>
      </c>
      <c r="R43" s="314"/>
      <c r="S43" s="314"/>
      <c r="T43" s="344"/>
      <c r="U43" s="344">
        <v>2017</v>
      </c>
      <c r="V43" s="224"/>
      <c r="W43" s="224"/>
      <c r="X43" s="224"/>
      <c r="Y43" s="224"/>
      <c r="Z43" s="224"/>
      <c r="AA43" s="316"/>
      <c r="AB43" s="314">
        <v>1125</v>
      </c>
      <c r="AC43" s="344"/>
      <c r="AD43" s="344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44"/>
    </row>
    <row r="44" spans="1:50" s="271" customFormat="1" ht="25.5" customHeight="1">
      <c r="A44" s="157"/>
      <c r="B44" s="315"/>
      <c r="C44" s="344" t="s">
        <v>1851</v>
      </c>
      <c r="D44" s="344"/>
      <c r="E44" s="344" t="s">
        <v>1852</v>
      </c>
      <c r="F44" s="344" t="s">
        <v>1853</v>
      </c>
      <c r="G44" s="344" t="s">
        <v>1848</v>
      </c>
      <c r="H44" s="314">
        <v>75393</v>
      </c>
      <c r="I44" s="314">
        <v>766</v>
      </c>
      <c r="J44" s="314">
        <v>766</v>
      </c>
      <c r="K44" s="316" t="s">
        <v>1842</v>
      </c>
      <c r="L44" s="316" t="s">
        <v>1854</v>
      </c>
      <c r="M44" s="316" t="s">
        <v>1844</v>
      </c>
      <c r="N44" s="314">
        <v>19</v>
      </c>
      <c r="O44" s="314">
        <v>38</v>
      </c>
      <c r="P44" s="314">
        <v>766</v>
      </c>
      <c r="Q44" s="314">
        <v>13</v>
      </c>
      <c r="R44" s="314"/>
      <c r="S44" s="314"/>
      <c r="T44" s="344"/>
      <c r="U44" s="344">
        <v>2019</v>
      </c>
      <c r="V44" s="224"/>
      <c r="W44" s="224"/>
      <c r="X44" s="224"/>
      <c r="Y44" s="224"/>
      <c r="Z44" s="224"/>
      <c r="AA44" s="316"/>
      <c r="AB44" s="314">
        <v>2100</v>
      </c>
      <c r="AC44" s="344"/>
      <c r="AD44" s="344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44" t="s">
        <v>2119</v>
      </c>
    </row>
    <row r="45" spans="1:50" s="271" customFormat="1" ht="25.5" customHeight="1">
      <c r="A45" s="157"/>
      <c r="B45" s="315"/>
      <c r="C45" s="344" t="s">
        <v>711</v>
      </c>
      <c r="D45" s="344"/>
      <c r="E45" s="344" t="s">
        <v>785</v>
      </c>
      <c r="F45" s="344" t="s">
        <v>1274</v>
      </c>
      <c r="G45" s="344" t="s">
        <v>787</v>
      </c>
      <c r="H45" s="314">
        <v>18798</v>
      </c>
      <c r="I45" s="314">
        <v>1658</v>
      </c>
      <c r="J45" s="314">
        <v>4301</v>
      </c>
      <c r="K45" s="316" t="s">
        <v>502</v>
      </c>
      <c r="L45" s="316" t="s">
        <v>585</v>
      </c>
      <c r="M45" s="316" t="s">
        <v>50</v>
      </c>
      <c r="N45" s="314">
        <v>14</v>
      </c>
      <c r="O45" s="314">
        <v>26</v>
      </c>
      <c r="P45" s="314">
        <v>674</v>
      </c>
      <c r="Q45" s="314"/>
      <c r="R45" s="314"/>
      <c r="S45" s="314"/>
      <c r="T45" s="344"/>
      <c r="U45" s="344">
        <v>2006</v>
      </c>
      <c r="V45" s="224"/>
      <c r="W45" s="224"/>
      <c r="X45" s="224"/>
      <c r="Y45" s="224"/>
      <c r="Z45" s="224"/>
      <c r="AA45" s="316"/>
      <c r="AB45" s="314">
        <v>6474</v>
      </c>
      <c r="AC45" s="344"/>
      <c r="AD45" s="344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44"/>
    </row>
    <row r="46" spans="1:50" s="271" customFormat="1" ht="25.5" customHeight="1">
      <c r="A46" s="157"/>
      <c r="B46" s="315"/>
      <c r="C46" s="344" t="s">
        <v>711</v>
      </c>
      <c r="D46" s="344"/>
      <c r="E46" s="344" t="s">
        <v>788</v>
      </c>
      <c r="F46" s="344" t="s">
        <v>1274</v>
      </c>
      <c r="G46" s="272" t="s">
        <v>2079</v>
      </c>
      <c r="H46" s="319">
        <v>12102</v>
      </c>
      <c r="I46" s="319">
        <v>1095</v>
      </c>
      <c r="J46" s="319">
        <v>3902</v>
      </c>
      <c r="K46" s="316" t="s">
        <v>502</v>
      </c>
      <c r="L46" s="316" t="s">
        <v>585</v>
      </c>
      <c r="M46" s="316" t="s">
        <v>50</v>
      </c>
      <c r="N46" s="319">
        <v>14</v>
      </c>
      <c r="O46" s="319">
        <v>26</v>
      </c>
      <c r="P46" s="319">
        <v>630</v>
      </c>
      <c r="Q46" s="319"/>
      <c r="R46" s="319"/>
      <c r="S46" s="319"/>
      <c r="T46" s="344"/>
      <c r="U46" s="344">
        <v>2006</v>
      </c>
      <c r="V46" s="318"/>
      <c r="W46" s="316"/>
      <c r="X46" s="316"/>
      <c r="Y46" s="316"/>
      <c r="Z46" s="316"/>
      <c r="AA46" s="316"/>
      <c r="AB46" s="314">
        <v>7361</v>
      </c>
      <c r="AC46" s="344"/>
      <c r="AD46" s="344"/>
      <c r="AE46" s="316"/>
      <c r="AF46" s="316"/>
      <c r="AG46" s="316"/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44"/>
    </row>
    <row r="47" spans="1:50" s="271" customFormat="1" ht="25.5" customHeight="1">
      <c r="A47" s="157"/>
      <c r="B47" s="315"/>
      <c r="C47" s="344" t="s">
        <v>717</v>
      </c>
      <c r="D47" s="344"/>
      <c r="E47" s="344" t="s">
        <v>1807</v>
      </c>
      <c r="F47" s="344" t="s">
        <v>59</v>
      </c>
      <c r="G47" s="272" t="s">
        <v>1808</v>
      </c>
      <c r="H47" s="319">
        <v>1887</v>
      </c>
      <c r="I47" s="319">
        <v>812.83</v>
      </c>
      <c r="J47" s="319">
        <v>987.99</v>
      </c>
      <c r="K47" s="316" t="s">
        <v>369</v>
      </c>
      <c r="L47" s="316" t="s">
        <v>363</v>
      </c>
      <c r="M47" s="316" t="s">
        <v>50</v>
      </c>
      <c r="N47" s="319">
        <v>17.149999999999999</v>
      </c>
      <c r="O47" s="319">
        <v>32</v>
      </c>
      <c r="P47" s="319">
        <v>548.79999999999995</v>
      </c>
      <c r="Q47" s="319"/>
      <c r="R47" s="319"/>
      <c r="S47" s="319"/>
      <c r="T47" s="344"/>
      <c r="U47" s="344">
        <v>2017</v>
      </c>
      <c r="V47" s="318"/>
      <c r="W47" s="316"/>
      <c r="X47" s="316"/>
      <c r="Y47" s="316"/>
      <c r="Z47" s="316"/>
      <c r="AA47" s="316"/>
      <c r="AB47" s="314">
        <v>2700</v>
      </c>
      <c r="AC47" s="344"/>
      <c r="AD47" s="344"/>
      <c r="AE47" s="316"/>
      <c r="AF47" s="316"/>
      <c r="AG47" s="316"/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V47" s="344" t="s">
        <v>2120</v>
      </c>
    </row>
    <row r="48" spans="1:50" s="271" customFormat="1" ht="25.5" customHeight="1">
      <c r="A48" s="157"/>
      <c r="B48" s="315"/>
      <c r="C48" s="286" t="s">
        <v>441</v>
      </c>
      <c r="D48" s="286" t="s">
        <v>442</v>
      </c>
      <c r="E48" s="286" t="s">
        <v>789</v>
      </c>
      <c r="F48" s="286" t="s">
        <v>59</v>
      </c>
      <c r="G48" s="286" t="s">
        <v>437</v>
      </c>
      <c r="H48" s="179">
        <v>7085</v>
      </c>
      <c r="I48" s="179">
        <v>7085</v>
      </c>
      <c r="J48" s="179">
        <v>26096</v>
      </c>
      <c r="K48" s="95" t="s">
        <v>790</v>
      </c>
      <c r="L48" s="95" t="s">
        <v>745</v>
      </c>
      <c r="M48" s="95" t="s">
        <v>50</v>
      </c>
      <c r="N48" s="179">
        <v>41</v>
      </c>
      <c r="O48" s="179">
        <v>49</v>
      </c>
      <c r="P48" s="179">
        <v>1867</v>
      </c>
      <c r="Q48" s="179">
        <v>32</v>
      </c>
      <c r="R48" s="179">
        <v>11044</v>
      </c>
      <c r="S48" s="179">
        <v>20000</v>
      </c>
      <c r="T48" s="286" t="s">
        <v>368</v>
      </c>
      <c r="U48" s="286">
        <v>1979</v>
      </c>
      <c r="V48" s="318">
        <v>5400</v>
      </c>
      <c r="W48" s="316"/>
      <c r="X48" s="316"/>
      <c r="Y48" s="316"/>
      <c r="Z48" s="316"/>
      <c r="AA48" s="316"/>
      <c r="AB48" s="314"/>
      <c r="AC48" s="344" t="s">
        <v>791</v>
      </c>
      <c r="AD48" s="344"/>
      <c r="AE48" s="316" t="s">
        <v>439</v>
      </c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44"/>
      <c r="AW48" s="66"/>
      <c r="AX48" s="66"/>
    </row>
    <row r="49" spans="1:48" s="271" customFormat="1" ht="25.5" customHeight="1">
      <c r="A49" s="157"/>
      <c r="B49" s="315"/>
      <c r="C49" s="286" t="s">
        <v>441</v>
      </c>
      <c r="D49" s="286"/>
      <c r="E49" s="286" t="s">
        <v>792</v>
      </c>
      <c r="F49" s="286" t="s">
        <v>441</v>
      </c>
      <c r="G49" s="286" t="s">
        <v>793</v>
      </c>
      <c r="H49" s="285">
        <v>5337</v>
      </c>
      <c r="I49" s="285">
        <v>1184.4000000000001</v>
      </c>
      <c r="J49" s="285">
        <v>1184</v>
      </c>
      <c r="K49" s="316" t="s">
        <v>489</v>
      </c>
      <c r="L49" s="95" t="s">
        <v>363</v>
      </c>
      <c r="M49" s="95" t="s">
        <v>50</v>
      </c>
      <c r="N49" s="285">
        <v>27.6</v>
      </c>
      <c r="O49" s="285">
        <v>33.5</v>
      </c>
      <c r="P49" s="285">
        <v>952</v>
      </c>
      <c r="Q49" s="285"/>
      <c r="R49" s="285"/>
      <c r="S49" s="285"/>
      <c r="T49" s="286"/>
      <c r="U49" s="286">
        <v>2004</v>
      </c>
      <c r="V49" s="95"/>
      <c r="W49" s="95">
        <v>22953</v>
      </c>
      <c r="X49" s="95"/>
      <c r="Y49" s="95"/>
      <c r="Z49" s="95"/>
      <c r="AA49" s="95"/>
      <c r="AB49" s="285">
        <v>826</v>
      </c>
      <c r="AC49" s="95"/>
      <c r="AD49" s="95"/>
      <c r="AE49" s="95" t="s">
        <v>500</v>
      </c>
      <c r="AF49" s="95">
        <v>214</v>
      </c>
      <c r="AG49" s="95">
        <v>3671</v>
      </c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286"/>
    </row>
    <row r="50" spans="1:48" s="271" customFormat="1" ht="25.5" customHeight="1">
      <c r="A50" s="157"/>
      <c r="B50" s="315"/>
      <c r="C50" s="286" t="s">
        <v>441</v>
      </c>
      <c r="D50" s="286"/>
      <c r="E50" s="286" t="s">
        <v>2024</v>
      </c>
      <c r="F50" s="286" t="s">
        <v>481</v>
      </c>
      <c r="G50" s="286" t="s">
        <v>586</v>
      </c>
      <c r="H50" s="285">
        <v>30548</v>
      </c>
      <c r="I50" s="285">
        <v>14016</v>
      </c>
      <c r="J50" s="285">
        <v>30548</v>
      </c>
      <c r="K50" s="316" t="s">
        <v>369</v>
      </c>
      <c r="L50" s="95" t="s">
        <v>794</v>
      </c>
      <c r="M50" s="95" t="s">
        <v>50</v>
      </c>
      <c r="N50" s="285" t="s">
        <v>488</v>
      </c>
      <c r="O50" s="285">
        <v>91.8</v>
      </c>
      <c r="P50" s="285">
        <v>6060</v>
      </c>
      <c r="Q50" s="285">
        <v>15</v>
      </c>
      <c r="R50" s="285">
        <v>14595</v>
      </c>
      <c r="S50" s="285"/>
      <c r="T50" s="286" t="s">
        <v>368</v>
      </c>
      <c r="U50" s="286">
        <v>1986</v>
      </c>
      <c r="V50" s="95"/>
      <c r="W50" s="95"/>
      <c r="X50" s="95"/>
      <c r="Y50" s="95"/>
      <c r="Z50" s="95"/>
      <c r="AA50" s="95"/>
      <c r="AB50" s="110">
        <v>16900</v>
      </c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110"/>
    </row>
    <row r="51" spans="1:48" s="271" customFormat="1" ht="25.5" customHeight="1">
      <c r="A51" s="157"/>
      <c r="B51" s="315"/>
      <c r="C51" s="344" t="s">
        <v>441</v>
      </c>
      <c r="D51" s="344"/>
      <c r="E51" s="344" t="s">
        <v>2025</v>
      </c>
      <c r="F51" s="344" t="s">
        <v>481</v>
      </c>
      <c r="G51" s="272" t="s">
        <v>586</v>
      </c>
      <c r="H51" s="314">
        <v>19272</v>
      </c>
      <c r="I51" s="314">
        <v>9078</v>
      </c>
      <c r="J51" s="314">
        <v>19272</v>
      </c>
      <c r="K51" s="316" t="s">
        <v>369</v>
      </c>
      <c r="L51" s="316" t="s">
        <v>795</v>
      </c>
      <c r="M51" s="316" t="s">
        <v>50</v>
      </c>
      <c r="N51" s="314" t="s">
        <v>488</v>
      </c>
      <c r="O51" s="314">
        <v>63</v>
      </c>
      <c r="P51" s="314">
        <v>3010</v>
      </c>
      <c r="Q51" s="314">
        <v>14</v>
      </c>
      <c r="R51" s="314">
        <v>6858</v>
      </c>
      <c r="S51" s="314"/>
      <c r="T51" s="344" t="s">
        <v>368</v>
      </c>
      <c r="U51" s="344">
        <v>1986</v>
      </c>
      <c r="V51" s="318"/>
      <c r="W51" s="316"/>
      <c r="X51" s="316"/>
      <c r="Y51" s="316"/>
      <c r="Z51" s="316"/>
      <c r="AA51" s="316"/>
      <c r="AB51" s="314">
        <v>10200</v>
      </c>
      <c r="AC51" s="344"/>
      <c r="AD51" s="344"/>
      <c r="AE51" s="316"/>
      <c r="AF51" s="316"/>
      <c r="AG51" s="316"/>
      <c r="AH51" s="316"/>
      <c r="AI51" s="316"/>
      <c r="AJ51" s="316"/>
      <c r="AK51" s="316"/>
      <c r="AL51" s="316"/>
      <c r="AM51" s="316"/>
      <c r="AN51" s="316"/>
      <c r="AO51" s="316"/>
      <c r="AP51" s="316"/>
      <c r="AQ51" s="316"/>
      <c r="AR51" s="316"/>
      <c r="AS51" s="316"/>
      <c r="AT51" s="316"/>
      <c r="AU51" s="316"/>
      <c r="AV51" s="344"/>
    </row>
    <row r="52" spans="1:48" s="271" customFormat="1" ht="25.5" customHeight="1">
      <c r="A52" s="157"/>
      <c r="B52" s="315"/>
      <c r="C52" s="344" t="s">
        <v>475</v>
      </c>
      <c r="D52" s="344"/>
      <c r="E52" s="344" t="s">
        <v>796</v>
      </c>
      <c r="F52" s="344" t="s">
        <v>475</v>
      </c>
      <c r="G52" s="272" t="s">
        <v>797</v>
      </c>
      <c r="H52" s="314">
        <v>12512</v>
      </c>
      <c r="I52" s="314">
        <v>1149</v>
      </c>
      <c r="J52" s="314">
        <v>1462</v>
      </c>
      <c r="K52" s="316" t="s">
        <v>489</v>
      </c>
      <c r="L52" s="316" t="s">
        <v>363</v>
      </c>
      <c r="M52" s="316" t="s">
        <v>50</v>
      </c>
      <c r="N52" s="314">
        <v>16.8</v>
      </c>
      <c r="O52" s="314">
        <v>69.599999999999994</v>
      </c>
      <c r="P52" s="314">
        <v>1462.7</v>
      </c>
      <c r="Q52" s="314">
        <v>10.8</v>
      </c>
      <c r="R52" s="314"/>
      <c r="S52" s="314"/>
      <c r="T52" s="344"/>
      <c r="U52" s="344">
        <v>2008</v>
      </c>
      <c r="V52" s="318"/>
      <c r="W52" s="316"/>
      <c r="X52" s="316"/>
      <c r="Y52" s="316"/>
      <c r="Z52" s="316"/>
      <c r="AA52" s="316"/>
      <c r="AB52" s="314">
        <v>588</v>
      </c>
      <c r="AC52" s="344"/>
      <c r="AD52" s="344"/>
      <c r="AE52" s="316"/>
      <c r="AF52" s="316"/>
      <c r="AG52" s="316"/>
      <c r="AH52" s="316"/>
      <c r="AI52" s="316"/>
      <c r="AJ52" s="316"/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44"/>
    </row>
    <row r="53" spans="1:48" s="271" customFormat="1" ht="25.5" customHeight="1">
      <c r="A53" s="157"/>
      <c r="B53" s="315"/>
      <c r="C53" s="286" t="s">
        <v>475</v>
      </c>
      <c r="D53" s="286"/>
      <c r="E53" s="286" t="s">
        <v>798</v>
      </c>
      <c r="F53" s="286" t="s">
        <v>475</v>
      </c>
      <c r="G53" s="286" t="s">
        <v>797</v>
      </c>
      <c r="H53" s="179">
        <v>341</v>
      </c>
      <c r="I53" s="179">
        <v>340</v>
      </c>
      <c r="J53" s="179">
        <v>325</v>
      </c>
      <c r="K53" s="95" t="s">
        <v>489</v>
      </c>
      <c r="L53" s="95" t="s">
        <v>799</v>
      </c>
      <c r="M53" s="95" t="s">
        <v>800</v>
      </c>
      <c r="N53" s="179">
        <v>11.4</v>
      </c>
      <c r="O53" s="179">
        <v>27.6</v>
      </c>
      <c r="P53" s="179">
        <v>325.2</v>
      </c>
      <c r="Q53" s="179">
        <v>7.2</v>
      </c>
      <c r="R53" s="179"/>
      <c r="S53" s="179"/>
      <c r="T53" s="286"/>
      <c r="U53" s="286">
        <v>2008</v>
      </c>
      <c r="V53" s="95"/>
      <c r="W53" s="95"/>
      <c r="X53" s="95"/>
      <c r="Y53" s="95"/>
      <c r="Z53" s="95"/>
      <c r="AA53" s="95"/>
      <c r="AB53" s="28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286"/>
    </row>
    <row r="54" spans="1:48" s="271" customFormat="1" ht="25.5" customHeight="1">
      <c r="A54" s="157"/>
      <c r="B54" s="183"/>
      <c r="C54" s="286" t="s">
        <v>475</v>
      </c>
      <c r="D54" s="286"/>
      <c r="E54" s="286" t="s">
        <v>1511</v>
      </c>
      <c r="F54" s="286" t="s">
        <v>475</v>
      </c>
      <c r="G54" s="286" t="s">
        <v>797</v>
      </c>
      <c r="H54" s="179">
        <v>341</v>
      </c>
      <c r="I54" s="179">
        <v>816.43</v>
      </c>
      <c r="J54" s="179">
        <v>996</v>
      </c>
      <c r="K54" s="95" t="s">
        <v>489</v>
      </c>
      <c r="L54" s="95" t="s">
        <v>363</v>
      </c>
      <c r="M54" s="95" t="s">
        <v>50</v>
      </c>
      <c r="N54" s="179">
        <v>17</v>
      </c>
      <c r="O54" s="179">
        <v>36</v>
      </c>
      <c r="P54" s="179">
        <v>612</v>
      </c>
      <c r="Q54" s="179">
        <v>11</v>
      </c>
      <c r="R54" s="179"/>
      <c r="S54" s="179"/>
      <c r="T54" s="286"/>
      <c r="U54" s="286">
        <v>2018</v>
      </c>
      <c r="V54" s="318"/>
      <c r="W54" s="316"/>
      <c r="X54" s="316"/>
      <c r="Y54" s="316"/>
      <c r="Z54" s="316"/>
      <c r="AA54" s="316"/>
      <c r="AB54" s="314">
        <v>2810</v>
      </c>
      <c r="AC54" s="344"/>
      <c r="AD54" s="344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44"/>
    </row>
  </sheetData>
  <mergeCells count="25">
    <mergeCell ref="AI3:AM3"/>
    <mergeCell ref="A2:A3"/>
    <mergeCell ref="B2:B3"/>
    <mergeCell ref="C2:C3"/>
    <mergeCell ref="D2:D3"/>
    <mergeCell ref="AE3:AF3"/>
    <mergeCell ref="AE2:AH2"/>
    <mergeCell ref="L2:Q2"/>
    <mergeCell ref="R2:T2"/>
    <mergeCell ref="AN3:AR3"/>
    <mergeCell ref="AS3:AU3"/>
    <mergeCell ref="B1:E1"/>
    <mergeCell ref="T1:AV1"/>
    <mergeCell ref="E2:E3"/>
    <mergeCell ref="F2:F3"/>
    <mergeCell ref="G2:G3"/>
    <mergeCell ref="H2:H3"/>
    <mergeCell ref="I2:I3"/>
    <mergeCell ref="J2:J3"/>
    <mergeCell ref="K2:K3"/>
    <mergeCell ref="AV2:AV3"/>
    <mergeCell ref="U2:U3"/>
    <mergeCell ref="V2:AB3"/>
    <mergeCell ref="AI2:AU2"/>
    <mergeCell ref="AC2:AD2"/>
  </mergeCells>
  <phoneticPr fontId="2" type="noConversion"/>
  <conditionalFormatting sqref="E41">
    <cfRule type="duplicateValues" dxfId="3" priority="1"/>
  </conditionalFormatting>
  <conditionalFormatting sqref="E26:E29">
    <cfRule type="duplicateValues" dxfId="2" priority="5"/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14999847407452621"/>
  </sheetPr>
  <dimension ref="A1:BE7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K11" sqref="K11"/>
    </sheetView>
  </sheetViews>
  <sheetFormatPr defaultColWidth="8.8984375" defaultRowHeight="10.8"/>
  <cols>
    <col min="1" max="1" width="5.19921875" style="141" hidden="1" customWidth="1"/>
    <col min="2" max="2" width="3.796875" style="159" customWidth="1"/>
    <col min="3" max="3" width="5.296875" style="159" customWidth="1"/>
    <col min="4" max="4" width="22" style="141" hidden="1" customWidth="1"/>
    <col min="5" max="5" width="17.59765625" style="225" customWidth="1"/>
    <col min="6" max="6" width="11.19921875" style="141" bestFit="1" customWidth="1"/>
    <col min="7" max="7" width="32.8984375" style="141" hidden="1" customWidth="1"/>
    <col min="8" max="8" width="12.69921875" style="141" customWidth="1"/>
    <col min="9" max="9" width="8" style="141" hidden="1" customWidth="1"/>
    <col min="10" max="10" width="25.296875" style="141" hidden="1" customWidth="1"/>
    <col min="11" max="11" width="7.796875" style="178" customWidth="1"/>
    <col min="12" max="13" width="7.3984375" style="178" customWidth="1"/>
    <col min="14" max="14" width="12.296875" style="159" customWidth="1"/>
    <col min="15" max="15" width="12.69921875" style="141" customWidth="1"/>
    <col min="16" max="17" width="14.69921875" style="141" hidden="1" customWidth="1"/>
    <col min="18" max="18" width="16.69921875" style="141" hidden="1" customWidth="1"/>
    <col min="19" max="19" width="20" style="141" hidden="1" customWidth="1"/>
    <col min="20" max="20" width="6.69921875" style="141" bestFit="1" customWidth="1"/>
    <col min="21" max="21" width="4" style="149" customWidth="1"/>
    <col min="22" max="22" width="4.296875" style="149" customWidth="1"/>
    <col min="23" max="23" width="4.59765625" style="149" customWidth="1"/>
    <col min="24" max="24" width="4" style="149" customWidth="1"/>
    <col min="25" max="25" width="5.69921875" style="178" bestFit="1" customWidth="1"/>
    <col min="26" max="26" width="5.19921875" style="149" customWidth="1"/>
    <col min="27" max="27" width="5.3984375" style="159" bestFit="1" customWidth="1"/>
    <col min="28" max="28" width="4.796875" style="141" customWidth="1"/>
    <col min="29" max="29" width="9.3984375" style="226" hidden="1" customWidth="1"/>
    <col min="30" max="30" width="14.3984375" style="141" hidden="1" customWidth="1"/>
    <col min="31" max="31" width="10.796875" style="141" hidden="1" customWidth="1"/>
    <col min="32" max="32" width="15.296875" style="141" hidden="1" customWidth="1"/>
    <col min="33" max="33" width="2.69921875" style="141" hidden="1" customWidth="1"/>
    <col min="34" max="34" width="3.19921875" style="141" hidden="1" customWidth="1"/>
    <col min="35" max="35" width="6.19921875" style="178" customWidth="1"/>
    <col min="36" max="36" width="10.796875" style="141" hidden="1" customWidth="1"/>
    <col min="37" max="37" width="5.796875" style="141" hidden="1" customWidth="1"/>
    <col min="38" max="38" width="23.69921875" style="141" hidden="1" customWidth="1"/>
    <col min="39" max="39" width="9.59765625" style="141" hidden="1" customWidth="1"/>
    <col min="40" max="40" width="15.296875" style="141" hidden="1" customWidth="1"/>
    <col min="41" max="41" width="25.8984375" style="141" hidden="1" customWidth="1"/>
    <col min="42" max="42" width="28.3984375" style="141" hidden="1" customWidth="1"/>
    <col min="43" max="43" width="18.09765625" style="141" hidden="1" customWidth="1"/>
    <col min="44" max="44" width="17.59765625" style="141" hidden="1" customWidth="1"/>
    <col min="45" max="45" width="21.8984375" style="141" hidden="1" customWidth="1"/>
    <col min="46" max="46" width="19.59765625" style="141" hidden="1" customWidth="1"/>
    <col min="47" max="47" width="21" style="141" hidden="1" customWidth="1"/>
    <col min="48" max="48" width="22.19921875" style="141" hidden="1" customWidth="1"/>
    <col min="49" max="49" width="12.19921875" style="141" hidden="1" customWidth="1"/>
    <col min="50" max="50" width="20.3984375" style="141" hidden="1" customWidth="1"/>
    <col min="51" max="51" width="18.09765625" style="141" hidden="1" customWidth="1"/>
    <col min="52" max="52" width="22" style="141" hidden="1" customWidth="1"/>
    <col min="53" max="53" width="12.19921875" style="141" hidden="1" customWidth="1"/>
    <col min="54" max="54" width="7.796875" style="141" hidden="1" customWidth="1"/>
    <col min="55" max="55" width="22.59765625" style="141" hidden="1" customWidth="1"/>
    <col min="56" max="56" width="18.09765625" style="141" hidden="1" customWidth="1"/>
    <col min="57" max="57" width="9.3984375" style="141" customWidth="1"/>
    <col min="58" max="16384" width="8.8984375" style="46"/>
  </cols>
  <sheetData>
    <row r="1" spans="1:57" ht="22.95" customHeight="1">
      <c r="B1" s="486" t="s">
        <v>46</v>
      </c>
      <c r="C1" s="486"/>
      <c r="D1" s="486"/>
      <c r="E1" s="486"/>
      <c r="AA1" s="487" t="s">
        <v>210</v>
      </c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  <c r="AO1" s="487"/>
      <c r="AP1" s="487"/>
      <c r="AQ1" s="487"/>
      <c r="AR1" s="487"/>
      <c r="AS1" s="487"/>
      <c r="AT1" s="487"/>
      <c r="AU1" s="487"/>
      <c r="AV1" s="487"/>
      <c r="AW1" s="487"/>
      <c r="AX1" s="487"/>
      <c r="AY1" s="487"/>
      <c r="AZ1" s="487"/>
      <c r="BA1" s="487"/>
      <c r="BB1" s="487"/>
      <c r="BC1" s="487"/>
      <c r="BD1" s="487"/>
      <c r="BE1" s="487"/>
    </row>
    <row r="2" spans="1:57" ht="20.25" customHeight="1">
      <c r="A2" s="505" t="s">
        <v>287</v>
      </c>
      <c r="B2" s="500" t="s">
        <v>288</v>
      </c>
      <c r="C2" s="500" t="s">
        <v>289</v>
      </c>
      <c r="D2" s="500" t="s">
        <v>290</v>
      </c>
      <c r="E2" s="500" t="s">
        <v>291</v>
      </c>
      <c r="F2" s="500" t="s">
        <v>292</v>
      </c>
      <c r="G2" s="500" t="s">
        <v>293</v>
      </c>
      <c r="H2" s="500" t="s">
        <v>294</v>
      </c>
      <c r="I2" s="500" t="s">
        <v>295</v>
      </c>
      <c r="J2" s="500" t="s">
        <v>296</v>
      </c>
      <c r="K2" s="500" t="s">
        <v>297</v>
      </c>
      <c r="L2" s="500" t="s">
        <v>298</v>
      </c>
      <c r="M2" s="500" t="s">
        <v>299</v>
      </c>
      <c r="N2" s="500" t="s">
        <v>352</v>
      </c>
      <c r="O2" s="500" t="s">
        <v>300</v>
      </c>
      <c r="P2" s="500"/>
      <c r="Q2" s="500"/>
      <c r="R2" s="500"/>
      <c r="S2" s="500"/>
      <c r="T2" s="500"/>
      <c r="U2" s="500"/>
      <c r="V2" s="500"/>
      <c r="W2" s="500"/>
      <c r="X2" s="500"/>
      <c r="Y2" s="500" t="s">
        <v>162</v>
      </c>
      <c r="Z2" s="500"/>
      <c r="AA2" s="500"/>
      <c r="AB2" s="500" t="s">
        <v>123</v>
      </c>
      <c r="AC2" s="500" t="s">
        <v>374</v>
      </c>
      <c r="AD2" s="500"/>
      <c r="AE2" s="500"/>
      <c r="AF2" s="500"/>
      <c r="AG2" s="500"/>
      <c r="AH2" s="500"/>
      <c r="AI2" s="500"/>
      <c r="AJ2" s="500" t="s">
        <v>302</v>
      </c>
      <c r="AK2" s="500"/>
      <c r="AL2" s="500" t="s">
        <v>303</v>
      </c>
      <c r="AM2" s="500"/>
      <c r="AN2" s="500"/>
      <c r="AO2" s="504"/>
      <c r="AP2" s="500" t="s">
        <v>304</v>
      </c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0" t="s">
        <v>305</v>
      </c>
    </row>
    <row r="3" spans="1:57" ht="27" customHeight="1">
      <c r="A3" s="505"/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321" t="s">
        <v>164</v>
      </c>
      <c r="P3" s="322" t="s">
        <v>165</v>
      </c>
      <c r="Q3" s="322" t="s">
        <v>166</v>
      </c>
      <c r="R3" s="322" t="s">
        <v>367</v>
      </c>
      <c r="S3" s="322" t="s">
        <v>254</v>
      </c>
      <c r="T3" s="321" t="s">
        <v>127</v>
      </c>
      <c r="U3" s="322" t="s">
        <v>117</v>
      </c>
      <c r="V3" s="322" t="s">
        <v>118</v>
      </c>
      <c r="W3" s="322" t="s">
        <v>113</v>
      </c>
      <c r="X3" s="322" t="s">
        <v>167</v>
      </c>
      <c r="Y3" s="321" t="s">
        <v>349</v>
      </c>
      <c r="Z3" s="321" t="s">
        <v>241</v>
      </c>
      <c r="AA3" s="321" t="s">
        <v>65</v>
      </c>
      <c r="AB3" s="500"/>
      <c r="AC3" s="500"/>
      <c r="AD3" s="500"/>
      <c r="AE3" s="500"/>
      <c r="AF3" s="500"/>
      <c r="AG3" s="500"/>
      <c r="AH3" s="500"/>
      <c r="AI3" s="500"/>
      <c r="AJ3" s="321" t="s">
        <v>353</v>
      </c>
      <c r="AK3" s="321" t="s">
        <v>354</v>
      </c>
      <c r="AL3" s="500" t="s">
        <v>355</v>
      </c>
      <c r="AM3" s="500"/>
      <c r="AN3" s="322" t="s">
        <v>168</v>
      </c>
      <c r="AO3" s="322" t="s">
        <v>357</v>
      </c>
      <c r="AP3" s="500" t="s">
        <v>358</v>
      </c>
      <c r="AQ3" s="504"/>
      <c r="AR3" s="504"/>
      <c r="AS3" s="504"/>
      <c r="AT3" s="504"/>
      <c r="AU3" s="500" t="s">
        <v>359</v>
      </c>
      <c r="AV3" s="504"/>
      <c r="AW3" s="504"/>
      <c r="AX3" s="504"/>
      <c r="AY3" s="504"/>
      <c r="AZ3" s="500" t="s">
        <v>126</v>
      </c>
      <c r="BA3" s="504"/>
      <c r="BB3" s="504"/>
      <c r="BC3" s="504"/>
      <c r="BD3" s="504"/>
      <c r="BE3" s="500"/>
    </row>
    <row r="4" spans="1:57" ht="24.9" customHeight="1">
      <c r="A4" s="221"/>
      <c r="B4" s="230" t="s">
        <v>52</v>
      </c>
      <c r="C4" s="323" t="s">
        <v>51</v>
      </c>
      <c r="D4" s="316"/>
      <c r="E4" s="290">
        <f>COUNTA(E5:E7)</f>
        <v>3</v>
      </c>
      <c r="F4" s="316"/>
      <c r="G4" s="316"/>
      <c r="H4" s="316"/>
      <c r="I4" s="316"/>
      <c r="J4" s="316"/>
      <c r="K4" s="314">
        <f>SUM(K5:K6)</f>
        <v>16440</v>
      </c>
      <c r="L4" s="314">
        <f>SUM(L5:L6)</f>
        <v>9401</v>
      </c>
      <c r="M4" s="314">
        <f>SUM(M5:M6)</f>
        <v>20610</v>
      </c>
      <c r="N4" s="323"/>
      <c r="O4" s="316"/>
      <c r="P4" s="95"/>
      <c r="Q4" s="95"/>
      <c r="R4" s="95"/>
      <c r="S4" s="95"/>
      <c r="T4" s="323"/>
      <c r="U4" s="285"/>
      <c r="V4" s="285"/>
      <c r="W4" s="285"/>
      <c r="X4" s="285"/>
      <c r="Y4" s="314"/>
      <c r="Z4" s="314"/>
      <c r="AA4" s="323"/>
      <c r="AB4" s="323"/>
      <c r="AC4" s="318"/>
      <c r="AD4" s="316"/>
      <c r="AE4" s="316"/>
      <c r="AF4" s="316"/>
      <c r="AG4" s="316"/>
      <c r="AH4" s="316"/>
      <c r="AI4" s="314"/>
      <c r="AJ4" s="323"/>
      <c r="AK4" s="323"/>
      <c r="AL4" s="316"/>
      <c r="AM4" s="316"/>
      <c r="AN4" s="316"/>
      <c r="AO4" s="95"/>
      <c r="AP4" s="95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</row>
    <row r="5" spans="1:57" ht="24.9" customHeight="1">
      <c r="A5" s="137" t="s">
        <v>116</v>
      </c>
      <c r="B5" s="315"/>
      <c r="C5" s="323" t="s">
        <v>441</v>
      </c>
      <c r="D5" s="316"/>
      <c r="E5" s="323" t="s">
        <v>1512</v>
      </c>
      <c r="F5" s="323" t="s">
        <v>2099</v>
      </c>
      <c r="G5" s="323" t="s">
        <v>435</v>
      </c>
      <c r="H5" s="323" t="s">
        <v>2080</v>
      </c>
      <c r="I5" s="316"/>
      <c r="J5" s="316" t="s">
        <v>1513</v>
      </c>
      <c r="K5" s="314">
        <v>12817</v>
      </c>
      <c r="L5" s="314">
        <v>5778</v>
      </c>
      <c r="M5" s="314">
        <v>12817</v>
      </c>
      <c r="N5" s="323" t="s">
        <v>2081</v>
      </c>
      <c r="O5" s="316" t="s">
        <v>505</v>
      </c>
      <c r="P5" s="316">
        <v>0</v>
      </c>
      <c r="Q5" s="317">
        <v>0</v>
      </c>
      <c r="R5" s="316"/>
      <c r="S5" s="316"/>
      <c r="T5" s="323" t="s">
        <v>50</v>
      </c>
      <c r="U5" s="314">
        <v>14</v>
      </c>
      <c r="V5" s="314">
        <v>14</v>
      </c>
      <c r="W5" s="314">
        <v>604</v>
      </c>
      <c r="X5" s="314">
        <v>22</v>
      </c>
      <c r="Y5" s="314">
        <v>1184</v>
      </c>
      <c r="Z5" s="314"/>
      <c r="AA5" s="323" t="s">
        <v>368</v>
      </c>
      <c r="AB5" s="323">
        <v>1986</v>
      </c>
      <c r="AC5" s="318"/>
      <c r="AD5" s="316"/>
      <c r="AE5" s="316"/>
      <c r="AF5" s="316"/>
      <c r="AG5" s="316"/>
      <c r="AH5" s="316"/>
      <c r="AI5" s="314"/>
      <c r="AJ5" s="323"/>
      <c r="AK5" s="323"/>
      <c r="AL5" s="316" t="s">
        <v>439</v>
      </c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</row>
    <row r="6" spans="1:57" ht="24.9" customHeight="1">
      <c r="A6" s="94"/>
      <c r="B6" s="315"/>
      <c r="C6" s="441" t="s">
        <v>251</v>
      </c>
      <c r="D6" s="316"/>
      <c r="E6" s="323" t="s">
        <v>1803</v>
      </c>
      <c r="F6" s="323" t="s">
        <v>454</v>
      </c>
      <c r="G6" s="323"/>
      <c r="H6" s="272" t="s">
        <v>454</v>
      </c>
      <c r="I6" s="316"/>
      <c r="J6" s="316"/>
      <c r="K6" s="314">
        <v>3623</v>
      </c>
      <c r="L6" s="314">
        <v>3623</v>
      </c>
      <c r="M6" s="314">
        <v>7793</v>
      </c>
      <c r="N6" s="323" t="s">
        <v>2128</v>
      </c>
      <c r="O6" s="316" t="s">
        <v>1514</v>
      </c>
      <c r="P6" s="316"/>
      <c r="Q6" s="317"/>
      <c r="R6" s="316"/>
      <c r="S6" s="316" t="s">
        <v>50</v>
      </c>
      <c r="T6" s="323"/>
      <c r="U6" s="314"/>
      <c r="V6" s="314"/>
      <c r="W6" s="314">
        <v>5135</v>
      </c>
      <c r="X6" s="314"/>
      <c r="Y6" s="314"/>
      <c r="Z6" s="314"/>
      <c r="AA6" s="323"/>
      <c r="AB6" s="323">
        <v>2003</v>
      </c>
      <c r="AC6" s="318"/>
      <c r="AD6" s="316"/>
      <c r="AE6" s="316"/>
      <c r="AF6" s="316"/>
      <c r="AG6" s="316">
        <v>13675</v>
      </c>
      <c r="AH6" s="316"/>
      <c r="AI6" s="314">
        <v>12000</v>
      </c>
      <c r="AJ6" s="323"/>
      <c r="AK6" s="323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6" t="s">
        <v>590</v>
      </c>
      <c r="BD6" s="316"/>
      <c r="BE6" s="316"/>
    </row>
    <row r="7" spans="1:57" s="49" customFormat="1" ht="24.9" customHeight="1">
      <c r="A7" s="100"/>
      <c r="B7" s="333"/>
      <c r="C7" s="441"/>
      <c r="D7" s="95"/>
      <c r="E7" s="107" t="s">
        <v>2125</v>
      </c>
      <c r="F7" s="95" t="s">
        <v>2126</v>
      </c>
      <c r="G7" s="95"/>
      <c r="H7" s="95" t="s">
        <v>2126</v>
      </c>
      <c r="I7" s="95"/>
      <c r="J7" s="95"/>
      <c r="K7" s="285">
        <v>1566</v>
      </c>
      <c r="L7" s="285">
        <v>1566</v>
      </c>
      <c r="M7" s="285">
        <v>4402</v>
      </c>
      <c r="N7" s="286" t="s">
        <v>2127</v>
      </c>
      <c r="O7" s="95" t="s">
        <v>2129</v>
      </c>
      <c r="P7" s="95"/>
      <c r="Q7" s="95"/>
      <c r="R7" s="95"/>
      <c r="S7" s="95"/>
      <c r="T7" s="95" t="s">
        <v>2130</v>
      </c>
      <c r="U7" s="285">
        <v>24</v>
      </c>
      <c r="V7" s="285">
        <v>45</v>
      </c>
      <c r="W7" s="285">
        <v>1080</v>
      </c>
      <c r="X7" s="285">
        <v>15</v>
      </c>
      <c r="Y7" s="285"/>
      <c r="Z7" s="285"/>
      <c r="AA7" s="286"/>
      <c r="AB7" s="95">
        <v>1978</v>
      </c>
      <c r="AC7" s="95"/>
      <c r="AD7" s="95"/>
      <c r="AE7" s="95"/>
      <c r="AF7" s="95"/>
      <c r="AG7" s="95"/>
      <c r="AH7" s="95"/>
      <c r="AI7" s="28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</row>
  </sheetData>
  <mergeCells count="29">
    <mergeCell ref="C6:C7"/>
    <mergeCell ref="B1:E1"/>
    <mergeCell ref="AA1:BE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E2:BE3"/>
    <mergeCell ref="AP3:AT3"/>
    <mergeCell ref="AP2:BD2"/>
    <mergeCell ref="AU3:AY3"/>
    <mergeCell ref="AZ3:BD3"/>
    <mergeCell ref="M2:M3"/>
    <mergeCell ref="N2:N3"/>
    <mergeCell ref="O2:X2"/>
    <mergeCell ref="AL3:AM3"/>
    <mergeCell ref="Y2:AA2"/>
    <mergeCell ref="AB2:AB3"/>
    <mergeCell ref="AJ2:AK2"/>
    <mergeCell ref="AL2:AO2"/>
    <mergeCell ref="AC2:AI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P110"/>
  <sheetViews>
    <sheetView view="pageBreakPreview" topLeftCell="B1" zoomScaleNormal="85" zoomScaleSheetLayoutView="100" workbookViewId="0">
      <pane ySplit="4" topLeftCell="A5" activePane="bottomLeft" state="frozen"/>
      <selection activeCell="B1" sqref="B1"/>
      <selection pane="bottomLeft" activeCell="R5" sqref="R5"/>
    </sheetView>
  </sheetViews>
  <sheetFormatPr defaultColWidth="8.8984375" defaultRowHeight="10.8"/>
  <cols>
    <col min="1" max="1" width="5.19921875" style="100" hidden="1" customWidth="1"/>
    <col min="2" max="2" width="4.8984375" style="103" customWidth="1"/>
    <col min="3" max="3" width="8.19921875" style="103" customWidth="1"/>
    <col min="4" max="4" width="20.69921875" style="102" customWidth="1"/>
    <col min="5" max="5" width="9.19921875" style="100" customWidth="1"/>
    <col min="6" max="6" width="24.8984375" style="100" customWidth="1"/>
    <col min="7" max="7" width="9.09765625" style="101" bestFit="1" customWidth="1"/>
    <col min="8" max="8" width="7" style="101" bestFit="1" customWidth="1"/>
    <col min="9" max="9" width="7.3984375" style="101" bestFit="1" customWidth="1"/>
    <col min="10" max="11" width="14.69921875" style="100" hidden="1" customWidth="1"/>
    <col min="12" max="12" width="16.69921875" style="100" hidden="1" customWidth="1"/>
    <col min="13" max="13" width="20" style="100" hidden="1" customWidth="1"/>
    <col min="14" max="15" width="6" style="101" bestFit="1" customWidth="1"/>
    <col min="16" max="16" width="11.69921875" style="101" customWidth="1"/>
    <col min="17" max="17" width="15.8984375" style="103" customWidth="1"/>
    <col min="18" max="18" width="5.296875" style="101" bestFit="1" customWidth="1"/>
    <col min="19" max="19" width="11.09765625" style="101" customWidth="1"/>
    <col min="20" max="20" width="5.3984375" style="101" customWidth="1"/>
    <col min="21" max="21" width="9.3984375" style="100" hidden="1" customWidth="1"/>
    <col min="22" max="22" width="14.3984375" style="100" hidden="1" customWidth="1"/>
    <col min="23" max="23" width="10.796875" style="100" hidden="1" customWidth="1"/>
    <col min="24" max="24" width="15.296875" style="100" hidden="1" customWidth="1"/>
    <col min="25" max="25" width="2.69921875" style="100" hidden="1" customWidth="1"/>
    <col min="26" max="26" width="3.19921875" style="100" hidden="1" customWidth="1"/>
    <col min="27" max="27" width="18.59765625" style="103" customWidth="1"/>
    <col min="28" max="28" width="10.796875" style="103" hidden="1" customWidth="1"/>
    <col min="29" max="29" width="5.796875" style="103" hidden="1" customWidth="1"/>
    <col min="30" max="30" width="23.69921875" style="103" hidden="1" customWidth="1"/>
    <col min="31" max="31" width="9.59765625" style="103" hidden="1" customWidth="1"/>
    <col min="32" max="32" width="15.296875" style="103" hidden="1" customWidth="1"/>
    <col min="33" max="33" width="25.8984375" style="103" hidden="1" customWidth="1"/>
    <col min="34" max="34" width="5.69921875" style="103" customWidth="1"/>
    <col min="35" max="35" width="9.3984375" style="100" hidden="1" customWidth="1"/>
    <col min="36" max="36" width="14.3984375" style="100" hidden="1" customWidth="1"/>
    <col min="37" max="37" width="10.796875" style="100" hidden="1" customWidth="1"/>
    <col min="38" max="38" width="15.296875" style="100" hidden="1" customWidth="1"/>
    <col min="39" max="39" width="2.69921875" style="100" hidden="1" customWidth="1"/>
    <col min="40" max="40" width="0.69921875" style="100" hidden="1" customWidth="1"/>
    <col min="41" max="41" width="7.3984375" style="101" customWidth="1"/>
    <col min="42" max="42" width="11.296875" style="101" customWidth="1"/>
    <col min="43" max="16384" width="8.8984375" style="49"/>
  </cols>
  <sheetData>
    <row r="1" spans="1:42" ht="22.95" customHeight="1">
      <c r="B1" s="506" t="s">
        <v>47</v>
      </c>
      <c r="C1" s="506"/>
      <c r="D1" s="506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P1" s="100"/>
    </row>
    <row r="2" spans="1:42" ht="16.5" customHeight="1">
      <c r="A2" s="499" t="s">
        <v>225</v>
      </c>
      <c r="B2" s="438" t="s">
        <v>226</v>
      </c>
      <c r="C2" s="438" t="s">
        <v>289</v>
      </c>
      <c r="D2" s="438" t="s">
        <v>228</v>
      </c>
      <c r="E2" s="438" t="s">
        <v>292</v>
      </c>
      <c r="F2" s="438" t="s">
        <v>169</v>
      </c>
      <c r="G2" s="438" t="s">
        <v>170</v>
      </c>
      <c r="H2" s="438" t="s">
        <v>171</v>
      </c>
      <c r="I2" s="438" t="s">
        <v>172</v>
      </c>
      <c r="J2" s="438" t="s">
        <v>300</v>
      </c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326" t="s">
        <v>163</v>
      </c>
      <c r="V2" s="330" t="s">
        <v>361</v>
      </c>
      <c r="W2" s="330"/>
      <c r="X2" s="330"/>
      <c r="Y2" s="330"/>
      <c r="Z2" s="330"/>
      <c r="AA2" s="442" t="s">
        <v>245</v>
      </c>
      <c r="AB2" s="330"/>
      <c r="AC2" s="438" t="s">
        <v>177</v>
      </c>
      <c r="AD2" s="438"/>
      <c r="AE2" s="438" t="s">
        <v>178</v>
      </c>
      <c r="AF2" s="438"/>
      <c r="AG2" s="438"/>
      <c r="AH2" s="438" t="s">
        <v>175</v>
      </c>
      <c r="AI2" s="442" t="s">
        <v>176</v>
      </c>
      <c r="AJ2" s="442"/>
      <c r="AK2" s="442"/>
      <c r="AL2" s="442"/>
      <c r="AM2" s="442"/>
      <c r="AN2" s="442"/>
      <c r="AO2" s="442"/>
      <c r="AP2" s="442" t="s">
        <v>246</v>
      </c>
    </row>
    <row r="3" spans="1:42" ht="16.5" customHeight="1">
      <c r="A3" s="499"/>
      <c r="B3" s="438"/>
      <c r="C3" s="438"/>
      <c r="D3" s="438"/>
      <c r="E3" s="438"/>
      <c r="F3" s="438"/>
      <c r="G3" s="438"/>
      <c r="H3" s="438"/>
      <c r="I3" s="438"/>
      <c r="J3" s="438" t="s">
        <v>164</v>
      </c>
      <c r="K3" s="447" t="s">
        <v>165</v>
      </c>
      <c r="L3" s="447" t="s">
        <v>166</v>
      </c>
      <c r="M3" s="447" t="s">
        <v>367</v>
      </c>
      <c r="N3" s="508" t="s">
        <v>104</v>
      </c>
      <c r="O3" s="447" t="s">
        <v>307</v>
      </c>
      <c r="P3" s="447"/>
      <c r="Q3" s="447"/>
      <c r="R3" s="447" t="s">
        <v>105</v>
      </c>
      <c r="S3" s="447"/>
      <c r="T3" s="442" t="s">
        <v>318</v>
      </c>
      <c r="U3" s="326"/>
      <c r="V3" s="331"/>
      <c r="W3" s="331"/>
      <c r="X3" s="331"/>
      <c r="Y3" s="331"/>
      <c r="Z3" s="331"/>
      <c r="AA3" s="443"/>
      <c r="AB3" s="331"/>
      <c r="AC3" s="326" t="s">
        <v>186</v>
      </c>
      <c r="AD3" s="326" t="s">
        <v>187</v>
      </c>
      <c r="AE3" s="438" t="s">
        <v>188</v>
      </c>
      <c r="AF3" s="438"/>
      <c r="AG3" s="327" t="s">
        <v>168</v>
      </c>
      <c r="AH3" s="438"/>
      <c r="AI3" s="443"/>
      <c r="AJ3" s="443"/>
      <c r="AK3" s="443"/>
      <c r="AL3" s="443"/>
      <c r="AM3" s="443"/>
      <c r="AN3" s="443"/>
      <c r="AO3" s="443"/>
      <c r="AP3" s="443"/>
    </row>
    <row r="4" spans="1:42" ht="16.5" customHeight="1">
      <c r="A4" s="499"/>
      <c r="B4" s="438"/>
      <c r="C4" s="438"/>
      <c r="D4" s="438"/>
      <c r="E4" s="438"/>
      <c r="F4" s="438"/>
      <c r="G4" s="438"/>
      <c r="H4" s="438"/>
      <c r="I4" s="438"/>
      <c r="J4" s="438"/>
      <c r="K4" s="447"/>
      <c r="L4" s="447"/>
      <c r="M4" s="447"/>
      <c r="N4" s="509"/>
      <c r="O4" s="327" t="s">
        <v>113</v>
      </c>
      <c r="P4" s="327" t="s">
        <v>247</v>
      </c>
      <c r="Q4" s="326" t="s">
        <v>164</v>
      </c>
      <c r="R4" s="327" t="s">
        <v>113</v>
      </c>
      <c r="S4" s="327" t="s">
        <v>247</v>
      </c>
      <c r="T4" s="444"/>
      <c r="U4" s="326"/>
      <c r="V4" s="326"/>
      <c r="W4" s="332"/>
      <c r="X4" s="332"/>
      <c r="Y4" s="332"/>
      <c r="Z4" s="332"/>
      <c r="AA4" s="444"/>
      <c r="AB4" s="332"/>
      <c r="AC4" s="332"/>
      <c r="AD4" s="326"/>
      <c r="AE4" s="326"/>
      <c r="AF4" s="326" t="s">
        <v>198</v>
      </c>
      <c r="AG4" s="326" t="s">
        <v>199</v>
      </c>
      <c r="AH4" s="438"/>
      <c r="AI4" s="444"/>
      <c r="AJ4" s="444"/>
      <c r="AK4" s="444"/>
      <c r="AL4" s="444"/>
      <c r="AM4" s="444"/>
      <c r="AN4" s="444"/>
      <c r="AO4" s="444"/>
      <c r="AP4" s="444"/>
    </row>
    <row r="5" spans="1:42" s="60" customFormat="1" ht="25.35" customHeight="1">
      <c r="A5" s="329"/>
      <c r="B5" s="230" t="s">
        <v>52</v>
      </c>
      <c r="C5" s="328" t="s">
        <v>51</v>
      </c>
      <c r="D5" s="290">
        <f>COUNTA(D6:D110)</f>
        <v>105</v>
      </c>
      <c r="E5" s="316"/>
      <c r="F5" s="316"/>
      <c r="G5" s="314">
        <f>SUM(G6:G110)</f>
        <v>1110699.3999999999</v>
      </c>
      <c r="H5" s="314">
        <f>SUM(H6:H110)</f>
        <v>208403.64</v>
      </c>
      <c r="I5" s="314">
        <f>SUM(I6:I110)</f>
        <v>607405.74</v>
      </c>
      <c r="J5" s="314">
        <f t="shared" ref="J5:M5" si="0">SUM(J6:J109)</f>
        <v>349.8</v>
      </c>
      <c r="K5" s="314">
        <f t="shared" si="0"/>
        <v>0</v>
      </c>
      <c r="L5" s="314">
        <f t="shared" si="0"/>
        <v>0</v>
      </c>
      <c r="M5" s="314">
        <f t="shared" si="0"/>
        <v>0</v>
      </c>
      <c r="N5" s="314"/>
      <c r="O5" s="314"/>
      <c r="P5" s="285"/>
      <c r="Q5" s="286"/>
      <c r="R5" s="314"/>
      <c r="S5" s="285"/>
      <c r="T5" s="314"/>
      <c r="U5" s="316"/>
      <c r="V5" s="316"/>
      <c r="W5" s="316"/>
      <c r="X5" s="316"/>
      <c r="Y5" s="316"/>
      <c r="Z5" s="316"/>
      <c r="AA5" s="185"/>
      <c r="AB5" s="328"/>
      <c r="AC5" s="328"/>
      <c r="AD5" s="328"/>
      <c r="AE5" s="328"/>
      <c r="AF5" s="328"/>
      <c r="AG5" s="286"/>
      <c r="AH5" s="328"/>
      <c r="AI5" s="316"/>
      <c r="AJ5" s="316"/>
      <c r="AK5" s="316"/>
      <c r="AL5" s="316"/>
      <c r="AM5" s="316"/>
      <c r="AN5" s="316"/>
      <c r="AO5" s="232"/>
      <c r="AP5" s="232"/>
    </row>
    <row r="6" spans="1:42" s="336" customFormat="1" ht="25.35" customHeight="1">
      <c r="A6" s="137">
        <v>5</v>
      </c>
      <c r="B6" s="315"/>
      <c r="C6" s="328" t="s">
        <v>630</v>
      </c>
      <c r="D6" s="328" t="s">
        <v>485</v>
      </c>
      <c r="E6" s="328" t="s">
        <v>630</v>
      </c>
      <c r="F6" s="272" t="s">
        <v>1149</v>
      </c>
      <c r="G6" s="319">
        <v>6351</v>
      </c>
      <c r="H6" s="319">
        <v>3240</v>
      </c>
      <c r="I6" s="319">
        <v>11883</v>
      </c>
      <c r="J6" s="316"/>
      <c r="K6" s="316"/>
      <c r="L6" s="317"/>
      <c r="M6" s="316"/>
      <c r="N6" s="319">
        <v>3892.6</v>
      </c>
      <c r="O6" s="319">
        <v>1795</v>
      </c>
      <c r="P6" s="316" t="s">
        <v>801</v>
      </c>
      <c r="Q6" s="328" t="s">
        <v>802</v>
      </c>
      <c r="R6" s="179">
        <v>1332</v>
      </c>
      <c r="S6" s="319" t="s">
        <v>803</v>
      </c>
      <c r="T6" s="319">
        <v>765.6</v>
      </c>
      <c r="U6" s="328">
        <v>1991</v>
      </c>
      <c r="V6" s="316"/>
      <c r="W6" s="316">
        <v>1110</v>
      </c>
      <c r="X6" s="316">
        <v>3000</v>
      </c>
      <c r="Y6" s="316"/>
      <c r="Z6" s="316"/>
      <c r="AA6" s="328" t="s">
        <v>804</v>
      </c>
      <c r="AB6" s="328">
        <v>4110</v>
      </c>
      <c r="AC6" s="328"/>
      <c r="AD6" s="328"/>
      <c r="AE6" s="328"/>
      <c r="AF6" s="328"/>
      <c r="AG6" s="328"/>
      <c r="AH6" s="328">
        <v>1991</v>
      </c>
      <c r="AI6" s="316"/>
      <c r="AJ6" s="316"/>
      <c r="AK6" s="316"/>
      <c r="AL6" s="316"/>
      <c r="AM6" s="316"/>
      <c r="AN6" s="316"/>
      <c r="AO6" s="314">
        <v>11888</v>
      </c>
      <c r="AP6" s="319"/>
    </row>
    <row r="7" spans="1:42" s="336" customFormat="1" ht="25.35" customHeight="1">
      <c r="A7" s="137"/>
      <c r="B7" s="315"/>
      <c r="C7" s="328" t="s">
        <v>630</v>
      </c>
      <c r="D7" s="328" t="s">
        <v>805</v>
      </c>
      <c r="E7" s="328" t="s">
        <v>630</v>
      </c>
      <c r="F7" s="272" t="s">
        <v>1149</v>
      </c>
      <c r="G7" s="319">
        <v>3975</v>
      </c>
      <c r="H7" s="319">
        <v>1730</v>
      </c>
      <c r="I7" s="319">
        <v>11262</v>
      </c>
      <c r="J7" s="316"/>
      <c r="K7" s="316"/>
      <c r="L7" s="317"/>
      <c r="M7" s="316"/>
      <c r="N7" s="319">
        <v>2623</v>
      </c>
      <c r="O7" s="319">
        <v>960</v>
      </c>
      <c r="P7" s="316" t="s">
        <v>806</v>
      </c>
      <c r="Q7" s="328" t="s">
        <v>807</v>
      </c>
      <c r="R7" s="179">
        <v>1071</v>
      </c>
      <c r="S7" s="319" t="s">
        <v>1515</v>
      </c>
      <c r="T7" s="319">
        <v>331</v>
      </c>
      <c r="U7" s="328">
        <v>1991</v>
      </c>
      <c r="V7" s="316"/>
      <c r="W7" s="316">
        <v>1110</v>
      </c>
      <c r="X7" s="316">
        <v>3000</v>
      </c>
      <c r="Y7" s="316"/>
      <c r="Z7" s="316"/>
      <c r="AA7" s="328" t="s">
        <v>808</v>
      </c>
      <c r="AB7" s="328">
        <v>4110</v>
      </c>
      <c r="AC7" s="328"/>
      <c r="AD7" s="328"/>
      <c r="AE7" s="328"/>
      <c r="AF7" s="328"/>
      <c r="AG7" s="328"/>
      <c r="AH7" s="328">
        <v>2000</v>
      </c>
      <c r="AI7" s="316"/>
      <c r="AJ7" s="316"/>
      <c r="AK7" s="316"/>
      <c r="AL7" s="316"/>
      <c r="AM7" s="316"/>
      <c r="AN7" s="316"/>
      <c r="AO7" s="314">
        <v>24647</v>
      </c>
      <c r="AP7" s="319"/>
    </row>
    <row r="8" spans="1:42" s="336" customFormat="1" ht="25.35" customHeight="1">
      <c r="A8" s="137"/>
      <c r="B8" s="315"/>
      <c r="C8" s="328" t="s">
        <v>630</v>
      </c>
      <c r="D8" s="328" t="s">
        <v>809</v>
      </c>
      <c r="E8" s="328" t="s">
        <v>630</v>
      </c>
      <c r="F8" s="272" t="s">
        <v>1149</v>
      </c>
      <c r="G8" s="319">
        <v>3069.8</v>
      </c>
      <c r="H8" s="319">
        <v>2083.35</v>
      </c>
      <c r="I8" s="319">
        <v>6756.14</v>
      </c>
      <c r="J8" s="316"/>
      <c r="K8" s="316"/>
      <c r="L8" s="317"/>
      <c r="M8" s="316"/>
      <c r="N8" s="319">
        <v>1878.3500000000001</v>
      </c>
      <c r="O8" s="319">
        <v>734.02</v>
      </c>
      <c r="P8" s="316" t="s">
        <v>810</v>
      </c>
      <c r="Q8" s="328" t="s">
        <v>811</v>
      </c>
      <c r="R8" s="179">
        <v>775.63</v>
      </c>
      <c r="S8" s="319" t="s">
        <v>812</v>
      </c>
      <c r="T8" s="319">
        <v>368.7</v>
      </c>
      <c r="U8" s="328"/>
      <c r="V8" s="316"/>
      <c r="W8" s="316"/>
      <c r="X8" s="316"/>
      <c r="Y8" s="316"/>
      <c r="Z8" s="316"/>
      <c r="AA8" s="328" t="s">
        <v>813</v>
      </c>
      <c r="AB8" s="328"/>
      <c r="AC8" s="328"/>
      <c r="AD8" s="328"/>
      <c r="AE8" s="328"/>
      <c r="AF8" s="328"/>
      <c r="AG8" s="328"/>
      <c r="AH8" s="328">
        <v>2007</v>
      </c>
      <c r="AI8" s="316"/>
      <c r="AJ8" s="316"/>
      <c r="AK8" s="316"/>
      <c r="AL8" s="316"/>
      <c r="AM8" s="316"/>
      <c r="AN8" s="316"/>
      <c r="AO8" s="314">
        <v>16254</v>
      </c>
      <c r="AP8" s="319"/>
    </row>
    <row r="9" spans="1:42" s="336" customFormat="1" ht="25.35" customHeight="1">
      <c r="A9" s="137"/>
      <c r="B9" s="315"/>
      <c r="C9" s="328" t="s">
        <v>451</v>
      </c>
      <c r="D9" s="328" t="s">
        <v>1650</v>
      </c>
      <c r="E9" s="328" t="s">
        <v>451</v>
      </c>
      <c r="F9" s="272" t="s">
        <v>563</v>
      </c>
      <c r="G9" s="319">
        <v>5180</v>
      </c>
      <c r="H9" s="319">
        <v>2930</v>
      </c>
      <c r="I9" s="319">
        <v>10732</v>
      </c>
      <c r="J9" s="316"/>
      <c r="K9" s="316"/>
      <c r="L9" s="317"/>
      <c r="M9" s="316"/>
      <c r="N9" s="319">
        <v>2994</v>
      </c>
      <c r="O9" s="319">
        <v>1136</v>
      </c>
      <c r="P9" s="316" t="s">
        <v>814</v>
      </c>
      <c r="Q9" s="328" t="s">
        <v>815</v>
      </c>
      <c r="R9" s="179">
        <v>1337</v>
      </c>
      <c r="S9" s="319" t="s">
        <v>816</v>
      </c>
      <c r="T9" s="319">
        <v>521</v>
      </c>
      <c r="U9" s="328"/>
      <c r="V9" s="316"/>
      <c r="W9" s="316"/>
      <c r="X9" s="316"/>
      <c r="Y9" s="316"/>
      <c r="Z9" s="316"/>
      <c r="AA9" s="328" t="s">
        <v>817</v>
      </c>
      <c r="AB9" s="328"/>
      <c r="AC9" s="328"/>
      <c r="AD9" s="328"/>
      <c r="AE9" s="328"/>
      <c r="AF9" s="328"/>
      <c r="AG9" s="328"/>
      <c r="AH9" s="328">
        <v>2005</v>
      </c>
      <c r="AI9" s="316"/>
      <c r="AJ9" s="316"/>
      <c r="AK9" s="316"/>
      <c r="AL9" s="316"/>
      <c r="AM9" s="316"/>
      <c r="AN9" s="316"/>
      <c r="AO9" s="314">
        <v>33094</v>
      </c>
      <c r="AP9" s="319"/>
    </row>
    <row r="10" spans="1:42" s="336" customFormat="1" ht="25.35" customHeight="1">
      <c r="A10" s="137"/>
      <c r="B10" s="315"/>
      <c r="C10" s="328" t="s">
        <v>451</v>
      </c>
      <c r="D10" s="328" t="s">
        <v>1651</v>
      </c>
      <c r="E10" s="328" t="s">
        <v>451</v>
      </c>
      <c r="F10" s="272" t="s">
        <v>563</v>
      </c>
      <c r="G10" s="319">
        <v>3343</v>
      </c>
      <c r="H10" s="319">
        <v>609</v>
      </c>
      <c r="I10" s="319">
        <v>1077</v>
      </c>
      <c r="J10" s="316"/>
      <c r="K10" s="316"/>
      <c r="L10" s="317"/>
      <c r="M10" s="316"/>
      <c r="N10" s="319">
        <v>165</v>
      </c>
      <c r="O10" s="319"/>
      <c r="P10" s="316"/>
      <c r="Q10" s="328" t="s">
        <v>545</v>
      </c>
      <c r="R10" s="179"/>
      <c r="S10" s="319"/>
      <c r="T10" s="319">
        <v>165</v>
      </c>
      <c r="U10" s="328"/>
      <c r="V10" s="316"/>
      <c r="W10" s="316"/>
      <c r="X10" s="316"/>
      <c r="Y10" s="316"/>
      <c r="Z10" s="316"/>
      <c r="AA10" s="328" t="s">
        <v>818</v>
      </c>
      <c r="AB10" s="328"/>
      <c r="AC10" s="328"/>
      <c r="AD10" s="328"/>
      <c r="AE10" s="328"/>
      <c r="AF10" s="328"/>
      <c r="AG10" s="328"/>
      <c r="AH10" s="328">
        <v>2004</v>
      </c>
      <c r="AI10" s="316"/>
      <c r="AJ10" s="316"/>
      <c r="AK10" s="316"/>
      <c r="AL10" s="316"/>
      <c r="AM10" s="316"/>
      <c r="AN10" s="316"/>
      <c r="AO10" s="314"/>
      <c r="AP10" s="319"/>
    </row>
    <row r="11" spans="1:42" s="336" customFormat="1" ht="25.35" customHeight="1">
      <c r="A11" s="137"/>
      <c r="B11" s="315"/>
      <c r="C11" s="328" t="s">
        <v>451</v>
      </c>
      <c r="D11" s="328" t="s">
        <v>819</v>
      </c>
      <c r="E11" s="328" t="s">
        <v>451</v>
      </c>
      <c r="F11" s="272" t="s">
        <v>563</v>
      </c>
      <c r="G11" s="319">
        <v>2830</v>
      </c>
      <c r="H11" s="319">
        <v>1238</v>
      </c>
      <c r="I11" s="319">
        <v>5306</v>
      </c>
      <c r="J11" s="316"/>
      <c r="K11" s="316"/>
      <c r="L11" s="317"/>
      <c r="M11" s="316"/>
      <c r="N11" s="319">
        <v>1932</v>
      </c>
      <c r="O11" s="319"/>
      <c r="P11" s="316"/>
      <c r="Q11" s="328" t="s">
        <v>545</v>
      </c>
      <c r="R11" s="179">
        <v>1115</v>
      </c>
      <c r="S11" s="319" t="s">
        <v>820</v>
      </c>
      <c r="T11" s="319">
        <v>817</v>
      </c>
      <c r="U11" s="328"/>
      <c r="V11" s="316"/>
      <c r="W11" s="316"/>
      <c r="X11" s="316"/>
      <c r="Y11" s="316"/>
      <c r="Z11" s="316"/>
      <c r="AA11" s="328" t="s">
        <v>1516</v>
      </c>
      <c r="AB11" s="328"/>
      <c r="AC11" s="328"/>
      <c r="AD11" s="328"/>
      <c r="AE11" s="328"/>
      <c r="AF11" s="328"/>
      <c r="AG11" s="328"/>
      <c r="AH11" s="328">
        <v>2008</v>
      </c>
      <c r="AI11" s="316"/>
      <c r="AJ11" s="316"/>
      <c r="AK11" s="316"/>
      <c r="AL11" s="316"/>
      <c r="AM11" s="316"/>
      <c r="AN11" s="316"/>
      <c r="AO11" s="314">
        <v>15450</v>
      </c>
      <c r="AP11" s="319"/>
    </row>
    <row r="12" spans="1:42" s="336" customFormat="1" ht="25.35" customHeight="1">
      <c r="A12" s="137"/>
      <c r="B12" s="315"/>
      <c r="C12" s="328" t="s">
        <v>451</v>
      </c>
      <c r="D12" s="328" t="s">
        <v>821</v>
      </c>
      <c r="E12" s="328" t="s">
        <v>451</v>
      </c>
      <c r="F12" s="272" t="s">
        <v>563</v>
      </c>
      <c r="G12" s="319">
        <v>1740.6</v>
      </c>
      <c r="H12" s="319">
        <v>1035.96</v>
      </c>
      <c r="I12" s="319">
        <v>4637.72</v>
      </c>
      <c r="J12" s="316"/>
      <c r="K12" s="316"/>
      <c r="L12" s="317"/>
      <c r="M12" s="316"/>
      <c r="N12" s="319">
        <v>413</v>
      </c>
      <c r="O12" s="319"/>
      <c r="P12" s="316"/>
      <c r="Q12" s="328" t="s">
        <v>545</v>
      </c>
      <c r="R12" s="179"/>
      <c r="S12" s="319"/>
      <c r="T12" s="319">
        <v>413</v>
      </c>
      <c r="U12" s="328"/>
      <c r="V12" s="316"/>
      <c r="W12" s="316"/>
      <c r="X12" s="316"/>
      <c r="Y12" s="316"/>
      <c r="Z12" s="316"/>
      <c r="AA12" s="328" t="s">
        <v>1517</v>
      </c>
      <c r="AB12" s="328"/>
      <c r="AC12" s="328"/>
      <c r="AD12" s="328"/>
      <c r="AE12" s="328"/>
      <c r="AF12" s="328"/>
      <c r="AG12" s="328"/>
      <c r="AH12" s="328">
        <v>2005</v>
      </c>
      <c r="AI12" s="316"/>
      <c r="AJ12" s="316"/>
      <c r="AK12" s="316"/>
      <c r="AL12" s="316"/>
      <c r="AM12" s="316"/>
      <c r="AN12" s="316"/>
      <c r="AO12" s="314">
        <v>1420</v>
      </c>
      <c r="AP12" s="319"/>
    </row>
    <row r="13" spans="1:42" s="336" customFormat="1" ht="25.35" customHeight="1">
      <c r="A13" s="137">
        <v>7</v>
      </c>
      <c r="B13" s="315"/>
      <c r="C13" s="328" t="s">
        <v>451</v>
      </c>
      <c r="D13" s="328" t="s">
        <v>1652</v>
      </c>
      <c r="E13" s="328" t="s">
        <v>451</v>
      </c>
      <c r="F13" s="272" t="s">
        <v>563</v>
      </c>
      <c r="G13" s="319">
        <v>577</v>
      </c>
      <c r="H13" s="319">
        <v>273.82</v>
      </c>
      <c r="I13" s="319">
        <v>1850.75</v>
      </c>
      <c r="J13" s="316"/>
      <c r="K13" s="316"/>
      <c r="L13" s="317"/>
      <c r="M13" s="316"/>
      <c r="N13" s="319">
        <v>294</v>
      </c>
      <c r="O13" s="319">
        <v>169</v>
      </c>
      <c r="P13" s="316"/>
      <c r="Q13" s="328" t="s">
        <v>1518</v>
      </c>
      <c r="R13" s="179"/>
      <c r="S13" s="319"/>
      <c r="T13" s="319">
        <v>125</v>
      </c>
      <c r="U13" s="328"/>
      <c r="V13" s="316"/>
      <c r="W13" s="316"/>
      <c r="X13" s="316"/>
      <c r="Y13" s="316"/>
      <c r="Z13" s="316"/>
      <c r="AA13" s="328" t="s">
        <v>822</v>
      </c>
      <c r="AB13" s="328"/>
      <c r="AC13" s="328"/>
      <c r="AD13" s="328"/>
      <c r="AE13" s="328"/>
      <c r="AF13" s="328"/>
      <c r="AG13" s="328"/>
      <c r="AH13" s="328">
        <v>2010</v>
      </c>
      <c r="AI13" s="316"/>
      <c r="AJ13" s="316"/>
      <c r="AK13" s="316"/>
      <c r="AL13" s="316"/>
      <c r="AM13" s="316"/>
      <c r="AN13" s="316"/>
      <c r="AO13" s="314">
        <v>3500</v>
      </c>
      <c r="AP13" s="319"/>
    </row>
    <row r="14" spans="1:42" s="336" customFormat="1" ht="25.35" customHeight="1">
      <c r="A14" s="137">
        <v>8</v>
      </c>
      <c r="B14" s="315"/>
      <c r="C14" s="328" t="s">
        <v>638</v>
      </c>
      <c r="D14" s="328" t="s">
        <v>2059</v>
      </c>
      <c r="E14" s="328" t="s">
        <v>638</v>
      </c>
      <c r="F14" s="272" t="s">
        <v>1653</v>
      </c>
      <c r="G14" s="319">
        <v>1201.9000000000001</v>
      </c>
      <c r="H14" s="319">
        <v>650.61</v>
      </c>
      <c r="I14" s="319">
        <v>3840.52</v>
      </c>
      <c r="J14" s="316"/>
      <c r="K14" s="316"/>
      <c r="L14" s="317"/>
      <c r="M14" s="316"/>
      <c r="N14" s="319">
        <v>1210.1000000000001</v>
      </c>
      <c r="O14" s="319">
        <v>264.42</v>
      </c>
      <c r="P14" s="316" t="s">
        <v>823</v>
      </c>
      <c r="Q14" s="328" t="s">
        <v>504</v>
      </c>
      <c r="R14" s="179">
        <v>746</v>
      </c>
      <c r="S14" s="319" t="s">
        <v>508</v>
      </c>
      <c r="T14" s="319">
        <v>199.68</v>
      </c>
      <c r="U14" s="328"/>
      <c r="V14" s="316"/>
      <c r="W14" s="316"/>
      <c r="X14" s="316"/>
      <c r="Y14" s="316"/>
      <c r="Z14" s="316"/>
      <c r="AA14" s="328" t="s">
        <v>824</v>
      </c>
      <c r="AB14" s="328"/>
      <c r="AC14" s="328"/>
      <c r="AD14" s="328"/>
      <c r="AE14" s="328"/>
      <c r="AF14" s="328"/>
      <c r="AG14" s="328"/>
      <c r="AH14" s="328">
        <v>1998</v>
      </c>
      <c r="AI14" s="316"/>
      <c r="AJ14" s="316"/>
      <c r="AK14" s="316"/>
      <c r="AL14" s="316"/>
      <c r="AM14" s="316"/>
      <c r="AN14" s="316"/>
      <c r="AO14" s="314">
        <v>7485</v>
      </c>
      <c r="AP14" s="319"/>
    </row>
    <row r="15" spans="1:42" s="336" customFormat="1" ht="33" customHeight="1">
      <c r="A15" s="137">
        <v>9</v>
      </c>
      <c r="B15" s="315"/>
      <c r="C15" s="328" t="s">
        <v>638</v>
      </c>
      <c r="D15" s="328" t="s">
        <v>2060</v>
      </c>
      <c r="E15" s="328" t="s">
        <v>638</v>
      </c>
      <c r="F15" s="272" t="s">
        <v>1157</v>
      </c>
      <c r="G15" s="319">
        <v>1627</v>
      </c>
      <c r="H15" s="319">
        <v>877</v>
      </c>
      <c r="I15" s="319">
        <v>6358</v>
      </c>
      <c r="J15" s="316"/>
      <c r="K15" s="316"/>
      <c r="L15" s="317"/>
      <c r="M15" s="316"/>
      <c r="N15" s="319"/>
      <c r="O15" s="319">
        <v>328</v>
      </c>
      <c r="P15" s="316"/>
      <c r="Q15" s="328" t="s">
        <v>825</v>
      </c>
      <c r="R15" s="179">
        <v>250</v>
      </c>
      <c r="S15" s="319" t="s">
        <v>826</v>
      </c>
      <c r="T15" s="319">
        <v>343</v>
      </c>
      <c r="U15" s="328"/>
      <c r="V15" s="316"/>
      <c r="W15" s="316"/>
      <c r="X15" s="316"/>
      <c r="Y15" s="316"/>
      <c r="Z15" s="316"/>
      <c r="AA15" s="328" t="s">
        <v>827</v>
      </c>
      <c r="AB15" s="328"/>
      <c r="AC15" s="328"/>
      <c r="AD15" s="328"/>
      <c r="AE15" s="328"/>
      <c r="AF15" s="328"/>
      <c r="AG15" s="328"/>
      <c r="AH15" s="328">
        <v>2001</v>
      </c>
      <c r="AI15" s="316"/>
      <c r="AJ15" s="316"/>
      <c r="AK15" s="316"/>
      <c r="AL15" s="316"/>
      <c r="AM15" s="316"/>
      <c r="AN15" s="316"/>
      <c r="AO15" s="314">
        <v>12592</v>
      </c>
      <c r="AP15" s="319"/>
    </row>
    <row r="16" spans="1:42" s="336" customFormat="1" ht="25.2" customHeight="1">
      <c r="A16" s="137">
        <v>10</v>
      </c>
      <c r="B16" s="315"/>
      <c r="C16" s="328" t="s">
        <v>638</v>
      </c>
      <c r="D16" s="328" t="s">
        <v>828</v>
      </c>
      <c r="E16" s="328" t="s">
        <v>638</v>
      </c>
      <c r="F16" s="272" t="s">
        <v>1155</v>
      </c>
      <c r="G16" s="319">
        <v>1270</v>
      </c>
      <c r="H16" s="319">
        <v>762</v>
      </c>
      <c r="I16" s="319">
        <v>5919</v>
      </c>
      <c r="J16" s="316"/>
      <c r="K16" s="316"/>
      <c r="L16" s="317"/>
      <c r="M16" s="316"/>
      <c r="N16" s="319">
        <v>2360</v>
      </c>
      <c r="O16" s="319">
        <v>721</v>
      </c>
      <c r="P16" s="316"/>
      <c r="Q16" s="328" t="s">
        <v>521</v>
      </c>
      <c r="R16" s="179">
        <v>932</v>
      </c>
      <c r="S16" s="319" t="s">
        <v>829</v>
      </c>
      <c r="T16" s="319">
        <v>707</v>
      </c>
      <c r="U16" s="328"/>
      <c r="V16" s="316"/>
      <c r="W16" s="316"/>
      <c r="X16" s="316"/>
      <c r="Y16" s="316"/>
      <c r="Z16" s="316"/>
      <c r="AA16" s="328" t="s">
        <v>827</v>
      </c>
      <c r="AB16" s="328"/>
      <c r="AC16" s="328"/>
      <c r="AD16" s="328"/>
      <c r="AE16" s="328"/>
      <c r="AF16" s="328"/>
      <c r="AG16" s="328"/>
      <c r="AH16" s="328">
        <v>2005</v>
      </c>
      <c r="AI16" s="316"/>
      <c r="AJ16" s="316"/>
      <c r="AK16" s="316"/>
      <c r="AL16" s="316"/>
      <c r="AM16" s="316"/>
      <c r="AN16" s="316"/>
      <c r="AO16" s="314">
        <v>16000</v>
      </c>
      <c r="AP16" s="319"/>
    </row>
    <row r="17" spans="1:42" s="336" customFormat="1" ht="25.2" customHeight="1">
      <c r="A17" s="137"/>
      <c r="B17" s="315"/>
      <c r="C17" s="328" t="s">
        <v>638</v>
      </c>
      <c r="D17" s="328" t="s">
        <v>830</v>
      </c>
      <c r="E17" s="328" t="s">
        <v>638</v>
      </c>
      <c r="F17" s="328" t="s">
        <v>1155</v>
      </c>
      <c r="G17" s="319">
        <v>1333</v>
      </c>
      <c r="H17" s="319">
        <v>666</v>
      </c>
      <c r="I17" s="319">
        <v>6497</v>
      </c>
      <c r="J17" s="316"/>
      <c r="K17" s="317"/>
      <c r="L17" s="316"/>
      <c r="M17" s="316"/>
      <c r="N17" s="319">
        <v>1098</v>
      </c>
      <c r="O17" s="319">
        <v>257</v>
      </c>
      <c r="P17" s="316" t="s">
        <v>831</v>
      </c>
      <c r="Q17" s="328" t="s">
        <v>832</v>
      </c>
      <c r="R17" s="319">
        <v>500</v>
      </c>
      <c r="S17" s="319" t="s">
        <v>524</v>
      </c>
      <c r="T17" s="319">
        <v>341</v>
      </c>
      <c r="U17" s="316"/>
      <c r="V17" s="316"/>
      <c r="W17" s="316"/>
      <c r="X17" s="316"/>
      <c r="Y17" s="316"/>
      <c r="Z17" s="316"/>
      <c r="AA17" s="328" t="s">
        <v>833</v>
      </c>
      <c r="AB17" s="328"/>
      <c r="AC17" s="328"/>
      <c r="AD17" s="328"/>
      <c r="AE17" s="328"/>
      <c r="AF17" s="328"/>
      <c r="AG17" s="328"/>
      <c r="AH17" s="328">
        <v>2006</v>
      </c>
      <c r="AI17" s="316"/>
      <c r="AJ17" s="316"/>
      <c r="AK17" s="316"/>
      <c r="AL17" s="316"/>
      <c r="AM17" s="316"/>
      <c r="AN17" s="316"/>
      <c r="AO17" s="314">
        <v>14700</v>
      </c>
      <c r="AP17" s="319"/>
    </row>
    <row r="18" spans="1:42" s="336" customFormat="1" ht="25.2" customHeight="1">
      <c r="A18" s="137"/>
      <c r="B18" s="315"/>
      <c r="C18" s="328" t="s">
        <v>626</v>
      </c>
      <c r="D18" s="328" t="s">
        <v>834</v>
      </c>
      <c r="E18" s="328" t="s">
        <v>626</v>
      </c>
      <c r="F18" s="328" t="s">
        <v>1654</v>
      </c>
      <c r="G18" s="319">
        <v>6279</v>
      </c>
      <c r="H18" s="319">
        <v>1998</v>
      </c>
      <c r="I18" s="319">
        <v>5950</v>
      </c>
      <c r="J18" s="316" t="s">
        <v>503</v>
      </c>
      <c r="K18" s="317" t="s">
        <v>363</v>
      </c>
      <c r="L18" s="316" t="s">
        <v>514</v>
      </c>
      <c r="M18" s="316" t="s">
        <v>520</v>
      </c>
      <c r="N18" s="319">
        <v>2090</v>
      </c>
      <c r="O18" s="319">
        <v>756</v>
      </c>
      <c r="P18" s="316" t="s">
        <v>835</v>
      </c>
      <c r="Q18" s="328" t="s">
        <v>836</v>
      </c>
      <c r="R18" s="319">
        <v>1053</v>
      </c>
      <c r="S18" s="319" t="s">
        <v>837</v>
      </c>
      <c r="T18" s="319">
        <v>281</v>
      </c>
      <c r="U18" s="316">
        <v>5845</v>
      </c>
      <c r="V18" s="316"/>
      <c r="W18" s="316"/>
      <c r="X18" s="316"/>
      <c r="Y18" s="316"/>
      <c r="Z18" s="316"/>
      <c r="AA18" s="328" t="s">
        <v>838</v>
      </c>
      <c r="AB18" s="328"/>
      <c r="AC18" s="328"/>
      <c r="AD18" s="328"/>
      <c r="AE18" s="328"/>
      <c r="AF18" s="328"/>
      <c r="AG18" s="328"/>
      <c r="AH18" s="328">
        <v>1994</v>
      </c>
      <c r="AI18" s="316"/>
      <c r="AJ18" s="316">
        <v>306</v>
      </c>
      <c r="AK18" s="316">
        <v>84</v>
      </c>
      <c r="AL18" s="316"/>
      <c r="AM18" s="316"/>
      <c r="AN18" s="316"/>
      <c r="AO18" s="314">
        <v>5845</v>
      </c>
      <c r="AP18" s="319"/>
    </row>
    <row r="19" spans="1:42" s="336" customFormat="1" ht="25.2" customHeight="1">
      <c r="A19" s="94"/>
      <c r="B19" s="315"/>
      <c r="C19" s="328" t="s">
        <v>626</v>
      </c>
      <c r="D19" s="328" t="s">
        <v>2107</v>
      </c>
      <c r="E19" s="328" t="s">
        <v>626</v>
      </c>
      <c r="F19" s="328" t="s">
        <v>1654</v>
      </c>
      <c r="G19" s="319">
        <v>4587</v>
      </c>
      <c r="H19" s="319"/>
      <c r="I19" s="319">
        <v>4587</v>
      </c>
      <c r="J19" s="316"/>
      <c r="K19" s="317"/>
      <c r="L19" s="316"/>
      <c r="M19" s="316"/>
      <c r="N19" s="319"/>
      <c r="O19" s="319">
        <v>689</v>
      </c>
      <c r="P19" s="316"/>
      <c r="Q19" s="328" t="s">
        <v>584</v>
      </c>
      <c r="R19" s="319">
        <v>911</v>
      </c>
      <c r="S19" s="319" t="s">
        <v>522</v>
      </c>
      <c r="T19" s="319">
        <v>136</v>
      </c>
      <c r="U19" s="316"/>
      <c r="V19" s="316"/>
      <c r="W19" s="316"/>
      <c r="X19" s="316"/>
      <c r="Y19" s="316"/>
      <c r="Z19" s="316"/>
      <c r="AA19" s="328" t="s">
        <v>839</v>
      </c>
      <c r="AB19" s="328"/>
      <c r="AC19" s="328"/>
      <c r="AD19" s="328"/>
      <c r="AE19" s="328"/>
      <c r="AF19" s="328"/>
      <c r="AG19" s="328"/>
      <c r="AH19" s="328">
        <v>2002</v>
      </c>
      <c r="AI19" s="316"/>
      <c r="AJ19" s="316"/>
      <c r="AK19" s="316"/>
      <c r="AL19" s="316"/>
      <c r="AM19" s="316"/>
      <c r="AN19" s="316"/>
      <c r="AO19" s="314">
        <v>11688</v>
      </c>
      <c r="AP19" s="319"/>
    </row>
    <row r="20" spans="1:42" s="336" customFormat="1" ht="25.2" customHeight="1">
      <c r="A20" s="137"/>
      <c r="B20" s="315"/>
      <c r="C20" s="328" t="s">
        <v>626</v>
      </c>
      <c r="D20" s="328" t="s">
        <v>840</v>
      </c>
      <c r="E20" s="328" t="s">
        <v>626</v>
      </c>
      <c r="F20" s="328" t="s">
        <v>1654</v>
      </c>
      <c r="G20" s="319">
        <v>3044</v>
      </c>
      <c r="H20" s="319"/>
      <c r="I20" s="319">
        <v>1894</v>
      </c>
      <c r="J20" s="316"/>
      <c r="K20" s="317"/>
      <c r="L20" s="316"/>
      <c r="M20" s="316"/>
      <c r="N20" s="319"/>
      <c r="O20" s="319"/>
      <c r="P20" s="316"/>
      <c r="Q20" s="328"/>
      <c r="R20" s="319">
        <v>1105</v>
      </c>
      <c r="S20" s="319" t="s">
        <v>841</v>
      </c>
      <c r="T20" s="319">
        <v>116</v>
      </c>
      <c r="U20" s="316"/>
      <c r="V20" s="316"/>
      <c r="W20" s="316"/>
      <c r="X20" s="316"/>
      <c r="Y20" s="316"/>
      <c r="Z20" s="316"/>
      <c r="AA20" s="328" t="s">
        <v>839</v>
      </c>
      <c r="AB20" s="328"/>
      <c r="AC20" s="328"/>
      <c r="AD20" s="328"/>
      <c r="AE20" s="328"/>
      <c r="AF20" s="328"/>
      <c r="AG20" s="328"/>
      <c r="AH20" s="328">
        <v>2004</v>
      </c>
      <c r="AI20" s="316"/>
      <c r="AJ20" s="316"/>
      <c r="AK20" s="316"/>
      <c r="AL20" s="316"/>
      <c r="AM20" s="316"/>
      <c r="AN20" s="316"/>
      <c r="AO20" s="314">
        <v>8200</v>
      </c>
      <c r="AP20" s="319"/>
    </row>
    <row r="21" spans="1:42" s="336" customFormat="1" ht="25.2" customHeight="1">
      <c r="A21" s="137"/>
      <c r="B21" s="315"/>
      <c r="C21" s="328" t="s">
        <v>626</v>
      </c>
      <c r="D21" s="328" t="s">
        <v>842</v>
      </c>
      <c r="E21" s="328" t="s">
        <v>626</v>
      </c>
      <c r="F21" s="328" t="s">
        <v>1654</v>
      </c>
      <c r="G21" s="319">
        <v>7839</v>
      </c>
      <c r="H21" s="319">
        <v>2236</v>
      </c>
      <c r="I21" s="319">
        <v>2193</v>
      </c>
      <c r="J21" s="316"/>
      <c r="K21" s="317"/>
      <c r="L21" s="316"/>
      <c r="M21" s="316"/>
      <c r="N21" s="319">
        <v>1550</v>
      </c>
      <c r="O21" s="319">
        <v>1745</v>
      </c>
      <c r="P21" s="316" t="s">
        <v>843</v>
      </c>
      <c r="Q21" s="328" t="s">
        <v>1523</v>
      </c>
      <c r="R21" s="319"/>
      <c r="S21" s="319"/>
      <c r="T21" s="319">
        <v>195</v>
      </c>
      <c r="U21" s="316"/>
      <c r="V21" s="316"/>
      <c r="W21" s="316"/>
      <c r="X21" s="316"/>
      <c r="Y21" s="316"/>
      <c r="Z21" s="316"/>
      <c r="AA21" s="328" t="s">
        <v>844</v>
      </c>
      <c r="AB21" s="328"/>
      <c r="AC21" s="328"/>
      <c r="AD21" s="328"/>
      <c r="AE21" s="328"/>
      <c r="AF21" s="328"/>
      <c r="AG21" s="328"/>
      <c r="AH21" s="328">
        <v>2017</v>
      </c>
      <c r="AI21" s="316"/>
      <c r="AJ21" s="316"/>
      <c r="AK21" s="316"/>
      <c r="AL21" s="316"/>
      <c r="AM21" s="316"/>
      <c r="AN21" s="316"/>
      <c r="AO21" s="314">
        <v>3900</v>
      </c>
      <c r="AP21" s="319"/>
    </row>
    <row r="22" spans="1:42" s="336" customFormat="1" ht="25.2" customHeight="1">
      <c r="A22" s="137"/>
      <c r="B22" s="315"/>
      <c r="C22" s="328" t="s">
        <v>2108</v>
      </c>
      <c r="D22" s="328" t="s">
        <v>2109</v>
      </c>
      <c r="E22" s="328" t="s">
        <v>2110</v>
      </c>
      <c r="F22" s="328" t="s">
        <v>2111</v>
      </c>
      <c r="G22" s="319"/>
      <c r="H22" s="319"/>
      <c r="I22" s="319">
        <v>1889</v>
      </c>
      <c r="J22" s="316"/>
      <c r="K22" s="317"/>
      <c r="L22" s="316"/>
      <c r="M22" s="316"/>
      <c r="N22" s="319"/>
      <c r="O22" s="319">
        <v>1161</v>
      </c>
      <c r="P22" s="316"/>
      <c r="Q22" s="328"/>
      <c r="R22" s="319">
        <v>913</v>
      </c>
      <c r="S22" s="319" t="s">
        <v>2112</v>
      </c>
      <c r="T22" s="319">
        <v>248</v>
      </c>
      <c r="U22" s="316"/>
      <c r="V22" s="316"/>
      <c r="W22" s="316"/>
      <c r="X22" s="316"/>
      <c r="Y22" s="316"/>
      <c r="Z22" s="316"/>
      <c r="AA22" s="328" t="s">
        <v>2113</v>
      </c>
      <c r="AB22" s="328"/>
      <c r="AC22" s="328"/>
      <c r="AD22" s="328"/>
      <c r="AE22" s="328"/>
      <c r="AF22" s="328"/>
      <c r="AG22" s="328"/>
      <c r="AH22" s="328">
        <v>2020</v>
      </c>
      <c r="AI22" s="316"/>
      <c r="AJ22" s="316"/>
      <c r="AK22" s="316"/>
      <c r="AL22" s="316"/>
      <c r="AM22" s="316"/>
      <c r="AN22" s="316"/>
      <c r="AO22" s="314"/>
      <c r="AP22" s="319" t="s">
        <v>2118</v>
      </c>
    </row>
    <row r="23" spans="1:42" s="336" customFormat="1" ht="25.2" customHeight="1">
      <c r="A23" s="137"/>
      <c r="B23" s="315"/>
      <c r="C23" s="328" t="s">
        <v>626</v>
      </c>
      <c r="D23" s="328" t="s">
        <v>2106</v>
      </c>
      <c r="E23" s="328" t="s">
        <v>59</v>
      </c>
      <c r="F23" s="328" t="s">
        <v>845</v>
      </c>
      <c r="G23" s="319">
        <v>1082</v>
      </c>
      <c r="H23" s="319">
        <v>972</v>
      </c>
      <c r="I23" s="319">
        <v>5733</v>
      </c>
      <c r="J23" s="316"/>
      <c r="K23" s="317"/>
      <c r="L23" s="316"/>
      <c r="M23" s="316"/>
      <c r="N23" s="319"/>
      <c r="O23" s="319">
        <v>258</v>
      </c>
      <c r="P23" s="316" t="s">
        <v>846</v>
      </c>
      <c r="Q23" s="328" t="s">
        <v>847</v>
      </c>
      <c r="R23" s="319">
        <v>861</v>
      </c>
      <c r="S23" s="319" t="s">
        <v>848</v>
      </c>
      <c r="T23" s="319">
        <v>168</v>
      </c>
      <c r="U23" s="316"/>
      <c r="V23" s="316"/>
      <c r="W23" s="316"/>
      <c r="X23" s="316"/>
      <c r="Y23" s="316"/>
      <c r="Z23" s="316"/>
      <c r="AA23" s="328" t="s">
        <v>833</v>
      </c>
      <c r="AB23" s="328"/>
      <c r="AC23" s="328"/>
      <c r="AD23" s="328"/>
      <c r="AE23" s="328"/>
      <c r="AF23" s="328"/>
      <c r="AG23" s="328"/>
      <c r="AH23" s="328">
        <v>2004</v>
      </c>
      <c r="AI23" s="316"/>
      <c r="AJ23" s="316"/>
      <c r="AK23" s="316"/>
      <c r="AL23" s="316"/>
      <c r="AM23" s="316"/>
      <c r="AN23" s="316"/>
      <c r="AO23" s="314">
        <v>12093</v>
      </c>
      <c r="AP23" s="319"/>
    </row>
    <row r="24" spans="1:42" s="336" customFormat="1" ht="25.2" customHeight="1">
      <c r="A24" s="137"/>
      <c r="B24" s="315"/>
      <c r="C24" s="328" t="s">
        <v>463</v>
      </c>
      <c r="D24" s="328" t="s">
        <v>1895</v>
      </c>
      <c r="E24" s="328" t="s">
        <v>59</v>
      </c>
      <c r="F24" s="328" t="s">
        <v>852</v>
      </c>
      <c r="G24" s="319">
        <v>3312</v>
      </c>
      <c r="H24" s="319">
        <v>1896</v>
      </c>
      <c r="I24" s="319">
        <v>7406</v>
      </c>
      <c r="J24" s="316"/>
      <c r="K24" s="317"/>
      <c r="L24" s="316"/>
      <c r="M24" s="316"/>
      <c r="N24" s="319"/>
      <c r="O24" s="319"/>
      <c r="P24" s="316"/>
      <c r="Q24" s="328"/>
      <c r="R24" s="319">
        <v>896</v>
      </c>
      <c r="S24" s="319" t="s">
        <v>853</v>
      </c>
      <c r="T24" s="319"/>
      <c r="U24" s="316"/>
      <c r="V24" s="316"/>
      <c r="W24" s="316"/>
      <c r="X24" s="316"/>
      <c r="Y24" s="316"/>
      <c r="Z24" s="316"/>
      <c r="AA24" s="328" t="s">
        <v>315</v>
      </c>
      <c r="AB24" s="328"/>
      <c r="AC24" s="328"/>
      <c r="AD24" s="328"/>
      <c r="AE24" s="328"/>
      <c r="AF24" s="328"/>
      <c r="AG24" s="328"/>
      <c r="AH24" s="328">
        <v>2002</v>
      </c>
      <c r="AI24" s="316"/>
      <c r="AJ24" s="316"/>
      <c r="AK24" s="316"/>
      <c r="AL24" s="316"/>
      <c r="AM24" s="316"/>
      <c r="AN24" s="316"/>
      <c r="AO24" s="314">
        <v>12125</v>
      </c>
      <c r="AP24" s="319"/>
    </row>
    <row r="25" spans="1:42" s="336" customFormat="1" ht="25.2" customHeight="1">
      <c r="A25" s="137"/>
      <c r="B25" s="315"/>
      <c r="C25" s="328" t="s">
        <v>463</v>
      </c>
      <c r="D25" s="154" t="s">
        <v>1896</v>
      </c>
      <c r="E25" s="328" t="s">
        <v>463</v>
      </c>
      <c r="F25" s="328" t="s">
        <v>1860</v>
      </c>
      <c r="G25" s="319">
        <v>18853</v>
      </c>
      <c r="H25" s="319">
        <v>2520</v>
      </c>
      <c r="I25" s="319">
        <v>3817</v>
      </c>
      <c r="J25" s="95"/>
      <c r="K25" s="95"/>
      <c r="L25" s="95"/>
      <c r="M25" s="95"/>
      <c r="N25" s="179">
        <v>1335</v>
      </c>
      <c r="O25" s="319">
        <v>158</v>
      </c>
      <c r="P25" s="179"/>
      <c r="Q25" s="286" t="s">
        <v>1897</v>
      </c>
      <c r="R25" s="179">
        <v>852</v>
      </c>
      <c r="S25" s="179" t="s">
        <v>1524</v>
      </c>
      <c r="T25" s="319">
        <v>325</v>
      </c>
      <c r="U25" s="316"/>
      <c r="V25" s="316"/>
      <c r="W25" s="316"/>
      <c r="X25" s="316"/>
      <c r="Y25" s="316"/>
      <c r="Z25" s="316"/>
      <c r="AA25" s="328" t="s">
        <v>1900</v>
      </c>
      <c r="AB25" s="328"/>
      <c r="AC25" s="328"/>
      <c r="AD25" s="328"/>
      <c r="AE25" s="328"/>
      <c r="AF25" s="328"/>
      <c r="AG25" s="286"/>
      <c r="AH25" s="328">
        <v>2004</v>
      </c>
      <c r="AI25" s="316"/>
      <c r="AJ25" s="316"/>
      <c r="AK25" s="316"/>
      <c r="AL25" s="316"/>
      <c r="AM25" s="316"/>
      <c r="AN25" s="316"/>
      <c r="AO25" s="314">
        <v>38307</v>
      </c>
      <c r="AP25" s="319"/>
    </row>
    <row r="26" spans="1:42" s="336" customFormat="1" ht="25.2" customHeight="1">
      <c r="A26" s="137"/>
      <c r="B26" s="315"/>
      <c r="C26" s="328" t="s">
        <v>463</v>
      </c>
      <c r="D26" s="154" t="s">
        <v>849</v>
      </c>
      <c r="E26" s="328" t="s">
        <v>463</v>
      </c>
      <c r="F26" s="328" t="s">
        <v>1860</v>
      </c>
      <c r="G26" s="319">
        <v>10921</v>
      </c>
      <c r="H26" s="319">
        <v>1853</v>
      </c>
      <c r="I26" s="319">
        <v>7997</v>
      </c>
      <c r="J26" s="95"/>
      <c r="K26" s="95"/>
      <c r="L26" s="95"/>
      <c r="M26" s="95"/>
      <c r="N26" s="179">
        <v>2433</v>
      </c>
      <c r="O26" s="319">
        <v>1018</v>
      </c>
      <c r="P26" s="179" t="s">
        <v>850</v>
      </c>
      <c r="Q26" s="286" t="s">
        <v>1898</v>
      </c>
      <c r="R26" s="179">
        <v>986</v>
      </c>
      <c r="S26" s="179" t="s">
        <v>851</v>
      </c>
      <c r="T26" s="319">
        <v>429</v>
      </c>
      <c r="U26" s="316"/>
      <c r="V26" s="316"/>
      <c r="W26" s="316"/>
      <c r="X26" s="316"/>
      <c r="Y26" s="316"/>
      <c r="Z26" s="316"/>
      <c r="AA26" s="328" t="s">
        <v>1901</v>
      </c>
      <c r="AB26" s="328"/>
      <c r="AC26" s="328"/>
      <c r="AD26" s="328"/>
      <c r="AE26" s="328"/>
      <c r="AF26" s="328"/>
      <c r="AG26" s="286"/>
      <c r="AH26" s="328">
        <v>2006</v>
      </c>
      <c r="AI26" s="316"/>
      <c r="AJ26" s="316"/>
      <c r="AK26" s="316"/>
      <c r="AL26" s="316"/>
      <c r="AM26" s="316"/>
      <c r="AN26" s="316"/>
      <c r="AO26" s="314">
        <v>27049</v>
      </c>
      <c r="AP26" s="319"/>
    </row>
    <row r="27" spans="1:42" s="336" customFormat="1" ht="25.2" customHeight="1">
      <c r="A27" s="137"/>
      <c r="B27" s="315"/>
      <c r="C27" s="328" t="s">
        <v>463</v>
      </c>
      <c r="D27" s="328" t="s">
        <v>854</v>
      </c>
      <c r="E27" s="328" t="s">
        <v>463</v>
      </c>
      <c r="F27" s="328" t="s">
        <v>1860</v>
      </c>
      <c r="G27" s="314">
        <v>3690</v>
      </c>
      <c r="H27" s="314">
        <v>2050</v>
      </c>
      <c r="I27" s="314">
        <v>8176</v>
      </c>
      <c r="J27" s="316"/>
      <c r="K27" s="317"/>
      <c r="L27" s="316"/>
      <c r="M27" s="316"/>
      <c r="N27" s="314">
        <v>1515</v>
      </c>
      <c r="O27" s="314">
        <v>606</v>
      </c>
      <c r="P27" s="314"/>
      <c r="Q27" s="328" t="s">
        <v>1899</v>
      </c>
      <c r="R27" s="314">
        <v>675</v>
      </c>
      <c r="S27" s="314" t="s">
        <v>855</v>
      </c>
      <c r="T27" s="314">
        <v>234.3</v>
      </c>
      <c r="U27" s="316"/>
      <c r="V27" s="316"/>
      <c r="W27" s="316"/>
      <c r="X27" s="316"/>
      <c r="Y27" s="316"/>
      <c r="Z27" s="316"/>
      <c r="AA27" s="328" t="s">
        <v>1902</v>
      </c>
      <c r="AB27" s="328"/>
      <c r="AC27" s="328"/>
      <c r="AD27" s="328"/>
      <c r="AE27" s="328"/>
      <c r="AF27" s="328"/>
      <c r="AG27" s="328"/>
      <c r="AH27" s="328">
        <v>2008</v>
      </c>
      <c r="AI27" s="316"/>
      <c r="AJ27" s="316"/>
      <c r="AK27" s="316"/>
      <c r="AL27" s="316"/>
      <c r="AM27" s="316"/>
      <c r="AN27" s="316"/>
      <c r="AO27" s="314">
        <v>24452</v>
      </c>
      <c r="AP27" s="314"/>
    </row>
    <row r="28" spans="1:42" s="336" customFormat="1" ht="25.2" customHeight="1">
      <c r="A28" s="137"/>
      <c r="B28" s="315"/>
      <c r="C28" s="328" t="s">
        <v>463</v>
      </c>
      <c r="D28" s="328" t="s">
        <v>1655</v>
      </c>
      <c r="E28" s="328" t="s">
        <v>463</v>
      </c>
      <c r="F28" s="328" t="s">
        <v>1860</v>
      </c>
      <c r="G28" s="314">
        <v>18235</v>
      </c>
      <c r="H28" s="314">
        <v>1230</v>
      </c>
      <c r="I28" s="314">
        <v>1350</v>
      </c>
      <c r="J28" s="316"/>
      <c r="K28" s="317"/>
      <c r="L28" s="316"/>
      <c r="M28" s="316"/>
      <c r="N28" s="314"/>
      <c r="O28" s="314">
        <v>777</v>
      </c>
      <c r="P28" s="316"/>
      <c r="Q28" s="328" t="s">
        <v>565</v>
      </c>
      <c r="R28" s="314"/>
      <c r="S28" s="314"/>
      <c r="T28" s="314"/>
      <c r="U28" s="316"/>
      <c r="V28" s="316"/>
      <c r="W28" s="316"/>
      <c r="X28" s="316"/>
      <c r="Y28" s="316"/>
      <c r="Z28" s="316"/>
      <c r="AA28" s="328" t="s">
        <v>1656</v>
      </c>
      <c r="AB28" s="328"/>
      <c r="AC28" s="328"/>
      <c r="AD28" s="328"/>
      <c r="AE28" s="328"/>
      <c r="AF28" s="328"/>
      <c r="AG28" s="328"/>
      <c r="AH28" s="328">
        <v>2019</v>
      </c>
      <c r="AI28" s="316"/>
      <c r="AJ28" s="316"/>
      <c r="AK28" s="316"/>
      <c r="AL28" s="316"/>
      <c r="AM28" s="316"/>
      <c r="AN28" s="316"/>
      <c r="AO28" s="314">
        <v>7874</v>
      </c>
      <c r="AP28" s="314"/>
    </row>
    <row r="29" spans="1:42" s="336" customFormat="1" ht="25.2" customHeight="1">
      <c r="A29" s="137"/>
      <c r="B29" s="315"/>
      <c r="C29" s="328" t="s">
        <v>651</v>
      </c>
      <c r="D29" s="328" t="s">
        <v>856</v>
      </c>
      <c r="E29" s="328" t="s">
        <v>651</v>
      </c>
      <c r="F29" s="328" t="s">
        <v>653</v>
      </c>
      <c r="G29" s="314">
        <v>3429</v>
      </c>
      <c r="H29" s="314">
        <v>977</v>
      </c>
      <c r="I29" s="314">
        <v>5157</v>
      </c>
      <c r="J29" s="316" t="s">
        <v>503</v>
      </c>
      <c r="K29" s="317" t="s">
        <v>363</v>
      </c>
      <c r="L29" s="316"/>
      <c r="M29" s="316"/>
      <c r="N29" s="314">
        <v>1844</v>
      </c>
      <c r="O29" s="314">
        <v>769</v>
      </c>
      <c r="P29" s="316" t="s">
        <v>857</v>
      </c>
      <c r="Q29" s="328" t="s">
        <v>858</v>
      </c>
      <c r="R29" s="314">
        <v>894</v>
      </c>
      <c r="S29" s="314" t="s">
        <v>859</v>
      </c>
      <c r="T29" s="314">
        <v>181</v>
      </c>
      <c r="U29" s="316"/>
      <c r="V29" s="316" t="s">
        <v>860</v>
      </c>
      <c r="W29" s="316"/>
      <c r="X29" s="316"/>
      <c r="Y29" s="316"/>
      <c r="Z29" s="316"/>
      <c r="AA29" s="328" t="s">
        <v>861</v>
      </c>
      <c r="AB29" s="328"/>
      <c r="AC29" s="328"/>
      <c r="AD29" s="328"/>
      <c r="AE29" s="328"/>
      <c r="AF29" s="328"/>
      <c r="AG29" s="328"/>
      <c r="AH29" s="328">
        <v>1992</v>
      </c>
      <c r="AI29" s="316">
        <v>5400</v>
      </c>
      <c r="AJ29" s="316"/>
      <c r="AK29" s="316"/>
      <c r="AL29" s="316"/>
      <c r="AM29" s="316"/>
      <c r="AN29" s="316"/>
      <c r="AO29" s="314">
        <v>3546</v>
      </c>
      <c r="AP29" s="314"/>
    </row>
    <row r="30" spans="1:42" s="336" customFormat="1" ht="25.2" customHeight="1">
      <c r="A30" s="137"/>
      <c r="B30" s="315"/>
      <c r="C30" s="328" t="s">
        <v>651</v>
      </c>
      <c r="D30" s="328" t="s">
        <v>862</v>
      </c>
      <c r="E30" s="328" t="s">
        <v>576</v>
      </c>
      <c r="F30" s="328" t="s">
        <v>1166</v>
      </c>
      <c r="G30" s="314">
        <v>4133</v>
      </c>
      <c r="H30" s="314">
        <v>1179</v>
      </c>
      <c r="I30" s="314">
        <v>3394</v>
      </c>
      <c r="J30" s="316" t="s">
        <v>503</v>
      </c>
      <c r="K30" s="317" t="s">
        <v>363</v>
      </c>
      <c r="L30" s="316"/>
      <c r="M30" s="316"/>
      <c r="N30" s="314" t="s">
        <v>308</v>
      </c>
      <c r="O30" s="314" t="s">
        <v>308</v>
      </c>
      <c r="P30" s="316" t="s">
        <v>308</v>
      </c>
      <c r="Q30" s="328" t="s">
        <v>308</v>
      </c>
      <c r="R30" s="314"/>
      <c r="S30" s="316"/>
      <c r="T30" s="314">
        <v>274</v>
      </c>
      <c r="U30" s="316"/>
      <c r="V30" s="316" t="s">
        <v>860</v>
      </c>
      <c r="W30" s="316"/>
      <c r="X30" s="316"/>
      <c r="Y30" s="316"/>
      <c r="Z30" s="316"/>
      <c r="AA30" s="328" t="s">
        <v>863</v>
      </c>
      <c r="AB30" s="328"/>
      <c r="AC30" s="328"/>
      <c r="AD30" s="328"/>
      <c r="AE30" s="328"/>
      <c r="AF30" s="328"/>
      <c r="AG30" s="328"/>
      <c r="AH30" s="328">
        <v>2005</v>
      </c>
      <c r="AI30" s="316">
        <v>5400</v>
      </c>
      <c r="AJ30" s="316"/>
      <c r="AK30" s="316"/>
      <c r="AL30" s="316"/>
      <c r="AM30" s="316"/>
      <c r="AN30" s="316"/>
      <c r="AO30" s="314">
        <v>4850</v>
      </c>
      <c r="AP30" s="314"/>
    </row>
    <row r="31" spans="1:42" s="336" customFormat="1" ht="25.2" customHeight="1">
      <c r="A31" s="137"/>
      <c r="B31" s="315"/>
      <c r="C31" s="328" t="s">
        <v>651</v>
      </c>
      <c r="D31" s="328" t="s">
        <v>864</v>
      </c>
      <c r="E31" s="328" t="s">
        <v>59</v>
      </c>
      <c r="F31" s="328" t="s">
        <v>1657</v>
      </c>
      <c r="G31" s="314">
        <v>2899</v>
      </c>
      <c r="H31" s="314">
        <v>1297</v>
      </c>
      <c r="I31" s="314">
        <v>4924</v>
      </c>
      <c r="J31" s="314"/>
      <c r="K31" s="314"/>
      <c r="L31" s="314"/>
      <c r="M31" s="314"/>
      <c r="N31" s="314"/>
      <c r="O31" s="314">
        <v>218</v>
      </c>
      <c r="P31" s="285" t="s">
        <v>865</v>
      </c>
      <c r="Q31" s="328" t="s">
        <v>866</v>
      </c>
      <c r="R31" s="314">
        <v>630</v>
      </c>
      <c r="S31" s="285" t="s">
        <v>848</v>
      </c>
      <c r="T31" s="314">
        <v>214</v>
      </c>
      <c r="U31" s="316"/>
      <c r="V31" s="316"/>
      <c r="W31" s="316"/>
      <c r="X31" s="316"/>
      <c r="Y31" s="316"/>
      <c r="Z31" s="316"/>
      <c r="AA31" s="328" t="s">
        <v>867</v>
      </c>
      <c r="AB31" s="328"/>
      <c r="AC31" s="328"/>
      <c r="AD31" s="328"/>
      <c r="AE31" s="328"/>
      <c r="AF31" s="328"/>
      <c r="AG31" s="286"/>
      <c r="AH31" s="328">
        <v>2003</v>
      </c>
      <c r="AI31" s="316"/>
      <c r="AJ31" s="316"/>
      <c r="AK31" s="316"/>
      <c r="AL31" s="316"/>
      <c r="AM31" s="316"/>
      <c r="AN31" s="316"/>
      <c r="AO31" s="314">
        <v>11570</v>
      </c>
      <c r="AP31" s="314"/>
    </row>
    <row r="32" spans="1:42" s="336" customFormat="1" ht="25.2" customHeight="1">
      <c r="A32" s="137"/>
      <c r="B32" s="315"/>
      <c r="C32" s="328" t="s">
        <v>651</v>
      </c>
      <c r="D32" s="328" t="s">
        <v>868</v>
      </c>
      <c r="E32" s="328" t="s">
        <v>651</v>
      </c>
      <c r="F32" s="328" t="s">
        <v>1658</v>
      </c>
      <c r="G32" s="314">
        <v>1849</v>
      </c>
      <c r="H32" s="314">
        <v>1105</v>
      </c>
      <c r="I32" s="314">
        <v>7464</v>
      </c>
      <c r="J32" s="314"/>
      <c r="K32" s="314"/>
      <c r="L32" s="314"/>
      <c r="M32" s="314"/>
      <c r="N32" s="314">
        <v>1749</v>
      </c>
      <c r="O32" s="314">
        <v>340</v>
      </c>
      <c r="P32" s="285"/>
      <c r="Q32" s="328" t="s">
        <v>869</v>
      </c>
      <c r="R32" s="314">
        <v>1184</v>
      </c>
      <c r="S32" s="314" t="s">
        <v>870</v>
      </c>
      <c r="T32" s="314">
        <v>225</v>
      </c>
      <c r="U32" s="316"/>
      <c r="V32" s="316"/>
      <c r="W32" s="316"/>
      <c r="X32" s="316"/>
      <c r="Y32" s="316"/>
      <c r="Z32" s="316"/>
      <c r="AA32" s="328" t="s">
        <v>871</v>
      </c>
      <c r="AB32" s="328"/>
      <c r="AC32" s="328"/>
      <c r="AD32" s="328"/>
      <c r="AE32" s="328"/>
      <c r="AF32" s="328"/>
      <c r="AG32" s="286"/>
      <c r="AH32" s="328">
        <v>2000</v>
      </c>
      <c r="AI32" s="316"/>
      <c r="AJ32" s="316"/>
      <c r="AK32" s="316"/>
      <c r="AL32" s="316"/>
      <c r="AM32" s="316"/>
      <c r="AN32" s="316"/>
      <c r="AO32" s="314"/>
      <c r="AP32" s="314"/>
    </row>
    <row r="33" spans="1:42" s="336" customFormat="1" ht="25.2" customHeight="1">
      <c r="A33" s="137"/>
      <c r="B33" s="315"/>
      <c r="C33" s="328" t="s">
        <v>619</v>
      </c>
      <c r="D33" s="328" t="s">
        <v>872</v>
      </c>
      <c r="E33" s="328" t="s">
        <v>619</v>
      </c>
      <c r="F33" s="328" t="s">
        <v>755</v>
      </c>
      <c r="G33" s="314">
        <v>3248</v>
      </c>
      <c r="H33" s="314">
        <v>1500</v>
      </c>
      <c r="I33" s="314">
        <v>6302</v>
      </c>
      <c r="J33" s="314"/>
      <c r="K33" s="314"/>
      <c r="L33" s="314"/>
      <c r="M33" s="314"/>
      <c r="N33" s="314">
        <v>3260</v>
      </c>
      <c r="O33" s="314">
        <v>1601</v>
      </c>
      <c r="P33" s="285" t="s">
        <v>873</v>
      </c>
      <c r="Q33" s="328" t="s">
        <v>584</v>
      </c>
      <c r="R33" s="314">
        <v>1082</v>
      </c>
      <c r="S33" s="285" t="s">
        <v>874</v>
      </c>
      <c r="T33" s="314">
        <v>577</v>
      </c>
      <c r="U33" s="316" t="s">
        <v>875</v>
      </c>
      <c r="V33" s="316" t="s">
        <v>876</v>
      </c>
      <c r="W33" s="316"/>
      <c r="X33" s="316"/>
      <c r="Y33" s="316"/>
      <c r="Z33" s="316"/>
      <c r="AA33" s="328" t="s">
        <v>877</v>
      </c>
      <c r="AB33" s="328"/>
      <c r="AC33" s="328"/>
      <c r="AD33" s="328"/>
      <c r="AE33" s="328"/>
      <c r="AF33" s="328"/>
      <c r="AG33" s="286"/>
      <c r="AH33" s="328">
        <v>1999</v>
      </c>
      <c r="AI33" s="316"/>
      <c r="AJ33" s="316" t="s">
        <v>613</v>
      </c>
      <c r="AK33" s="316" t="s">
        <v>878</v>
      </c>
      <c r="AL33" s="316"/>
      <c r="AM33" s="316"/>
      <c r="AN33" s="316"/>
      <c r="AO33" s="314">
        <v>13510</v>
      </c>
      <c r="AP33" s="314"/>
    </row>
    <row r="34" spans="1:42" s="336" customFormat="1" ht="25.2" customHeight="1">
      <c r="A34" s="137"/>
      <c r="B34" s="315"/>
      <c r="C34" s="328" t="s">
        <v>619</v>
      </c>
      <c r="D34" s="328" t="s">
        <v>879</v>
      </c>
      <c r="E34" s="328" t="s">
        <v>619</v>
      </c>
      <c r="F34" s="272" t="s">
        <v>755</v>
      </c>
      <c r="G34" s="319">
        <v>1731</v>
      </c>
      <c r="H34" s="319">
        <v>1731</v>
      </c>
      <c r="I34" s="319">
        <v>1731</v>
      </c>
      <c r="J34" s="316"/>
      <c r="K34" s="316"/>
      <c r="L34" s="317"/>
      <c r="M34" s="316"/>
      <c r="N34" s="319"/>
      <c r="O34" s="319"/>
      <c r="P34" s="316"/>
      <c r="Q34" s="328" t="s">
        <v>587</v>
      </c>
      <c r="R34" s="179"/>
      <c r="S34" s="319"/>
      <c r="T34" s="319"/>
      <c r="U34" s="328"/>
      <c r="V34" s="316"/>
      <c r="W34" s="316"/>
      <c r="X34" s="316"/>
      <c r="Y34" s="316"/>
      <c r="Z34" s="316"/>
      <c r="AA34" s="328"/>
      <c r="AB34" s="328"/>
      <c r="AC34" s="328"/>
      <c r="AD34" s="328"/>
      <c r="AE34" s="328"/>
      <c r="AF34" s="328"/>
      <c r="AG34" s="328"/>
      <c r="AH34" s="328">
        <v>2010</v>
      </c>
      <c r="AI34" s="316"/>
      <c r="AJ34" s="316"/>
      <c r="AK34" s="316"/>
      <c r="AL34" s="316"/>
      <c r="AM34" s="316"/>
      <c r="AN34" s="316"/>
      <c r="AO34" s="314">
        <v>1000</v>
      </c>
      <c r="AP34" s="319"/>
    </row>
    <row r="35" spans="1:42" s="336" customFormat="1" ht="25.2" customHeight="1">
      <c r="A35" s="137"/>
      <c r="B35" s="315"/>
      <c r="C35" s="328" t="s">
        <v>619</v>
      </c>
      <c r="D35" s="328" t="s">
        <v>880</v>
      </c>
      <c r="E35" s="328" t="s">
        <v>619</v>
      </c>
      <c r="F35" s="328" t="s">
        <v>755</v>
      </c>
      <c r="G35" s="314">
        <v>6998</v>
      </c>
      <c r="H35" s="314">
        <v>1517</v>
      </c>
      <c r="I35" s="314">
        <v>5075</v>
      </c>
      <c r="J35" s="316"/>
      <c r="K35" s="317"/>
      <c r="L35" s="316"/>
      <c r="M35" s="316"/>
      <c r="N35" s="314">
        <v>2019</v>
      </c>
      <c r="O35" s="314">
        <v>950</v>
      </c>
      <c r="P35" s="316" t="s">
        <v>881</v>
      </c>
      <c r="Q35" s="328" t="s">
        <v>584</v>
      </c>
      <c r="R35" s="314">
        <v>709</v>
      </c>
      <c r="S35" s="314" t="s">
        <v>882</v>
      </c>
      <c r="T35" s="314">
        <v>360</v>
      </c>
      <c r="U35" s="316"/>
      <c r="V35" s="316"/>
      <c r="W35" s="316"/>
      <c r="X35" s="316"/>
      <c r="Y35" s="316"/>
      <c r="Z35" s="316"/>
      <c r="AA35" s="328" t="s">
        <v>883</v>
      </c>
      <c r="AB35" s="328"/>
      <c r="AC35" s="328"/>
      <c r="AD35" s="328"/>
      <c r="AE35" s="328"/>
      <c r="AF35" s="328"/>
      <c r="AG35" s="328"/>
      <c r="AH35" s="328">
        <v>2006</v>
      </c>
      <c r="AI35" s="316"/>
      <c r="AJ35" s="316"/>
      <c r="AK35" s="316"/>
      <c r="AL35" s="316"/>
      <c r="AM35" s="316"/>
      <c r="AN35" s="316"/>
      <c r="AO35" s="314">
        <v>15548</v>
      </c>
      <c r="AP35" s="314"/>
    </row>
    <row r="36" spans="1:42" s="336" customFormat="1" ht="25.35" customHeight="1">
      <c r="A36" s="137"/>
      <c r="B36" s="315"/>
      <c r="C36" s="328" t="s">
        <v>619</v>
      </c>
      <c r="D36" s="328" t="s">
        <v>884</v>
      </c>
      <c r="E36" s="328" t="s">
        <v>59</v>
      </c>
      <c r="F36" s="328" t="s">
        <v>1659</v>
      </c>
      <c r="G36" s="314">
        <v>7710</v>
      </c>
      <c r="H36" s="314">
        <v>1313</v>
      </c>
      <c r="I36" s="314">
        <v>5084</v>
      </c>
      <c r="J36" s="316"/>
      <c r="K36" s="317"/>
      <c r="L36" s="316"/>
      <c r="M36" s="316"/>
      <c r="N36" s="314"/>
      <c r="O36" s="314">
        <v>486</v>
      </c>
      <c r="P36" s="314"/>
      <c r="Q36" s="328" t="s">
        <v>516</v>
      </c>
      <c r="R36" s="314">
        <v>593</v>
      </c>
      <c r="S36" s="314" t="s">
        <v>848</v>
      </c>
      <c r="T36" s="314">
        <v>194</v>
      </c>
      <c r="U36" s="316"/>
      <c r="V36" s="316"/>
      <c r="W36" s="316"/>
      <c r="X36" s="316"/>
      <c r="Y36" s="316"/>
      <c r="Z36" s="316"/>
      <c r="AA36" s="328" t="s">
        <v>885</v>
      </c>
      <c r="AB36" s="328"/>
      <c r="AC36" s="328"/>
      <c r="AD36" s="328"/>
      <c r="AE36" s="328"/>
      <c r="AF36" s="328"/>
      <c r="AG36" s="328"/>
      <c r="AH36" s="328">
        <v>2006</v>
      </c>
      <c r="AI36" s="316"/>
      <c r="AJ36" s="316"/>
      <c r="AK36" s="316"/>
      <c r="AL36" s="316"/>
      <c r="AM36" s="316"/>
      <c r="AN36" s="316"/>
      <c r="AO36" s="314">
        <v>13301</v>
      </c>
      <c r="AP36" s="314"/>
    </row>
    <row r="37" spans="1:42" s="336" customFormat="1" ht="25.35" customHeight="1">
      <c r="A37" s="137"/>
      <c r="B37" s="315"/>
      <c r="C37" s="328" t="s">
        <v>313</v>
      </c>
      <c r="D37" s="328" t="s">
        <v>1660</v>
      </c>
      <c r="E37" s="328" t="s">
        <v>313</v>
      </c>
      <c r="F37" s="328" t="s">
        <v>1173</v>
      </c>
      <c r="G37" s="314">
        <v>2973</v>
      </c>
      <c r="H37" s="314">
        <v>1674</v>
      </c>
      <c r="I37" s="314">
        <v>8659</v>
      </c>
      <c r="J37" s="316"/>
      <c r="K37" s="317"/>
      <c r="L37" s="316"/>
      <c r="M37" s="316"/>
      <c r="N37" s="314">
        <v>1680</v>
      </c>
      <c r="O37" s="314">
        <v>258</v>
      </c>
      <c r="P37" s="316" t="s">
        <v>886</v>
      </c>
      <c r="Q37" s="328" t="s">
        <v>887</v>
      </c>
      <c r="R37" s="314">
        <v>1085</v>
      </c>
      <c r="S37" s="316" t="s">
        <v>888</v>
      </c>
      <c r="T37" s="314">
        <v>337</v>
      </c>
      <c r="U37" s="316" t="s">
        <v>889</v>
      </c>
      <c r="V37" s="316" t="s">
        <v>890</v>
      </c>
      <c r="W37" s="316"/>
      <c r="X37" s="316"/>
      <c r="Y37" s="316"/>
      <c r="Z37" s="316"/>
      <c r="AA37" s="328" t="s">
        <v>891</v>
      </c>
      <c r="AB37" s="328"/>
      <c r="AC37" s="328"/>
      <c r="AD37" s="328"/>
      <c r="AE37" s="328"/>
      <c r="AF37" s="328"/>
      <c r="AG37" s="328"/>
      <c r="AH37" s="328">
        <v>2001</v>
      </c>
      <c r="AI37" s="316"/>
      <c r="AJ37" s="316">
        <v>1110</v>
      </c>
      <c r="AK37" s="316">
        <v>3000</v>
      </c>
      <c r="AL37" s="316"/>
      <c r="AM37" s="316"/>
      <c r="AN37" s="316"/>
      <c r="AO37" s="314">
        <v>7504</v>
      </c>
      <c r="AP37" s="314"/>
    </row>
    <row r="38" spans="1:42" s="336" customFormat="1" ht="25.35" customHeight="1">
      <c r="A38" s="137"/>
      <c r="B38" s="315"/>
      <c r="C38" s="230" t="s">
        <v>313</v>
      </c>
      <c r="D38" s="230" t="s">
        <v>892</v>
      </c>
      <c r="E38" s="230" t="s">
        <v>313</v>
      </c>
      <c r="F38" s="230" t="s">
        <v>1173</v>
      </c>
      <c r="G38" s="152">
        <v>3985</v>
      </c>
      <c r="H38" s="152">
        <v>1505</v>
      </c>
      <c r="I38" s="152">
        <v>2041</v>
      </c>
      <c r="J38" s="244" t="s">
        <v>503</v>
      </c>
      <c r="K38" s="258" t="s">
        <v>507</v>
      </c>
      <c r="L38" s="244" t="s">
        <v>363</v>
      </c>
      <c r="M38" s="244" t="s">
        <v>893</v>
      </c>
      <c r="N38" s="259">
        <v>1224</v>
      </c>
      <c r="O38" s="152">
        <v>1054</v>
      </c>
      <c r="P38" s="244" t="s">
        <v>894</v>
      </c>
      <c r="Q38" s="230" t="s">
        <v>584</v>
      </c>
      <c r="R38" s="152"/>
      <c r="S38" s="244"/>
      <c r="T38" s="152">
        <v>170</v>
      </c>
      <c r="U38" s="244" t="s">
        <v>895</v>
      </c>
      <c r="V38" s="244" t="s">
        <v>896</v>
      </c>
      <c r="W38" s="244"/>
      <c r="X38" s="244"/>
      <c r="Y38" s="244"/>
      <c r="Z38" s="244"/>
      <c r="AA38" s="230" t="s">
        <v>897</v>
      </c>
      <c r="AB38" s="230"/>
      <c r="AC38" s="230"/>
      <c r="AD38" s="230"/>
      <c r="AE38" s="230"/>
      <c r="AF38" s="230"/>
      <c r="AG38" s="230"/>
      <c r="AH38" s="230">
        <v>1993</v>
      </c>
      <c r="AI38" s="244"/>
      <c r="AJ38" s="244"/>
      <c r="AK38" s="244"/>
      <c r="AL38" s="244"/>
      <c r="AM38" s="244"/>
      <c r="AN38" s="244"/>
      <c r="AO38" s="152">
        <v>1381</v>
      </c>
      <c r="AP38" s="152"/>
    </row>
    <row r="39" spans="1:42" s="336" customFormat="1" ht="25.35" customHeight="1">
      <c r="A39" s="137"/>
      <c r="B39" s="315"/>
      <c r="C39" s="260" t="s">
        <v>313</v>
      </c>
      <c r="D39" s="260" t="s">
        <v>898</v>
      </c>
      <c r="E39" s="260" t="s">
        <v>313</v>
      </c>
      <c r="F39" s="260" t="s">
        <v>1173</v>
      </c>
      <c r="G39" s="261">
        <v>5316</v>
      </c>
      <c r="H39" s="261">
        <v>1524</v>
      </c>
      <c r="I39" s="261">
        <v>3273</v>
      </c>
      <c r="J39" s="262"/>
      <c r="K39" s="263"/>
      <c r="L39" s="262"/>
      <c r="M39" s="262"/>
      <c r="N39" s="261" t="s">
        <v>308</v>
      </c>
      <c r="O39" s="261" t="s">
        <v>308</v>
      </c>
      <c r="P39" s="262" t="s">
        <v>308</v>
      </c>
      <c r="Q39" s="260" t="s">
        <v>308</v>
      </c>
      <c r="R39" s="261">
        <v>737</v>
      </c>
      <c r="S39" s="261" t="s">
        <v>899</v>
      </c>
      <c r="T39" s="261">
        <v>281</v>
      </c>
      <c r="U39" s="262" t="s">
        <v>568</v>
      </c>
      <c r="V39" s="262"/>
      <c r="W39" s="262"/>
      <c r="X39" s="262"/>
      <c r="Y39" s="262"/>
      <c r="Z39" s="262"/>
      <c r="AA39" s="260" t="s">
        <v>900</v>
      </c>
      <c r="AB39" s="260"/>
      <c r="AC39" s="260"/>
      <c r="AD39" s="260"/>
      <c r="AE39" s="260"/>
      <c r="AF39" s="260"/>
      <c r="AG39" s="260"/>
      <c r="AH39" s="260">
        <v>2000</v>
      </c>
      <c r="AI39" s="262" t="s">
        <v>591</v>
      </c>
      <c r="AJ39" s="262"/>
      <c r="AK39" s="262"/>
      <c r="AL39" s="262"/>
      <c r="AM39" s="262"/>
      <c r="AN39" s="262"/>
      <c r="AO39" s="261">
        <v>5227</v>
      </c>
      <c r="AP39" s="261"/>
    </row>
    <row r="40" spans="1:42" s="336" customFormat="1" ht="25.35" customHeight="1">
      <c r="A40" s="137"/>
      <c r="B40" s="315"/>
      <c r="C40" s="260" t="s">
        <v>313</v>
      </c>
      <c r="D40" s="260" t="s">
        <v>1528</v>
      </c>
      <c r="E40" s="260" t="s">
        <v>313</v>
      </c>
      <c r="F40" s="260" t="s">
        <v>1173</v>
      </c>
      <c r="G40" s="261">
        <v>604.5</v>
      </c>
      <c r="H40" s="261">
        <v>301.31</v>
      </c>
      <c r="I40" s="261">
        <v>636.58000000000004</v>
      </c>
      <c r="J40" s="262"/>
      <c r="K40" s="263"/>
      <c r="L40" s="262"/>
      <c r="M40" s="262"/>
      <c r="N40" s="261">
        <v>587</v>
      </c>
      <c r="O40" s="261">
        <v>288.5</v>
      </c>
      <c r="P40" s="262" t="s">
        <v>308</v>
      </c>
      <c r="Q40" s="260" t="s">
        <v>545</v>
      </c>
      <c r="R40" s="261">
        <v>298.2</v>
      </c>
      <c r="S40" s="261" t="s">
        <v>308</v>
      </c>
      <c r="T40" s="261"/>
      <c r="U40" s="262"/>
      <c r="V40" s="262"/>
      <c r="W40" s="262"/>
      <c r="X40" s="262"/>
      <c r="Y40" s="262"/>
      <c r="Z40" s="262"/>
      <c r="AA40" s="260" t="s">
        <v>1529</v>
      </c>
      <c r="AB40" s="260"/>
      <c r="AC40" s="260"/>
      <c r="AD40" s="260"/>
      <c r="AE40" s="260"/>
      <c r="AF40" s="260"/>
      <c r="AG40" s="260"/>
      <c r="AH40" s="260">
        <v>2018</v>
      </c>
      <c r="AI40" s="262"/>
      <c r="AJ40" s="262"/>
      <c r="AK40" s="262"/>
      <c r="AL40" s="262"/>
      <c r="AM40" s="262"/>
      <c r="AN40" s="262"/>
      <c r="AO40" s="261">
        <v>12000</v>
      </c>
      <c r="AP40" s="261"/>
    </row>
    <row r="41" spans="1:42" s="336" customFormat="1" ht="25.35" customHeight="1">
      <c r="A41" s="137"/>
      <c r="B41" s="315"/>
      <c r="C41" s="328" t="s">
        <v>313</v>
      </c>
      <c r="D41" s="328" t="s">
        <v>314</v>
      </c>
      <c r="E41" s="328" t="s">
        <v>313</v>
      </c>
      <c r="F41" s="328" t="s">
        <v>1173</v>
      </c>
      <c r="G41" s="314">
        <v>690</v>
      </c>
      <c r="H41" s="314">
        <v>36713</v>
      </c>
      <c r="I41" s="314">
        <v>643</v>
      </c>
      <c r="J41" s="316"/>
      <c r="K41" s="317"/>
      <c r="L41" s="316"/>
      <c r="M41" s="316"/>
      <c r="N41" s="314">
        <v>643</v>
      </c>
      <c r="O41" s="314" t="s">
        <v>308</v>
      </c>
      <c r="P41" s="316" t="s">
        <v>308</v>
      </c>
      <c r="Q41" s="328" t="s">
        <v>308</v>
      </c>
      <c r="R41" s="314" t="s">
        <v>308</v>
      </c>
      <c r="S41" s="316" t="s">
        <v>308</v>
      </c>
      <c r="T41" s="314">
        <v>643</v>
      </c>
      <c r="U41" s="316"/>
      <c r="V41" s="316"/>
      <c r="W41" s="316"/>
      <c r="X41" s="316"/>
      <c r="Y41" s="316"/>
      <c r="Z41" s="316"/>
      <c r="AA41" s="328" t="s">
        <v>1662</v>
      </c>
      <c r="AB41" s="328"/>
      <c r="AC41" s="328"/>
      <c r="AD41" s="328"/>
      <c r="AE41" s="328"/>
      <c r="AF41" s="328"/>
      <c r="AG41" s="328"/>
      <c r="AH41" s="328">
        <v>2009</v>
      </c>
      <c r="AI41" s="316"/>
      <c r="AJ41" s="316"/>
      <c r="AK41" s="316"/>
      <c r="AL41" s="316"/>
      <c r="AM41" s="316"/>
      <c r="AN41" s="316"/>
      <c r="AO41" s="314">
        <v>1389</v>
      </c>
      <c r="AP41" s="291"/>
    </row>
    <row r="42" spans="1:42" s="336" customFormat="1" ht="25.35" customHeight="1">
      <c r="A42" s="137"/>
      <c r="B42" s="315"/>
      <c r="C42" s="185" t="s">
        <v>2020</v>
      </c>
      <c r="D42" s="185" t="s">
        <v>2021</v>
      </c>
      <c r="E42" s="185" t="s">
        <v>2020</v>
      </c>
      <c r="F42" s="185" t="s">
        <v>2022</v>
      </c>
      <c r="G42" s="232">
        <v>385</v>
      </c>
      <c r="H42" s="232">
        <v>385</v>
      </c>
      <c r="I42" s="232">
        <v>385</v>
      </c>
      <c r="J42" s="245"/>
      <c r="K42" s="264"/>
      <c r="L42" s="245"/>
      <c r="M42" s="245"/>
      <c r="N42" s="232">
        <v>0.38500000000000001</v>
      </c>
      <c r="O42" s="232"/>
      <c r="P42" s="245"/>
      <c r="Q42" s="185" t="s">
        <v>2023</v>
      </c>
      <c r="R42" s="232"/>
      <c r="S42" s="245"/>
      <c r="T42" s="232"/>
      <c r="U42" s="245"/>
      <c r="V42" s="245"/>
      <c r="W42" s="245"/>
      <c r="X42" s="245"/>
      <c r="Y42" s="245"/>
      <c r="Z42" s="245"/>
      <c r="AA42" s="185" t="s">
        <v>2023</v>
      </c>
      <c r="AB42" s="185"/>
      <c r="AC42" s="185"/>
      <c r="AD42" s="185"/>
      <c r="AE42" s="185"/>
      <c r="AF42" s="185"/>
      <c r="AG42" s="185"/>
      <c r="AH42" s="185">
        <v>2020</v>
      </c>
      <c r="AI42" s="245"/>
      <c r="AJ42" s="245"/>
      <c r="AK42" s="245"/>
      <c r="AL42" s="245"/>
      <c r="AM42" s="245"/>
      <c r="AN42" s="245"/>
      <c r="AO42" s="232">
        <v>525</v>
      </c>
      <c r="AP42" s="337" t="s">
        <v>2102</v>
      </c>
    </row>
    <row r="43" spans="1:42" s="336" customFormat="1" ht="25.35" customHeight="1">
      <c r="A43" s="137"/>
      <c r="B43" s="315"/>
      <c r="C43" s="185" t="s">
        <v>313</v>
      </c>
      <c r="D43" s="185" t="s">
        <v>1661</v>
      </c>
      <c r="E43" s="185" t="s">
        <v>59</v>
      </c>
      <c r="F43" s="185" t="s">
        <v>1173</v>
      </c>
      <c r="G43" s="232"/>
      <c r="H43" s="232"/>
      <c r="I43" s="232">
        <v>397</v>
      </c>
      <c r="J43" s="245"/>
      <c r="K43" s="264"/>
      <c r="L43" s="245"/>
      <c r="M43" s="245"/>
      <c r="N43" s="232"/>
      <c r="O43" s="232"/>
      <c r="P43" s="245"/>
      <c r="Q43" s="185"/>
      <c r="R43" s="232"/>
      <c r="S43" s="232"/>
      <c r="T43" s="232"/>
      <c r="U43" s="245"/>
      <c r="V43" s="245"/>
      <c r="W43" s="245"/>
      <c r="X43" s="245"/>
      <c r="Y43" s="245"/>
      <c r="Z43" s="245"/>
      <c r="AA43" s="185" t="s">
        <v>315</v>
      </c>
      <c r="AB43" s="185"/>
      <c r="AC43" s="185"/>
      <c r="AD43" s="185"/>
      <c r="AE43" s="185"/>
      <c r="AF43" s="185"/>
      <c r="AG43" s="185"/>
      <c r="AH43" s="185">
        <v>2003</v>
      </c>
      <c r="AI43" s="245"/>
      <c r="AJ43" s="245"/>
      <c r="AK43" s="245"/>
      <c r="AL43" s="245"/>
      <c r="AM43" s="245"/>
      <c r="AN43" s="245"/>
      <c r="AO43" s="232"/>
      <c r="AP43" s="232"/>
    </row>
    <row r="44" spans="1:42" s="336" customFormat="1" ht="25.35" customHeight="1">
      <c r="A44" s="137"/>
      <c r="B44" s="315"/>
      <c r="C44" s="328" t="s">
        <v>757</v>
      </c>
      <c r="D44" s="328" t="s">
        <v>1828</v>
      </c>
      <c r="E44" s="328" t="s">
        <v>59</v>
      </c>
      <c r="F44" s="328" t="s">
        <v>908</v>
      </c>
      <c r="G44" s="319">
        <v>6801</v>
      </c>
      <c r="H44" s="319">
        <v>1778</v>
      </c>
      <c r="I44" s="319">
        <v>5542</v>
      </c>
      <c r="J44" s="316"/>
      <c r="K44" s="317"/>
      <c r="L44" s="316"/>
      <c r="M44" s="316"/>
      <c r="N44" s="319">
        <v>1602</v>
      </c>
      <c r="O44" s="319">
        <v>717</v>
      </c>
      <c r="P44" s="316" t="s">
        <v>909</v>
      </c>
      <c r="Q44" s="328" t="s">
        <v>910</v>
      </c>
      <c r="R44" s="319">
        <v>605</v>
      </c>
      <c r="S44" s="319" t="s">
        <v>911</v>
      </c>
      <c r="T44" s="319">
        <v>280</v>
      </c>
      <c r="U44" s="316"/>
      <c r="V44" s="316"/>
      <c r="W44" s="316"/>
      <c r="X44" s="316"/>
      <c r="Y44" s="316"/>
      <c r="Z44" s="316"/>
      <c r="AA44" s="328" t="s">
        <v>912</v>
      </c>
      <c r="AB44" s="328"/>
      <c r="AC44" s="328"/>
      <c r="AD44" s="328"/>
      <c r="AE44" s="328"/>
      <c r="AF44" s="328"/>
      <c r="AG44" s="328"/>
      <c r="AH44" s="328">
        <v>2001</v>
      </c>
      <c r="AI44" s="316"/>
      <c r="AJ44" s="316"/>
      <c r="AK44" s="316"/>
      <c r="AL44" s="316"/>
      <c r="AM44" s="316"/>
      <c r="AN44" s="316"/>
      <c r="AO44" s="314">
        <v>13188</v>
      </c>
      <c r="AP44" s="314"/>
    </row>
    <row r="45" spans="1:42" s="336" customFormat="1" ht="25.5" customHeight="1">
      <c r="A45" s="137"/>
      <c r="B45" s="315"/>
      <c r="C45" s="328" t="s">
        <v>757</v>
      </c>
      <c r="D45" s="328" t="s">
        <v>903</v>
      </c>
      <c r="E45" s="328" t="s">
        <v>757</v>
      </c>
      <c r="F45" s="328" t="s">
        <v>1181</v>
      </c>
      <c r="G45" s="319">
        <v>4539</v>
      </c>
      <c r="H45" s="319">
        <v>3465.36</v>
      </c>
      <c r="I45" s="319">
        <v>6828</v>
      </c>
      <c r="J45" s="316"/>
      <c r="K45" s="317"/>
      <c r="L45" s="316"/>
      <c r="M45" s="316"/>
      <c r="N45" s="319">
        <v>2605.9</v>
      </c>
      <c r="O45" s="319">
        <v>1458.4</v>
      </c>
      <c r="P45" s="316" t="s">
        <v>904</v>
      </c>
      <c r="Q45" s="328" t="s">
        <v>905</v>
      </c>
      <c r="R45" s="319">
        <v>832.5</v>
      </c>
      <c r="S45" s="319" t="s">
        <v>906</v>
      </c>
      <c r="T45" s="319">
        <v>315</v>
      </c>
      <c r="U45" s="316"/>
      <c r="V45" s="316"/>
      <c r="W45" s="316"/>
      <c r="X45" s="316"/>
      <c r="Y45" s="316"/>
      <c r="Z45" s="316"/>
      <c r="AA45" s="328" t="s">
        <v>907</v>
      </c>
      <c r="AB45" s="328"/>
      <c r="AC45" s="328"/>
      <c r="AD45" s="328"/>
      <c r="AE45" s="328"/>
      <c r="AF45" s="328"/>
      <c r="AG45" s="328"/>
      <c r="AH45" s="328">
        <v>2005</v>
      </c>
      <c r="AI45" s="316"/>
      <c r="AJ45" s="316"/>
      <c r="AK45" s="316"/>
      <c r="AL45" s="316"/>
      <c r="AM45" s="316"/>
      <c r="AN45" s="316"/>
      <c r="AO45" s="314">
        <v>14317</v>
      </c>
      <c r="AP45" s="319"/>
    </row>
    <row r="46" spans="1:42" s="336" customFormat="1" ht="25.35" customHeight="1">
      <c r="A46" s="137"/>
      <c r="B46" s="315"/>
      <c r="C46" s="328" t="s">
        <v>757</v>
      </c>
      <c r="D46" s="328" t="s">
        <v>1838</v>
      </c>
      <c r="E46" s="328" t="s">
        <v>757</v>
      </c>
      <c r="F46" s="328" t="s">
        <v>758</v>
      </c>
      <c r="G46" s="319">
        <v>13478</v>
      </c>
      <c r="H46" s="319">
        <v>5826</v>
      </c>
      <c r="I46" s="319">
        <v>11228</v>
      </c>
      <c r="J46" s="316"/>
      <c r="K46" s="317"/>
      <c r="L46" s="316"/>
      <c r="M46" s="316"/>
      <c r="N46" s="319">
        <v>1134</v>
      </c>
      <c r="O46" s="319"/>
      <c r="P46" s="319"/>
      <c r="Q46" s="328"/>
      <c r="R46" s="319">
        <v>953</v>
      </c>
      <c r="S46" s="319" t="s">
        <v>913</v>
      </c>
      <c r="T46" s="319">
        <v>181</v>
      </c>
      <c r="U46" s="316" t="s">
        <v>914</v>
      </c>
      <c r="V46" s="316"/>
      <c r="W46" s="316"/>
      <c r="X46" s="316"/>
      <c r="Y46" s="316"/>
      <c r="Z46" s="316"/>
      <c r="AA46" s="328" t="s">
        <v>915</v>
      </c>
      <c r="AB46" s="328"/>
      <c r="AC46" s="328"/>
      <c r="AD46" s="328"/>
      <c r="AE46" s="328"/>
      <c r="AF46" s="328"/>
      <c r="AG46" s="328"/>
      <c r="AH46" s="328">
        <v>2001</v>
      </c>
      <c r="AI46" s="316"/>
      <c r="AJ46" s="316"/>
      <c r="AK46" s="316"/>
      <c r="AL46" s="316"/>
      <c r="AM46" s="316"/>
      <c r="AN46" s="316"/>
      <c r="AO46" s="314">
        <v>34089</v>
      </c>
      <c r="AP46" s="319"/>
    </row>
    <row r="47" spans="1:42" s="336" customFormat="1" ht="51" customHeight="1">
      <c r="A47" s="137"/>
      <c r="B47" s="315"/>
      <c r="C47" s="328" t="s">
        <v>661</v>
      </c>
      <c r="D47" s="328" t="s">
        <v>916</v>
      </c>
      <c r="E47" s="328" t="s">
        <v>59</v>
      </c>
      <c r="F47" s="328" t="s">
        <v>760</v>
      </c>
      <c r="G47" s="314">
        <v>50075</v>
      </c>
      <c r="H47" s="314">
        <v>11049</v>
      </c>
      <c r="I47" s="314">
        <v>21341</v>
      </c>
      <c r="J47" s="316"/>
      <c r="K47" s="317"/>
      <c r="L47" s="316"/>
      <c r="M47" s="316"/>
      <c r="N47" s="314"/>
      <c r="O47" s="314">
        <v>1036</v>
      </c>
      <c r="P47" s="316" t="s">
        <v>917</v>
      </c>
      <c r="Q47" s="328" t="s">
        <v>512</v>
      </c>
      <c r="R47" s="314">
        <v>480</v>
      </c>
      <c r="S47" s="316" t="s">
        <v>918</v>
      </c>
      <c r="T47" s="314">
        <v>139</v>
      </c>
      <c r="U47" s="316"/>
      <c r="V47" s="316"/>
      <c r="W47" s="316"/>
      <c r="X47" s="316"/>
      <c r="Y47" s="316"/>
      <c r="Z47" s="316"/>
      <c r="AA47" s="328" t="s">
        <v>1967</v>
      </c>
      <c r="AB47" s="328"/>
      <c r="AC47" s="328"/>
      <c r="AD47" s="328"/>
      <c r="AE47" s="328"/>
      <c r="AF47" s="328"/>
      <c r="AG47" s="328"/>
      <c r="AH47" s="328">
        <v>2005</v>
      </c>
      <c r="AI47" s="316"/>
      <c r="AJ47" s="316"/>
      <c r="AK47" s="316"/>
      <c r="AL47" s="316"/>
      <c r="AM47" s="316"/>
      <c r="AN47" s="316"/>
      <c r="AO47" s="314">
        <v>28735</v>
      </c>
      <c r="AP47" s="314"/>
    </row>
    <row r="48" spans="1:42" s="336" customFormat="1" ht="25.35" customHeight="1">
      <c r="A48" s="137"/>
      <c r="B48" s="315"/>
      <c r="C48" s="328" t="s">
        <v>251</v>
      </c>
      <c r="D48" s="328" t="s">
        <v>919</v>
      </c>
      <c r="E48" s="328" t="s">
        <v>251</v>
      </c>
      <c r="F48" s="328" t="s">
        <v>920</v>
      </c>
      <c r="G48" s="319">
        <v>4777</v>
      </c>
      <c r="H48" s="319">
        <v>1637</v>
      </c>
      <c r="I48" s="298">
        <v>5856</v>
      </c>
      <c r="J48" s="299"/>
      <c r="K48" s="300"/>
      <c r="L48" s="299"/>
      <c r="M48" s="299"/>
      <c r="N48" s="319">
        <v>1747</v>
      </c>
      <c r="O48" s="301">
        <v>1075</v>
      </c>
      <c r="P48" s="301" t="s">
        <v>921</v>
      </c>
      <c r="Q48" s="301" t="s">
        <v>1962</v>
      </c>
      <c r="R48" s="301">
        <v>460</v>
      </c>
      <c r="S48" s="301" t="s">
        <v>922</v>
      </c>
      <c r="T48" s="319">
        <v>212</v>
      </c>
      <c r="U48" s="151">
        <v>7448</v>
      </c>
      <c r="V48" s="151"/>
      <c r="W48" s="151"/>
      <c r="X48" s="151"/>
      <c r="Y48" s="151"/>
      <c r="Z48" s="151"/>
      <c r="AA48" s="328" t="s">
        <v>1963</v>
      </c>
      <c r="AB48" s="328"/>
      <c r="AC48" s="328"/>
      <c r="AD48" s="328"/>
      <c r="AE48" s="328"/>
      <c r="AF48" s="328"/>
      <c r="AG48" s="328"/>
      <c r="AH48" s="328">
        <v>1998</v>
      </c>
      <c r="AI48" s="151"/>
      <c r="AJ48" s="151"/>
      <c r="AK48" s="151"/>
      <c r="AL48" s="151"/>
      <c r="AM48" s="151"/>
      <c r="AN48" s="151"/>
      <c r="AO48" s="314">
        <v>7448</v>
      </c>
      <c r="AP48" s="319"/>
    </row>
    <row r="49" spans="1:42" s="336" customFormat="1" ht="25.35" customHeight="1">
      <c r="A49" s="137"/>
      <c r="B49" s="315"/>
      <c r="C49" s="286" t="s">
        <v>251</v>
      </c>
      <c r="D49" s="286" t="s">
        <v>925</v>
      </c>
      <c r="E49" s="286" t="s">
        <v>251</v>
      </c>
      <c r="F49" s="286" t="s">
        <v>920</v>
      </c>
      <c r="G49" s="179">
        <v>261303</v>
      </c>
      <c r="H49" s="179">
        <v>2381</v>
      </c>
      <c r="I49" s="179">
        <v>8000</v>
      </c>
      <c r="J49" s="95"/>
      <c r="K49" s="95"/>
      <c r="L49" s="95"/>
      <c r="M49" s="95"/>
      <c r="N49" s="179"/>
      <c r="O49" s="179">
        <v>1389</v>
      </c>
      <c r="P49" s="179" t="s">
        <v>926</v>
      </c>
      <c r="Q49" s="286" t="s">
        <v>587</v>
      </c>
      <c r="R49" s="179">
        <v>840</v>
      </c>
      <c r="S49" s="179" t="s">
        <v>927</v>
      </c>
      <c r="T49" s="179">
        <v>416</v>
      </c>
      <c r="U49" s="95"/>
      <c r="V49" s="95"/>
      <c r="W49" s="95"/>
      <c r="X49" s="95"/>
      <c r="Y49" s="95"/>
      <c r="Z49" s="95"/>
      <c r="AA49" s="286" t="s">
        <v>928</v>
      </c>
      <c r="AB49" s="286"/>
      <c r="AC49" s="286"/>
      <c r="AD49" s="286"/>
      <c r="AE49" s="286"/>
      <c r="AF49" s="286"/>
      <c r="AG49" s="286"/>
      <c r="AH49" s="286">
        <v>2017</v>
      </c>
      <c r="AI49" s="95"/>
      <c r="AJ49" s="95"/>
      <c r="AK49" s="95"/>
      <c r="AL49" s="95"/>
      <c r="AM49" s="95"/>
      <c r="AN49" s="95"/>
      <c r="AO49" s="285">
        <v>24230</v>
      </c>
      <c r="AP49" s="179"/>
    </row>
    <row r="50" spans="1:42" s="336" customFormat="1" ht="25.35" customHeight="1">
      <c r="A50" s="137"/>
      <c r="B50" s="315"/>
      <c r="C50" s="286" t="s">
        <v>251</v>
      </c>
      <c r="D50" s="286" t="s">
        <v>1663</v>
      </c>
      <c r="E50" s="286" t="s">
        <v>59</v>
      </c>
      <c r="F50" s="286" t="s">
        <v>923</v>
      </c>
      <c r="G50" s="179">
        <v>3330</v>
      </c>
      <c r="H50" s="179">
        <v>1536</v>
      </c>
      <c r="I50" s="179">
        <v>7786</v>
      </c>
      <c r="J50" s="95"/>
      <c r="K50" s="95"/>
      <c r="L50" s="95"/>
      <c r="M50" s="95"/>
      <c r="N50" s="179"/>
      <c r="O50" s="179">
        <v>632</v>
      </c>
      <c r="P50" s="179"/>
      <c r="Q50" s="286" t="s">
        <v>924</v>
      </c>
      <c r="R50" s="179">
        <v>972</v>
      </c>
      <c r="S50" s="179" t="s">
        <v>901</v>
      </c>
      <c r="T50" s="179">
        <v>238</v>
      </c>
      <c r="U50" s="95"/>
      <c r="V50" s="95"/>
      <c r="W50" s="95"/>
      <c r="X50" s="95"/>
      <c r="Y50" s="95"/>
      <c r="Z50" s="95"/>
      <c r="AA50" s="286" t="s">
        <v>902</v>
      </c>
      <c r="AB50" s="286"/>
      <c r="AC50" s="286"/>
      <c r="AD50" s="286"/>
      <c r="AE50" s="286"/>
      <c r="AF50" s="286"/>
      <c r="AG50" s="286"/>
      <c r="AH50" s="286">
        <v>1997</v>
      </c>
      <c r="AI50" s="95"/>
      <c r="AJ50" s="95"/>
      <c r="AK50" s="95"/>
      <c r="AL50" s="95"/>
      <c r="AM50" s="95"/>
      <c r="AN50" s="95"/>
      <c r="AO50" s="285"/>
      <c r="AP50" s="179"/>
    </row>
    <row r="51" spans="1:42" s="336" customFormat="1" ht="25.35" customHeight="1">
      <c r="A51" s="137"/>
      <c r="B51" s="315"/>
      <c r="C51" s="286" t="s">
        <v>667</v>
      </c>
      <c r="D51" s="286" t="s">
        <v>929</v>
      </c>
      <c r="E51" s="286" t="s">
        <v>667</v>
      </c>
      <c r="F51" s="286" t="s">
        <v>1208</v>
      </c>
      <c r="G51" s="179">
        <v>9988</v>
      </c>
      <c r="H51" s="179">
        <v>2508</v>
      </c>
      <c r="I51" s="179">
        <v>8847.27</v>
      </c>
      <c r="J51" s="95" t="s">
        <v>567</v>
      </c>
      <c r="K51" s="95" t="s">
        <v>507</v>
      </c>
      <c r="L51" s="95"/>
      <c r="M51" s="95"/>
      <c r="N51" s="319">
        <v>2081</v>
      </c>
      <c r="O51" s="179">
        <v>791</v>
      </c>
      <c r="P51" s="319" t="s">
        <v>930</v>
      </c>
      <c r="Q51" s="286" t="s">
        <v>2057</v>
      </c>
      <c r="R51" s="319">
        <v>1031</v>
      </c>
      <c r="S51" s="319" t="s">
        <v>931</v>
      </c>
      <c r="T51" s="179">
        <v>259</v>
      </c>
      <c r="U51" s="95">
        <v>9669251250</v>
      </c>
      <c r="V51" s="95">
        <v>7640000000</v>
      </c>
      <c r="W51" s="95"/>
      <c r="X51" s="95"/>
      <c r="Y51" s="95"/>
      <c r="Z51" s="95"/>
      <c r="AA51" s="286" t="s">
        <v>932</v>
      </c>
      <c r="AB51" s="286"/>
      <c r="AC51" s="286"/>
      <c r="AD51" s="286">
        <v>1</v>
      </c>
      <c r="AE51" s="286"/>
      <c r="AF51" s="286"/>
      <c r="AG51" s="286"/>
      <c r="AH51" s="328">
        <v>2003</v>
      </c>
      <c r="AI51" s="316"/>
      <c r="AJ51" s="316"/>
      <c r="AK51" s="316"/>
      <c r="AL51" s="316"/>
      <c r="AM51" s="316"/>
      <c r="AN51" s="316"/>
      <c r="AO51" s="314">
        <v>17309</v>
      </c>
      <c r="AP51" s="319"/>
    </row>
    <row r="52" spans="1:42" s="336" customFormat="1" ht="25.35" customHeight="1">
      <c r="A52" s="137"/>
      <c r="B52" s="315"/>
      <c r="C52" s="286" t="s">
        <v>667</v>
      </c>
      <c r="D52" s="286" t="s">
        <v>1664</v>
      </c>
      <c r="E52" s="286" t="s">
        <v>59</v>
      </c>
      <c r="F52" s="286" t="s">
        <v>933</v>
      </c>
      <c r="G52" s="179">
        <v>13500</v>
      </c>
      <c r="H52" s="179">
        <v>2154</v>
      </c>
      <c r="I52" s="179">
        <v>4963</v>
      </c>
      <c r="J52" s="95"/>
      <c r="K52" s="95"/>
      <c r="L52" s="95"/>
      <c r="M52" s="95"/>
      <c r="N52" s="319"/>
      <c r="O52" s="179">
        <v>621</v>
      </c>
      <c r="P52" s="179"/>
      <c r="Q52" s="286" t="s">
        <v>516</v>
      </c>
      <c r="R52" s="319">
        <v>692</v>
      </c>
      <c r="S52" s="179" t="s">
        <v>901</v>
      </c>
      <c r="T52" s="179">
        <v>221</v>
      </c>
      <c r="U52" s="95"/>
      <c r="V52" s="95"/>
      <c r="W52" s="95"/>
      <c r="X52" s="95"/>
      <c r="Y52" s="95"/>
      <c r="Z52" s="95"/>
      <c r="AA52" s="286" t="s">
        <v>902</v>
      </c>
      <c r="AB52" s="286"/>
      <c r="AC52" s="286"/>
      <c r="AD52" s="286"/>
      <c r="AE52" s="286"/>
      <c r="AF52" s="286"/>
      <c r="AG52" s="286"/>
      <c r="AH52" s="328">
        <v>2003</v>
      </c>
      <c r="AI52" s="316"/>
      <c r="AJ52" s="316"/>
      <c r="AK52" s="316"/>
      <c r="AL52" s="316"/>
      <c r="AM52" s="316"/>
      <c r="AN52" s="316"/>
      <c r="AO52" s="314">
        <v>16723</v>
      </c>
      <c r="AP52" s="319"/>
    </row>
    <row r="53" spans="1:42" s="336" customFormat="1" ht="25.35" customHeight="1">
      <c r="A53" s="137"/>
      <c r="B53" s="315"/>
      <c r="C53" s="328" t="s">
        <v>672</v>
      </c>
      <c r="D53" s="328" t="s">
        <v>1985</v>
      </c>
      <c r="E53" s="328" t="s">
        <v>672</v>
      </c>
      <c r="F53" s="328" t="s">
        <v>934</v>
      </c>
      <c r="G53" s="314">
        <v>11326</v>
      </c>
      <c r="H53" s="314">
        <v>5249</v>
      </c>
      <c r="I53" s="314">
        <v>9482</v>
      </c>
      <c r="J53" s="316" t="s">
        <v>503</v>
      </c>
      <c r="K53" s="317" t="s">
        <v>603</v>
      </c>
      <c r="L53" s="316" t="s">
        <v>514</v>
      </c>
      <c r="M53" s="316"/>
      <c r="N53" s="314">
        <v>2089</v>
      </c>
      <c r="O53" s="314">
        <v>744</v>
      </c>
      <c r="P53" s="316" t="s">
        <v>935</v>
      </c>
      <c r="Q53" s="328" t="s">
        <v>936</v>
      </c>
      <c r="R53" s="314">
        <v>973</v>
      </c>
      <c r="S53" s="314" t="s">
        <v>937</v>
      </c>
      <c r="T53" s="314">
        <v>379</v>
      </c>
      <c r="U53" s="316"/>
      <c r="V53" s="316">
        <v>4115</v>
      </c>
      <c r="W53" s="316"/>
      <c r="X53" s="316"/>
      <c r="Y53" s="316"/>
      <c r="Z53" s="316"/>
      <c r="AA53" s="328" t="s">
        <v>510</v>
      </c>
      <c r="AB53" s="328"/>
      <c r="AC53" s="328"/>
      <c r="AD53" s="328"/>
      <c r="AE53" s="328"/>
      <c r="AF53" s="328"/>
      <c r="AG53" s="328"/>
      <c r="AH53" s="328">
        <v>1993</v>
      </c>
      <c r="AI53" s="316"/>
      <c r="AJ53" s="316"/>
      <c r="AK53" s="316"/>
      <c r="AL53" s="316"/>
      <c r="AM53" s="316"/>
      <c r="AN53" s="316"/>
      <c r="AO53" s="314">
        <v>4115</v>
      </c>
      <c r="AP53" s="314"/>
    </row>
    <row r="54" spans="1:42" s="336" customFormat="1" ht="25.35" customHeight="1">
      <c r="A54" s="137"/>
      <c r="B54" s="315"/>
      <c r="C54" s="328" t="s">
        <v>672</v>
      </c>
      <c r="D54" s="328" t="s">
        <v>1986</v>
      </c>
      <c r="E54" s="328" t="s">
        <v>59</v>
      </c>
      <c r="F54" s="328" t="s">
        <v>938</v>
      </c>
      <c r="G54" s="314">
        <v>6257</v>
      </c>
      <c r="H54" s="314">
        <v>1520</v>
      </c>
      <c r="I54" s="314">
        <v>4937</v>
      </c>
      <c r="J54" s="316"/>
      <c r="K54" s="317"/>
      <c r="L54" s="316"/>
      <c r="M54" s="316"/>
      <c r="N54" s="314">
        <v>1354</v>
      </c>
      <c r="O54" s="314">
        <v>608</v>
      </c>
      <c r="P54" s="316" t="s">
        <v>939</v>
      </c>
      <c r="Q54" s="328" t="s">
        <v>940</v>
      </c>
      <c r="R54" s="314">
        <v>616</v>
      </c>
      <c r="S54" s="316" t="s">
        <v>941</v>
      </c>
      <c r="T54" s="314">
        <v>130</v>
      </c>
      <c r="U54" s="316"/>
      <c r="V54" s="316"/>
      <c r="W54" s="316"/>
      <c r="X54" s="316"/>
      <c r="Y54" s="316"/>
      <c r="Z54" s="316"/>
      <c r="AA54" s="328" t="s">
        <v>942</v>
      </c>
      <c r="AB54" s="328"/>
      <c r="AC54" s="328"/>
      <c r="AD54" s="328"/>
      <c r="AE54" s="328"/>
      <c r="AF54" s="328"/>
      <c r="AG54" s="328"/>
      <c r="AH54" s="328">
        <v>2005</v>
      </c>
      <c r="AI54" s="316"/>
      <c r="AJ54" s="316"/>
      <c r="AK54" s="316"/>
      <c r="AL54" s="316"/>
      <c r="AM54" s="316"/>
      <c r="AN54" s="316"/>
      <c r="AO54" s="314"/>
      <c r="AP54" s="314"/>
    </row>
    <row r="55" spans="1:42" s="336" customFormat="1" ht="25.35" customHeight="1">
      <c r="A55" s="137"/>
      <c r="B55" s="315"/>
      <c r="C55" s="328" t="s">
        <v>466</v>
      </c>
      <c r="D55" s="328" t="s">
        <v>1665</v>
      </c>
      <c r="E55" s="328" t="s">
        <v>466</v>
      </c>
      <c r="F55" s="328" t="s">
        <v>943</v>
      </c>
      <c r="G55" s="319">
        <v>8388</v>
      </c>
      <c r="H55" s="319">
        <v>4263</v>
      </c>
      <c r="I55" s="319">
        <v>19756</v>
      </c>
      <c r="J55" s="316"/>
      <c r="K55" s="317"/>
      <c r="L55" s="316"/>
      <c r="M55" s="316"/>
      <c r="N55" s="319">
        <v>1613</v>
      </c>
      <c r="O55" s="319">
        <v>912</v>
      </c>
      <c r="P55" s="319" t="s">
        <v>944</v>
      </c>
      <c r="Q55" s="328" t="s">
        <v>945</v>
      </c>
      <c r="R55" s="319">
        <v>353</v>
      </c>
      <c r="S55" s="319" t="s">
        <v>946</v>
      </c>
      <c r="T55" s="319">
        <v>403</v>
      </c>
      <c r="U55" s="316"/>
      <c r="V55" s="316"/>
      <c r="W55" s="316"/>
      <c r="X55" s="316"/>
      <c r="Y55" s="316"/>
      <c r="Z55" s="316"/>
      <c r="AA55" s="328" t="s">
        <v>947</v>
      </c>
      <c r="AB55" s="328"/>
      <c r="AC55" s="328"/>
      <c r="AD55" s="328"/>
      <c r="AE55" s="328"/>
      <c r="AF55" s="328"/>
      <c r="AG55" s="328"/>
      <c r="AH55" s="328">
        <v>2002</v>
      </c>
      <c r="AI55" s="316"/>
      <c r="AJ55" s="316"/>
      <c r="AK55" s="316"/>
      <c r="AL55" s="316"/>
      <c r="AM55" s="316"/>
      <c r="AN55" s="316"/>
      <c r="AO55" s="314">
        <v>44656</v>
      </c>
      <c r="AP55" s="319"/>
    </row>
    <row r="56" spans="1:42" s="336" customFormat="1" ht="25.35" customHeight="1">
      <c r="A56" s="137"/>
      <c r="B56" s="315"/>
      <c r="C56" s="328" t="s">
        <v>466</v>
      </c>
      <c r="D56" s="328" t="s">
        <v>1666</v>
      </c>
      <c r="E56" s="328" t="s">
        <v>466</v>
      </c>
      <c r="F56" s="328" t="s">
        <v>948</v>
      </c>
      <c r="G56" s="314">
        <v>2286</v>
      </c>
      <c r="H56" s="314" t="s">
        <v>949</v>
      </c>
      <c r="I56" s="314">
        <v>5209</v>
      </c>
      <c r="J56" s="316"/>
      <c r="K56" s="317"/>
      <c r="L56" s="316"/>
      <c r="M56" s="316"/>
      <c r="N56" s="314" t="s">
        <v>950</v>
      </c>
      <c r="O56" s="314" t="s">
        <v>951</v>
      </c>
      <c r="P56" s="316" t="s">
        <v>952</v>
      </c>
      <c r="Q56" s="328" t="s">
        <v>953</v>
      </c>
      <c r="R56" s="314" t="s">
        <v>954</v>
      </c>
      <c r="S56" s="316" t="s">
        <v>955</v>
      </c>
      <c r="T56" s="314">
        <v>0</v>
      </c>
      <c r="U56" s="316"/>
      <c r="V56" s="316"/>
      <c r="W56" s="316"/>
      <c r="X56" s="316"/>
      <c r="Y56" s="316"/>
      <c r="Z56" s="316"/>
      <c r="AA56" s="328" t="s">
        <v>956</v>
      </c>
      <c r="AB56" s="328"/>
      <c r="AC56" s="328"/>
      <c r="AD56" s="328"/>
      <c r="AE56" s="328"/>
      <c r="AF56" s="328"/>
      <c r="AG56" s="328"/>
      <c r="AH56" s="328">
        <v>2008</v>
      </c>
      <c r="AI56" s="316"/>
      <c r="AJ56" s="316"/>
      <c r="AK56" s="316"/>
      <c r="AL56" s="316"/>
      <c r="AM56" s="316"/>
      <c r="AN56" s="316"/>
      <c r="AO56" s="314"/>
      <c r="AP56" s="314"/>
    </row>
    <row r="57" spans="1:42" s="336" customFormat="1" ht="25.35" customHeight="1">
      <c r="A57" s="137"/>
      <c r="B57" s="315"/>
      <c r="C57" s="328" t="s">
        <v>466</v>
      </c>
      <c r="D57" s="328" t="s">
        <v>957</v>
      </c>
      <c r="E57" s="328" t="s">
        <v>466</v>
      </c>
      <c r="F57" s="328" t="s">
        <v>1987</v>
      </c>
      <c r="G57" s="319">
        <v>2483</v>
      </c>
      <c r="H57" s="319">
        <v>1544</v>
      </c>
      <c r="I57" s="319">
        <v>1811</v>
      </c>
      <c r="J57" s="316" t="s">
        <v>514</v>
      </c>
      <c r="K57" s="317"/>
      <c r="L57" s="316"/>
      <c r="M57" s="316"/>
      <c r="N57" s="319">
        <v>794</v>
      </c>
      <c r="O57" s="319">
        <v>794</v>
      </c>
      <c r="P57" s="316" t="s">
        <v>958</v>
      </c>
      <c r="Q57" s="328" t="s">
        <v>1988</v>
      </c>
      <c r="R57" s="319"/>
      <c r="S57" s="319"/>
      <c r="T57" s="319"/>
      <c r="U57" s="316">
        <v>3000000000</v>
      </c>
      <c r="V57" s="316"/>
      <c r="W57" s="316">
        <v>4800000000</v>
      </c>
      <c r="X57" s="316"/>
      <c r="Y57" s="316"/>
      <c r="Z57" s="316"/>
      <c r="AA57" s="328" t="s">
        <v>959</v>
      </c>
      <c r="AB57" s="328"/>
      <c r="AC57" s="328"/>
      <c r="AD57" s="328"/>
      <c r="AE57" s="328"/>
      <c r="AF57" s="328" t="s">
        <v>608</v>
      </c>
      <c r="AG57" s="328"/>
      <c r="AH57" s="328">
        <v>2011</v>
      </c>
      <c r="AI57" s="316"/>
      <c r="AJ57" s="316"/>
      <c r="AK57" s="316"/>
      <c r="AL57" s="316"/>
      <c r="AM57" s="316"/>
      <c r="AN57" s="316"/>
      <c r="AO57" s="314">
        <v>4478</v>
      </c>
      <c r="AP57" s="319"/>
    </row>
    <row r="58" spans="1:42" s="336" customFormat="1" ht="25.35" customHeight="1">
      <c r="A58" s="137"/>
      <c r="B58" s="315"/>
      <c r="C58" s="328" t="s">
        <v>466</v>
      </c>
      <c r="D58" s="328" t="s">
        <v>960</v>
      </c>
      <c r="E58" s="328" t="s">
        <v>59</v>
      </c>
      <c r="F58" s="328" t="s">
        <v>1987</v>
      </c>
      <c r="G58" s="319">
        <v>103961.7</v>
      </c>
      <c r="H58" s="319">
        <v>1464.49</v>
      </c>
      <c r="I58" s="319">
        <v>1723.52</v>
      </c>
      <c r="J58" s="316"/>
      <c r="K58" s="317"/>
      <c r="L58" s="316"/>
      <c r="M58" s="316"/>
      <c r="N58" s="319">
        <v>1436</v>
      </c>
      <c r="O58" s="319">
        <v>1142.4000000000001</v>
      </c>
      <c r="P58" s="316" t="s">
        <v>961</v>
      </c>
      <c r="Q58" s="328" t="s">
        <v>1989</v>
      </c>
      <c r="R58" s="319"/>
      <c r="S58" s="319"/>
      <c r="T58" s="319"/>
      <c r="U58" s="316"/>
      <c r="V58" s="316"/>
      <c r="W58" s="316"/>
      <c r="X58" s="316"/>
      <c r="Y58" s="316"/>
      <c r="Z58" s="316"/>
      <c r="AA58" s="328" t="s">
        <v>962</v>
      </c>
      <c r="AB58" s="328"/>
      <c r="AC58" s="328"/>
      <c r="AD58" s="328"/>
      <c r="AE58" s="328"/>
      <c r="AF58" s="328"/>
      <c r="AG58" s="328"/>
      <c r="AH58" s="328" t="s">
        <v>963</v>
      </c>
      <c r="AI58" s="316"/>
      <c r="AJ58" s="316"/>
      <c r="AK58" s="316"/>
      <c r="AL58" s="316"/>
      <c r="AM58" s="316"/>
      <c r="AN58" s="316"/>
      <c r="AO58" s="314">
        <v>3000</v>
      </c>
      <c r="AP58" s="319"/>
    </row>
    <row r="59" spans="1:42" s="336" customFormat="1" ht="25.35" customHeight="1">
      <c r="A59" s="137"/>
      <c r="B59" s="315"/>
      <c r="C59" s="328" t="s">
        <v>466</v>
      </c>
      <c r="D59" s="328" t="s">
        <v>964</v>
      </c>
      <c r="E59" s="328" t="s">
        <v>466</v>
      </c>
      <c r="F59" s="328" t="s">
        <v>1667</v>
      </c>
      <c r="G59" s="319">
        <v>52577</v>
      </c>
      <c r="H59" s="319">
        <v>3553</v>
      </c>
      <c r="I59" s="319">
        <v>7390</v>
      </c>
      <c r="J59" s="316"/>
      <c r="K59" s="317"/>
      <c r="L59" s="316"/>
      <c r="M59" s="316"/>
      <c r="N59" s="319">
        <v>4530</v>
      </c>
      <c r="O59" s="319">
        <v>2744</v>
      </c>
      <c r="P59" s="316" t="s">
        <v>965</v>
      </c>
      <c r="Q59" s="328" t="s">
        <v>966</v>
      </c>
      <c r="R59" s="319"/>
      <c r="S59" s="319"/>
      <c r="T59" s="319"/>
      <c r="U59" s="316"/>
      <c r="V59" s="316"/>
      <c r="W59" s="316"/>
      <c r="X59" s="316"/>
      <c r="Y59" s="316"/>
      <c r="Z59" s="316"/>
      <c r="AA59" s="328" t="s">
        <v>967</v>
      </c>
      <c r="AB59" s="328"/>
      <c r="AC59" s="328"/>
      <c r="AD59" s="328"/>
      <c r="AE59" s="328"/>
      <c r="AF59" s="328"/>
      <c r="AG59" s="328"/>
      <c r="AH59" s="328" t="s">
        <v>605</v>
      </c>
      <c r="AI59" s="316"/>
      <c r="AJ59" s="316"/>
      <c r="AK59" s="316"/>
      <c r="AL59" s="316"/>
      <c r="AM59" s="316"/>
      <c r="AN59" s="316"/>
      <c r="AO59" s="314">
        <v>18415</v>
      </c>
      <c r="AP59" s="319"/>
    </row>
    <row r="60" spans="1:42" s="336" customFormat="1" ht="25.35" customHeight="1">
      <c r="A60" s="137"/>
      <c r="B60" s="315"/>
      <c r="C60" s="328" t="s">
        <v>1980</v>
      </c>
      <c r="D60" s="328" t="s">
        <v>1990</v>
      </c>
      <c r="E60" s="328" t="s">
        <v>1980</v>
      </c>
      <c r="F60" s="328" t="s">
        <v>1991</v>
      </c>
      <c r="G60" s="319"/>
      <c r="H60" s="319">
        <v>759</v>
      </c>
      <c r="I60" s="319">
        <v>996</v>
      </c>
      <c r="J60" s="316"/>
      <c r="K60" s="317"/>
      <c r="L60" s="316"/>
      <c r="M60" s="316"/>
      <c r="N60" s="319">
        <v>693</v>
      </c>
      <c r="O60" s="319">
        <v>648</v>
      </c>
      <c r="P60" s="316" t="s">
        <v>1992</v>
      </c>
      <c r="Q60" s="328" t="s">
        <v>1993</v>
      </c>
      <c r="R60" s="319"/>
      <c r="S60" s="319"/>
      <c r="T60" s="319">
        <v>45</v>
      </c>
      <c r="U60" s="316"/>
      <c r="V60" s="316"/>
      <c r="W60" s="316"/>
      <c r="X60" s="316"/>
      <c r="Y60" s="316"/>
      <c r="Z60" s="316"/>
      <c r="AA60" s="328" t="s">
        <v>1994</v>
      </c>
      <c r="AB60" s="328"/>
      <c r="AC60" s="328"/>
      <c r="AD60" s="328"/>
      <c r="AE60" s="328"/>
      <c r="AF60" s="328"/>
      <c r="AG60" s="328"/>
      <c r="AH60" s="328">
        <v>2020</v>
      </c>
      <c r="AI60" s="316"/>
      <c r="AJ60" s="316"/>
      <c r="AK60" s="316"/>
      <c r="AL60" s="316"/>
      <c r="AM60" s="316"/>
      <c r="AN60" s="316"/>
      <c r="AO60" s="314"/>
      <c r="AP60" s="319" t="s">
        <v>2101</v>
      </c>
    </row>
    <row r="61" spans="1:42" s="336" customFormat="1" ht="25.35" customHeight="1">
      <c r="A61" s="137"/>
      <c r="B61" s="315"/>
      <c r="C61" s="328" t="s">
        <v>432</v>
      </c>
      <c r="D61" s="328" t="s">
        <v>968</v>
      </c>
      <c r="E61" s="316" t="s">
        <v>432</v>
      </c>
      <c r="F61" s="316" t="s">
        <v>1220</v>
      </c>
      <c r="G61" s="319">
        <v>6877</v>
      </c>
      <c r="H61" s="158">
        <v>2637</v>
      </c>
      <c r="I61" s="319">
        <v>8062</v>
      </c>
      <c r="J61" s="316"/>
      <c r="K61" s="317"/>
      <c r="L61" s="316"/>
      <c r="M61" s="316"/>
      <c r="N61" s="158">
        <v>2552</v>
      </c>
      <c r="O61" s="158">
        <v>1342</v>
      </c>
      <c r="P61" s="158" t="s">
        <v>806</v>
      </c>
      <c r="Q61" s="328" t="s">
        <v>969</v>
      </c>
      <c r="R61" s="158">
        <v>1062</v>
      </c>
      <c r="S61" s="319" t="s">
        <v>970</v>
      </c>
      <c r="T61" s="265">
        <v>148</v>
      </c>
      <c r="U61" s="316">
        <v>7686</v>
      </c>
      <c r="V61" s="316">
        <v>1500</v>
      </c>
      <c r="W61" s="316"/>
      <c r="X61" s="316"/>
      <c r="Y61" s="316"/>
      <c r="Z61" s="316"/>
      <c r="AA61" s="328" t="s">
        <v>971</v>
      </c>
      <c r="AB61" s="328"/>
      <c r="AC61" s="328"/>
      <c r="AD61" s="328"/>
      <c r="AE61" s="328"/>
      <c r="AF61" s="328"/>
      <c r="AG61" s="328"/>
      <c r="AH61" s="328">
        <v>1995</v>
      </c>
      <c r="AI61" s="316"/>
      <c r="AJ61" s="316"/>
      <c r="AK61" s="316"/>
      <c r="AL61" s="316"/>
      <c r="AM61" s="316">
        <v>13675</v>
      </c>
      <c r="AN61" s="316"/>
      <c r="AO61" s="314">
        <v>9186</v>
      </c>
      <c r="AP61" s="319"/>
    </row>
    <row r="62" spans="1:42" s="336" customFormat="1" ht="25.2" customHeight="1">
      <c r="A62" s="137">
        <v>11</v>
      </c>
      <c r="B62" s="315"/>
      <c r="C62" s="316" t="s">
        <v>432</v>
      </c>
      <c r="D62" s="316" t="s">
        <v>972</v>
      </c>
      <c r="E62" s="316" t="s">
        <v>432</v>
      </c>
      <c r="F62" s="316" t="s">
        <v>1220</v>
      </c>
      <c r="G62" s="314">
        <v>1500</v>
      </c>
      <c r="H62" s="314">
        <v>839</v>
      </c>
      <c r="I62" s="314">
        <v>3144</v>
      </c>
      <c r="J62" s="314"/>
      <c r="K62" s="314"/>
      <c r="L62" s="314"/>
      <c r="M62" s="314"/>
      <c r="N62" s="314">
        <v>1136</v>
      </c>
      <c r="O62" s="314">
        <v>381</v>
      </c>
      <c r="P62" s="316" t="s">
        <v>973</v>
      </c>
      <c r="Q62" s="316" t="s">
        <v>585</v>
      </c>
      <c r="R62" s="316">
        <v>623</v>
      </c>
      <c r="S62" s="316" t="s">
        <v>974</v>
      </c>
      <c r="T62" s="316">
        <v>132</v>
      </c>
      <c r="U62" s="316">
        <v>7686</v>
      </c>
      <c r="V62" s="316">
        <v>1500</v>
      </c>
      <c r="W62" s="316"/>
      <c r="X62" s="316"/>
      <c r="Y62" s="316"/>
      <c r="Z62" s="316"/>
      <c r="AA62" s="316" t="s">
        <v>975</v>
      </c>
      <c r="AB62" s="316"/>
      <c r="AC62" s="316"/>
      <c r="AD62" s="316"/>
      <c r="AE62" s="316"/>
      <c r="AF62" s="316"/>
      <c r="AG62" s="316"/>
      <c r="AH62" s="158">
        <v>1999</v>
      </c>
      <c r="AI62" s="316"/>
      <c r="AJ62" s="316"/>
      <c r="AK62" s="316"/>
      <c r="AL62" s="316"/>
      <c r="AM62" s="316">
        <v>13675</v>
      </c>
      <c r="AN62" s="316"/>
      <c r="AO62" s="90">
        <v>8238</v>
      </c>
      <c r="AP62" s="285"/>
    </row>
    <row r="63" spans="1:42" s="336" customFormat="1" ht="25.2" customHeight="1">
      <c r="A63" s="137">
        <v>22</v>
      </c>
      <c r="B63" s="315"/>
      <c r="C63" s="316" t="s">
        <v>432</v>
      </c>
      <c r="D63" s="316" t="s">
        <v>976</v>
      </c>
      <c r="E63" s="316" t="s">
        <v>432</v>
      </c>
      <c r="F63" s="316" t="s">
        <v>1220</v>
      </c>
      <c r="G63" s="314">
        <v>2209</v>
      </c>
      <c r="H63" s="314">
        <v>1061.5899999999999</v>
      </c>
      <c r="I63" s="314">
        <v>3322</v>
      </c>
      <c r="J63" s="314"/>
      <c r="K63" s="314"/>
      <c r="L63" s="314"/>
      <c r="M63" s="314"/>
      <c r="N63" s="314">
        <v>1389</v>
      </c>
      <c r="O63" s="314">
        <v>620</v>
      </c>
      <c r="P63" s="316" t="s">
        <v>977</v>
      </c>
      <c r="Q63" s="316" t="s">
        <v>858</v>
      </c>
      <c r="R63" s="316">
        <v>564</v>
      </c>
      <c r="S63" s="316" t="s">
        <v>978</v>
      </c>
      <c r="T63" s="316">
        <v>205</v>
      </c>
      <c r="U63" s="316"/>
      <c r="V63" s="316"/>
      <c r="W63" s="316"/>
      <c r="X63" s="316"/>
      <c r="Y63" s="316"/>
      <c r="Z63" s="316"/>
      <c r="AA63" s="316" t="s">
        <v>979</v>
      </c>
      <c r="AB63" s="316"/>
      <c r="AC63" s="316"/>
      <c r="AD63" s="316"/>
      <c r="AE63" s="316"/>
      <c r="AF63" s="316"/>
      <c r="AG63" s="316"/>
      <c r="AH63" s="158">
        <v>2007</v>
      </c>
      <c r="AI63" s="316"/>
      <c r="AJ63" s="316"/>
      <c r="AK63" s="316"/>
      <c r="AL63" s="316"/>
      <c r="AM63" s="316"/>
      <c r="AN63" s="316"/>
      <c r="AO63" s="90">
        <v>9390</v>
      </c>
      <c r="AP63" s="285"/>
    </row>
    <row r="64" spans="1:42" s="336" customFormat="1" ht="25.2" customHeight="1">
      <c r="A64" s="137">
        <v>13</v>
      </c>
      <c r="B64" s="315"/>
      <c r="C64" s="316" t="s">
        <v>432</v>
      </c>
      <c r="D64" s="316" t="s">
        <v>980</v>
      </c>
      <c r="E64" s="316" t="s">
        <v>59</v>
      </c>
      <c r="F64" s="316" t="s">
        <v>2032</v>
      </c>
      <c r="G64" s="314">
        <v>2601</v>
      </c>
      <c r="H64" s="314">
        <v>882</v>
      </c>
      <c r="I64" s="314">
        <v>3921</v>
      </c>
      <c r="J64" s="314"/>
      <c r="K64" s="314"/>
      <c r="L64" s="314"/>
      <c r="M64" s="314"/>
      <c r="N64" s="314">
        <v>2251</v>
      </c>
      <c r="O64" s="314"/>
      <c r="P64" s="316">
        <v>0</v>
      </c>
      <c r="Q64" s="316"/>
      <c r="R64" s="316">
        <v>1427</v>
      </c>
      <c r="S64" s="316" t="s">
        <v>981</v>
      </c>
      <c r="T64" s="316">
        <v>824</v>
      </c>
      <c r="U64" s="316">
        <v>1991</v>
      </c>
      <c r="V64" s="316"/>
      <c r="W64" s="316">
        <v>1110</v>
      </c>
      <c r="X64" s="316">
        <v>3000</v>
      </c>
      <c r="Y64" s="316"/>
      <c r="Z64" s="316"/>
      <c r="AA64" s="187" t="s">
        <v>982</v>
      </c>
      <c r="AB64" s="316">
        <v>4110</v>
      </c>
      <c r="AC64" s="316"/>
      <c r="AD64" s="316"/>
      <c r="AE64" s="316"/>
      <c r="AF64" s="316"/>
      <c r="AG64" s="316"/>
      <c r="AH64" s="158">
        <v>1999</v>
      </c>
      <c r="AI64" s="316"/>
      <c r="AJ64" s="316"/>
      <c r="AK64" s="316"/>
      <c r="AL64" s="316"/>
      <c r="AM64" s="316"/>
      <c r="AN64" s="316"/>
      <c r="AO64" s="90">
        <v>8112</v>
      </c>
      <c r="AP64" s="285"/>
    </row>
    <row r="65" spans="1:42" s="336" customFormat="1" ht="25.2" customHeight="1">
      <c r="A65" s="94">
        <v>14</v>
      </c>
      <c r="B65" s="315"/>
      <c r="C65" s="328" t="s">
        <v>432</v>
      </c>
      <c r="D65" s="328" t="s">
        <v>2031</v>
      </c>
      <c r="E65" s="328" t="s">
        <v>59</v>
      </c>
      <c r="F65" s="328" t="s">
        <v>1668</v>
      </c>
      <c r="G65" s="314">
        <v>5743</v>
      </c>
      <c r="H65" s="314">
        <v>3342</v>
      </c>
      <c r="I65" s="314">
        <v>6203</v>
      </c>
      <c r="J65" s="316"/>
      <c r="K65" s="317"/>
      <c r="L65" s="316"/>
      <c r="M65" s="316"/>
      <c r="N65" s="314"/>
      <c r="O65" s="314">
        <v>785</v>
      </c>
      <c r="P65" s="316" t="s">
        <v>983</v>
      </c>
      <c r="Q65" s="328" t="s">
        <v>984</v>
      </c>
      <c r="R65" s="285">
        <v>794</v>
      </c>
      <c r="S65" s="314" t="s">
        <v>901</v>
      </c>
      <c r="T65" s="314">
        <v>172</v>
      </c>
      <c r="U65" s="316"/>
      <c r="V65" s="316"/>
      <c r="W65" s="316"/>
      <c r="X65" s="316"/>
      <c r="Y65" s="316"/>
      <c r="Z65" s="316"/>
      <c r="AA65" s="328" t="s">
        <v>902</v>
      </c>
      <c r="AB65" s="328"/>
      <c r="AC65" s="328"/>
      <c r="AD65" s="328"/>
      <c r="AE65" s="328"/>
      <c r="AF65" s="328"/>
      <c r="AG65" s="328"/>
      <c r="AH65" s="328">
        <v>1988</v>
      </c>
      <c r="AI65" s="316"/>
      <c r="AJ65" s="316"/>
      <c r="AK65" s="316"/>
      <c r="AL65" s="316"/>
      <c r="AM65" s="314"/>
      <c r="AN65" s="328"/>
      <c r="AO65" s="314">
        <v>3638</v>
      </c>
      <c r="AP65" s="328"/>
    </row>
    <row r="66" spans="1:42" s="336" customFormat="1" ht="25.2" customHeight="1">
      <c r="A66" s="94">
        <v>15</v>
      </c>
      <c r="B66" s="315"/>
      <c r="C66" s="328" t="s">
        <v>458</v>
      </c>
      <c r="D66" s="328" t="s">
        <v>1669</v>
      </c>
      <c r="E66" s="328" t="s">
        <v>458</v>
      </c>
      <c r="F66" s="328" t="s">
        <v>1227</v>
      </c>
      <c r="G66" s="314">
        <v>3011</v>
      </c>
      <c r="H66" s="314">
        <v>1796</v>
      </c>
      <c r="I66" s="314">
        <v>11357</v>
      </c>
      <c r="J66" s="316" t="s">
        <v>509</v>
      </c>
      <c r="K66" s="317" t="s">
        <v>503</v>
      </c>
      <c r="L66" s="316"/>
      <c r="M66" s="316"/>
      <c r="N66" s="314">
        <v>2384</v>
      </c>
      <c r="O66" s="314">
        <v>745</v>
      </c>
      <c r="P66" s="314" t="s">
        <v>985</v>
      </c>
      <c r="Q66" s="328" t="s">
        <v>986</v>
      </c>
      <c r="R66" s="314">
        <v>894</v>
      </c>
      <c r="S66" s="314" t="s">
        <v>987</v>
      </c>
      <c r="T66" s="314">
        <v>745</v>
      </c>
      <c r="U66" s="316">
        <v>4838</v>
      </c>
      <c r="V66" s="316">
        <v>3188</v>
      </c>
      <c r="W66" s="316"/>
      <c r="X66" s="316">
        <v>8426</v>
      </c>
      <c r="Y66" s="316"/>
      <c r="Z66" s="316"/>
      <c r="AA66" s="328" t="s">
        <v>988</v>
      </c>
      <c r="AB66" s="328"/>
      <c r="AC66" s="328"/>
      <c r="AD66" s="328"/>
      <c r="AE66" s="328"/>
      <c r="AF66" s="328"/>
      <c r="AG66" s="328"/>
      <c r="AH66" s="328">
        <v>2000</v>
      </c>
      <c r="AI66" s="316"/>
      <c r="AJ66" s="316"/>
      <c r="AK66" s="316"/>
      <c r="AL66" s="316"/>
      <c r="AM66" s="314"/>
      <c r="AN66" s="328"/>
      <c r="AO66" s="314">
        <v>17219</v>
      </c>
      <c r="AP66" s="328"/>
    </row>
    <row r="67" spans="1:42" s="336" customFormat="1" ht="25.2" customHeight="1">
      <c r="A67" s="94">
        <v>16</v>
      </c>
      <c r="B67" s="315"/>
      <c r="C67" s="328" t="s">
        <v>458</v>
      </c>
      <c r="D67" s="328" t="s">
        <v>989</v>
      </c>
      <c r="E67" s="328" t="s">
        <v>458</v>
      </c>
      <c r="F67" s="328" t="s">
        <v>1227</v>
      </c>
      <c r="G67" s="314">
        <v>2550</v>
      </c>
      <c r="H67" s="314">
        <v>1044</v>
      </c>
      <c r="I67" s="314">
        <v>4752</v>
      </c>
      <c r="J67" s="316"/>
      <c r="K67" s="317"/>
      <c r="L67" s="316"/>
      <c r="M67" s="316"/>
      <c r="N67" s="314"/>
      <c r="O67" s="314"/>
      <c r="P67" s="314"/>
      <c r="Q67" s="328"/>
      <c r="R67" s="314">
        <v>1047</v>
      </c>
      <c r="S67" s="314" t="s">
        <v>990</v>
      </c>
      <c r="T67" s="314"/>
      <c r="U67" s="316"/>
      <c r="V67" s="316"/>
      <c r="W67" s="316"/>
      <c r="X67" s="316"/>
      <c r="Y67" s="316"/>
      <c r="Z67" s="316"/>
      <c r="AA67" s="328" t="s">
        <v>991</v>
      </c>
      <c r="AB67" s="328"/>
      <c r="AC67" s="328"/>
      <c r="AD67" s="328"/>
      <c r="AE67" s="328"/>
      <c r="AF67" s="328"/>
      <c r="AG67" s="328"/>
      <c r="AH67" s="328">
        <v>2004</v>
      </c>
      <c r="AI67" s="316"/>
      <c r="AJ67" s="316"/>
      <c r="AK67" s="316"/>
      <c r="AL67" s="316"/>
      <c r="AM67" s="314"/>
      <c r="AN67" s="328"/>
      <c r="AO67" s="314">
        <v>11276</v>
      </c>
      <c r="AP67" s="328"/>
    </row>
    <row r="68" spans="1:42" s="336" customFormat="1" ht="25.2" customHeight="1">
      <c r="A68" s="137">
        <v>17</v>
      </c>
      <c r="B68" s="315"/>
      <c r="C68" s="328" t="s">
        <v>458</v>
      </c>
      <c r="D68" s="328" t="s">
        <v>992</v>
      </c>
      <c r="E68" s="328" t="s">
        <v>2134</v>
      </c>
      <c r="F68" s="272" t="s">
        <v>1227</v>
      </c>
      <c r="G68" s="314">
        <v>1146</v>
      </c>
      <c r="H68" s="314">
        <v>1141.5999999999999</v>
      </c>
      <c r="I68" s="314">
        <v>4079.03</v>
      </c>
      <c r="J68" s="316" t="s">
        <v>567</v>
      </c>
      <c r="K68" s="316" t="s">
        <v>507</v>
      </c>
      <c r="L68" s="317"/>
      <c r="M68" s="316"/>
      <c r="N68" s="314">
        <v>2081</v>
      </c>
      <c r="O68" s="314">
        <v>791</v>
      </c>
      <c r="P68" s="316" t="s">
        <v>993</v>
      </c>
      <c r="Q68" s="328" t="s">
        <v>1670</v>
      </c>
      <c r="R68" s="285">
        <v>727</v>
      </c>
      <c r="S68" s="314" t="s">
        <v>994</v>
      </c>
      <c r="T68" s="314">
        <v>273.60000000000002</v>
      </c>
      <c r="U68" s="328">
        <v>9669251250</v>
      </c>
      <c r="V68" s="316">
        <v>7640000000</v>
      </c>
      <c r="W68" s="316"/>
      <c r="X68" s="316"/>
      <c r="Y68" s="316"/>
      <c r="Z68" s="316"/>
      <c r="AA68" s="328" t="s">
        <v>995</v>
      </c>
      <c r="AB68" s="328"/>
      <c r="AC68" s="328"/>
      <c r="AD68" s="328">
        <v>1</v>
      </c>
      <c r="AE68" s="328"/>
      <c r="AF68" s="328"/>
      <c r="AG68" s="328"/>
      <c r="AH68" s="328">
        <v>2006</v>
      </c>
      <c r="AI68" s="316"/>
      <c r="AJ68" s="316"/>
      <c r="AK68" s="316"/>
      <c r="AL68" s="316"/>
      <c r="AM68" s="316"/>
      <c r="AN68" s="316"/>
      <c r="AO68" s="314">
        <v>13120</v>
      </c>
      <c r="AP68" s="314"/>
    </row>
    <row r="69" spans="1:42" s="336" customFormat="1" ht="25.2" customHeight="1">
      <c r="A69" s="137"/>
      <c r="B69" s="315"/>
      <c r="C69" s="328" t="s">
        <v>622</v>
      </c>
      <c r="D69" s="328" t="s">
        <v>996</v>
      </c>
      <c r="E69" s="328" t="s">
        <v>622</v>
      </c>
      <c r="F69" s="328" t="s">
        <v>693</v>
      </c>
      <c r="G69" s="314">
        <v>4174</v>
      </c>
      <c r="H69" s="314">
        <v>1306</v>
      </c>
      <c r="I69" s="314">
        <v>5263</v>
      </c>
      <c r="J69" s="316" t="s">
        <v>503</v>
      </c>
      <c r="K69" s="317" t="s">
        <v>523</v>
      </c>
      <c r="L69" s="316" t="s">
        <v>519</v>
      </c>
      <c r="M69" s="316"/>
      <c r="N69" s="314">
        <v>1543</v>
      </c>
      <c r="O69" s="314">
        <v>673</v>
      </c>
      <c r="P69" s="316" t="s">
        <v>997</v>
      </c>
      <c r="Q69" s="328" t="s">
        <v>998</v>
      </c>
      <c r="R69" s="314">
        <v>744</v>
      </c>
      <c r="S69" s="316" t="s">
        <v>999</v>
      </c>
      <c r="T69" s="314">
        <v>126</v>
      </c>
      <c r="U69" s="316"/>
      <c r="V69" s="316"/>
      <c r="W69" s="316"/>
      <c r="X69" s="316">
        <v>3796</v>
      </c>
      <c r="Y69" s="316"/>
      <c r="Z69" s="316"/>
      <c r="AA69" s="328" t="s">
        <v>510</v>
      </c>
      <c r="AB69" s="328">
        <v>2001</v>
      </c>
      <c r="AC69" s="328">
        <v>2002</v>
      </c>
      <c r="AD69" s="328"/>
      <c r="AE69" s="328"/>
      <c r="AF69" s="328"/>
      <c r="AG69" s="328"/>
      <c r="AH69" s="328">
        <v>1992</v>
      </c>
      <c r="AI69" s="316"/>
      <c r="AJ69" s="316" t="s">
        <v>1000</v>
      </c>
      <c r="AK69" s="316"/>
      <c r="AL69" s="316"/>
      <c r="AM69" s="316"/>
      <c r="AN69" s="316"/>
      <c r="AO69" s="314">
        <v>3796</v>
      </c>
      <c r="AP69" s="314"/>
    </row>
    <row r="70" spans="1:42" s="336" customFormat="1" ht="25.2" customHeight="1">
      <c r="A70" s="94"/>
      <c r="B70" s="315"/>
      <c r="C70" s="328" t="s">
        <v>622</v>
      </c>
      <c r="D70" s="328" t="s">
        <v>1001</v>
      </c>
      <c r="E70" s="328" t="s">
        <v>622</v>
      </c>
      <c r="F70" s="328" t="s">
        <v>622</v>
      </c>
      <c r="G70" s="314">
        <v>1600</v>
      </c>
      <c r="H70" s="314">
        <v>673</v>
      </c>
      <c r="I70" s="314">
        <v>673</v>
      </c>
      <c r="J70" s="316" t="s">
        <v>515</v>
      </c>
      <c r="K70" s="317" t="s">
        <v>507</v>
      </c>
      <c r="L70" s="316" t="s">
        <v>514</v>
      </c>
      <c r="M70" s="316" t="s">
        <v>1002</v>
      </c>
      <c r="N70" s="314">
        <v>1600</v>
      </c>
      <c r="O70" s="314">
        <v>1600</v>
      </c>
      <c r="P70" s="314" t="s">
        <v>1003</v>
      </c>
      <c r="Q70" s="328" t="s">
        <v>1004</v>
      </c>
      <c r="R70" s="314" t="s">
        <v>308</v>
      </c>
      <c r="S70" s="314" t="s">
        <v>308</v>
      </c>
      <c r="T70" s="314" t="s">
        <v>308</v>
      </c>
      <c r="U70" s="316"/>
      <c r="V70" s="316"/>
      <c r="W70" s="316"/>
      <c r="X70" s="316">
        <v>89</v>
      </c>
      <c r="Y70" s="316"/>
      <c r="Z70" s="316"/>
      <c r="AA70" s="328" t="s">
        <v>1005</v>
      </c>
      <c r="AB70" s="328">
        <v>2001</v>
      </c>
      <c r="AC70" s="328"/>
      <c r="AD70" s="328"/>
      <c r="AE70" s="328"/>
      <c r="AF70" s="328"/>
      <c r="AG70" s="328"/>
      <c r="AH70" s="328">
        <v>1991</v>
      </c>
      <c r="AI70" s="316"/>
      <c r="AJ70" s="316" t="s">
        <v>1000</v>
      </c>
      <c r="AK70" s="316"/>
      <c r="AL70" s="316"/>
      <c r="AM70" s="316"/>
      <c r="AN70" s="316"/>
      <c r="AO70" s="314">
        <v>89</v>
      </c>
      <c r="AP70" s="314"/>
    </row>
    <row r="71" spans="1:42" s="336" customFormat="1" ht="26.4" customHeight="1">
      <c r="A71" s="137">
        <v>18</v>
      </c>
      <c r="B71" s="315"/>
      <c r="C71" s="328" t="s">
        <v>622</v>
      </c>
      <c r="D71" s="328" t="s">
        <v>1671</v>
      </c>
      <c r="E71" s="328" t="s">
        <v>59</v>
      </c>
      <c r="F71" s="328" t="s">
        <v>1672</v>
      </c>
      <c r="G71" s="314">
        <v>1762</v>
      </c>
      <c r="H71" s="314">
        <v>1254</v>
      </c>
      <c r="I71" s="314">
        <v>4986</v>
      </c>
      <c r="J71" s="316"/>
      <c r="K71" s="317"/>
      <c r="L71" s="316"/>
      <c r="M71" s="316"/>
      <c r="N71" s="314">
        <v>853</v>
      </c>
      <c r="O71" s="314">
        <v>195</v>
      </c>
      <c r="P71" s="314" t="s">
        <v>1006</v>
      </c>
      <c r="Q71" s="328" t="s">
        <v>516</v>
      </c>
      <c r="R71" s="314">
        <v>658</v>
      </c>
      <c r="S71" s="314" t="s">
        <v>901</v>
      </c>
      <c r="T71" s="314">
        <v>160</v>
      </c>
      <c r="U71" s="316"/>
      <c r="V71" s="316"/>
      <c r="W71" s="316"/>
      <c r="X71" s="316"/>
      <c r="Y71" s="316"/>
      <c r="Z71" s="316"/>
      <c r="AA71" s="328" t="s">
        <v>833</v>
      </c>
      <c r="AB71" s="328"/>
      <c r="AC71" s="328"/>
      <c r="AD71" s="328"/>
      <c r="AE71" s="328"/>
      <c r="AF71" s="328"/>
      <c r="AG71" s="328"/>
      <c r="AH71" s="328">
        <v>2002</v>
      </c>
      <c r="AI71" s="316"/>
      <c r="AJ71" s="316"/>
      <c r="AK71" s="316"/>
      <c r="AL71" s="316"/>
      <c r="AM71" s="316"/>
      <c r="AN71" s="316"/>
      <c r="AO71" s="314">
        <v>11971</v>
      </c>
      <c r="AP71" s="314"/>
    </row>
    <row r="72" spans="1:42" s="336" customFormat="1" ht="23.25" customHeight="1">
      <c r="A72" s="137">
        <v>19</v>
      </c>
      <c r="B72" s="315"/>
      <c r="C72" s="328" t="s">
        <v>622</v>
      </c>
      <c r="D72" s="328" t="s">
        <v>2053</v>
      </c>
      <c r="E72" s="328" t="s">
        <v>622</v>
      </c>
      <c r="F72" s="328" t="s">
        <v>1505</v>
      </c>
      <c r="G72" s="314">
        <v>1125</v>
      </c>
      <c r="H72" s="314">
        <v>674</v>
      </c>
      <c r="I72" s="314">
        <v>3669</v>
      </c>
      <c r="J72" s="316"/>
      <c r="K72" s="317"/>
      <c r="L72" s="316"/>
      <c r="M72" s="316"/>
      <c r="N72" s="314">
        <v>912</v>
      </c>
      <c r="O72" s="314" t="s">
        <v>1007</v>
      </c>
      <c r="P72" s="314" t="s">
        <v>1007</v>
      </c>
      <c r="Q72" s="328"/>
      <c r="R72" s="314">
        <v>300</v>
      </c>
      <c r="S72" s="314" t="s">
        <v>1008</v>
      </c>
      <c r="T72" s="314">
        <v>612</v>
      </c>
      <c r="U72" s="316"/>
      <c r="V72" s="316"/>
      <c r="W72" s="316"/>
      <c r="X72" s="316"/>
      <c r="Y72" s="316"/>
      <c r="Z72" s="316"/>
      <c r="AA72" s="328" t="s">
        <v>1009</v>
      </c>
      <c r="AB72" s="328"/>
      <c r="AC72" s="328"/>
      <c r="AD72" s="328"/>
      <c r="AE72" s="328"/>
      <c r="AF72" s="328"/>
      <c r="AG72" s="328"/>
      <c r="AH72" s="328">
        <v>2014</v>
      </c>
      <c r="AI72" s="316"/>
      <c r="AJ72" s="316"/>
      <c r="AK72" s="316"/>
      <c r="AL72" s="316"/>
      <c r="AM72" s="316"/>
      <c r="AN72" s="316"/>
      <c r="AO72" s="314">
        <v>9689</v>
      </c>
      <c r="AP72" s="314"/>
    </row>
    <row r="73" spans="1:42" s="336" customFormat="1" ht="25.2" customHeight="1">
      <c r="A73" s="137">
        <v>20</v>
      </c>
      <c r="B73" s="315"/>
      <c r="C73" s="328" t="s">
        <v>622</v>
      </c>
      <c r="D73" s="328" t="s">
        <v>1010</v>
      </c>
      <c r="E73" s="328" t="s">
        <v>622</v>
      </c>
      <c r="F73" s="328" t="s">
        <v>693</v>
      </c>
      <c r="G73" s="319">
        <v>10250</v>
      </c>
      <c r="H73" s="319">
        <v>788</v>
      </c>
      <c r="I73" s="319">
        <v>1072</v>
      </c>
      <c r="J73" s="316"/>
      <c r="K73" s="317"/>
      <c r="L73" s="316"/>
      <c r="M73" s="316"/>
      <c r="N73" s="319">
        <v>327</v>
      </c>
      <c r="O73" s="319">
        <v>327</v>
      </c>
      <c r="P73" s="316" t="s">
        <v>1945</v>
      </c>
      <c r="Q73" s="328" t="s">
        <v>1011</v>
      </c>
      <c r="R73" s="319" t="s">
        <v>308</v>
      </c>
      <c r="S73" s="319" t="s">
        <v>308</v>
      </c>
      <c r="T73" s="319">
        <v>288</v>
      </c>
      <c r="U73" s="316"/>
      <c r="V73" s="316"/>
      <c r="W73" s="316"/>
      <c r="X73" s="316"/>
      <c r="Y73" s="316"/>
      <c r="Z73" s="316"/>
      <c r="AA73" s="328" t="s">
        <v>315</v>
      </c>
      <c r="AB73" s="328"/>
      <c r="AC73" s="328"/>
      <c r="AD73" s="328"/>
      <c r="AE73" s="328"/>
      <c r="AF73" s="328"/>
      <c r="AG73" s="328"/>
      <c r="AH73" s="328">
        <v>2014</v>
      </c>
      <c r="AI73" s="316"/>
      <c r="AJ73" s="316"/>
      <c r="AK73" s="316"/>
      <c r="AL73" s="316"/>
      <c r="AM73" s="316"/>
      <c r="AN73" s="316"/>
      <c r="AO73" s="314">
        <v>3346</v>
      </c>
      <c r="AP73" s="319"/>
    </row>
    <row r="74" spans="1:42" s="336" customFormat="1" ht="25.2" customHeight="1">
      <c r="A74" s="137"/>
      <c r="B74" s="315"/>
      <c r="C74" s="328" t="s">
        <v>1939</v>
      </c>
      <c r="D74" s="328" t="s">
        <v>1940</v>
      </c>
      <c r="E74" s="328" t="s">
        <v>1939</v>
      </c>
      <c r="F74" s="328" t="s">
        <v>1941</v>
      </c>
      <c r="G74" s="319">
        <v>12813</v>
      </c>
      <c r="H74" s="319">
        <v>1234</v>
      </c>
      <c r="I74" s="319">
        <v>2884</v>
      </c>
      <c r="J74" s="316"/>
      <c r="K74" s="317"/>
      <c r="L74" s="316"/>
      <c r="M74" s="316"/>
      <c r="N74" s="319">
        <v>1123</v>
      </c>
      <c r="O74" s="319">
        <v>1123</v>
      </c>
      <c r="P74" s="316" t="s">
        <v>1944</v>
      </c>
      <c r="Q74" s="328" t="s">
        <v>1942</v>
      </c>
      <c r="R74" s="319"/>
      <c r="S74" s="319"/>
      <c r="T74" s="319"/>
      <c r="U74" s="316"/>
      <c r="V74" s="316"/>
      <c r="W74" s="316"/>
      <c r="X74" s="316"/>
      <c r="Y74" s="316"/>
      <c r="Z74" s="316"/>
      <c r="AA74" s="328" t="s">
        <v>1943</v>
      </c>
      <c r="AB74" s="328"/>
      <c r="AC74" s="328"/>
      <c r="AD74" s="328"/>
      <c r="AE74" s="328"/>
      <c r="AF74" s="328"/>
      <c r="AG74" s="328"/>
      <c r="AH74" s="328">
        <v>2020</v>
      </c>
      <c r="AI74" s="316"/>
      <c r="AJ74" s="316"/>
      <c r="AK74" s="316"/>
      <c r="AL74" s="316"/>
      <c r="AM74" s="316"/>
      <c r="AN74" s="316"/>
      <c r="AO74" s="314">
        <v>11234</v>
      </c>
      <c r="AP74" s="319" t="s">
        <v>2101</v>
      </c>
    </row>
    <row r="75" spans="1:42" s="336" customFormat="1" ht="25.2" customHeight="1">
      <c r="A75" s="137">
        <v>21</v>
      </c>
      <c r="B75" s="315"/>
      <c r="C75" s="328" t="s">
        <v>694</v>
      </c>
      <c r="D75" s="328" t="s">
        <v>1012</v>
      </c>
      <c r="E75" s="328" t="s">
        <v>694</v>
      </c>
      <c r="F75" s="328" t="s">
        <v>1013</v>
      </c>
      <c r="G75" s="319">
        <v>5090</v>
      </c>
      <c r="H75" s="319">
        <v>2159</v>
      </c>
      <c r="I75" s="319">
        <v>9115</v>
      </c>
      <c r="J75" s="316" t="s">
        <v>509</v>
      </c>
      <c r="K75" s="317" t="s">
        <v>503</v>
      </c>
      <c r="L75" s="316" t="s">
        <v>507</v>
      </c>
      <c r="M75" s="316" t="s">
        <v>1014</v>
      </c>
      <c r="N75" s="319">
        <v>1868</v>
      </c>
      <c r="O75" s="319">
        <v>818</v>
      </c>
      <c r="P75" s="316" t="s">
        <v>1015</v>
      </c>
      <c r="Q75" s="328" t="s">
        <v>1016</v>
      </c>
      <c r="R75" s="319">
        <v>859</v>
      </c>
      <c r="S75" s="319" t="s">
        <v>1017</v>
      </c>
      <c r="T75" s="319">
        <v>191</v>
      </c>
      <c r="U75" s="316" t="s">
        <v>1018</v>
      </c>
      <c r="V75" s="316" t="s">
        <v>1019</v>
      </c>
      <c r="W75" s="316"/>
      <c r="X75" s="316"/>
      <c r="Y75" s="316"/>
      <c r="Z75" s="316"/>
      <c r="AA75" s="328" t="s">
        <v>1020</v>
      </c>
      <c r="AB75" s="328"/>
      <c r="AC75" s="328"/>
      <c r="AD75" s="328">
        <v>1</v>
      </c>
      <c r="AE75" s="328" t="s">
        <v>1021</v>
      </c>
      <c r="AF75" s="328" t="s">
        <v>1022</v>
      </c>
      <c r="AG75" s="328" t="s">
        <v>1023</v>
      </c>
      <c r="AH75" s="328">
        <v>2000</v>
      </c>
      <c r="AI75" s="316"/>
      <c r="AJ75" s="316" t="s">
        <v>612</v>
      </c>
      <c r="AK75" s="316"/>
      <c r="AL75" s="316"/>
      <c r="AM75" s="316"/>
      <c r="AN75" s="316"/>
      <c r="AO75" s="314">
        <v>15432</v>
      </c>
      <c r="AP75" s="319"/>
    </row>
    <row r="76" spans="1:42" s="336" customFormat="1" ht="25.2" customHeight="1">
      <c r="A76" s="137">
        <v>22</v>
      </c>
      <c r="B76" s="112"/>
      <c r="C76" s="328" t="s">
        <v>694</v>
      </c>
      <c r="D76" s="328" t="s">
        <v>1949</v>
      </c>
      <c r="E76" s="328" t="s">
        <v>59</v>
      </c>
      <c r="F76" s="328" t="s">
        <v>1024</v>
      </c>
      <c r="G76" s="314">
        <v>6268</v>
      </c>
      <c r="H76" s="314">
        <v>1246</v>
      </c>
      <c r="I76" s="314">
        <v>5055</v>
      </c>
      <c r="J76" s="316"/>
      <c r="K76" s="317"/>
      <c r="L76" s="316"/>
      <c r="M76" s="316"/>
      <c r="N76" s="314"/>
      <c r="O76" s="314">
        <v>200</v>
      </c>
      <c r="P76" s="316"/>
      <c r="Q76" s="328" t="s">
        <v>516</v>
      </c>
      <c r="R76" s="314">
        <v>730</v>
      </c>
      <c r="S76" s="316" t="s">
        <v>901</v>
      </c>
      <c r="T76" s="314">
        <v>385</v>
      </c>
      <c r="U76" s="316"/>
      <c r="V76" s="316"/>
      <c r="W76" s="316"/>
      <c r="X76" s="316"/>
      <c r="Y76" s="316"/>
      <c r="Z76" s="316"/>
      <c r="AA76" s="328" t="s">
        <v>902</v>
      </c>
      <c r="AB76" s="328"/>
      <c r="AC76" s="328"/>
      <c r="AD76" s="328"/>
      <c r="AE76" s="328"/>
      <c r="AF76" s="328"/>
      <c r="AG76" s="328"/>
      <c r="AH76" s="328">
        <v>2004</v>
      </c>
      <c r="AI76" s="316"/>
      <c r="AJ76" s="316"/>
      <c r="AK76" s="316"/>
      <c r="AL76" s="316"/>
      <c r="AM76" s="316"/>
      <c r="AN76" s="316"/>
      <c r="AO76" s="314">
        <v>12940</v>
      </c>
      <c r="AP76" s="314"/>
    </row>
    <row r="77" spans="1:42" s="336" customFormat="1" ht="25.2" customHeight="1">
      <c r="A77" s="94">
        <v>23</v>
      </c>
      <c r="B77" s="112"/>
      <c r="C77" s="328" t="s">
        <v>694</v>
      </c>
      <c r="D77" s="107" t="s">
        <v>1025</v>
      </c>
      <c r="E77" s="95" t="s">
        <v>694</v>
      </c>
      <c r="F77" s="328" t="s">
        <v>1013</v>
      </c>
      <c r="G77" s="285">
        <v>5972</v>
      </c>
      <c r="H77" s="285">
        <v>2990</v>
      </c>
      <c r="I77" s="285">
        <v>3066</v>
      </c>
      <c r="J77" s="95"/>
      <c r="K77" s="95"/>
      <c r="L77" s="95"/>
      <c r="M77" s="95"/>
      <c r="N77" s="285">
        <v>608</v>
      </c>
      <c r="O77" s="285">
        <v>243</v>
      </c>
      <c r="P77" s="285" t="s">
        <v>1026</v>
      </c>
      <c r="Q77" s="286" t="s">
        <v>1027</v>
      </c>
      <c r="R77" s="285"/>
      <c r="S77" s="285"/>
      <c r="T77" s="285">
        <v>365</v>
      </c>
      <c r="U77" s="95"/>
      <c r="V77" s="95"/>
      <c r="W77" s="95"/>
      <c r="X77" s="95"/>
      <c r="Y77" s="95"/>
      <c r="Z77" s="95"/>
      <c r="AA77" s="286" t="s">
        <v>1028</v>
      </c>
      <c r="AB77" s="286"/>
      <c r="AC77" s="286"/>
      <c r="AD77" s="286"/>
      <c r="AE77" s="286"/>
      <c r="AF77" s="286"/>
      <c r="AG77" s="286"/>
      <c r="AH77" s="286">
        <v>2006</v>
      </c>
      <c r="AI77" s="95"/>
      <c r="AJ77" s="95"/>
      <c r="AK77" s="95"/>
      <c r="AL77" s="95"/>
      <c r="AM77" s="95"/>
      <c r="AN77" s="95"/>
      <c r="AO77" s="285">
        <v>2100</v>
      </c>
      <c r="AP77" s="285"/>
    </row>
    <row r="78" spans="1:42" s="336" customFormat="1" ht="25.2" customHeight="1">
      <c r="A78" s="94"/>
      <c r="B78" s="112"/>
      <c r="C78" s="328" t="s">
        <v>1950</v>
      </c>
      <c r="D78" s="107" t="s">
        <v>1951</v>
      </c>
      <c r="E78" s="95" t="s">
        <v>1950</v>
      </c>
      <c r="F78" s="328" t="s">
        <v>1870</v>
      </c>
      <c r="G78" s="285">
        <v>2627</v>
      </c>
      <c r="H78" s="285">
        <v>1567</v>
      </c>
      <c r="I78" s="285">
        <v>8305</v>
      </c>
      <c r="J78" s="95"/>
      <c r="K78" s="95"/>
      <c r="L78" s="95"/>
      <c r="M78" s="95"/>
      <c r="N78" s="285">
        <v>1914</v>
      </c>
      <c r="O78" s="285">
        <v>812</v>
      </c>
      <c r="P78" s="285" t="s">
        <v>1952</v>
      </c>
      <c r="Q78" s="286" t="s">
        <v>1953</v>
      </c>
      <c r="R78" s="285">
        <v>885</v>
      </c>
      <c r="S78" s="316" t="s">
        <v>1954</v>
      </c>
      <c r="T78" s="285">
        <v>217</v>
      </c>
      <c r="U78" s="95"/>
      <c r="V78" s="95"/>
      <c r="W78" s="95"/>
      <c r="X78" s="95"/>
      <c r="Y78" s="95"/>
      <c r="Z78" s="95"/>
      <c r="AA78" s="286" t="s">
        <v>1955</v>
      </c>
      <c r="AB78" s="286"/>
      <c r="AC78" s="286"/>
      <c r="AD78" s="286"/>
      <c r="AE78" s="286"/>
      <c r="AF78" s="286"/>
      <c r="AG78" s="286"/>
      <c r="AH78" s="286">
        <v>2020</v>
      </c>
      <c r="AI78" s="95"/>
      <c r="AJ78" s="95"/>
      <c r="AK78" s="95"/>
      <c r="AL78" s="95"/>
      <c r="AM78" s="95"/>
      <c r="AN78" s="95"/>
      <c r="AO78" s="285">
        <v>28700</v>
      </c>
      <c r="AP78" s="285" t="s">
        <v>2119</v>
      </c>
    </row>
    <row r="79" spans="1:42" s="336" customFormat="1" ht="42" customHeight="1">
      <c r="A79" s="94">
        <v>24</v>
      </c>
      <c r="B79" s="112"/>
      <c r="C79" s="286" t="s">
        <v>240</v>
      </c>
      <c r="D79" s="107" t="s">
        <v>1029</v>
      </c>
      <c r="E79" s="95" t="s">
        <v>240</v>
      </c>
      <c r="F79" s="328" t="s">
        <v>1030</v>
      </c>
      <c r="G79" s="285">
        <v>5380</v>
      </c>
      <c r="H79" s="285">
        <v>1456</v>
      </c>
      <c r="I79" s="285">
        <v>9169</v>
      </c>
      <c r="J79" s="95"/>
      <c r="K79" s="95"/>
      <c r="L79" s="95"/>
      <c r="M79" s="95"/>
      <c r="N79" s="285">
        <v>1607</v>
      </c>
      <c r="O79" s="285">
        <v>651</v>
      </c>
      <c r="P79" s="285"/>
      <c r="Q79" s="286" t="s">
        <v>1031</v>
      </c>
      <c r="R79" s="223">
        <v>421</v>
      </c>
      <c r="S79" s="223" t="s">
        <v>994</v>
      </c>
      <c r="T79" s="285">
        <v>535</v>
      </c>
      <c r="U79" s="95"/>
      <c r="V79" s="95"/>
      <c r="W79" s="95"/>
      <c r="X79" s="95"/>
      <c r="Y79" s="95"/>
      <c r="Z79" s="95"/>
      <c r="AA79" s="286" t="s">
        <v>1032</v>
      </c>
      <c r="AB79" s="286"/>
      <c r="AC79" s="286"/>
      <c r="AD79" s="286"/>
      <c r="AE79" s="286"/>
      <c r="AF79" s="286"/>
      <c r="AG79" s="286"/>
      <c r="AH79" s="286">
        <v>2004</v>
      </c>
      <c r="AI79" s="95"/>
      <c r="AJ79" s="95"/>
      <c r="AK79" s="95"/>
      <c r="AL79" s="95"/>
      <c r="AM79" s="95"/>
      <c r="AN79" s="95"/>
      <c r="AO79" s="285">
        <v>15888</v>
      </c>
      <c r="AP79" s="285"/>
    </row>
    <row r="80" spans="1:42" s="336" customFormat="1" ht="45" customHeight="1">
      <c r="A80" s="94">
        <v>25</v>
      </c>
      <c r="B80" s="266"/>
      <c r="C80" s="180" t="s">
        <v>240</v>
      </c>
      <c r="D80" s="180" t="s">
        <v>1033</v>
      </c>
      <c r="E80" s="180" t="s">
        <v>240</v>
      </c>
      <c r="F80" s="180" t="s">
        <v>1030</v>
      </c>
      <c r="G80" s="267">
        <v>1509</v>
      </c>
      <c r="H80" s="267">
        <v>893</v>
      </c>
      <c r="I80" s="267">
        <v>6674</v>
      </c>
      <c r="J80" s="181"/>
      <c r="K80" s="268"/>
      <c r="L80" s="181"/>
      <c r="M80" s="181"/>
      <c r="N80" s="267">
        <v>1647</v>
      </c>
      <c r="O80" s="267">
        <v>553</v>
      </c>
      <c r="P80" s="181" t="s">
        <v>1034</v>
      </c>
      <c r="Q80" s="180" t="s">
        <v>1035</v>
      </c>
      <c r="R80" s="267">
        <v>759</v>
      </c>
      <c r="S80" s="267" t="s">
        <v>1036</v>
      </c>
      <c r="T80" s="267">
        <v>335</v>
      </c>
      <c r="U80" s="181"/>
      <c r="V80" s="181"/>
      <c r="W80" s="181"/>
      <c r="X80" s="181"/>
      <c r="Y80" s="181"/>
      <c r="Z80" s="181"/>
      <c r="AA80" s="328" t="s">
        <v>1037</v>
      </c>
      <c r="AB80" s="180"/>
      <c r="AC80" s="180"/>
      <c r="AD80" s="180"/>
      <c r="AE80" s="180"/>
      <c r="AF80" s="180"/>
      <c r="AG80" s="180"/>
      <c r="AH80" s="180">
        <v>2014</v>
      </c>
      <c r="AI80" s="181"/>
      <c r="AJ80" s="181"/>
      <c r="AK80" s="181"/>
      <c r="AL80" s="181"/>
      <c r="AM80" s="181"/>
      <c r="AN80" s="181"/>
      <c r="AO80" s="269">
        <v>22516</v>
      </c>
      <c r="AP80" s="267"/>
    </row>
    <row r="81" spans="1:42" s="336" customFormat="1" ht="25.95" customHeight="1">
      <c r="A81" s="137">
        <v>27</v>
      </c>
      <c r="B81" s="315"/>
      <c r="C81" s="328" t="s">
        <v>240</v>
      </c>
      <c r="D81" s="328" t="s">
        <v>2052</v>
      </c>
      <c r="E81" s="328" t="s">
        <v>240</v>
      </c>
      <c r="F81" s="328" t="s">
        <v>1038</v>
      </c>
      <c r="G81" s="314">
        <v>1989</v>
      </c>
      <c r="H81" s="314">
        <v>6287</v>
      </c>
      <c r="I81" s="314">
        <v>6509</v>
      </c>
      <c r="J81" s="316"/>
      <c r="K81" s="317"/>
      <c r="L81" s="316"/>
      <c r="M81" s="316"/>
      <c r="N81" s="314">
        <v>691</v>
      </c>
      <c r="O81" s="314"/>
      <c r="P81" s="316"/>
      <c r="Q81" s="328"/>
      <c r="R81" s="314">
        <v>467</v>
      </c>
      <c r="S81" s="316" t="s">
        <v>994</v>
      </c>
      <c r="T81" s="314">
        <v>224</v>
      </c>
      <c r="U81" s="316"/>
      <c r="V81" s="316"/>
      <c r="W81" s="316"/>
      <c r="X81" s="316"/>
      <c r="Y81" s="316"/>
      <c r="Z81" s="316"/>
      <c r="AA81" s="328"/>
      <c r="AB81" s="328"/>
      <c r="AC81" s="328"/>
      <c r="AD81" s="328"/>
      <c r="AE81" s="328"/>
      <c r="AF81" s="328"/>
      <c r="AG81" s="328"/>
      <c r="AH81" s="328">
        <v>2003</v>
      </c>
      <c r="AI81" s="316"/>
      <c r="AJ81" s="316"/>
      <c r="AK81" s="316"/>
      <c r="AL81" s="316"/>
      <c r="AM81" s="316"/>
      <c r="AN81" s="316"/>
      <c r="AO81" s="314"/>
      <c r="AP81" s="314"/>
    </row>
    <row r="82" spans="1:42" s="336" customFormat="1" ht="25.2" customHeight="1">
      <c r="A82" s="137">
        <v>28</v>
      </c>
      <c r="B82" s="315"/>
      <c r="C82" s="328" t="s">
        <v>240</v>
      </c>
      <c r="D82" s="328" t="s">
        <v>2051</v>
      </c>
      <c r="E82" s="328" t="s">
        <v>59</v>
      </c>
      <c r="F82" s="328" t="s">
        <v>1039</v>
      </c>
      <c r="G82" s="314">
        <v>2314</v>
      </c>
      <c r="H82" s="314"/>
      <c r="I82" s="314">
        <v>4306</v>
      </c>
      <c r="J82" s="316"/>
      <c r="K82" s="317"/>
      <c r="L82" s="316"/>
      <c r="M82" s="316"/>
      <c r="N82" s="314">
        <v>1950</v>
      </c>
      <c r="O82" s="314">
        <v>664</v>
      </c>
      <c r="P82" s="316" t="s">
        <v>1040</v>
      </c>
      <c r="Q82" s="328" t="s">
        <v>582</v>
      </c>
      <c r="R82" s="314">
        <v>398.3</v>
      </c>
      <c r="S82" s="316" t="s">
        <v>1041</v>
      </c>
      <c r="T82" s="314">
        <v>285.60000000000002</v>
      </c>
      <c r="U82" s="316"/>
      <c r="V82" s="316"/>
      <c r="W82" s="316"/>
      <c r="X82" s="316"/>
      <c r="Y82" s="316"/>
      <c r="Z82" s="316"/>
      <c r="AA82" s="328" t="s">
        <v>1042</v>
      </c>
      <c r="AB82" s="328"/>
      <c r="AC82" s="328"/>
      <c r="AD82" s="328"/>
      <c r="AE82" s="328"/>
      <c r="AF82" s="328"/>
      <c r="AG82" s="328"/>
      <c r="AH82" s="328">
        <v>1987</v>
      </c>
      <c r="AI82" s="316"/>
      <c r="AJ82" s="316"/>
      <c r="AK82" s="316"/>
      <c r="AL82" s="316"/>
      <c r="AM82" s="316"/>
      <c r="AN82" s="316"/>
      <c r="AO82" s="314">
        <v>1400</v>
      </c>
      <c r="AP82" s="314"/>
    </row>
    <row r="83" spans="1:42" s="336" customFormat="1" ht="34.200000000000003" customHeight="1">
      <c r="A83" s="137">
        <v>29</v>
      </c>
      <c r="B83" s="315"/>
      <c r="C83" s="328" t="s">
        <v>702</v>
      </c>
      <c r="D83" s="328" t="s">
        <v>1043</v>
      </c>
      <c r="E83" s="328" t="s">
        <v>702</v>
      </c>
      <c r="F83" s="328" t="s">
        <v>1673</v>
      </c>
      <c r="G83" s="314">
        <v>3352</v>
      </c>
      <c r="H83" s="314">
        <v>1314</v>
      </c>
      <c r="I83" s="314">
        <v>3629</v>
      </c>
      <c r="J83" s="316" t="s">
        <v>503</v>
      </c>
      <c r="K83" s="317" t="s">
        <v>363</v>
      </c>
      <c r="L83" s="316"/>
      <c r="M83" s="316"/>
      <c r="N83" s="314">
        <v>1228</v>
      </c>
      <c r="O83" s="314">
        <v>565</v>
      </c>
      <c r="P83" s="314" t="s">
        <v>1534</v>
      </c>
      <c r="Q83" s="328" t="s">
        <v>1535</v>
      </c>
      <c r="R83" s="314">
        <v>568</v>
      </c>
      <c r="S83" s="314" t="s">
        <v>1044</v>
      </c>
      <c r="T83" s="314">
        <v>204</v>
      </c>
      <c r="U83" s="316">
        <v>331</v>
      </c>
      <c r="V83" s="316">
        <v>3160</v>
      </c>
      <c r="W83" s="316">
        <v>800</v>
      </c>
      <c r="X83" s="316"/>
      <c r="Y83" s="316"/>
      <c r="Z83" s="316"/>
      <c r="AA83" s="296" t="s">
        <v>1674</v>
      </c>
      <c r="AB83" s="328">
        <v>2002</v>
      </c>
      <c r="AC83" s="328"/>
      <c r="AD83" s="328"/>
      <c r="AE83" s="328"/>
      <c r="AF83" s="328"/>
      <c r="AG83" s="328"/>
      <c r="AH83" s="328">
        <v>1998</v>
      </c>
      <c r="AI83" s="316"/>
      <c r="AJ83" s="316"/>
      <c r="AK83" s="316"/>
      <c r="AL83" s="316"/>
      <c r="AM83" s="316"/>
      <c r="AN83" s="316"/>
      <c r="AO83" s="314">
        <v>4291</v>
      </c>
      <c r="AP83" s="314"/>
    </row>
    <row r="84" spans="1:42" s="336" customFormat="1" ht="34.200000000000003" customHeight="1">
      <c r="A84" s="94">
        <v>30</v>
      </c>
      <c r="B84" s="315"/>
      <c r="C84" s="328" t="s">
        <v>702</v>
      </c>
      <c r="D84" s="328" t="s">
        <v>1045</v>
      </c>
      <c r="E84" s="328" t="s">
        <v>702</v>
      </c>
      <c r="F84" s="328" t="s">
        <v>1673</v>
      </c>
      <c r="G84" s="314">
        <v>4709</v>
      </c>
      <c r="H84" s="314">
        <v>2796</v>
      </c>
      <c r="I84" s="314">
        <v>8650</v>
      </c>
      <c r="J84" s="316" t="s">
        <v>503</v>
      </c>
      <c r="K84" s="317" t="s">
        <v>363</v>
      </c>
      <c r="L84" s="316"/>
      <c r="M84" s="316"/>
      <c r="N84" s="314">
        <v>2185</v>
      </c>
      <c r="O84" s="314">
        <v>660</v>
      </c>
      <c r="P84" s="314" t="s">
        <v>1046</v>
      </c>
      <c r="Q84" s="328" t="s">
        <v>1047</v>
      </c>
      <c r="R84" s="314">
        <v>875</v>
      </c>
      <c r="S84" s="314" t="s">
        <v>1048</v>
      </c>
      <c r="T84" s="314">
        <v>650</v>
      </c>
      <c r="U84" s="316">
        <v>8144</v>
      </c>
      <c r="V84" s="316">
        <v>11156</v>
      </c>
      <c r="W84" s="316"/>
      <c r="X84" s="316"/>
      <c r="Y84" s="316"/>
      <c r="Z84" s="316"/>
      <c r="AA84" s="296" t="s">
        <v>1675</v>
      </c>
      <c r="AB84" s="328"/>
      <c r="AC84" s="328"/>
      <c r="AD84" s="328"/>
      <c r="AE84" s="328"/>
      <c r="AF84" s="328"/>
      <c r="AG84" s="328"/>
      <c r="AH84" s="328">
        <v>2002</v>
      </c>
      <c r="AI84" s="316"/>
      <c r="AJ84" s="316"/>
      <c r="AK84" s="316"/>
      <c r="AL84" s="316"/>
      <c r="AM84" s="316"/>
      <c r="AN84" s="316"/>
      <c r="AO84" s="314">
        <v>1650</v>
      </c>
      <c r="AP84" s="314"/>
    </row>
    <row r="85" spans="1:42" s="336" customFormat="1" ht="25.95" customHeight="1">
      <c r="A85" s="94">
        <v>31</v>
      </c>
      <c r="B85" s="315"/>
      <c r="C85" s="328" t="s">
        <v>702</v>
      </c>
      <c r="D85" s="328" t="s">
        <v>1049</v>
      </c>
      <c r="E85" s="328" t="s">
        <v>702</v>
      </c>
      <c r="F85" s="328" t="s">
        <v>1673</v>
      </c>
      <c r="G85" s="314">
        <v>949</v>
      </c>
      <c r="H85" s="314">
        <v>567</v>
      </c>
      <c r="I85" s="314">
        <v>2990</v>
      </c>
      <c r="J85" s="316"/>
      <c r="K85" s="317"/>
      <c r="L85" s="316"/>
      <c r="M85" s="316"/>
      <c r="N85" s="314">
        <v>1167</v>
      </c>
      <c r="O85" s="314"/>
      <c r="P85" s="314"/>
      <c r="Q85" s="328"/>
      <c r="R85" s="314">
        <v>683</v>
      </c>
      <c r="S85" s="314" t="s">
        <v>1050</v>
      </c>
      <c r="T85" s="314">
        <v>484</v>
      </c>
      <c r="U85" s="316"/>
      <c r="V85" s="316"/>
      <c r="W85" s="316"/>
      <c r="X85" s="316"/>
      <c r="Y85" s="316"/>
      <c r="Z85" s="316"/>
      <c r="AA85" s="328" t="s">
        <v>1051</v>
      </c>
      <c r="AB85" s="328"/>
      <c r="AC85" s="328"/>
      <c r="AD85" s="328"/>
      <c r="AE85" s="328"/>
      <c r="AF85" s="328"/>
      <c r="AG85" s="328"/>
      <c r="AH85" s="328">
        <v>2002</v>
      </c>
      <c r="AI85" s="316"/>
      <c r="AJ85" s="316"/>
      <c r="AK85" s="316"/>
      <c r="AL85" s="316"/>
      <c r="AM85" s="316"/>
      <c r="AN85" s="316"/>
      <c r="AO85" s="314">
        <v>7039</v>
      </c>
      <c r="AP85" s="314"/>
    </row>
    <row r="86" spans="1:42" s="336" customFormat="1" ht="60.75" customHeight="1">
      <c r="A86" s="94"/>
      <c r="B86" s="315"/>
      <c r="C86" s="328" t="s">
        <v>702</v>
      </c>
      <c r="D86" s="328" t="s">
        <v>1052</v>
      </c>
      <c r="E86" s="328" t="s">
        <v>702</v>
      </c>
      <c r="F86" s="328" t="s">
        <v>1673</v>
      </c>
      <c r="G86" s="314">
        <v>15020</v>
      </c>
      <c r="H86" s="314">
        <v>3202</v>
      </c>
      <c r="I86" s="314">
        <v>7102</v>
      </c>
      <c r="J86" s="328"/>
      <c r="K86" s="328"/>
      <c r="L86" s="328"/>
      <c r="M86" s="328"/>
      <c r="N86" s="314">
        <v>1939</v>
      </c>
      <c r="O86" s="314">
        <v>1620</v>
      </c>
      <c r="P86" s="314" t="s">
        <v>1053</v>
      </c>
      <c r="Q86" s="328" t="s">
        <v>1054</v>
      </c>
      <c r="R86" s="285"/>
      <c r="S86" s="314"/>
      <c r="T86" s="314">
        <v>319</v>
      </c>
      <c r="U86" s="328"/>
      <c r="V86" s="297"/>
      <c r="W86" s="328"/>
      <c r="X86" s="328"/>
      <c r="Y86" s="328"/>
      <c r="Z86" s="328"/>
      <c r="AA86" s="328" t="s">
        <v>1055</v>
      </c>
      <c r="AB86" s="328"/>
      <c r="AC86" s="328"/>
      <c r="AD86" s="328"/>
      <c r="AE86" s="328"/>
      <c r="AF86" s="328"/>
      <c r="AG86" s="328"/>
      <c r="AH86" s="328">
        <v>2017</v>
      </c>
      <c r="AI86" s="316"/>
      <c r="AJ86" s="316"/>
      <c r="AK86" s="316"/>
      <c r="AL86" s="316"/>
      <c r="AM86" s="316"/>
      <c r="AN86" s="316"/>
      <c r="AO86" s="314">
        <v>21920</v>
      </c>
      <c r="AP86" s="314"/>
    </row>
    <row r="87" spans="1:42" s="336" customFormat="1" ht="25.95" customHeight="1">
      <c r="A87" s="94">
        <v>32</v>
      </c>
      <c r="B87" s="315"/>
      <c r="C87" s="328" t="s">
        <v>702</v>
      </c>
      <c r="D87" s="328" t="s">
        <v>1971</v>
      </c>
      <c r="E87" s="328" t="s">
        <v>59</v>
      </c>
      <c r="F87" s="328" t="s">
        <v>1970</v>
      </c>
      <c r="G87" s="314">
        <v>6487</v>
      </c>
      <c r="H87" s="314">
        <v>2144</v>
      </c>
      <c r="I87" s="314">
        <v>22520</v>
      </c>
      <c r="J87" s="316"/>
      <c r="K87" s="317"/>
      <c r="L87" s="316"/>
      <c r="M87" s="316"/>
      <c r="N87" s="314">
        <v>1179</v>
      </c>
      <c r="O87" s="314"/>
      <c r="P87" s="314"/>
      <c r="Q87" s="328"/>
      <c r="R87" s="314">
        <v>1004</v>
      </c>
      <c r="S87" s="314" t="s">
        <v>1536</v>
      </c>
      <c r="T87" s="314">
        <v>175</v>
      </c>
      <c r="U87" s="316"/>
      <c r="V87" s="316"/>
      <c r="W87" s="316"/>
      <c r="X87" s="316"/>
      <c r="Y87" s="316"/>
      <c r="Z87" s="316"/>
      <c r="AA87" s="328" t="s">
        <v>609</v>
      </c>
      <c r="AB87" s="328"/>
      <c r="AC87" s="328"/>
      <c r="AD87" s="328"/>
      <c r="AE87" s="328"/>
      <c r="AF87" s="328"/>
      <c r="AG87" s="328"/>
      <c r="AH87" s="328">
        <v>2002</v>
      </c>
      <c r="AI87" s="316"/>
      <c r="AJ87" s="316"/>
      <c r="AK87" s="316"/>
      <c r="AL87" s="316"/>
      <c r="AM87" s="316"/>
      <c r="AN87" s="316"/>
      <c r="AO87" s="314">
        <v>22348</v>
      </c>
      <c r="AP87" s="314"/>
    </row>
    <row r="88" spans="1:42" s="336" customFormat="1" ht="21.6">
      <c r="A88" s="94">
        <v>34</v>
      </c>
      <c r="B88" s="315"/>
      <c r="C88" s="328" t="s">
        <v>709</v>
      </c>
      <c r="D88" s="328" t="s">
        <v>1676</v>
      </c>
      <c r="E88" s="328" t="s">
        <v>709</v>
      </c>
      <c r="F88" s="328" t="s">
        <v>1677</v>
      </c>
      <c r="G88" s="314">
        <v>10357</v>
      </c>
      <c r="H88" s="314">
        <v>1924.19</v>
      </c>
      <c r="I88" s="319">
        <v>6985</v>
      </c>
      <c r="J88" s="328" t="s">
        <v>363</v>
      </c>
      <c r="K88" s="328"/>
      <c r="L88" s="328"/>
      <c r="M88" s="328"/>
      <c r="N88" s="314">
        <v>1848</v>
      </c>
      <c r="O88" s="314">
        <v>760</v>
      </c>
      <c r="P88" s="314" t="s">
        <v>1056</v>
      </c>
      <c r="Q88" s="328" t="s">
        <v>585</v>
      </c>
      <c r="R88" s="314">
        <v>902</v>
      </c>
      <c r="S88" s="314" t="s">
        <v>239</v>
      </c>
      <c r="T88" s="314">
        <v>186</v>
      </c>
      <c r="U88" s="297" t="s">
        <v>1057</v>
      </c>
      <c r="V88" s="297"/>
      <c r="W88" s="328"/>
      <c r="X88" s="328"/>
      <c r="Y88" s="328"/>
      <c r="Z88" s="328"/>
      <c r="AA88" s="328" t="s">
        <v>1058</v>
      </c>
      <c r="AB88" s="328"/>
      <c r="AC88" s="328"/>
      <c r="AD88" s="328"/>
      <c r="AE88" s="328"/>
      <c r="AF88" s="328"/>
      <c r="AG88" s="328"/>
      <c r="AH88" s="328">
        <v>2000</v>
      </c>
      <c r="AI88" s="316"/>
      <c r="AJ88" s="316">
        <v>1250</v>
      </c>
      <c r="AK88" s="316"/>
      <c r="AL88" s="316"/>
      <c r="AM88" s="316">
        <v>200</v>
      </c>
      <c r="AN88" s="316"/>
      <c r="AO88" s="314">
        <v>14436</v>
      </c>
      <c r="AP88" s="302"/>
    </row>
    <row r="89" spans="1:42" s="336" customFormat="1" ht="20.25" customHeight="1">
      <c r="A89" s="94">
        <v>35</v>
      </c>
      <c r="B89" s="315"/>
      <c r="C89" s="328" t="s">
        <v>709</v>
      </c>
      <c r="D89" s="328" t="s">
        <v>1059</v>
      </c>
      <c r="E89" s="328" t="s">
        <v>709</v>
      </c>
      <c r="F89" s="328" t="s">
        <v>1678</v>
      </c>
      <c r="G89" s="314">
        <v>1864</v>
      </c>
      <c r="H89" s="314">
        <v>972.56</v>
      </c>
      <c r="I89" s="314">
        <v>1978.41</v>
      </c>
      <c r="J89" s="328"/>
      <c r="K89" s="328"/>
      <c r="L89" s="328"/>
      <c r="M89" s="328"/>
      <c r="N89" s="314">
        <v>669</v>
      </c>
      <c r="O89" s="314" t="s">
        <v>308</v>
      </c>
      <c r="P89" s="314" t="s">
        <v>308</v>
      </c>
      <c r="Q89" s="328" t="s">
        <v>308</v>
      </c>
      <c r="R89" s="314">
        <v>669</v>
      </c>
      <c r="S89" s="314" t="s">
        <v>1060</v>
      </c>
      <c r="T89" s="314">
        <v>169</v>
      </c>
      <c r="U89" s="297" t="s">
        <v>568</v>
      </c>
      <c r="V89" s="297"/>
      <c r="W89" s="328"/>
      <c r="X89" s="328"/>
      <c r="Y89" s="328"/>
      <c r="Z89" s="328"/>
      <c r="AA89" s="328" t="s">
        <v>1061</v>
      </c>
      <c r="AB89" s="328"/>
      <c r="AC89" s="328"/>
      <c r="AD89" s="328"/>
      <c r="AE89" s="328"/>
      <c r="AF89" s="328"/>
      <c r="AG89" s="328"/>
      <c r="AH89" s="328">
        <v>2006</v>
      </c>
      <c r="AI89" s="316" t="s">
        <v>591</v>
      </c>
      <c r="AJ89" s="316"/>
      <c r="AK89" s="316"/>
      <c r="AL89" s="316"/>
      <c r="AM89" s="316"/>
      <c r="AN89" s="316"/>
      <c r="AO89" s="314">
        <v>3966</v>
      </c>
      <c r="AP89" s="314"/>
    </row>
    <row r="90" spans="1:42" s="336" customFormat="1" ht="21" customHeight="1">
      <c r="A90" s="94"/>
      <c r="B90" s="315"/>
      <c r="C90" s="328" t="s">
        <v>709</v>
      </c>
      <c r="D90" s="328" t="s">
        <v>1538</v>
      </c>
      <c r="E90" s="328" t="s">
        <v>709</v>
      </c>
      <c r="F90" s="328" t="s">
        <v>1678</v>
      </c>
      <c r="G90" s="314">
        <v>987.9</v>
      </c>
      <c r="H90" s="314">
        <v>349.8</v>
      </c>
      <c r="I90" s="314">
        <v>349.8</v>
      </c>
      <c r="J90" s="328">
        <v>349.8</v>
      </c>
      <c r="K90" s="328" t="s">
        <v>308</v>
      </c>
      <c r="L90" s="328" t="s">
        <v>308</v>
      </c>
      <c r="M90" s="328" t="s">
        <v>308</v>
      </c>
      <c r="N90" s="314">
        <v>350</v>
      </c>
      <c r="O90" s="314" t="s">
        <v>308</v>
      </c>
      <c r="P90" s="314" t="s">
        <v>308</v>
      </c>
      <c r="Q90" s="296" t="s">
        <v>308</v>
      </c>
      <c r="R90" s="314" t="s">
        <v>308</v>
      </c>
      <c r="S90" s="314" t="s">
        <v>308</v>
      </c>
      <c r="T90" s="314">
        <v>92</v>
      </c>
      <c r="U90" s="297"/>
      <c r="V90" s="297"/>
      <c r="W90" s="328"/>
      <c r="X90" s="328"/>
      <c r="Y90" s="328"/>
      <c r="Z90" s="328"/>
      <c r="AA90" s="328" t="s">
        <v>1539</v>
      </c>
      <c r="AB90" s="328"/>
      <c r="AC90" s="328"/>
      <c r="AD90" s="328"/>
      <c r="AE90" s="328"/>
      <c r="AF90" s="328"/>
      <c r="AG90" s="328"/>
      <c r="AH90" s="328">
        <v>2018</v>
      </c>
      <c r="AI90" s="316"/>
      <c r="AJ90" s="316"/>
      <c r="AK90" s="316"/>
      <c r="AL90" s="316"/>
      <c r="AM90" s="316"/>
      <c r="AN90" s="316"/>
      <c r="AO90" s="314">
        <v>160</v>
      </c>
      <c r="AP90" s="314"/>
    </row>
    <row r="91" spans="1:42" s="336" customFormat="1" ht="21" customHeight="1">
      <c r="A91" s="137"/>
      <c r="B91" s="315"/>
      <c r="C91" s="328" t="s">
        <v>711</v>
      </c>
      <c r="D91" s="328" t="s">
        <v>1070</v>
      </c>
      <c r="E91" s="328" t="s">
        <v>786</v>
      </c>
      <c r="F91" s="328" t="s">
        <v>1071</v>
      </c>
      <c r="G91" s="314">
        <v>13886</v>
      </c>
      <c r="H91" s="314"/>
      <c r="I91" s="314">
        <v>14325</v>
      </c>
      <c r="J91" s="316"/>
      <c r="K91" s="317"/>
      <c r="L91" s="316"/>
      <c r="M91" s="316"/>
      <c r="N91" s="314"/>
      <c r="O91" s="314"/>
      <c r="P91" s="314"/>
      <c r="Q91" s="328"/>
      <c r="R91" s="314"/>
      <c r="S91" s="314" t="s">
        <v>1072</v>
      </c>
      <c r="T91" s="314">
        <v>250</v>
      </c>
      <c r="U91" s="316"/>
      <c r="V91" s="316"/>
      <c r="W91" s="316"/>
      <c r="X91" s="316"/>
      <c r="Y91" s="316"/>
      <c r="Z91" s="316"/>
      <c r="AA91" s="328" t="s">
        <v>511</v>
      </c>
      <c r="AB91" s="328"/>
      <c r="AC91" s="328"/>
      <c r="AD91" s="328"/>
      <c r="AE91" s="328"/>
      <c r="AF91" s="328"/>
      <c r="AG91" s="328"/>
      <c r="AH91" s="328">
        <v>2006</v>
      </c>
      <c r="AI91" s="224"/>
      <c r="AJ91" s="224"/>
      <c r="AK91" s="224"/>
      <c r="AL91" s="224"/>
      <c r="AM91" s="224"/>
      <c r="AN91" s="316"/>
      <c r="AO91" s="314">
        <v>18549</v>
      </c>
      <c r="AP91" s="314"/>
    </row>
    <row r="92" spans="1:42" s="336" customFormat="1" ht="26.1" customHeight="1">
      <c r="A92" s="222">
        <v>36</v>
      </c>
      <c r="B92" s="315"/>
      <c r="C92" s="328" t="s">
        <v>711</v>
      </c>
      <c r="D92" s="328" t="s">
        <v>1062</v>
      </c>
      <c r="E92" s="328" t="s">
        <v>711</v>
      </c>
      <c r="F92" s="328" t="s">
        <v>569</v>
      </c>
      <c r="G92" s="314">
        <v>26092</v>
      </c>
      <c r="H92" s="314">
        <v>1724</v>
      </c>
      <c r="I92" s="314">
        <v>7380</v>
      </c>
      <c r="J92" s="316" t="s">
        <v>1063</v>
      </c>
      <c r="K92" s="317"/>
      <c r="L92" s="316"/>
      <c r="M92" s="316"/>
      <c r="N92" s="314">
        <v>2636</v>
      </c>
      <c r="O92" s="314">
        <v>891</v>
      </c>
      <c r="P92" s="314" t="s">
        <v>1064</v>
      </c>
      <c r="Q92" s="328" t="s">
        <v>585</v>
      </c>
      <c r="R92" s="314">
        <v>1283</v>
      </c>
      <c r="S92" s="314" t="s">
        <v>1065</v>
      </c>
      <c r="T92" s="314">
        <v>462</v>
      </c>
      <c r="U92" s="316" t="s">
        <v>1066</v>
      </c>
      <c r="V92" s="316"/>
      <c r="W92" s="316"/>
      <c r="X92" s="316"/>
      <c r="Y92" s="316"/>
      <c r="Z92" s="316"/>
      <c r="AA92" s="328" t="s">
        <v>1067</v>
      </c>
      <c r="AB92" s="328" t="s">
        <v>1068</v>
      </c>
      <c r="AC92" s="328"/>
      <c r="AD92" s="328"/>
      <c r="AE92" s="328"/>
      <c r="AF92" s="328"/>
      <c r="AG92" s="328"/>
      <c r="AH92" s="328">
        <v>1994</v>
      </c>
      <c r="AI92" s="316">
        <v>21</v>
      </c>
      <c r="AJ92" s="316"/>
      <c r="AK92" s="316">
        <v>65</v>
      </c>
      <c r="AL92" s="316">
        <v>45</v>
      </c>
      <c r="AM92" s="316"/>
      <c r="AN92" s="316"/>
      <c r="AO92" s="314">
        <v>7290</v>
      </c>
      <c r="AP92" s="314"/>
    </row>
    <row r="93" spans="1:42" s="336" customFormat="1" ht="26.1" customHeight="1">
      <c r="A93" s="338"/>
      <c r="B93" s="315"/>
      <c r="C93" s="328" t="s">
        <v>711</v>
      </c>
      <c r="D93" s="328" t="s">
        <v>1679</v>
      </c>
      <c r="E93" s="328" t="s">
        <v>711</v>
      </c>
      <c r="F93" s="328" t="s">
        <v>1628</v>
      </c>
      <c r="G93" s="314">
        <v>11608</v>
      </c>
      <c r="H93" s="314">
        <v>2878</v>
      </c>
      <c r="I93" s="314">
        <v>3120</v>
      </c>
      <c r="J93" s="316"/>
      <c r="K93" s="317"/>
      <c r="L93" s="316"/>
      <c r="M93" s="316"/>
      <c r="N93" s="314"/>
      <c r="O93" s="314"/>
      <c r="P93" s="314"/>
      <c r="Q93" s="328"/>
      <c r="R93" s="314"/>
      <c r="S93" s="314"/>
      <c r="T93" s="314">
        <v>253</v>
      </c>
      <c r="U93" s="316"/>
      <c r="V93" s="316"/>
      <c r="W93" s="316"/>
      <c r="X93" s="316"/>
      <c r="Y93" s="316"/>
      <c r="Z93" s="316"/>
      <c r="AA93" s="328" t="s">
        <v>1069</v>
      </c>
      <c r="AB93" s="328"/>
      <c r="AC93" s="328"/>
      <c r="AD93" s="328"/>
      <c r="AE93" s="328"/>
      <c r="AF93" s="328"/>
      <c r="AG93" s="328"/>
      <c r="AH93" s="328">
        <v>2006</v>
      </c>
      <c r="AI93" s="316"/>
      <c r="AJ93" s="316"/>
      <c r="AK93" s="316"/>
      <c r="AL93" s="316"/>
      <c r="AM93" s="316"/>
      <c r="AN93" s="316"/>
      <c r="AO93" s="314">
        <v>5458</v>
      </c>
      <c r="AP93" s="314"/>
    </row>
    <row r="94" spans="1:42" s="336" customFormat="1" ht="26.1" customHeight="1">
      <c r="A94" s="137"/>
      <c r="B94" s="315"/>
      <c r="C94" s="328" t="s">
        <v>711</v>
      </c>
      <c r="D94" s="328" t="s">
        <v>1680</v>
      </c>
      <c r="E94" s="328" t="s">
        <v>711</v>
      </c>
      <c r="F94" s="328" t="s">
        <v>1681</v>
      </c>
      <c r="G94" s="314">
        <v>76544</v>
      </c>
      <c r="H94" s="314">
        <v>766</v>
      </c>
      <c r="I94" s="314">
        <v>1501</v>
      </c>
      <c r="J94" s="316"/>
      <c r="K94" s="317"/>
      <c r="L94" s="316"/>
      <c r="M94" s="316"/>
      <c r="N94" s="314"/>
      <c r="O94" s="314"/>
      <c r="P94" s="314"/>
      <c r="Q94" s="328"/>
      <c r="R94" s="314"/>
      <c r="S94" s="314"/>
      <c r="T94" s="314">
        <v>189</v>
      </c>
      <c r="U94" s="316"/>
      <c r="V94" s="316"/>
      <c r="W94" s="316"/>
      <c r="X94" s="316"/>
      <c r="Y94" s="316"/>
      <c r="Z94" s="316"/>
      <c r="AA94" s="328" t="s">
        <v>1073</v>
      </c>
      <c r="AB94" s="328"/>
      <c r="AC94" s="328"/>
      <c r="AD94" s="328"/>
      <c r="AE94" s="328"/>
      <c r="AF94" s="328"/>
      <c r="AG94" s="328"/>
      <c r="AH94" s="328">
        <v>2008</v>
      </c>
      <c r="AI94" s="224"/>
      <c r="AJ94" s="224"/>
      <c r="AK94" s="224"/>
      <c r="AL94" s="224"/>
      <c r="AM94" s="224"/>
      <c r="AN94" s="316"/>
      <c r="AO94" s="314">
        <v>1180</v>
      </c>
      <c r="AP94" s="314"/>
    </row>
    <row r="95" spans="1:42" s="336" customFormat="1" ht="26.1" customHeight="1">
      <c r="A95" s="137"/>
      <c r="B95" s="315"/>
      <c r="C95" s="328" t="s">
        <v>711</v>
      </c>
      <c r="D95" s="328" t="s">
        <v>1541</v>
      </c>
      <c r="E95" s="328" t="s">
        <v>711</v>
      </c>
      <c r="F95" s="328" t="s">
        <v>1542</v>
      </c>
      <c r="G95" s="314">
        <v>2262</v>
      </c>
      <c r="H95" s="314">
        <v>1097</v>
      </c>
      <c r="I95" s="314">
        <v>13594</v>
      </c>
      <c r="J95" s="316"/>
      <c r="K95" s="317"/>
      <c r="L95" s="316"/>
      <c r="M95" s="316"/>
      <c r="N95" s="314">
        <v>1239</v>
      </c>
      <c r="O95" s="314"/>
      <c r="P95" s="314" t="s">
        <v>308</v>
      </c>
      <c r="Q95" s="328"/>
      <c r="R95" s="314">
        <v>654</v>
      </c>
      <c r="S95" s="314"/>
      <c r="T95" s="314">
        <v>585</v>
      </c>
      <c r="U95" s="316"/>
      <c r="V95" s="316"/>
      <c r="W95" s="316"/>
      <c r="X95" s="316"/>
      <c r="Y95" s="316"/>
      <c r="Z95" s="316"/>
      <c r="AA95" s="328" t="s">
        <v>1543</v>
      </c>
      <c r="AB95" s="328"/>
      <c r="AC95" s="328"/>
      <c r="AD95" s="328"/>
      <c r="AE95" s="328"/>
      <c r="AF95" s="328"/>
      <c r="AG95" s="328"/>
      <c r="AH95" s="328">
        <v>2013</v>
      </c>
      <c r="AI95" s="224"/>
      <c r="AJ95" s="224"/>
      <c r="AK95" s="224"/>
      <c r="AL95" s="224"/>
      <c r="AM95" s="224"/>
      <c r="AN95" s="316"/>
      <c r="AO95" s="314">
        <v>73300</v>
      </c>
      <c r="AP95" s="314"/>
    </row>
    <row r="96" spans="1:42" s="336" customFormat="1" ht="26.1" customHeight="1">
      <c r="A96" s="137"/>
      <c r="B96" s="315"/>
      <c r="C96" s="286" t="s">
        <v>711</v>
      </c>
      <c r="D96" s="286" t="s">
        <v>1544</v>
      </c>
      <c r="E96" s="286" t="s">
        <v>711</v>
      </c>
      <c r="F96" s="286" t="s">
        <v>1542</v>
      </c>
      <c r="G96" s="179">
        <v>20923</v>
      </c>
      <c r="H96" s="179"/>
      <c r="I96" s="179">
        <v>6320</v>
      </c>
      <c r="J96" s="316"/>
      <c r="K96" s="317"/>
      <c r="L96" s="316"/>
      <c r="M96" s="316"/>
      <c r="N96" s="314">
        <v>2593</v>
      </c>
      <c r="O96" s="314">
        <v>1513</v>
      </c>
      <c r="P96" s="314"/>
      <c r="Q96" s="328" t="s">
        <v>585</v>
      </c>
      <c r="R96" s="314">
        <v>772</v>
      </c>
      <c r="S96" s="314"/>
      <c r="T96" s="314">
        <v>308</v>
      </c>
      <c r="U96" s="316"/>
      <c r="V96" s="316"/>
      <c r="W96" s="316"/>
      <c r="X96" s="316"/>
      <c r="Y96" s="316"/>
      <c r="Z96" s="316"/>
      <c r="AA96" s="328" t="s">
        <v>1545</v>
      </c>
      <c r="AB96" s="328"/>
      <c r="AC96" s="328"/>
      <c r="AD96" s="328"/>
      <c r="AE96" s="328"/>
      <c r="AF96" s="328"/>
      <c r="AG96" s="328"/>
      <c r="AH96" s="328">
        <v>2018</v>
      </c>
      <c r="AI96" s="224"/>
      <c r="AJ96" s="224"/>
      <c r="AK96" s="224"/>
      <c r="AL96" s="224"/>
      <c r="AM96" s="224"/>
      <c r="AN96" s="316"/>
      <c r="AO96" s="314">
        <v>25957</v>
      </c>
      <c r="AP96" s="314"/>
    </row>
    <row r="97" spans="1:42" s="336" customFormat="1" ht="26.1" customHeight="1">
      <c r="A97" s="137"/>
      <c r="B97" s="315"/>
      <c r="C97" s="328" t="s">
        <v>717</v>
      </c>
      <c r="D97" s="328" t="s">
        <v>1074</v>
      </c>
      <c r="E97" s="328" t="s">
        <v>717</v>
      </c>
      <c r="F97" s="328" t="s">
        <v>1682</v>
      </c>
      <c r="G97" s="314">
        <v>50362</v>
      </c>
      <c r="H97" s="314">
        <v>979</v>
      </c>
      <c r="I97" s="314">
        <v>2494</v>
      </c>
      <c r="J97" s="316" t="s">
        <v>503</v>
      </c>
      <c r="K97" s="317" t="s">
        <v>575</v>
      </c>
      <c r="L97" s="316" t="s">
        <v>363</v>
      </c>
      <c r="M97" s="316" t="s">
        <v>1075</v>
      </c>
      <c r="N97" s="314">
        <v>933</v>
      </c>
      <c r="O97" s="314">
        <v>636</v>
      </c>
      <c r="P97" s="314" t="s">
        <v>1076</v>
      </c>
      <c r="Q97" s="328" t="s">
        <v>1077</v>
      </c>
      <c r="R97" s="314"/>
      <c r="S97" s="303"/>
      <c r="T97" s="314">
        <v>297</v>
      </c>
      <c r="U97" s="316">
        <v>2311</v>
      </c>
      <c r="V97" s="316"/>
      <c r="W97" s="316"/>
      <c r="X97" s="316"/>
      <c r="Y97" s="316"/>
      <c r="Z97" s="316"/>
      <c r="AA97" s="328" t="s">
        <v>1078</v>
      </c>
      <c r="AB97" s="328"/>
      <c r="AC97" s="328"/>
      <c r="AD97" s="328"/>
      <c r="AE97" s="328"/>
      <c r="AF97" s="328"/>
      <c r="AG97" s="328"/>
      <c r="AH97" s="328" t="s">
        <v>1079</v>
      </c>
      <c r="AI97" s="224"/>
      <c r="AJ97" s="224"/>
      <c r="AK97" s="224"/>
      <c r="AL97" s="224"/>
      <c r="AM97" s="224"/>
      <c r="AN97" s="158"/>
      <c r="AO97" s="314">
        <v>2311</v>
      </c>
      <c r="AP97" s="314"/>
    </row>
    <row r="98" spans="1:42" s="336" customFormat="1" ht="26.1" customHeight="1">
      <c r="A98" s="137"/>
      <c r="B98" s="315"/>
      <c r="C98" s="328" t="s">
        <v>717</v>
      </c>
      <c r="D98" s="328" t="s">
        <v>1080</v>
      </c>
      <c r="E98" s="328" t="s">
        <v>717</v>
      </c>
      <c r="F98" s="328" t="s">
        <v>1682</v>
      </c>
      <c r="G98" s="314">
        <v>12587</v>
      </c>
      <c r="H98" s="314">
        <v>796</v>
      </c>
      <c r="I98" s="314">
        <v>795</v>
      </c>
      <c r="J98" s="316" t="s">
        <v>1081</v>
      </c>
      <c r="K98" s="317" t="s">
        <v>515</v>
      </c>
      <c r="L98" s="316" t="s">
        <v>545</v>
      </c>
      <c r="M98" s="316" t="s">
        <v>1082</v>
      </c>
      <c r="N98" s="314">
        <v>540</v>
      </c>
      <c r="O98" s="314">
        <v>540</v>
      </c>
      <c r="P98" s="314" t="s">
        <v>1083</v>
      </c>
      <c r="Q98" s="328" t="s">
        <v>602</v>
      </c>
      <c r="R98" s="314"/>
      <c r="S98" s="303"/>
      <c r="T98" s="314"/>
      <c r="U98" s="316">
        <v>48</v>
      </c>
      <c r="V98" s="316"/>
      <c r="W98" s="316"/>
      <c r="X98" s="316"/>
      <c r="Y98" s="316"/>
      <c r="Z98" s="316"/>
      <c r="AA98" s="328"/>
      <c r="AB98" s="328"/>
      <c r="AC98" s="328"/>
      <c r="AD98" s="328"/>
      <c r="AE98" s="328"/>
      <c r="AF98" s="328"/>
      <c r="AG98" s="328"/>
      <c r="AH98" s="328">
        <v>1997</v>
      </c>
      <c r="AI98" s="316">
        <v>55</v>
      </c>
      <c r="AJ98" s="316"/>
      <c r="AK98" s="316">
        <v>80</v>
      </c>
      <c r="AL98" s="316"/>
      <c r="AM98" s="316"/>
      <c r="AN98" s="316"/>
      <c r="AO98" s="314">
        <v>698</v>
      </c>
      <c r="AP98" s="314"/>
    </row>
    <row r="99" spans="1:42" s="336" customFormat="1" ht="26.1" customHeight="1">
      <c r="A99" s="137"/>
      <c r="B99" s="315"/>
      <c r="C99" s="328" t="s">
        <v>717</v>
      </c>
      <c r="D99" s="328" t="s">
        <v>1811</v>
      </c>
      <c r="E99" s="328" t="s">
        <v>717</v>
      </c>
      <c r="F99" s="328" t="s">
        <v>1682</v>
      </c>
      <c r="G99" s="314">
        <v>3304</v>
      </c>
      <c r="H99" s="314">
        <v>1571</v>
      </c>
      <c r="I99" s="314">
        <v>9914</v>
      </c>
      <c r="J99" s="316" t="s">
        <v>1082</v>
      </c>
      <c r="K99" s="317" t="s">
        <v>514</v>
      </c>
      <c r="L99" s="316" t="s">
        <v>1084</v>
      </c>
      <c r="M99" s="316" t="s">
        <v>504</v>
      </c>
      <c r="N99" s="314">
        <v>2557</v>
      </c>
      <c r="O99" s="314">
        <v>1080</v>
      </c>
      <c r="P99" s="314" t="s">
        <v>1085</v>
      </c>
      <c r="Q99" s="328" t="s">
        <v>1086</v>
      </c>
      <c r="R99" s="314">
        <v>969</v>
      </c>
      <c r="S99" s="314" t="s">
        <v>1087</v>
      </c>
      <c r="T99" s="314">
        <v>508</v>
      </c>
      <c r="U99" s="316">
        <v>40</v>
      </c>
      <c r="V99" s="316"/>
      <c r="W99" s="316"/>
      <c r="X99" s="316"/>
      <c r="Y99" s="316"/>
      <c r="Z99" s="316"/>
      <c r="AA99" s="328" t="s">
        <v>1547</v>
      </c>
      <c r="AB99" s="328"/>
      <c r="AC99" s="328"/>
      <c r="AD99" s="328"/>
      <c r="AE99" s="328"/>
      <c r="AF99" s="328"/>
      <c r="AG99" s="328"/>
      <c r="AH99" s="328">
        <v>2004</v>
      </c>
      <c r="AI99" s="316"/>
      <c r="AJ99" s="316"/>
      <c r="AK99" s="316"/>
      <c r="AL99" s="316"/>
      <c r="AM99" s="316"/>
      <c r="AN99" s="316"/>
      <c r="AO99" s="314">
        <v>19000</v>
      </c>
      <c r="AP99" s="314"/>
    </row>
    <row r="100" spans="1:42" s="336" customFormat="1" ht="26.1" customHeight="1">
      <c r="A100" s="137"/>
      <c r="B100" s="315"/>
      <c r="C100" s="328" t="s">
        <v>717</v>
      </c>
      <c r="D100" s="286" t="s">
        <v>1810</v>
      </c>
      <c r="E100" s="328" t="s">
        <v>717</v>
      </c>
      <c r="F100" s="286" t="s">
        <v>1088</v>
      </c>
      <c r="G100" s="285">
        <v>1372</v>
      </c>
      <c r="H100" s="285"/>
      <c r="I100" s="285">
        <v>7048</v>
      </c>
      <c r="J100" s="95"/>
      <c r="K100" s="95"/>
      <c r="L100" s="95"/>
      <c r="M100" s="95"/>
      <c r="N100" s="285"/>
      <c r="O100" s="285">
        <v>214</v>
      </c>
      <c r="P100" s="285" t="s">
        <v>1089</v>
      </c>
      <c r="Q100" s="286" t="s">
        <v>566</v>
      </c>
      <c r="R100" s="285">
        <v>700</v>
      </c>
      <c r="S100" s="285" t="s">
        <v>1090</v>
      </c>
      <c r="T100" s="285">
        <v>181</v>
      </c>
      <c r="U100" s="95"/>
      <c r="V100" s="95"/>
      <c r="W100" s="95"/>
      <c r="X100" s="95"/>
      <c r="Y100" s="95"/>
      <c r="Z100" s="95"/>
      <c r="AA100" s="286" t="s">
        <v>1091</v>
      </c>
      <c r="AB100" s="286"/>
      <c r="AC100" s="286"/>
      <c r="AD100" s="286"/>
      <c r="AE100" s="286"/>
      <c r="AF100" s="286"/>
      <c r="AG100" s="286"/>
      <c r="AH100" s="286">
        <v>2004</v>
      </c>
      <c r="AI100" s="95"/>
      <c r="AJ100" s="95"/>
      <c r="AK100" s="95"/>
      <c r="AL100" s="95"/>
      <c r="AM100" s="95"/>
      <c r="AN100" s="95"/>
      <c r="AO100" s="285">
        <v>18700</v>
      </c>
      <c r="AP100" s="285"/>
    </row>
    <row r="101" spans="1:42" s="336" customFormat="1" ht="26.1" customHeight="1">
      <c r="A101" s="137"/>
      <c r="B101" s="315"/>
      <c r="C101" s="328" t="s">
        <v>717</v>
      </c>
      <c r="D101" s="328" t="s">
        <v>1092</v>
      </c>
      <c r="E101" s="328" t="s">
        <v>59</v>
      </c>
      <c r="F101" s="272" t="s">
        <v>1093</v>
      </c>
      <c r="G101" s="314">
        <v>6408</v>
      </c>
      <c r="H101" s="314">
        <v>2803</v>
      </c>
      <c r="I101" s="314">
        <v>9716</v>
      </c>
      <c r="J101" s="316"/>
      <c r="K101" s="316"/>
      <c r="L101" s="317"/>
      <c r="M101" s="316"/>
      <c r="N101" s="314">
        <v>4770</v>
      </c>
      <c r="O101" s="314"/>
      <c r="P101" s="316">
        <v>0</v>
      </c>
      <c r="Q101" s="328"/>
      <c r="R101" s="285">
        <v>2806</v>
      </c>
      <c r="S101" s="314" t="s">
        <v>1094</v>
      </c>
      <c r="T101" s="314">
        <v>1964</v>
      </c>
      <c r="U101" s="328">
        <v>1991</v>
      </c>
      <c r="V101" s="316"/>
      <c r="W101" s="316">
        <v>1110</v>
      </c>
      <c r="X101" s="316">
        <v>3000</v>
      </c>
      <c r="Y101" s="316"/>
      <c r="Z101" s="316"/>
      <c r="AA101" s="328" t="s">
        <v>1095</v>
      </c>
      <c r="AB101" s="328">
        <v>4110</v>
      </c>
      <c r="AC101" s="328"/>
      <c r="AD101" s="328"/>
      <c r="AE101" s="328"/>
      <c r="AF101" s="328"/>
      <c r="AG101" s="328"/>
      <c r="AH101" s="328">
        <v>2001</v>
      </c>
      <c r="AI101" s="316"/>
      <c r="AJ101" s="316"/>
      <c r="AK101" s="316"/>
      <c r="AL101" s="316"/>
      <c r="AM101" s="316"/>
      <c r="AN101" s="316"/>
      <c r="AO101" s="314">
        <v>9423</v>
      </c>
      <c r="AP101" s="314"/>
    </row>
    <row r="102" spans="1:42" s="336" customFormat="1" ht="26.1" customHeight="1">
      <c r="A102" s="137"/>
      <c r="B102" s="315"/>
      <c r="C102" s="328" t="s">
        <v>717</v>
      </c>
      <c r="D102" s="286" t="s">
        <v>1809</v>
      </c>
      <c r="E102" s="286" t="s">
        <v>59</v>
      </c>
      <c r="F102" s="286" t="s">
        <v>1088</v>
      </c>
      <c r="G102" s="285">
        <v>8265</v>
      </c>
      <c r="H102" s="285">
        <v>2095</v>
      </c>
      <c r="I102" s="285">
        <v>6391</v>
      </c>
      <c r="J102" s="95"/>
      <c r="K102" s="95"/>
      <c r="L102" s="95"/>
      <c r="M102" s="95"/>
      <c r="N102" s="285">
        <v>1762</v>
      </c>
      <c r="O102" s="285">
        <v>896</v>
      </c>
      <c r="P102" s="285" t="s">
        <v>1096</v>
      </c>
      <c r="Q102" s="286" t="s">
        <v>570</v>
      </c>
      <c r="R102" s="285">
        <v>691</v>
      </c>
      <c r="S102" s="285" t="s">
        <v>592</v>
      </c>
      <c r="T102" s="285">
        <v>175</v>
      </c>
      <c r="U102" s="95"/>
      <c r="V102" s="95"/>
      <c r="W102" s="95"/>
      <c r="X102" s="95"/>
      <c r="Y102" s="95"/>
      <c r="Z102" s="95"/>
      <c r="AA102" s="286" t="s">
        <v>513</v>
      </c>
      <c r="AB102" s="286"/>
      <c r="AC102" s="286"/>
      <c r="AD102" s="286"/>
      <c r="AE102" s="286"/>
      <c r="AF102" s="286"/>
      <c r="AG102" s="286"/>
      <c r="AH102" s="286">
        <v>1994</v>
      </c>
      <c r="AI102" s="95"/>
      <c r="AJ102" s="95"/>
      <c r="AK102" s="95"/>
      <c r="AL102" s="95"/>
      <c r="AM102" s="95"/>
      <c r="AN102" s="95"/>
      <c r="AO102" s="285">
        <v>5150</v>
      </c>
      <c r="AP102" s="285"/>
    </row>
    <row r="103" spans="1:42" s="336" customFormat="1" ht="26.1" customHeight="1">
      <c r="A103" s="137"/>
      <c r="B103" s="315"/>
      <c r="C103" s="328" t="s">
        <v>441</v>
      </c>
      <c r="D103" s="328" t="s">
        <v>1097</v>
      </c>
      <c r="E103" s="328" t="s">
        <v>441</v>
      </c>
      <c r="F103" s="328" t="s">
        <v>1098</v>
      </c>
      <c r="G103" s="319">
        <v>4426</v>
      </c>
      <c r="H103" s="319">
        <v>2637</v>
      </c>
      <c r="I103" s="319">
        <v>9011</v>
      </c>
      <c r="J103" s="316"/>
      <c r="K103" s="317"/>
      <c r="L103" s="316"/>
      <c r="M103" s="316"/>
      <c r="N103" s="319">
        <v>1782</v>
      </c>
      <c r="O103" s="319">
        <v>917</v>
      </c>
      <c r="P103" s="316" t="s">
        <v>1099</v>
      </c>
      <c r="Q103" s="328" t="s">
        <v>1100</v>
      </c>
      <c r="R103" s="319">
        <v>865</v>
      </c>
      <c r="S103" s="319" t="s">
        <v>239</v>
      </c>
      <c r="T103" s="319">
        <v>356</v>
      </c>
      <c r="U103" s="316"/>
      <c r="V103" s="316"/>
      <c r="W103" s="316"/>
      <c r="X103" s="316"/>
      <c r="Y103" s="316"/>
      <c r="Z103" s="316"/>
      <c r="AA103" s="328" t="s">
        <v>1101</v>
      </c>
      <c r="AB103" s="328"/>
      <c r="AC103" s="328"/>
      <c r="AD103" s="328"/>
      <c r="AE103" s="328"/>
      <c r="AF103" s="328"/>
      <c r="AG103" s="328"/>
      <c r="AH103" s="328">
        <v>2004</v>
      </c>
      <c r="AI103" s="316"/>
      <c r="AJ103" s="316"/>
      <c r="AK103" s="316"/>
      <c r="AL103" s="316"/>
      <c r="AM103" s="316"/>
      <c r="AN103" s="316"/>
      <c r="AO103" s="314">
        <v>19123</v>
      </c>
      <c r="AP103" s="319"/>
    </row>
    <row r="104" spans="1:42" s="336" customFormat="1" ht="26.1" customHeight="1">
      <c r="A104" s="137"/>
      <c r="B104" s="315"/>
      <c r="C104" s="328" t="s">
        <v>441</v>
      </c>
      <c r="D104" s="328" t="s">
        <v>1102</v>
      </c>
      <c r="E104" s="328" t="s">
        <v>441</v>
      </c>
      <c r="F104" s="328" t="s">
        <v>1103</v>
      </c>
      <c r="G104" s="319">
        <v>10206</v>
      </c>
      <c r="H104" s="319"/>
      <c r="I104" s="319">
        <v>7422</v>
      </c>
      <c r="J104" s="316"/>
      <c r="K104" s="317"/>
      <c r="L104" s="316"/>
      <c r="M104" s="316"/>
      <c r="N104" s="319">
        <v>954</v>
      </c>
      <c r="O104" s="319">
        <v>648</v>
      </c>
      <c r="P104" s="316"/>
      <c r="Q104" s="328" t="s">
        <v>1104</v>
      </c>
      <c r="R104" s="319"/>
      <c r="S104" s="319"/>
      <c r="T104" s="319">
        <v>306</v>
      </c>
      <c r="U104" s="316"/>
      <c r="V104" s="316"/>
      <c r="W104" s="316"/>
      <c r="X104" s="316"/>
      <c r="Y104" s="316"/>
      <c r="Z104" s="316"/>
      <c r="AA104" s="328" t="s">
        <v>1105</v>
      </c>
      <c r="AB104" s="328"/>
      <c r="AC104" s="328"/>
      <c r="AD104" s="328"/>
      <c r="AE104" s="328"/>
      <c r="AF104" s="328"/>
      <c r="AG104" s="328"/>
      <c r="AH104" s="328">
        <v>2000</v>
      </c>
      <c r="AI104" s="316"/>
      <c r="AJ104" s="316"/>
      <c r="AK104" s="316"/>
      <c r="AL104" s="316"/>
      <c r="AM104" s="316"/>
      <c r="AN104" s="316"/>
      <c r="AO104" s="314"/>
      <c r="AP104" s="319"/>
    </row>
    <row r="105" spans="1:42" s="336" customFormat="1" ht="26.1" customHeight="1">
      <c r="A105" s="137"/>
      <c r="B105" s="315"/>
      <c r="C105" s="328" t="s">
        <v>441</v>
      </c>
      <c r="D105" s="328" t="s">
        <v>1106</v>
      </c>
      <c r="E105" s="328" t="s">
        <v>441</v>
      </c>
      <c r="F105" s="328" t="s">
        <v>1107</v>
      </c>
      <c r="G105" s="319">
        <v>602</v>
      </c>
      <c r="H105" s="319"/>
      <c r="I105" s="319">
        <v>2147</v>
      </c>
      <c r="J105" s="316"/>
      <c r="K105" s="317"/>
      <c r="L105" s="316"/>
      <c r="M105" s="316"/>
      <c r="N105" s="319">
        <v>317</v>
      </c>
      <c r="O105" s="319">
        <v>237</v>
      </c>
      <c r="P105" s="316"/>
      <c r="Q105" s="328" t="s">
        <v>1104</v>
      </c>
      <c r="R105" s="319"/>
      <c r="S105" s="319"/>
      <c r="T105" s="319">
        <v>80</v>
      </c>
      <c r="U105" s="316"/>
      <c r="V105" s="316"/>
      <c r="W105" s="316"/>
      <c r="X105" s="316"/>
      <c r="Y105" s="316"/>
      <c r="Z105" s="316"/>
      <c r="AA105" s="328"/>
      <c r="AB105" s="328"/>
      <c r="AC105" s="328"/>
      <c r="AD105" s="328"/>
      <c r="AE105" s="328"/>
      <c r="AF105" s="328"/>
      <c r="AG105" s="328"/>
      <c r="AH105" s="328">
        <v>1997</v>
      </c>
      <c r="AI105" s="316"/>
      <c r="AJ105" s="316"/>
      <c r="AK105" s="316"/>
      <c r="AL105" s="316"/>
      <c r="AM105" s="316"/>
      <c r="AN105" s="316"/>
      <c r="AO105" s="314"/>
      <c r="AP105" s="319"/>
    </row>
    <row r="106" spans="1:42" s="336" customFormat="1" ht="26.1" customHeight="1">
      <c r="A106" s="137"/>
      <c r="B106" s="315"/>
      <c r="C106" s="328" t="s">
        <v>441</v>
      </c>
      <c r="D106" s="328" t="s">
        <v>1108</v>
      </c>
      <c r="E106" s="328" t="s">
        <v>1683</v>
      </c>
      <c r="F106" s="328" t="s">
        <v>1109</v>
      </c>
      <c r="G106" s="319">
        <v>4799</v>
      </c>
      <c r="H106" s="319">
        <v>1873</v>
      </c>
      <c r="I106" s="319">
        <v>7603</v>
      </c>
      <c r="J106" s="316"/>
      <c r="K106" s="317"/>
      <c r="L106" s="316"/>
      <c r="M106" s="316"/>
      <c r="N106" s="319"/>
      <c r="O106" s="319">
        <v>792</v>
      </c>
      <c r="P106" s="316" t="s">
        <v>1110</v>
      </c>
      <c r="Q106" s="328"/>
      <c r="R106" s="319">
        <v>2687</v>
      </c>
      <c r="S106" s="319" t="s">
        <v>1111</v>
      </c>
      <c r="T106" s="319">
        <v>297</v>
      </c>
      <c r="U106" s="316"/>
      <c r="V106" s="316"/>
      <c r="W106" s="316"/>
      <c r="X106" s="316"/>
      <c r="Y106" s="316"/>
      <c r="Z106" s="316"/>
      <c r="AA106" s="328" t="s">
        <v>1112</v>
      </c>
      <c r="AB106" s="328"/>
      <c r="AC106" s="328"/>
      <c r="AD106" s="328"/>
      <c r="AE106" s="328"/>
      <c r="AF106" s="328"/>
      <c r="AG106" s="328"/>
      <c r="AH106" s="328">
        <v>1995</v>
      </c>
      <c r="AI106" s="316"/>
      <c r="AJ106" s="316"/>
      <c r="AK106" s="316"/>
      <c r="AL106" s="316"/>
      <c r="AM106" s="316"/>
      <c r="AN106" s="316"/>
      <c r="AO106" s="314"/>
      <c r="AP106" s="319"/>
    </row>
    <row r="107" spans="1:42" s="336" customFormat="1" ht="26.1" customHeight="1">
      <c r="A107" s="137"/>
      <c r="B107" s="315"/>
      <c r="C107" s="328" t="s">
        <v>441</v>
      </c>
      <c r="D107" s="328" t="s">
        <v>1113</v>
      </c>
      <c r="E107" s="328" t="s">
        <v>441</v>
      </c>
      <c r="F107" s="328" t="s">
        <v>441</v>
      </c>
      <c r="G107" s="319">
        <v>3000</v>
      </c>
      <c r="H107" s="319">
        <v>2692</v>
      </c>
      <c r="I107" s="319">
        <v>2692</v>
      </c>
      <c r="J107" s="316"/>
      <c r="K107" s="317"/>
      <c r="L107" s="316"/>
      <c r="M107" s="316"/>
      <c r="N107" s="319"/>
      <c r="O107" s="319"/>
      <c r="P107" s="316"/>
      <c r="Q107" s="328"/>
      <c r="R107" s="319"/>
      <c r="S107" s="319"/>
      <c r="T107" s="319"/>
      <c r="U107" s="316"/>
      <c r="V107" s="316"/>
      <c r="W107" s="316"/>
      <c r="X107" s="316"/>
      <c r="Y107" s="316"/>
      <c r="Z107" s="316"/>
      <c r="AA107" s="328"/>
      <c r="AB107" s="328"/>
      <c r="AC107" s="328"/>
      <c r="AD107" s="328"/>
      <c r="AE107" s="328"/>
      <c r="AF107" s="328"/>
      <c r="AG107" s="328"/>
      <c r="AH107" s="328">
        <v>2012</v>
      </c>
      <c r="AI107" s="316"/>
      <c r="AJ107" s="316"/>
      <c r="AK107" s="316"/>
      <c r="AL107" s="316"/>
      <c r="AM107" s="316"/>
      <c r="AN107" s="316"/>
      <c r="AO107" s="314"/>
      <c r="AP107" s="319"/>
    </row>
    <row r="108" spans="1:42" s="336" customFormat="1" ht="26.1" customHeight="1">
      <c r="A108" s="137"/>
      <c r="B108" s="315"/>
      <c r="C108" s="328" t="s">
        <v>475</v>
      </c>
      <c r="D108" s="328" t="s">
        <v>1114</v>
      </c>
      <c r="E108" s="328" t="s">
        <v>475</v>
      </c>
      <c r="F108" s="328" t="s">
        <v>1468</v>
      </c>
      <c r="G108" s="314">
        <v>6490</v>
      </c>
      <c r="H108" s="314">
        <v>1745</v>
      </c>
      <c r="I108" s="314">
        <v>7954</v>
      </c>
      <c r="J108" s="316" t="s">
        <v>507</v>
      </c>
      <c r="K108" s="317" t="s">
        <v>503</v>
      </c>
      <c r="L108" s="316" t="s">
        <v>519</v>
      </c>
      <c r="M108" s="316" t="s">
        <v>506</v>
      </c>
      <c r="N108" s="314">
        <v>1465</v>
      </c>
      <c r="O108" s="314">
        <v>800</v>
      </c>
      <c r="P108" s="314" t="s">
        <v>1115</v>
      </c>
      <c r="Q108" s="328" t="s">
        <v>1116</v>
      </c>
      <c r="R108" s="314">
        <v>420</v>
      </c>
      <c r="S108" s="314" t="s">
        <v>1117</v>
      </c>
      <c r="T108" s="314">
        <v>245</v>
      </c>
      <c r="U108" s="316" t="s">
        <v>1118</v>
      </c>
      <c r="V108" s="316" t="s">
        <v>1119</v>
      </c>
      <c r="W108" s="316"/>
      <c r="X108" s="316"/>
      <c r="Y108" s="316"/>
      <c r="Z108" s="316"/>
      <c r="AA108" s="328" t="s">
        <v>1120</v>
      </c>
      <c r="AB108" s="328"/>
      <c r="AC108" s="328"/>
      <c r="AD108" s="328"/>
      <c r="AE108" s="328"/>
      <c r="AF108" s="328"/>
      <c r="AG108" s="328"/>
      <c r="AH108" s="328">
        <v>2003</v>
      </c>
      <c r="AI108" s="316"/>
      <c r="AJ108" s="316">
        <v>3900</v>
      </c>
      <c r="AK108" s="316"/>
      <c r="AL108" s="316"/>
      <c r="AM108" s="316"/>
      <c r="AN108" s="316"/>
      <c r="AO108" s="314">
        <v>14823</v>
      </c>
      <c r="AP108" s="314"/>
    </row>
    <row r="109" spans="1:42" s="336" customFormat="1" ht="26.1" customHeight="1">
      <c r="A109" s="137"/>
      <c r="B109" s="315"/>
      <c r="C109" s="328" t="s">
        <v>475</v>
      </c>
      <c r="D109" s="328" t="s">
        <v>1121</v>
      </c>
      <c r="E109" s="328" t="s">
        <v>475</v>
      </c>
      <c r="F109" s="328" t="s">
        <v>1468</v>
      </c>
      <c r="G109" s="314">
        <v>1967</v>
      </c>
      <c r="H109" s="314">
        <v>967</v>
      </c>
      <c r="I109" s="314">
        <v>1347</v>
      </c>
      <c r="J109" s="316" t="s">
        <v>363</v>
      </c>
      <c r="K109" s="317" t="s">
        <v>503</v>
      </c>
      <c r="L109" s="316" t="s">
        <v>506</v>
      </c>
      <c r="M109" s="316" t="s">
        <v>1122</v>
      </c>
      <c r="N109" s="314">
        <v>720</v>
      </c>
      <c r="O109" s="314">
        <v>720</v>
      </c>
      <c r="P109" s="314" t="s">
        <v>1123</v>
      </c>
      <c r="Q109" s="328" t="s">
        <v>1124</v>
      </c>
      <c r="R109" s="314"/>
      <c r="S109" s="314"/>
      <c r="T109" s="314"/>
      <c r="U109" s="316" t="s">
        <v>1125</v>
      </c>
      <c r="V109" s="316" t="s">
        <v>571</v>
      </c>
      <c r="W109" s="316"/>
      <c r="X109" s="316"/>
      <c r="Y109" s="316"/>
      <c r="Z109" s="316"/>
      <c r="AA109" s="328" t="s">
        <v>1126</v>
      </c>
      <c r="AB109" s="328" t="s">
        <v>1068</v>
      </c>
      <c r="AC109" s="328"/>
      <c r="AD109" s="328"/>
      <c r="AE109" s="328"/>
      <c r="AF109" s="328"/>
      <c r="AG109" s="328"/>
      <c r="AH109" s="328">
        <v>2002</v>
      </c>
      <c r="AI109" s="316"/>
      <c r="AJ109" s="316" t="s">
        <v>1127</v>
      </c>
      <c r="AK109" s="316"/>
      <c r="AL109" s="316"/>
      <c r="AM109" s="316"/>
      <c r="AN109" s="316"/>
      <c r="AO109" s="314">
        <v>3400</v>
      </c>
      <c r="AP109" s="314"/>
    </row>
    <row r="110" spans="1:42" s="336" customFormat="1" ht="26.1" customHeight="1">
      <c r="A110" s="137"/>
      <c r="B110" s="185"/>
      <c r="C110" s="328" t="s">
        <v>475</v>
      </c>
      <c r="D110" s="328" t="s">
        <v>1128</v>
      </c>
      <c r="E110" s="328" t="s">
        <v>475</v>
      </c>
      <c r="F110" s="328" t="s">
        <v>1468</v>
      </c>
      <c r="G110" s="314">
        <v>2000</v>
      </c>
      <c r="H110" s="314">
        <v>982</v>
      </c>
      <c r="I110" s="314">
        <v>2869</v>
      </c>
      <c r="J110" s="316" t="s">
        <v>363</v>
      </c>
      <c r="K110" s="317" t="s">
        <v>503</v>
      </c>
      <c r="L110" s="316" t="s">
        <v>506</v>
      </c>
      <c r="M110" s="316" t="s">
        <v>1122</v>
      </c>
      <c r="N110" s="314">
        <v>748</v>
      </c>
      <c r="O110" s="314">
        <v>548</v>
      </c>
      <c r="P110" s="314" t="s">
        <v>1129</v>
      </c>
      <c r="Q110" s="328" t="s">
        <v>1130</v>
      </c>
      <c r="R110" s="314">
        <v>200</v>
      </c>
      <c r="S110" s="314" t="s">
        <v>1131</v>
      </c>
      <c r="T110" s="314"/>
      <c r="U110" s="316" t="s">
        <v>1125</v>
      </c>
      <c r="V110" s="316" t="s">
        <v>571</v>
      </c>
      <c r="W110" s="316"/>
      <c r="X110" s="316"/>
      <c r="Y110" s="316"/>
      <c r="Z110" s="316"/>
      <c r="AA110" s="328" t="s">
        <v>560</v>
      </c>
      <c r="AB110" s="328" t="s">
        <v>1068</v>
      </c>
      <c r="AC110" s="328"/>
      <c r="AD110" s="328"/>
      <c r="AE110" s="328"/>
      <c r="AF110" s="328"/>
      <c r="AG110" s="328"/>
      <c r="AH110" s="328">
        <v>2014</v>
      </c>
      <c r="AI110" s="316"/>
      <c r="AJ110" s="316" t="s">
        <v>1127</v>
      </c>
      <c r="AK110" s="316"/>
      <c r="AL110" s="316"/>
      <c r="AM110" s="316"/>
      <c r="AN110" s="316"/>
      <c r="AO110" s="314">
        <v>11120</v>
      </c>
      <c r="AP110" s="314"/>
    </row>
  </sheetData>
  <mergeCells count="27">
    <mergeCell ref="AP2:AP4"/>
    <mergeCell ref="AH2:AH4"/>
    <mergeCell ref="AI2:AO4"/>
    <mergeCell ref="AC2:AD2"/>
    <mergeCell ref="AE2:AG2"/>
    <mergeCell ref="AE3:AF3"/>
    <mergeCell ref="R3:S3"/>
    <mergeCell ref="A2:A4"/>
    <mergeCell ref="B2:B4"/>
    <mergeCell ref="C2:C4"/>
    <mergeCell ref="D2:D4"/>
    <mergeCell ref="B1:D1"/>
    <mergeCell ref="U1:AH1"/>
    <mergeCell ref="E2:E4"/>
    <mergeCell ref="F2:F4"/>
    <mergeCell ref="G2:G4"/>
    <mergeCell ref="AA2:AA4"/>
    <mergeCell ref="N3:N4"/>
    <mergeCell ref="J3:J4"/>
    <mergeCell ref="T3:T4"/>
    <mergeCell ref="O3:Q3"/>
    <mergeCell ref="H2:H4"/>
    <mergeCell ref="I2:I4"/>
    <mergeCell ref="J2:T2"/>
    <mergeCell ref="K3:K4"/>
    <mergeCell ref="L3:L4"/>
    <mergeCell ref="M3:M4"/>
  </mergeCells>
  <phoneticPr fontId="2" type="noConversion"/>
  <conditionalFormatting sqref="D64">
    <cfRule type="duplicateValues" dxfId="1" priority="2"/>
  </conditionalFormatting>
  <conditionalFormatting sqref="D80:D82">
    <cfRule type="duplicateValues" dxfId="0" priority="1"/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14999847407452621"/>
  </sheetPr>
  <dimension ref="A1:BD28"/>
  <sheetViews>
    <sheetView view="pageBreakPreview" topLeftCell="B1" zoomScaleNormal="100" zoomScaleSheetLayoutView="100" workbookViewId="0">
      <pane ySplit="4" topLeftCell="A5" activePane="bottomLeft" state="frozen"/>
      <selection activeCell="B1" sqref="B1"/>
      <selection pane="bottomLeft" activeCell="G6" sqref="G6"/>
    </sheetView>
  </sheetViews>
  <sheetFormatPr defaultColWidth="8.8984375" defaultRowHeight="27.75" customHeight="1"/>
  <cols>
    <col min="1" max="1" width="5.19921875" style="100" hidden="1" customWidth="1"/>
    <col min="2" max="2" width="4.59765625" style="103" customWidth="1"/>
    <col min="3" max="3" width="6.59765625" style="103" customWidth="1"/>
    <col min="4" max="4" width="22.19921875" style="102" customWidth="1"/>
    <col min="5" max="5" width="8.19921875" style="100" customWidth="1"/>
    <col min="6" max="6" width="32.8984375" style="100" hidden="1" customWidth="1"/>
    <col min="7" max="7" width="17.3984375" style="100" customWidth="1"/>
    <col min="8" max="8" width="8" style="100" hidden="1" customWidth="1"/>
    <col min="9" max="9" width="25.296875" style="100" hidden="1" customWidth="1"/>
    <col min="10" max="10" width="7.69921875" style="101" customWidth="1"/>
    <col min="11" max="11" width="7.296875" style="101" customWidth="1"/>
    <col min="12" max="12" width="6.3984375" style="101" customWidth="1"/>
    <col min="13" max="14" width="14.69921875" style="100" hidden="1" customWidth="1"/>
    <col min="15" max="15" width="16.69921875" style="100" hidden="1" customWidth="1"/>
    <col min="16" max="16" width="6.09765625" style="101" customWidth="1"/>
    <col min="17" max="17" width="6.19921875" style="101" customWidth="1"/>
    <col min="18" max="18" width="9.8984375" style="101" customWidth="1"/>
    <col min="19" max="19" width="4.296875" style="101" customWidth="1"/>
    <col min="20" max="20" width="9.3984375" style="101" bestFit="1" customWidth="1"/>
    <col min="21" max="21" width="9.3984375" style="100" hidden="1" customWidth="1"/>
    <col min="22" max="22" width="14.3984375" style="100" hidden="1" customWidth="1"/>
    <col min="23" max="23" width="10.796875" style="100" hidden="1" customWidth="1"/>
    <col min="24" max="24" width="15.296875" style="100" hidden="1" customWidth="1"/>
    <col min="25" max="25" width="2.69921875" style="100" hidden="1" customWidth="1"/>
    <col min="26" max="26" width="3.19921875" style="100" hidden="1" customWidth="1"/>
    <col min="27" max="27" width="11.09765625" style="101" customWidth="1"/>
    <col min="28" max="28" width="10.796875" style="100" hidden="1" customWidth="1"/>
    <col min="29" max="29" width="5.796875" style="100" hidden="1" customWidth="1"/>
    <col min="30" max="30" width="23.69921875" style="100" hidden="1" customWidth="1"/>
    <col min="31" max="31" width="9.59765625" style="100" hidden="1" customWidth="1"/>
    <col min="32" max="32" width="15.296875" style="100" hidden="1" customWidth="1"/>
    <col min="33" max="33" width="25.8984375" style="100" hidden="1" customWidth="1"/>
    <col min="34" max="34" width="28.3984375" style="100" hidden="1" customWidth="1"/>
    <col min="35" max="35" width="18.09765625" style="100" hidden="1" customWidth="1"/>
    <col min="36" max="36" width="17.59765625" style="100" hidden="1" customWidth="1"/>
    <col min="37" max="37" width="21.8984375" style="100" hidden="1" customWidth="1"/>
    <col min="38" max="38" width="19.59765625" style="100" hidden="1" customWidth="1"/>
    <col min="39" max="39" width="21" style="100" hidden="1" customWidth="1"/>
    <col min="40" max="40" width="22.19921875" style="100" hidden="1" customWidth="1"/>
    <col min="41" max="41" width="12.19921875" style="100" hidden="1" customWidth="1"/>
    <col min="42" max="42" width="20.3984375" style="100" hidden="1" customWidth="1"/>
    <col min="43" max="43" width="18.09765625" style="100" hidden="1" customWidth="1"/>
    <col min="44" max="44" width="22" style="100" hidden="1" customWidth="1"/>
    <col min="45" max="45" width="12.19921875" style="100" hidden="1" customWidth="1"/>
    <col min="46" max="46" width="7.796875" style="100" hidden="1" customWidth="1"/>
    <col min="47" max="47" width="22.59765625" style="100" hidden="1" customWidth="1"/>
    <col min="48" max="48" width="5.19921875" style="100" bestFit="1" customWidth="1"/>
    <col min="49" max="49" width="9.3984375" style="100" hidden="1" customWidth="1"/>
    <col min="50" max="50" width="14.3984375" style="100" hidden="1" customWidth="1"/>
    <col min="51" max="51" width="10.796875" style="100" hidden="1" customWidth="1"/>
    <col min="52" max="52" width="15.296875" style="100" hidden="1" customWidth="1"/>
    <col min="53" max="53" width="2.69921875" style="100" hidden="1" customWidth="1"/>
    <col min="54" max="54" width="1.19921875" style="100" hidden="1" customWidth="1"/>
    <col min="55" max="55" width="5.59765625" style="101" bestFit="1" customWidth="1"/>
    <col min="56" max="56" width="10.09765625" style="101" customWidth="1"/>
    <col min="57" max="16384" width="8.8984375" style="49"/>
  </cols>
  <sheetData>
    <row r="1" spans="1:56" ht="22.95" customHeight="1">
      <c r="B1" s="506" t="s">
        <v>48</v>
      </c>
      <c r="C1" s="506"/>
      <c r="D1" s="506"/>
      <c r="U1" s="507"/>
      <c r="V1" s="507"/>
      <c r="W1" s="507"/>
      <c r="X1" s="507"/>
      <c r="Y1" s="507"/>
      <c r="Z1" s="507"/>
      <c r="AA1" s="507"/>
      <c r="AB1" s="507"/>
      <c r="AC1" s="507"/>
      <c r="AD1" s="507"/>
      <c r="AE1" s="507"/>
      <c r="AF1" s="507"/>
      <c r="AG1" s="507"/>
      <c r="AH1" s="507"/>
      <c r="AI1" s="507"/>
      <c r="AJ1" s="507"/>
      <c r="AK1" s="507"/>
      <c r="AL1" s="507"/>
      <c r="AM1" s="507"/>
      <c r="AN1" s="507"/>
      <c r="AO1" s="507"/>
      <c r="AP1" s="507"/>
      <c r="AQ1" s="507"/>
      <c r="AR1" s="507"/>
      <c r="AS1" s="507"/>
      <c r="AT1" s="507"/>
      <c r="AU1" s="507"/>
      <c r="AV1" s="507"/>
      <c r="BD1" s="100"/>
    </row>
    <row r="2" spans="1:56" ht="24.75" customHeight="1">
      <c r="A2" s="505" t="s">
        <v>225</v>
      </c>
      <c r="B2" s="438" t="s">
        <v>226</v>
      </c>
      <c r="C2" s="438" t="s">
        <v>289</v>
      </c>
      <c r="D2" s="518" t="s">
        <v>228</v>
      </c>
      <c r="E2" s="488" t="s">
        <v>292</v>
      </c>
      <c r="F2" s="488" t="s">
        <v>293</v>
      </c>
      <c r="G2" s="488" t="s">
        <v>169</v>
      </c>
      <c r="H2" s="488" t="s">
        <v>295</v>
      </c>
      <c r="I2" s="488" t="s">
        <v>296</v>
      </c>
      <c r="J2" s="491" t="s">
        <v>170</v>
      </c>
      <c r="K2" s="491" t="s">
        <v>171</v>
      </c>
      <c r="L2" s="491" t="s">
        <v>172</v>
      </c>
      <c r="M2" s="488" t="s">
        <v>300</v>
      </c>
      <c r="N2" s="517"/>
      <c r="O2" s="517"/>
      <c r="P2" s="517"/>
      <c r="Q2" s="517"/>
      <c r="R2" s="517"/>
      <c r="S2" s="517"/>
      <c r="T2" s="517"/>
      <c r="U2" s="342" t="s">
        <v>163</v>
      </c>
      <c r="V2" s="421" t="s">
        <v>361</v>
      </c>
      <c r="W2" s="421"/>
      <c r="X2" s="421"/>
      <c r="Y2" s="421"/>
      <c r="Z2" s="421"/>
      <c r="AA2" s="510" t="s">
        <v>245</v>
      </c>
      <c r="AB2" s="421"/>
      <c r="AC2" s="438" t="s">
        <v>177</v>
      </c>
      <c r="AD2" s="438"/>
      <c r="AE2" s="488" t="s">
        <v>178</v>
      </c>
      <c r="AF2" s="488"/>
      <c r="AG2" s="488"/>
      <c r="AH2" s="489"/>
      <c r="AI2" s="421" t="s">
        <v>246</v>
      </c>
      <c r="AJ2" s="421"/>
      <c r="AK2" s="421"/>
      <c r="AL2" s="421"/>
      <c r="AM2" s="421"/>
      <c r="AN2" s="421"/>
      <c r="AO2" s="421"/>
      <c r="AP2" s="421"/>
      <c r="AQ2" s="421"/>
      <c r="AR2" s="421"/>
      <c r="AS2" s="421"/>
      <c r="AT2" s="421"/>
      <c r="AU2" s="421"/>
      <c r="AV2" s="438" t="s">
        <v>175</v>
      </c>
      <c r="AW2" s="510" t="s">
        <v>361</v>
      </c>
      <c r="AX2" s="510"/>
      <c r="AY2" s="510"/>
      <c r="AZ2" s="510"/>
      <c r="BA2" s="510"/>
      <c r="BB2" s="510"/>
      <c r="BC2" s="510"/>
      <c r="BD2" s="510" t="s">
        <v>246</v>
      </c>
    </row>
    <row r="3" spans="1:56" ht="18" customHeight="1">
      <c r="A3" s="505"/>
      <c r="B3" s="438"/>
      <c r="C3" s="438"/>
      <c r="D3" s="518"/>
      <c r="E3" s="488"/>
      <c r="F3" s="488"/>
      <c r="G3" s="488"/>
      <c r="H3" s="488"/>
      <c r="I3" s="488"/>
      <c r="J3" s="491"/>
      <c r="K3" s="491"/>
      <c r="L3" s="491"/>
      <c r="M3" s="488" t="s">
        <v>164</v>
      </c>
      <c r="N3" s="489" t="s">
        <v>165</v>
      </c>
      <c r="O3" s="489" t="s">
        <v>166</v>
      </c>
      <c r="P3" s="513" t="s">
        <v>104</v>
      </c>
      <c r="Q3" s="513" t="s">
        <v>113</v>
      </c>
      <c r="R3" s="515" t="s">
        <v>247</v>
      </c>
      <c r="S3" s="513" t="s">
        <v>202</v>
      </c>
      <c r="T3" s="510" t="s">
        <v>164</v>
      </c>
      <c r="U3" s="342"/>
      <c r="V3" s="422"/>
      <c r="W3" s="422"/>
      <c r="X3" s="422"/>
      <c r="Y3" s="422"/>
      <c r="Z3" s="422"/>
      <c r="AA3" s="511"/>
      <c r="AB3" s="422"/>
      <c r="AC3" s="342" t="s">
        <v>186</v>
      </c>
      <c r="AD3" s="342" t="s">
        <v>187</v>
      </c>
      <c r="AE3" s="488" t="s">
        <v>188</v>
      </c>
      <c r="AF3" s="488"/>
      <c r="AG3" s="401" t="s">
        <v>168</v>
      </c>
      <c r="AH3" s="401" t="s">
        <v>190</v>
      </c>
      <c r="AI3" s="422"/>
      <c r="AJ3" s="422"/>
      <c r="AK3" s="422"/>
      <c r="AL3" s="422"/>
      <c r="AM3" s="422"/>
      <c r="AN3" s="422"/>
      <c r="AO3" s="422"/>
      <c r="AP3" s="422"/>
      <c r="AQ3" s="422"/>
      <c r="AR3" s="422"/>
      <c r="AS3" s="422"/>
      <c r="AT3" s="422"/>
      <c r="AU3" s="422"/>
      <c r="AV3" s="438"/>
      <c r="AW3" s="511"/>
      <c r="AX3" s="511"/>
      <c r="AY3" s="511"/>
      <c r="AZ3" s="511"/>
      <c r="BA3" s="511"/>
      <c r="BB3" s="511"/>
      <c r="BC3" s="511"/>
      <c r="BD3" s="511"/>
    </row>
    <row r="4" spans="1:56" ht="18" customHeight="1">
      <c r="A4" s="505"/>
      <c r="B4" s="438"/>
      <c r="C4" s="438"/>
      <c r="D4" s="518"/>
      <c r="E4" s="488"/>
      <c r="F4" s="488"/>
      <c r="G4" s="488"/>
      <c r="H4" s="488"/>
      <c r="I4" s="488"/>
      <c r="J4" s="491"/>
      <c r="K4" s="491"/>
      <c r="L4" s="491"/>
      <c r="M4" s="488"/>
      <c r="N4" s="489"/>
      <c r="O4" s="489"/>
      <c r="P4" s="514"/>
      <c r="Q4" s="514"/>
      <c r="R4" s="516"/>
      <c r="S4" s="514"/>
      <c r="T4" s="512"/>
      <c r="U4" s="381"/>
      <c r="V4" s="342"/>
      <c r="W4" s="423"/>
      <c r="X4" s="423"/>
      <c r="Y4" s="423"/>
      <c r="Z4" s="423"/>
      <c r="AA4" s="512"/>
      <c r="AB4" s="423"/>
      <c r="AC4" s="423"/>
      <c r="AD4" s="342"/>
      <c r="AE4" s="342"/>
      <c r="AF4" s="381" t="s">
        <v>198</v>
      </c>
      <c r="AG4" s="381" t="s">
        <v>199</v>
      </c>
      <c r="AH4" s="381" t="s">
        <v>200</v>
      </c>
      <c r="AI4" s="401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38"/>
      <c r="AW4" s="512"/>
      <c r="AX4" s="512"/>
      <c r="AY4" s="512"/>
      <c r="AZ4" s="512"/>
      <c r="BA4" s="512"/>
      <c r="BB4" s="512"/>
      <c r="BC4" s="512"/>
      <c r="BD4" s="512"/>
    </row>
    <row r="5" spans="1:56" ht="25.65" customHeight="1">
      <c r="A5" s="345"/>
      <c r="B5" s="230" t="s">
        <v>52</v>
      </c>
      <c r="C5" s="344" t="s">
        <v>51</v>
      </c>
      <c r="D5" s="290">
        <f>COUNTA(D6:D28)</f>
        <v>23</v>
      </c>
      <c r="E5" s="316"/>
      <c r="F5" s="316"/>
      <c r="G5" s="316"/>
      <c r="H5" s="316"/>
      <c r="I5" s="316"/>
      <c r="J5" s="314">
        <f>SUM(J6:J28)</f>
        <v>24418</v>
      </c>
      <c r="K5" s="314">
        <f>SUM(K6:K28)</f>
        <v>0</v>
      </c>
      <c r="L5" s="314">
        <f>SUM(L6:L28)</f>
        <v>23285.8</v>
      </c>
      <c r="M5" s="314">
        <f>SUM(M6:M26)</f>
        <v>0</v>
      </c>
      <c r="N5" s="314">
        <f>SUM(N6:N26)</f>
        <v>0</v>
      </c>
      <c r="O5" s="314">
        <f>SUM(O6:O26)</f>
        <v>0</v>
      </c>
      <c r="P5" s="314"/>
      <c r="Q5" s="314">
        <f>SUM(Q6:Q28)</f>
        <v>22330</v>
      </c>
      <c r="R5" s="314"/>
      <c r="S5" s="314">
        <f>SUM(S6:S28)</f>
        <v>53</v>
      </c>
      <c r="T5" s="285"/>
      <c r="U5" s="316"/>
      <c r="V5" s="316"/>
      <c r="W5" s="316"/>
      <c r="X5" s="316"/>
      <c r="Y5" s="316"/>
      <c r="Z5" s="316"/>
      <c r="AA5" s="314"/>
      <c r="AB5" s="344"/>
      <c r="AC5" s="344"/>
      <c r="AD5" s="316"/>
      <c r="AE5" s="316"/>
      <c r="AF5" s="316"/>
      <c r="AG5" s="95"/>
      <c r="AH5" s="95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44"/>
      <c r="AW5" s="316"/>
      <c r="AX5" s="316"/>
      <c r="AY5" s="316"/>
      <c r="AZ5" s="316"/>
      <c r="BA5" s="316"/>
      <c r="BB5" s="316"/>
      <c r="BC5" s="314"/>
      <c r="BD5" s="314"/>
    </row>
    <row r="6" spans="1:56" ht="25.65" customHeight="1">
      <c r="A6" s="345"/>
      <c r="B6" s="315"/>
      <c r="C6" s="344" t="s">
        <v>638</v>
      </c>
      <c r="D6" s="344" t="s">
        <v>1684</v>
      </c>
      <c r="E6" s="344" t="s">
        <v>59</v>
      </c>
      <c r="F6" s="344"/>
      <c r="G6" s="272" t="s">
        <v>467</v>
      </c>
      <c r="H6" s="316"/>
      <c r="I6" s="316"/>
      <c r="J6" s="319">
        <v>3220</v>
      </c>
      <c r="K6" s="319"/>
      <c r="L6" s="319">
        <v>3220</v>
      </c>
      <c r="M6" s="316"/>
      <c r="N6" s="316"/>
      <c r="O6" s="317"/>
      <c r="P6" s="319"/>
      <c r="Q6" s="319">
        <v>3220</v>
      </c>
      <c r="R6" s="316" t="s">
        <v>1685</v>
      </c>
      <c r="S6" s="424">
        <v>5</v>
      </c>
      <c r="T6" s="319" t="s">
        <v>453</v>
      </c>
      <c r="U6" s="344"/>
      <c r="V6" s="316"/>
      <c r="W6" s="316"/>
      <c r="X6" s="316"/>
      <c r="Y6" s="316"/>
      <c r="Z6" s="316"/>
      <c r="AA6" s="316"/>
      <c r="AB6" s="319"/>
      <c r="AC6" s="344"/>
      <c r="AD6" s="344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44">
        <v>1986</v>
      </c>
      <c r="AW6" s="316"/>
      <c r="AX6" s="316"/>
      <c r="AY6" s="316"/>
      <c r="AZ6" s="316"/>
      <c r="BA6" s="316"/>
      <c r="BB6" s="316"/>
      <c r="BC6" s="319"/>
      <c r="BD6" s="319"/>
    </row>
    <row r="7" spans="1:56" ht="25.65" customHeight="1">
      <c r="A7" s="345"/>
      <c r="B7" s="315"/>
      <c r="C7" s="344" t="s">
        <v>638</v>
      </c>
      <c r="D7" s="344" t="s">
        <v>1684</v>
      </c>
      <c r="E7" s="344" t="s">
        <v>59</v>
      </c>
      <c r="F7" s="344"/>
      <c r="G7" s="272" t="s">
        <v>467</v>
      </c>
      <c r="H7" s="316"/>
      <c r="I7" s="316"/>
      <c r="J7" s="319">
        <v>293</v>
      </c>
      <c r="K7" s="319"/>
      <c r="L7" s="319">
        <v>293</v>
      </c>
      <c r="M7" s="316"/>
      <c r="N7" s="316"/>
      <c r="O7" s="317"/>
      <c r="P7" s="319"/>
      <c r="Q7" s="319">
        <v>293</v>
      </c>
      <c r="R7" s="316" t="s">
        <v>525</v>
      </c>
      <c r="S7" s="424">
        <v>1</v>
      </c>
      <c r="T7" s="319" t="s">
        <v>453</v>
      </c>
      <c r="U7" s="344"/>
      <c r="V7" s="316"/>
      <c r="W7" s="316"/>
      <c r="X7" s="316"/>
      <c r="Y7" s="316"/>
      <c r="Z7" s="316"/>
      <c r="AA7" s="316"/>
      <c r="AB7" s="319"/>
      <c r="AC7" s="344"/>
      <c r="AD7" s="344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44">
        <v>2015</v>
      </c>
      <c r="AW7" s="316"/>
      <c r="AX7" s="316"/>
      <c r="AY7" s="316"/>
      <c r="AZ7" s="316"/>
      <c r="BA7" s="316"/>
      <c r="BB7" s="316"/>
      <c r="BC7" s="319"/>
      <c r="BD7" s="319"/>
    </row>
    <row r="8" spans="1:56" ht="25.65" customHeight="1">
      <c r="A8" s="345"/>
      <c r="B8" s="315"/>
      <c r="C8" s="344" t="s">
        <v>638</v>
      </c>
      <c r="D8" s="344" t="s">
        <v>1684</v>
      </c>
      <c r="E8" s="344" t="s">
        <v>59</v>
      </c>
      <c r="F8" s="344"/>
      <c r="G8" s="272" t="s">
        <v>467</v>
      </c>
      <c r="H8" s="316"/>
      <c r="I8" s="316"/>
      <c r="J8" s="319">
        <v>231</v>
      </c>
      <c r="K8" s="319"/>
      <c r="L8" s="319">
        <v>231</v>
      </c>
      <c r="M8" s="316"/>
      <c r="N8" s="316"/>
      <c r="O8" s="317"/>
      <c r="P8" s="319"/>
      <c r="Q8" s="319">
        <v>231</v>
      </c>
      <c r="R8" s="316" t="s">
        <v>1686</v>
      </c>
      <c r="S8" s="424">
        <v>1</v>
      </c>
      <c r="T8" s="319" t="s">
        <v>453</v>
      </c>
      <c r="U8" s="344"/>
      <c r="V8" s="316"/>
      <c r="W8" s="316"/>
      <c r="X8" s="316"/>
      <c r="Y8" s="316"/>
      <c r="Z8" s="316"/>
      <c r="AA8" s="316"/>
      <c r="AB8" s="319"/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44">
        <v>2015</v>
      </c>
      <c r="AW8" s="316"/>
      <c r="AX8" s="316"/>
      <c r="AY8" s="316"/>
      <c r="AZ8" s="316"/>
      <c r="BA8" s="316"/>
      <c r="BB8" s="316"/>
      <c r="BC8" s="319"/>
      <c r="BD8" s="319"/>
    </row>
    <row r="9" spans="1:56" ht="25.65" customHeight="1">
      <c r="A9" s="345"/>
      <c r="B9" s="315"/>
      <c r="C9" s="344" t="s">
        <v>626</v>
      </c>
      <c r="D9" s="344" t="s">
        <v>1132</v>
      </c>
      <c r="E9" s="344" t="s">
        <v>59</v>
      </c>
      <c r="F9" s="344"/>
      <c r="G9" s="272" t="s">
        <v>2069</v>
      </c>
      <c r="H9" s="316"/>
      <c r="I9" s="316"/>
      <c r="J9" s="319">
        <v>1000</v>
      </c>
      <c r="K9" s="319"/>
      <c r="L9" s="319">
        <v>1000</v>
      </c>
      <c r="M9" s="316"/>
      <c r="N9" s="316"/>
      <c r="O9" s="317"/>
      <c r="P9" s="319"/>
      <c r="Q9" s="319">
        <v>1000</v>
      </c>
      <c r="R9" s="316" t="s">
        <v>1133</v>
      </c>
      <c r="S9" s="424">
        <v>2</v>
      </c>
      <c r="T9" s="319" t="s">
        <v>244</v>
      </c>
      <c r="U9" s="344"/>
      <c r="V9" s="316"/>
      <c r="W9" s="316"/>
      <c r="X9" s="316"/>
      <c r="Y9" s="316"/>
      <c r="Z9" s="316"/>
      <c r="AA9" s="316"/>
      <c r="AB9" s="319"/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44"/>
      <c r="AW9" s="316"/>
      <c r="AX9" s="316"/>
      <c r="AY9" s="316"/>
      <c r="AZ9" s="316"/>
      <c r="BA9" s="316"/>
      <c r="BB9" s="316"/>
      <c r="BC9" s="319"/>
      <c r="BD9" s="319"/>
    </row>
    <row r="10" spans="1:56" ht="25.65" customHeight="1">
      <c r="A10" s="345"/>
      <c r="B10" s="315"/>
      <c r="C10" s="344" t="s">
        <v>626</v>
      </c>
      <c r="D10" s="344" t="s">
        <v>1549</v>
      </c>
      <c r="E10" s="344" t="s">
        <v>59</v>
      </c>
      <c r="F10" s="344"/>
      <c r="G10" s="272" t="s">
        <v>626</v>
      </c>
      <c r="H10" s="316"/>
      <c r="I10" s="316"/>
      <c r="J10" s="319"/>
      <c r="K10" s="319"/>
      <c r="L10" s="319"/>
      <c r="M10" s="316"/>
      <c r="N10" s="316"/>
      <c r="O10" s="317"/>
      <c r="P10" s="319"/>
      <c r="Q10" s="319"/>
      <c r="R10" s="316"/>
      <c r="S10" s="424">
        <v>1</v>
      </c>
      <c r="T10" s="319" t="s">
        <v>244</v>
      </c>
      <c r="U10" s="344"/>
      <c r="V10" s="316"/>
      <c r="W10" s="316"/>
      <c r="X10" s="316"/>
      <c r="Y10" s="316"/>
      <c r="Z10" s="316"/>
      <c r="AA10" s="316"/>
      <c r="AB10" s="319"/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44"/>
      <c r="AW10" s="316"/>
      <c r="AX10" s="316"/>
      <c r="AY10" s="316"/>
      <c r="AZ10" s="316"/>
      <c r="BA10" s="316"/>
      <c r="BB10" s="316"/>
      <c r="BC10" s="319"/>
      <c r="BD10" s="319"/>
    </row>
    <row r="11" spans="1:56" ht="25.65" customHeight="1">
      <c r="A11" s="345"/>
      <c r="B11" s="315"/>
      <c r="C11" s="344" t="s">
        <v>626</v>
      </c>
      <c r="D11" s="344" t="s">
        <v>1550</v>
      </c>
      <c r="E11" s="344" t="s">
        <v>59</v>
      </c>
      <c r="F11" s="344"/>
      <c r="G11" s="272" t="s">
        <v>1551</v>
      </c>
      <c r="H11" s="316"/>
      <c r="I11" s="316"/>
      <c r="J11" s="319">
        <v>1110</v>
      </c>
      <c r="K11" s="319"/>
      <c r="L11" s="319">
        <v>1110</v>
      </c>
      <c r="M11" s="316"/>
      <c r="N11" s="316"/>
      <c r="O11" s="317"/>
      <c r="P11" s="319"/>
      <c r="Q11" s="319">
        <v>1110</v>
      </c>
      <c r="R11" s="316" t="s">
        <v>1134</v>
      </c>
      <c r="S11" s="424">
        <v>3</v>
      </c>
      <c r="T11" s="319" t="s">
        <v>244</v>
      </c>
      <c r="U11" s="344"/>
      <c r="V11" s="316"/>
      <c r="W11" s="316"/>
      <c r="X11" s="316"/>
      <c r="Y11" s="316"/>
      <c r="Z11" s="316"/>
      <c r="AA11" s="316"/>
      <c r="AB11" s="319"/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44">
        <v>2015</v>
      </c>
      <c r="AW11" s="316"/>
      <c r="AX11" s="316"/>
      <c r="AY11" s="316"/>
      <c r="AZ11" s="316"/>
      <c r="BA11" s="316"/>
      <c r="BB11" s="316"/>
      <c r="BC11" s="319"/>
      <c r="BD11" s="319"/>
    </row>
    <row r="12" spans="1:56" ht="25.65" customHeight="1">
      <c r="A12" s="345"/>
      <c r="B12" s="315"/>
      <c r="C12" s="344" t="s">
        <v>463</v>
      </c>
      <c r="D12" s="344" t="s">
        <v>1135</v>
      </c>
      <c r="E12" s="344" t="s">
        <v>463</v>
      </c>
      <c r="F12" s="344"/>
      <c r="G12" s="272" t="s">
        <v>1860</v>
      </c>
      <c r="H12" s="316"/>
      <c r="I12" s="316"/>
      <c r="J12" s="319">
        <v>600</v>
      </c>
      <c r="K12" s="319"/>
      <c r="L12" s="319">
        <v>600</v>
      </c>
      <c r="M12" s="316"/>
      <c r="N12" s="316"/>
      <c r="O12" s="317"/>
      <c r="P12" s="319"/>
      <c r="Q12" s="319">
        <v>600</v>
      </c>
      <c r="R12" s="316" t="s">
        <v>1136</v>
      </c>
      <c r="S12" s="424">
        <v>1</v>
      </c>
      <c r="T12" s="319" t="s">
        <v>244</v>
      </c>
      <c r="U12" s="344"/>
      <c r="V12" s="316"/>
      <c r="W12" s="316"/>
      <c r="X12" s="316"/>
      <c r="Y12" s="316"/>
      <c r="Z12" s="316"/>
      <c r="AA12" s="316"/>
      <c r="AB12" s="319"/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44">
        <v>2003</v>
      </c>
      <c r="AW12" s="316"/>
      <c r="AX12" s="316"/>
      <c r="AY12" s="316"/>
      <c r="AZ12" s="316"/>
      <c r="BA12" s="316"/>
      <c r="BB12" s="316"/>
      <c r="BC12" s="319"/>
      <c r="BD12" s="319"/>
    </row>
    <row r="13" spans="1:56" ht="25.65" customHeight="1">
      <c r="A13" s="345"/>
      <c r="B13" s="315"/>
      <c r="C13" s="344" t="s">
        <v>463</v>
      </c>
      <c r="D13" s="344" t="s">
        <v>1687</v>
      </c>
      <c r="E13" s="344" t="s">
        <v>59</v>
      </c>
      <c r="F13" s="344"/>
      <c r="G13" s="272" t="s">
        <v>467</v>
      </c>
      <c r="H13" s="316"/>
      <c r="I13" s="316"/>
      <c r="J13" s="319">
        <v>1934</v>
      </c>
      <c r="K13" s="319"/>
      <c r="L13" s="319">
        <v>1934</v>
      </c>
      <c r="M13" s="316"/>
      <c r="N13" s="316"/>
      <c r="O13" s="317"/>
      <c r="P13" s="319"/>
      <c r="Q13" s="319">
        <v>1934</v>
      </c>
      <c r="R13" s="316" t="s">
        <v>525</v>
      </c>
      <c r="S13" s="424">
        <v>4</v>
      </c>
      <c r="T13" s="319" t="s">
        <v>453</v>
      </c>
      <c r="U13" s="344"/>
      <c r="V13" s="316"/>
      <c r="W13" s="316"/>
      <c r="X13" s="316"/>
      <c r="Y13" s="316"/>
      <c r="Z13" s="316"/>
      <c r="AA13" s="316"/>
      <c r="AB13" s="319"/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44">
        <v>1997</v>
      </c>
      <c r="AW13" s="316"/>
      <c r="AX13" s="316"/>
      <c r="AY13" s="316"/>
      <c r="AZ13" s="316"/>
      <c r="BA13" s="316"/>
      <c r="BB13" s="316"/>
      <c r="BC13" s="319"/>
      <c r="BD13" s="319"/>
    </row>
    <row r="14" spans="1:56" ht="25.65" customHeight="1">
      <c r="A14" s="345"/>
      <c r="B14" s="315"/>
      <c r="C14" s="344" t="s">
        <v>619</v>
      </c>
      <c r="D14" s="344" t="s">
        <v>1137</v>
      </c>
      <c r="E14" s="344" t="s">
        <v>619</v>
      </c>
      <c r="F14" s="344"/>
      <c r="G14" s="272" t="s">
        <v>619</v>
      </c>
      <c r="H14" s="316"/>
      <c r="I14" s="316"/>
      <c r="J14" s="319">
        <v>833</v>
      </c>
      <c r="K14" s="319"/>
      <c r="L14" s="319">
        <v>450.8</v>
      </c>
      <c r="M14" s="316"/>
      <c r="N14" s="316"/>
      <c r="O14" s="317"/>
      <c r="P14" s="319"/>
      <c r="Q14" s="319">
        <v>300</v>
      </c>
      <c r="R14" s="316" t="s">
        <v>610</v>
      </c>
      <c r="S14" s="424">
        <v>1</v>
      </c>
      <c r="T14" s="319" t="s">
        <v>453</v>
      </c>
      <c r="U14" s="344"/>
      <c r="V14" s="316"/>
      <c r="W14" s="316"/>
      <c r="X14" s="316"/>
      <c r="Y14" s="316"/>
      <c r="Z14" s="316"/>
      <c r="AA14" s="316"/>
      <c r="AB14" s="319"/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44">
        <v>2016</v>
      </c>
      <c r="AW14" s="316"/>
      <c r="AX14" s="316"/>
      <c r="AY14" s="316"/>
      <c r="AZ14" s="316"/>
      <c r="BA14" s="316"/>
      <c r="BB14" s="316"/>
      <c r="BC14" s="319">
        <v>163</v>
      </c>
      <c r="BD14" s="319"/>
    </row>
    <row r="15" spans="1:56" ht="25.65" customHeight="1">
      <c r="A15" s="345"/>
      <c r="B15" s="315"/>
      <c r="C15" s="344" t="s">
        <v>661</v>
      </c>
      <c r="D15" s="344" t="s">
        <v>1138</v>
      </c>
      <c r="E15" s="344" t="s">
        <v>59</v>
      </c>
      <c r="F15" s="344"/>
      <c r="G15" s="272" t="s">
        <v>1139</v>
      </c>
      <c r="H15" s="316"/>
      <c r="I15" s="316"/>
      <c r="J15" s="319">
        <v>4666</v>
      </c>
      <c r="K15" s="319">
        <v>0</v>
      </c>
      <c r="L15" s="319">
        <v>4540</v>
      </c>
      <c r="M15" s="316">
        <v>0</v>
      </c>
      <c r="N15" s="316">
        <v>0</v>
      </c>
      <c r="O15" s="317">
        <v>0</v>
      </c>
      <c r="P15" s="319"/>
      <c r="Q15" s="319">
        <v>4540</v>
      </c>
      <c r="R15" s="316" t="s">
        <v>243</v>
      </c>
      <c r="S15" s="424">
        <v>8</v>
      </c>
      <c r="T15" s="319" t="s">
        <v>244</v>
      </c>
      <c r="U15" s="344"/>
      <c r="V15" s="316"/>
      <c r="W15" s="316"/>
      <c r="X15" s="316"/>
      <c r="Y15" s="316"/>
      <c r="Z15" s="316"/>
      <c r="AA15" s="316"/>
      <c r="AB15" s="319"/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44">
        <v>2005</v>
      </c>
      <c r="AW15" s="316"/>
      <c r="AX15" s="316"/>
      <c r="AY15" s="316"/>
      <c r="AZ15" s="316"/>
      <c r="BA15" s="316"/>
      <c r="BB15" s="316"/>
      <c r="BC15" s="319">
        <v>1265</v>
      </c>
      <c r="BD15" s="319"/>
    </row>
    <row r="16" spans="1:56" ht="25.65" customHeight="1">
      <c r="A16" s="345"/>
      <c r="B16" s="315"/>
      <c r="C16" s="344" t="s">
        <v>661</v>
      </c>
      <c r="D16" s="344" t="s">
        <v>1552</v>
      </c>
      <c r="E16" s="344" t="s">
        <v>59</v>
      </c>
      <c r="F16" s="344"/>
      <c r="G16" s="344" t="s">
        <v>1553</v>
      </c>
      <c r="H16" s="316"/>
      <c r="I16" s="316"/>
      <c r="J16" s="314">
        <v>1970</v>
      </c>
      <c r="K16" s="314">
        <v>0</v>
      </c>
      <c r="L16" s="314">
        <v>1496</v>
      </c>
      <c r="M16" s="314"/>
      <c r="N16" s="314"/>
      <c r="O16" s="314"/>
      <c r="P16" s="314"/>
      <c r="Q16" s="314">
        <v>1496</v>
      </c>
      <c r="R16" s="314" t="s">
        <v>1310</v>
      </c>
      <c r="S16" s="314">
        <v>4</v>
      </c>
      <c r="T16" s="285" t="s">
        <v>244</v>
      </c>
      <c r="U16" s="316"/>
      <c r="V16" s="316"/>
      <c r="W16" s="316"/>
      <c r="X16" s="316"/>
      <c r="Y16" s="316"/>
      <c r="Z16" s="316"/>
      <c r="AA16" s="314"/>
      <c r="AB16" s="344"/>
      <c r="AC16" s="344"/>
      <c r="AD16" s="316"/>
      <c r="AE16" s="316"/>
      <c r="AF16" s="316"/>
      <c r="AG16" s="95"/>
      <c r="AH16" s="95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44">
        <v>2019</v>
      </c>
      <c r="AW16" s="316"/>
      <c r="AX16" s="316"/>
      <c r="AY16" s="316"/>
      <c r="AZ16" s="316"/>
      <c r="BA16" s="316"/>
      <c r="BB16" s="316"/>
      <c r="BC16" s="314"/>
      <c r="BD16" s="314"/>
    </row>
    <row r="17" spans="1:56" ht="25.65" customHeight="1">
      <c r="A17" s="345"/>
      <c r="B17" s="315"/>
      <c r="C17" s="344" t="s">
        <v>672</v>
      </c>
      <c r="D17" s="344" t="s">
        <v>1140</v>
      </c>
      <c r="E17" s="344" t="s">
        <v>672</v>
      </c>
      <c r="F17" s="344"/>
      <c r="G17" s="344" t="s">
        <v>672</v>
      </c>
      <c r="H17" s="316"/>
      <c r="I17" s="316"/>
      <c r="J17" s="314">
        <v>660</v>
      </c>
      <c r="K17" s="314"/>
      <c r="L17" s="314">
        <v>660</v>
      </c>
      <c r="M17" s="314"/>
      <c r="N17" s="314"/>
      <c r="O17" s="314"/>
      <c r="P17" s="314"/>
      <c r="Q17" s="314">
        <v>660</v>
      </c>
      <c r="R17" s="314" t="s">
        <v>1141</v>
      </c>
      <c r="S17" s="314">
        <v>2</v>
      </c>
      <c r="T17" s="285" t="s">
        <v>453</v>
      </c>
      <c r="U17" s="316"/>
      <c r="V17" s="316"/>
      <c r="W17" s="316"/>
      <c r="X17" s="316"/>
      <c r="Y17" s="316"/>
      <c r="Z17" s="316"/>
      <c r="AA17" s="314"/>
      <c r="AB17" s="344"/>
      <c r="AC17" s="344"/>
      <c r="AD17" s="316"/>
      <c r="AE17" s="316"/>
      <c r="AF17" s="316"/>
      <c r="AG17" s="95"/>
      <c r="AH17" s="95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44">
        <v>2009</v>
      </c>
      <c r="AW17" s="316"/>
      <c r="AX17" s="316"/>
      <c r="AY17" s="316"/>
      <c r="AZ17" s="316"/>
      <c r="BA17" s="316"/>
      <c r="BB17" s="316"/>
      <c r="BC17" s="314">
        <v>140</v>
      </c>
      <c r="BD17" s="314"/>
    </row>
    <row r="18" spans="1:56" ht="25.65" customHeight="1">
      <c r="A18" s="345"/>
      <c r="B18" s="315"/>
      <c r="C18" s="344" t="s">
        <v>2131</v>
      </c>
      <c r="D18" s="344" t="s">
        <v>1688</v>
      </c>
      <c r="E18" s="344" t="s">
        <v>59</v>
      </c>
      <c r="F18" s="344"/>
      <c r="G18" s="344" t="s">
        <v>467</v>
      </c>
      <c r="H18" s="316"/>
      <c r="I18" s="316"/>
      <c r="J18" s="314">
        <v>660</v>
      </c>
      <c r="K18" s="314"/>
      <c r="L18" s="314">
        <v>660</v>
      </c>
      <c r="M18" s="314"/>
      <c r="N18" s="314"/>
      <c r="O18" s="314"/>
      <c r="P18" s="314"/>
      <c r="Q18" s="314">
        <v>660</v>
      </c>
      <c r="R18" s="314" t="s">
        <v>1689</v>
      </c>
      <c r="S18" s="314">
        <v>2</v>
      </c>
      <c r="T18" s="285" t="s">
        <v>453</v>
      </c>
      <c r="U18" s="316"/>
      <c r="V18" s="316"/>
      <c r="W18" s="316"/>
      <c r="X18" s="316"/>
      <c r="Y18" s="316"/>
      <c r="Z18" s="316"/>
      <c r="AA18" s="314"/>
      <c r="AB18" s="344"/>
      <c r="AC18" s="344"/>
      <c r="AD18" s="316"/>
      <c r="AE18" s="316"/>
      <c r="AF18" s="316"/>
      <c r="AG18" s="95"/>
      <c r="AH18" s="95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44">
        <v>2005</v>
      </c>
      <c r="AW18" s="316"/>
      <c r="AX18" s="316"/>
      <c r="AY18" s="316"/>
      <c r="AZ18" s="316"/>
      <c r="BA18" s="316"/>
      <c r="BB18" s="316"/>
      <c r="BC18" s="314"/>
      <c r="BD18" s="314"/>
    </row>
    <row r="19" spans="1:56" ht="25.65" customHeight="1">
      <c r="A19" s="345"/>
      <c r="B19" s="315"/>
      <c r="C19" s="344" t="s">
        <v>1980</v>
      </c>
      <c r="D19" s="344" t="s">
        <v>1995</v>
      </c>
      <c r="E19" s="344" t="s">
        <v>1980</v>
      </c>
      <c r="F19" s="344"/>
      <c r="G19" s="344" t="s">
        <v>1980</v>
      </c>
      <c r="H19" s="316"/>
      <c r="I19" s="316"/>
      <c r="J19" s="314">
        <v>1222</v>
      </c>
      <c r="K19" s="314"/>
      <c r="L19" s="314">
        <v>1222</v>
      </c>
      <c r="M19" s="314"/>
      <c r="N19" s="314"/>
      <c r="O19" s="314"/>
      <c r="P19" s="314"/>
      <c r="Q19" s="314">
        <v>1222</v>
      </c>
      <c r="R19" s="314" t="s">
        <v>1996</v>
      </c>
      <c r="S19" s="314">
        <v>3</v>
      </c>
      <c r="T19" s="285" t="s">
        <v>2121</v>
      </c>
      <c r="U19" s="316"/>
      <c r="V19" s="316"/>
      <c r="W19" s="316"/>
      <c r="X19" s="316"/>
      <c r="Y19" s="316"/>
      <c r="Z19" s="316"/>
      <c r="AA19" s="314"/>
      <c r="AB19" s="344"/>
      <c r="AC19" s="344"/>
      <c r="AD19" s="316"/>
      <c r="AE19" s="316"/>
      <c r="AF19" s="316"/>
      <c r="AG19" s="95"/>
      <c r="AH19" s="95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44">
        <v>2020</v>
      </c>
      <c r="AW19" s="316"/>
      <c r="AX19" s="316"/>
      <c r="AY19" s="316"/>
      <c r="AZ19" s="316"/>
      <c r="BA19" s="316"/>
      <c r="BB19" s="316"/>
      <c r="BC19" s="314"/>
      <c r="BD19" s="314" t="s">
        <v>2101</v>
      </c>
    </row>
    <row r="20" spans="1:56" ht="25.65" customHeight="1">
      <c r="A20" s="345"/>
      <c r="B20" s="315"/>
      <c r="C20" s="344" t="s">
        <v>432</v>
      </c>
      <c r="D20" s="344" t="s">
        <v>1690</v>
      </c>
      <c r="E20" s="344" t="s">
        <v>432</v>
      </c>
      <c r="F20" s="344"/>
      <c r="G20" s="344" t="s">
        <v>432</v>
      </c>
      <c r="H20" s="316"/>
      <c r="I20" s="316"/>
      <c r="J20" s="314">
        <v>450</v>
      </c>
      <c r="K20" s="314"/>
      <c r="L20" s="314">
        <v>800</v>
      </c>
      <c r="M20" s="314"/>
      <c r="N20" s="314"/>
      <c r="O20" s="314"/>
      <c r="P20" s="314"/>
      <c r="Q20" s="314"/>
      <c r="R20" s="314"/>
      <c r="S20" s="314"/>
      <c r="T20" s="285" t="s">
        <v>453</v>
      </c>
      <c r="U20" s="316"/>
      <c r="V20" s="316"/>
      <c r="W20" s="316"/>
      <c r="X20" s="316"/>
      <c r="Y20" s="316"/>
      <c r="Z20" s="316"/>
      <c r="AA20" s="314"/>
      <c r="AB20" s="344"/>
      <c r="AC20" s="344"/>
      <c r="AD20" s="316"/>
      <c r="AE20" s="316"/>
      <c r="AF20" s="316"/>
      <c r="AG20" s="95"/>
      <c r="AH20" s="95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44">
        <v>2005</v>
      </c>
      <c r="AW20" s="316"/>
      <c r="AX20" s="316"/>
      <c r="AY20" s="316"/>
      <c r="AZ20" s="316"/>
      <c r="BA20" s="316"/>
      <c r="BB20" s="316"/>
      <c r="BC20" s="314"/>
      <c r="BD20" s="314"/>
    </row>
    <row r="21" spans="1:56" ht="25.65" customHeight="1">
      <c r="A21" s="345">
        <v>5</v>
      </c>
      <c r="B21" s="315"/>
      <c r="C21" s="344" t="s">
        <v>622</v>
      </c>
      <c r="D21" s="344" t="s">
        <v>1142</v>
      </c>
      <c r="E21" s="344" t="s">
        <v>622</v>
      </c>
      <c r="F21" s="344"/>
      <c r="G21" s="344" t="s">
        <v>622</v>
      </c>
      <c r="H21" s="316"/>
      <c r="I21" s="316"/>
      <c r="J21" s="314">
        <v>1005</v>
      </c>
      <c r="K21" s="314"/>
      <c r="L21" s="314">
        <v>1005</v>
      </c>
      <c r="M21" s="314"/>
      <c r="N21" s="314"/>
      <c r="O21" s="314"/>
      <c r="P21" s="314"/>
      <c r="Q21" s="314">
        <v>1000</v>
      </c>
      <c r="R21" s="314" t="s">
        <v>1133</v>
      </c>
      <c r="S21" s="314">
        <v>2</v>
      </c>
      <c r="T21" s="285" t="s">
        <v>453</v>
      </c>
      <c r="U21" s="316"/>
      <c r="V21" s="316"/>
      <c r="W21" s="316"/>
      <c r="X21" s="316"/>
      <c r="Y21" s="316"/>
      <c r="Z21" s="316"/>
      <c r="AA21" s="314"/>
      <c r="AB21" s="344"/>
      <c r="AC21" s="344"/>
      <c r="AD21" s="316"/>
      <c r="AE21" s="316"/>
      <c r="AF21" s="316"/>
      <c r="AG21" s="95"/>
      <c r="AH21" s="95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44">
        <v>2014</v>
      </c>
      <c r="AW21" s="316"/>
      <c r="AX21" s="316"/>
      <c r="AY21" s="316"/>
      <c r="AZ21" s="316"/>
      <c r="BA21" s="316"/>
      <c r="BB21" s="316"/>
      <c r="BC21" s="314">
        <v>600</v>
      </c>
      <c r="BD21" s="314"/>
    </row>
    <row r="22" spans="1:56" ht="25.65" customHeight="1">
      <c r="A22" s="345"/>
      <c r="B22" s="315"/>
      <c r="C22" s="344" t="s">
        <v>622</v>
      </c>
      <c r="D22" s="344" t="s">
        <v>1143</v>
      </c>
      <c r="E22" s="344" t="s">
        <v>622</v>
      </c>
      <c r="F22" s="344"/>
      <c r="G22" s="344" t="s">
        <v>622</v>
      </c>
      <c r="H22" s="316"/>
      <c r="I22" s="316"/>
      <c r="J22" s="314">
        <v>500</v>
      </c>
      <c r="K22" s="314"/>
      <c r="L22" s="314"/>
      <c r="M22" s="314"/>
      <c r="N22" s="314"/>
      <c r="O22" s="314"/>
      <c r="P22" s="314"/>
      <c r="Q22" s="314"/>
      <c r="R22" s="314"/>
      <c r="S22" s="314"/>
      <c r="T22" s="285"/>
      <c r="U22" s="316"/>
      <c r="V22" s="316"/>
      <c r="W22" s="316"/>
      <c r="X22" s="316"/>
      <c r="Y22" s="316"/>
      <c r="Z22" s="316"/>
      <c r="AA22" s="314"/>
      <c r="AB22" s="344"/>
      <c r="AC22" s="344"/>
      <c r="AD22" s="316"/>
      <c r="AE22" s="316"/>
      <c r="AF22" s="316"/>
      <c r="AG22" s="95"/>
      <c r="AH22" s="95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44">
        <v>2017</v>
      </c>
      <c r="AW22" s="316"/>
      <c r="AX22" s="316"/>
      <c r="AY22" s="316"/>
      <c r="AZ22" s="316"/>
      <c r="BA22" s="316"/>
      <c r="BB22" s="316"/>
      <c r="BC22" s="314"/>
      <c r="BD22" s="314"/>
    </row>
    <row r="23" spans="1:56" ht="25.65" customHeight="1">
      <c r="A23" s="345"/>
      <c r="B23" s="315"/>
      <c r="C23" s="344" t="s">
        <v>694</v>
      </c>
      <c r="D23" s="344" t="s">
        <v>1691</v>
      </c>
      <c r="E23" s="344" t="s">
        <v>694</v>
      </c>
      <c r="F23" s="344"/>
      <c r="G23" s="344" t="s">
        <v>694</v>
      </c>
      <c r="H23" s="316"/>
      <c r="I23" s="316"/>
      <c r="J23" s="314">
        <v>300</v>
      </c>
      <c r="K23" s="314"/>
      <c r="L23" s="314">
        <v>300</v>
      </c>
      <c r="M23" s="314"/>
      <c r="N23" s="314"/>
      <c r="O23" s="314"/>
      <c r="P23" s="314"/>
      <c r="Q23" s="314">
        <v>300</v>
      </c>
      <c r="R23" s="314" t="s">
        <v>526</v>
      </c>
      <c r="S23" s="314">
        <v>3</v>
      </c>
      <c r="T23" s="285" t="s">
        <v>453</v>
      </c>
      <c r="U23" s="316"/>
      <c r="V23" s="316"/>
      <c r="W23" s="316"/>
      <c r="X23" s="316"/>
      <c r="Y23" s="316"/>
      <c r="Z23" s="316"/>
      <c r="AA23" s="314"/>
      <c r="AB23" s="344"/>
      <c r="AC23" s="344"/>
      <c r="AD23" s="316"/>
      <c r="AE23" s="316"/>
      <c r="AF23" s="316"/>
      <c r="AG23" s="95"/>
      <c r="AH23" s="95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44">
        <v>2011</v>
      </c>
      <c r="AW23" s="316"/>
      <c r="AX23" s="316"/>
      <c r="AY23" s="316"/>
      <c r="AZ23" s="316"/>
      <c r="BA23" s="316"/>
      <c r="BB23" s="316"/>
      <c r="BC23" s="314"/>
      <c r="BD23" s="314"/>
    </row>
    <row r="24" spans="1:56" ht="25.65" customHeight="1">
      <c r="A24" s="345"/>
      <c r="B24" s="315"/>
      <c r="C24" s="344" t="s">
        <v>240</v>
      </c>
      <c r="D24" s="344" t="s">
        <v>2082</v>
      </c>
      <c r="E24" s="344" t="s">
        <v>59</v>
      </c>
      <c r="F24" s="344"/>
      <c r="G24" s="344" t="s">
        <v>467</v>
      </c>
      <c r="H24" s="316"/>
      <c r="I24" s="316"/>
      <c r="J24" s="314">
        <v>660</v>
      </c>
      <c r="K24" s="314"/>
      <c r="L24" s="314">
        <v>660</v>
      </c>
      <c r="M24" s="314"/>
      <c r="N24" s="314"/>
      <c r="O24" s="314"/>
      <c r="P24" s="314"/>
      <c r="Q24" s="314">
        <v>660</v>
      </c>
      <c r="R24" s="314" t="s">
        <v>1689</v>
      </c>
      <c r="S24" s="314">
        <v>2</v>
      </c>
      <c r="T24" s="285" t="s">
        <v>453</v>
      </c>
      <c r="U24" s="316"/>
      <c r="V24" s="316"/>
      <c r="W24" s="316"/>
      <c r="X24" s="316"/>
      <c r="Y24" s="316"/>
      <c r="Z24" s="316"/>
      <c r="AA24" s="314"/>
      <c r="AB24" s="344"/>
      <c r="AC24" s="344"/>
      <c r="AD24" s="316"/>
      <c r="AE24" s="316"/>
      <c r="AF24" s="316"/>
      <c r="AG24" s="95"/>
      <c r="AH24" s="95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44">
        <v>2009</v>
      </c>
      <c r="AW24" s="316"/>
      <c r="AX24" s="316"/>
      <c r="AY24" s="316"/>
      <c r="AZ24" s="316"/>
      <c r="BA24" s="316"/>
      <c r="BB24" s="316"/>
      <c r="BC24" s="314"/>
      <c r="BD24" s="314"/>
    </row>
    <row r="25" spans="1:56" s="55" customFormat="1" ht="25.65" customHeight="1">
      <c r="A25" s="137"/>
      <c r="B25" s="315"/>
      <c r="C25" s="344" t="s">
        <v>702</v>
      </c>
      <c r="D25" s="344" t="s">
        <v>1144</v>
      </c>
      <c r="E25" s="344" t="s">
        <v>59</v>
      </c>
      <c r="F25" s="344"/>
      <c r="G25" s="344" t="s">
        <v>2069</v>
      </c>
      <c r="H25" s="316"/>
      <c r="I25" s="316"/>
      <c r="J25" s="314">
        <v>1190</v>
      </c>
      <c r="K25" s="314"/>
      <c r="L25" s="314">
        <v>1190</v>
      </c>
      <c r="M25" s="314"/>
      <c r="N25" s="314"/>
      <c r="O25" s="314"/>
      <c r="P25" s="314"/>
      <c r="Q25" s="314">
        <v>1190</v>
      </c>
      <c r="R25" s="314" t="s">
        <v>1145</v>
      </c>
      <c r="S25" s="314">
        <v>2</v>
      </c>
      <c r="T25" s="285" t="s">
        <v>453</v>
      </c>
      <c r="U25" s="316"/>
      <c r="V25" s="316"/>
      <c r="W25" s="316"/>
      <c r="X25" s="316"/>
      <c r="Y25" s="316"/>
      <c r="Z25" s="316"/>
      <c r="AA25" s="314"/>
      <c r="AB25" s="344"/>
      <c r="AC25" s="344"/>
      <c r="AD25" s="316"/>
      <c r="AE25" s="316"/>
      <c r="AF25" s="316"/>
      <c r="AG25" s="95"/>
      <c r="AH25" s="95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44">
        <v>2007</v>
      </c>
      <c r="AW25" s="316"/>
      <c r="AX25" s="316"/>
      <c r="AY25" s="316"/>
      <c r="AZ25" s="316"/>
      <c r="BA25" s="316"/>
      <c r="BB25" s="316"/>
      <c r="BC25" s="314"/>
      <c r="BD25" s="314"/>
    </row>
    <row r="26" spans="1:56" s="55" customFormat="1" ht="25.65" customHeight="1">
      <c r="A26" s="137"/>
      <c r="B26" s="407"/>
      <c r="C26" s="344" t="s">
        <v>711</v>
      </c>
      <c r="D26" s="344" t="s">
        <v>1146</v>
      </c>
      <c r="E26" s="344" t="s">
        <v>711</v>
      </c>
      <c r="F26" s="344"/>
      <c r="G26" s="344" t="s">
        <v>711</v>
      </c>
      <c r="H26" s="316"/>
      <c r="I26" s="316"/>
      <c r="J26" s="314">
        <v>900</v>
      </c>
      <c r="K26" s="314"/>
      <c r="L26" s="314">
        <v>900</v>
      </c>
      <c r="M26" s="314"/>
      <c r="N26" s="314"/>
      <c r="O26" s="314"/>
      <c r="P26" s="314"/>
      <c r="Q26" s="314">
        <v>900</v>
      </c>
      <c r="R26" s="314" t="s">
        <v>1147</v>
      </c>
      <c r="S26" s="314">
        <v>3</v>
      </c>
      <c r="T26" s="285" t="s">
        <v>453</v>
      </c>
      <c r="U26" s="316"/>
      <c r="V26" s="316"/>
      <c r="W26" s="316"/>
      <c r="X26" s="316"/>
      <c r="Y26" s="316"/>
      <c r="Z26" s="316"/>
      <c r="AA26" s="314"/>
      <c r="AB26" s="344"/>
      <c r="AC26" s="344"/>
      <c r="AD26" s="316"/>
      <c r="AE26" s="316"/>
      <c r="AF26" s="316"/>
      <c r="AG26" s="95"/>
      <c r="AH26" s="95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44">
        <v>2005</v>
      </c>
      <c r="AW26" s="316"/>
      <c r="AX26" s="316"/>
      <c r="AY26" s="316"/>
      <c r="AZ26" s="316"/>
      <c r="BA26" s="316"/>
      <c r="BB26" s="316"/>
      <c r="BC26" s="314">
        <v>8527</v>
      </c>
      <c r="BD26" s="314"/>
    </row>
    <row r="27" spans="1:56" ht="25.65" customHeight="1">
      <c r="A27" s="345"/>
      <c r="B27" s="315"/>
      <c r="C27" s="344" t="s">
        <v>441</v>
      </c>
      <c r="D27" s="344" t="s">
        <v>1692</v>
      </c>
      <c r="E27" s="344" t="s">
        <v>59</v>
      </c>
      <c r="F27" s="344"/>
      <c r="G27" s="344" t="s">
        <v>467</v>
      </c>
      <c r="H27" s="316"/>
      <c r="I27" s="316"/>
      <c r="J27" s="314">
        <v>414</v>
      </c>
      <c r="K27" s="314"/>
      <c r="L27" s="314">
        <v>414</v>
      </c>
      <c r="M27" s="314"/>
      <c r="N27" s="314"/>
      <c r="O27" s="314"/>
      <c r="P27" s="314"/>
      <c r="Q27" s="314">
        <v>414</v>
      </c>
      <c r="R27" s="314" t="s">
        <v>600</v>
      </c>
      <c r="S27" s="314">
        <v>1</v>
      </c>
      <c r="T27" s="285" t="s">
        <v>1693</v>
      </c>
      <c r="U27" s="316"/>
      <c r="V27" s="316"/>
      <c r="W27" s="316"/>
      <c r="X27" s="316"/>
      <c r="Y27" s="316"/>
      <c r="Z27" s="316"/>
      <c r="AA27" s="314"/>
      <c r="AB27" s="344"/>
      <c r="AC27" s="344"/>
      <c r="AD27" s="316"/>
      <c r="AE27" s="316"/>
      <c r="AF27" s="316"/>
      <c r="AG27" s="95"/>
      <c r="AH27" s="95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44">
        <v>2004</v>
      </c>
      <c r="AW27" s="316"/>
      <c r="AX27" s="316"/>
      <c r="AY27" s="316"/>
      <c r="AZ27" s="316"/>
      <c r="BA27" s="316"/>
      <c r="BB27" s="316"/>
      <c r="BC27" s="314"/>
      <c r="BD27" s="314"/>
    </row>
    <row r="28" spans="1:56" s="55" customFormat="1" ht="25.65" customHeight="1">
      <c r="A28" s="137"/>
      <c r="B28" s="417"/>
      <c r="C28" s="344" t="s">
        <v>475</v>
      </c>
      <c r="D28" s="344" t="s">
        <v>2083</v>
      </c>
      <c r="E28" s="344" t="s">
        <v>59</v>
      </c>
      <c r="F28" s="344"/>
      <c r="G28" s="344" t="s">
        <v>467</v>
      </c>
      <c r="H28" s="316"/>
      <c r="I28" s="316"/>
      <c r="J28" s="314">
        <v>600</v>
      </c>
      <c r="K28" s="314"/>
      <c r="L28" s="314">
        <v>600</v>
      </c>
      <c r="M28" s="314"/>
      <c r="N28" s="314"/>
      <c r="O28" s="314"/>
      <c r="P28" s="314"/>
      <c r="Q28" s="314">
        <v>600</v>
      </c>
      <c r="R28" s="314" t="s">
        <v>1689</v>
      </c>
      <c r="S28" s="314">
        <v>2</v>
      </c>
      <c r="T28" s="285" t="s">
        <v>453</v>
      </c>
      <c r="U28" s="316"/>
      <c r="V28" s="316"/>
      <c r="W28" s="316"/>
      <c r="X28" s="316"/>
      <c r="Y28" s="316"/>
      <c r="Z28" s="316"/>
      <c r="AA28" s="314"/>
      <c r="AB28" s="344"/>
      <c r="AC28" s="344"/>
      <c r="AD28" s="316"/>
      <c r="AE28" s="316"/>
      <c r="AF28" s="316"/>
      <c r="AG28" s="95"/>
      <c r="AH28" s="95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44">
        <v>2005</v>
      </c>
      <c r="AW28" s="316"/>
      <c r="AX28" s="316"/>
      <c r="AY28" s="316"/>
      <c r="AZ28" s="316"/>
      <c r="BA28" s="316"/>
      <c r="BB28" s="316"/>
      <c r="BC28" s="314"/>
      <c r="BD28" s="314"/>
    </row>
  </sheetData>
  <mergeCells count="30">
    <mergeCell ref="AC2:AD2"/>
    <mergeCell ref="AE2:AH2"/>
    <mergeCell ref="AE3:AF3"/>
    <mergeCell ref="J2:J4"/>
    <mergeCell ref="T3:T4"/>
    <mergeCell ref="A2:A4"/>
    <mergeCell ref="B2:B4"/>
    <mergeCell ref="C2:C4"/>
    <mergeCell ref="D2:D4"/>
    <mergeCell ref="Q3:Q4"/>
    <mergeCell ref="P3:P4"/>
    <mergeCell ref="M3:M4"/>
    <mergeCell ref="N3:N4"/>
    <mergeCell ref="O3:O4"/>
    <mergeCell ref="BD2:BD4"/>
    <mergeCell ref="AV2:AV4"/>
    <mergeCell ref="AW2:BC4"/>
    <mergeCell ref="B1:D1"/>
    <mergeCell ref="U1:AV1"/>
    <mergeCell ref="E2:E4"/>
    <mergeCell ref="F2:F4"/>
    <mergeCell ref="G2:G4"/>
    <mergeCell ref="S3:S4"/>
    <mergeCell ref="L2:L4"/>
    <mergeCell ref="AA2:AA4"/>
    <mergeCell ref="R3:R4"/>
    <mergeCell ref="K2:K4"/>
    <mergeCell ref="I2:I4"/>
    <mergeCell ref="H2:H4"/>
    <mergeCell ref="M2:T2"/>
  </mergeCells>
  <phoneticPr fontId="2" type="noConversion"/>
  <printOptions horizontalCentered="1"/>
  <pageMargins left="0.74803149606299213" right="0.74803149606299213" top="0.98425196850393704" bottom="0.78740157480314965" header="0.51181102362204722" footer="0.51181102362204722"/>
  <pageSetup paperSize="9"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14999847407452621"/>
  </sheetPr>
  <dimension ref="A1:BF102"/>
  <sheetViews>
    <sheetView view="pageBreakPreview" topLeftCell="B1" zoomScaleSheetLayoutView="100" workbookViewId="0">
      <pane ySplit="4" topLeftCell="A5" activePane="bottomLeft" state="frozen"/>
      <selection activeCell="A17" sqref="A17:L17"/>
      <selection pane="bottomLeft" activeCell="S18" sqref="S18"/>
    </sheetView>
  </sheetViews>
  <sheetFormatPr defaultColWidth="8.8984375" defaultRowHeight="10.8"/>
  <cols>
    <col min="1" max="1" width="8" style="209" hidden="1" customWidth="1"/>
    <col min="2" max="2" width="3.796875" style="209" customWidth="1"/>
    <col min="3" max="3" width="6.296875" style="209" customWidth="1"/>
    <col min="4" max="4" width="0.69921875" style="209" hidden="1" customWidth="1"/>
    <col min="5" max="5" width="26.3984375" style="209" customWidth="1"/>
    <col min="6" max="6" width="7.19921875" style="209" customWidth="1"/>
    <col min="7" max="7" width="32.8984375" style="209" hidden="1" customWidth="1"/>
    <col min="8" max="8" width="25.296875" style="209" hidden="1" customWidth="1"/>
    <col min="9" max="9" width="20.69921875" style="209" customWidth="1"/>
    <col min="10" max="10" width="16.09765625" style="209" hidden="1" customWidth="1"/>
    <col min="11" max="11" width="0.296875" style="209" hidden="1" customWidth="1"/>
    <col min="12" max="12" width="8.09765625" style="210" customWidth="1"/>
    <col min="13" max="13" width="7" style="210" customWidth="1"/>
    <col min="14" max="14" width="7.3984375" style="210" customWidth="1"/>
    <col min="15" max="15" width="5" style="209" customWidth="1"/>
    <col min="16" max="16" width="3.296875" style="210" customWidth="1"/>
    <col min="17" max="17" width="2.8984375" style="210" customWidth="1"/>
    <col min="18" max="19" width="3.296875" style="210" customWidth="1"/>
    <col min="20" max="20" width="2.796875" style="210" customWidth="1"/>
    <col min="21" max="21" width="4" style="210" customWidth="1"/>
    <col min="22" max="22" width="4.796875" style="210" customWidth="1"/>
    <col min="23" max="23" width="4.09765625" style="210" customWidth="1"/>
    <col min="24" max="24" width="3.09765625" style="210" customWidth="1"/>
    <col min="25" max="25" width="3.8984375" style="210" customWidth="1"/>
    <col min="26" max="26" width="5" style="210" customWidth="1"/>
    <col min="27" max="27" width="5.19921875" style="209" hidden="1" customWidth="1"/>
    <col min="28" max="28" width="5.69921875" style="210" customWidth="1"/>
    <col min="29" max="29" width="6.796875" style="209" hidden="1" customWidth="1"/>
    <col min="30" max="30" width="19.8984375" style="209" hidden="1" customWidth="1"/>
    <col min="31" max="31" width="5.69921875" style="209" customWidth="1"/>
    <col min="32" max="33" width="9.796875" style="209" hidden="1" customWidth="1"/>
    <col min="34" max="34" width="10.796875" style="209" hidden="1" customWidth="1"/>
    <col min="35" max="35" width="9.796875" style="209" hidden="1" customWidth="1"/>
    <col min="36" max="36" width="8.69921875" style="209" hidden="1" customWidth="1"/>
    <col min="37" max="37" width="13.69921875" style="209" hidden="1" customWidth="1"/>
    <col min="38" max="38" width="5.8984375" style="210" customWidth="1"/>
    <col min="39" max="39" width="7.796875" style="209" hidden="1" customWidth="1"/>
    <col min="40" max="40" width="4" style="209" hidden="1" customWidth="1"/>
    <col min="41" max="41" width="17.796875" style="209" hidden="1" customWidth="1"/>
    <col min="42" max="42" width="9.796875" style="209" hidden="1" customWidth="1"/>
    <col min="43" max="43" width="8" style="209" hidden="1" customWidth="1"/>
    <col min="44" max="44" width="17.09765625" style="209" hidden="1" customWidth="1"/>
    <col min="45" max="45" width="13.69921875" style="209" hidden="1" customWidth="1"/>
    <col min="46" max="46" width="20.3984375" style="209" hidden="1" customWidth="1"/>
    <col min="47" max="47" width="7.09765625" style="209" hidden="1" customWidth="1"/>
    <col min="48" max="48" width="21.19921875" style="209" hidden="1" customWidth="1"/>
    <col min="49" max="49" width="17.09765625" style="209" hidden="1" customWidth="1"/>
    <col min="50" max="50" width="14.8984375" style="209" hidden="1" customWidth="1"/>
    <col min="51" max="51" width="14.69921875" style="209" hidden="1" customWidth="1"/>
    <col min="52" max="52" width="7.09765625" style="209" hidden="1" customWidth="1"/>
    <col min="53" max="53" width="17.59765625" style="209" hidden="1" customWidth="1"/>
    <col min="54" max="54" width="17.09765625" style="209" hidden="1" customWidth="1"/>
    <col min="55" max="55" width="21.69921875" style="209" hidden="1" customWidth="1"/>
    <col min="56" max="56" width="4.3984375" style="209" hidden="1" customWidth="1"/>
    <col min="57" max="57" width="8.19921875" style="209" hidden="1" customWidth="1"/>
    <col min="58" max="58" width="11.296875" style="209" customWidth="1"/>
    <col min="59" max="16384" width="8.8984375" style="61"/>
  </cols>
  <sheetData>
    <row r="1" spans="1:58" ht="22.95" customHeight="1">
      <c r="B1" s="520" t="s">
        <v>229</v>
      </c>
      <c r="C1" s="520"/>
      <c r="D1" s="520"/>
      <c r="E1" s="520"/>
      <c r="Z1" s="521" t="s">
        <v>210</v>
      </c>
      <c r="AA1" s="521"/>
      <c r="AB1" s="521"/>
      <c r="AC1" s="521"/>
      <c r="AD1" s="521"/>
      <c r="AE1" s="521"/>
      <c r="AF1" s="521"/>
      <c r="AG1" s="521"/>
      <c r="AH1" s="521"/>
      <c r="AI1" s="521"/>
      <c r="AJ1" s="521"/>
      <c r="AK1" s="521"/>
      <c r="AL1" s="521"/>
      <c r="AM1" s="521"/>
      <c r="AN1" s="521"/>
      <c r="AO1" s="521"/>
      <c r="AP1" s="521"/>
      <c r="AQ1" s="521"/>
      <c r="AR1" s="521"/>
      <c r="AS1" s="521"/>
      <c r="AT1" s="521"/>
      <c r="AU1" s="521"/>
      <c r="AV1" s="521"/>
      <c r="AW1" s="521"/>
      <c r="AX1" s="521"/>
      <c r="AY1" s="521"/>
      <c r="AZ1" s="521"/>
      <c r="BA1" s="521"/>
      <c r="BB1" s="521"/>
      <c r="BC1" s="521"/>
      <c r="BD1" s="521"/>
      <c r="BE1" s="521"/>
      <c r="BF1" s="521"/>
    </row>
    <row r="2" spans="1:58" ht="18" customHeight="1">
      <c r="A2" s="519" t="s">
        <v>225</v>
      </c>
      <c r="B2" s="438" t="s">
        <v>226</v>
      </c>
      <c r="C2" s="438" t="s">
        <v>289</v>
      </c>
      <c r="D2" s="438" t="s">
        <v>227</v>
      </c>
      <c r="E2" s="438" t="s">
        <v>228</v>
      </c>
      <c r="F2" s="438" t="s">
        <v>292</v>
      </c>
      <c r="G2" s="438" t="s">
        <v>293</v>
      </c>
      <c r="H2" s="342"/>
      <c r="I2" s="438" t="s">
        <v>169</v>
      </c>
      <c r="J2" s="438" t="s">
        <v>295</v>
      </c>
      <c r="K2" s="438" t="s">
        <v>296</v>
      </c>
      <c r="L2" s="438" t="s">
        <v>170</v>
      </c>
      <c r="M2" s="438" t="s">
        <v>171</v>
      </c>
      <c r="N2" s="438" t="s">
        <v>172</v>
      </c>
      <c r="O2" s="442" t="s">
        <v>309</v>
      </c>
      <c r="P2" s="438" t="s">
        <v>300</v>
      </c>
      <c r="Q2" s="438"/>
      <c r="R2" s="438"/>
      <c r="S2" s="438"/>
      <c r="T2" s="438"/>
      <c r="U2" s="438"/>
      <c r="V2" s="438"/>
      <c r="W2" s="438"/>
      <c r="X2" s="438"/>
      <c r="Y2" s="438"/>
      <c r="Z2" s="438"/>
      <c r="AA2" s="438" t="s">
        <v>174</v>
      </c>
      <c r="AB2" s="438"/>
      <c r="AC2" s="438"/>
      <c r="AD2" s="438"/>
      <c r="AE2" s="438" t="s">
        <v>175</v>
      </c>
      <c r="AF2" s="442" t="s">
        <v>176</v>
      </c>
      <c r="AG2" s="442"/>
      <c r="AH2" s="442"/>
      <c r="AI2" s="442"/>
      <c r="AJ2" s="442"/>
      <c r="AK2" s="442"/>
      <c r="AL2" s="442"/>
      <c r="AM2" s="438" t="s">
        <v>177</v>
      </c>
      <c r="AN2" s="438"/>
      <c r="AO2" s="438" t="s">
        <v>178</v>
      </c>
      <c r="AP2" s="438"/>
      <c r="AQ2" s="438"/>
      <c r="AR2" s="447"/>
      <c r="AS2" s="438" t="s">
        <v>179</v>
      </c>
      <c r="AT2" s="447"/>
      <c r="AU2" s="447"/>
      <c r="AV2" s="447"/>
      <c r="AW2" s="447"/>
      <c r="AX2" s="447"/>
      <c r="AY2" s="447"/>
      <c r="AZ2" s="447"/>
      <c r="BA2" s="447"/>
      <c r="BB2" s="447"/>
      <c r="BC2" s="447"/>
      <c r="BD2" s="447"/>
      <c r="BE2" s="447"/>
      <c r="BF2" s="438" t="s">
        <v>180</v>
      </c>
    </row>
    <row r="3" spans="1:58" ht="18" customHeight="1">
      <c r="A3" s="519"/>
      <c r="B3" s="438"/>
      <c r="C3" s="438"/>
      <c r="D3" s="438"/>
      <c r="E3" s="438"/>
      <c r="F3" s="438"/>
      <c r="G3" s="438"/>
      <c r="H3" s="342" t="s">
        <v>346</v>
      </c>
      <c r="I3" s="438"/>
      <c r="J3" s="438"/>
      <c r="K3" s="438"/>
      <c r="L3" s="438"/>
      <c r="M3" s="438"/>
      <c r="N3" s="438"/>
      <c r="O3" s="443"/>
      <c r="P3" s="438" t="s">
        <v>310</v>
      </c>
      <c r="Q3" s="447"/>
      <c r="R3" s="447"/>
      <c r="S3" s="438" t="s">
        <v>311</v>
      </c>
      <c r="T3" s="447"/>
      <c r="U3" s="447"/>
      <c r="V3" s="447"/>
      <c r="W3" s="438" t="s">
        <v>312</v>
      </c>
      <c r="X3" s="447"/>
      <c r="Y3" s="447"/>
      <c r="Z3" s="447"/>
      <c r="AA3" s="438" t="s">
        <v>182</v>
      </c>
      <c r="AB3" s="438" t="s">
        <v>183</v>
      </c>
      <c r="AC3" s="438" t="s">
        <v>351</v>
      </c>
      <c r="AD3" s="438" t="s">
        <v>185</v>
      </c>
      <c r="AE3" s="438"/>
      <c r="AF3" s="443"/>
      <c r="AG3" s="443"/>
      <c r="AH3" s="443"/>
      <c r="AI3" s="443"/>
      <c r="AJ3" s="443"/>
      <c r="AK3" s="443"/>
      <c r="AL3" s="443"/>
      <c r="AM3" s="438" t="s">
        <v>186</v>
      </c>
      <c r="AN3" s="438" t="s">
        <v>187</v>
      </c>
      <c r="AO3" s="438" t="s">
        <v>188</v>
      </c>
      <c r="AP3" s="438"/>
      <c r="AQ3" s="343" t="s">
        <v>168</v>
      </c>
      <c r="AR3" s="447" t="s">
        <v>190</v>
      </c>
      <c r="AS3" s="438" t="s">
        <v>191</v>
      </c>
      <c r="AT3" s="447"/>
      <c r="AU3" s="447"/>
      <c r="AV3" s="447"/>
      <c r="AW3" s="447"/>
      <c r="AX3" s="438" t="s">
        <v>192</v>
      </c>
      <c r="AY3" s="447"/>
      <c r="AZ3" s="447"/>
      <c r="BA3" s="447"/>
      <c r="BB3" s="447"/>
      <c r="BC3" s="438" t="s">
        <v>126</v>
      </c>
      <c r="BD3" s="447"/>
      <c r="BE3" s="447"/>
      <c r="BF3" s="438"/>
    </row>
    <row r="4" spans="1:58" ht="24" customHeight="1">
      <c r="A4" s="519"/>
      <c r="B4" s="438"/>
      <c r="C4" s="438"/>
      <c r="D4" s="438"/>
      <c r="E4" s="438"/>
      <c r="F4" s="438"/>
      <c r="G4" s="438"/>
      <c r="H4" s="342"/>
      <c r="I4" s="438"/>
      <c r="J4" s="438"/>
      <c r="K4" s="438"/>
      <c r="L4" s="438"/>
      <c r="M4" s="438"/>
      <c r="N4" s="438"/>
      <c r="O4" s="444"/>
      <c r="P4" s="342" t="s">
        <v>118</v>
      </c>
      <c r="Q4" s="342" t="s">
        <v>117</v>
      </c>
      <c r="R4" s="342" t="s">
        <v>242</v>
      </c>
      <c r="S4" s="342" t="s">
        <v>118</v>
      </c>
      <c r="T4" s="342" t="s">
        <v>117</v>
      </c>
      <c r="U4" s="342" t="s">
        <v>161</v>
      </c>
      <c r="V4" s="304" t="s">
        <v>528</v>
      </c>
      <c r="W4" s="342" t="s">
        <v>118</v>
      </c>
      <c r="X4" s="342" t="s">
        <v>117</v>
      </c>
      <c r="Y4" s="342" t="s">
        <v>527</v>
      </c>
      <c r="Z4" s="342" t="s">
        <v>49</v>
      </c>
      <c r="AA4" s="438"/>
      <c r="AB4" s="438"/>
      <c r="AC4" s="438"/>
      <c r="AD4" s="438"/>
      <c r="AE4" s="438"/>
      <c r="AF4" s="444"/>
      <c r="AG4" s="444"/>
      <c r="AH4" s="444"/>
      <c r="AI4" s="444"/>
      <c r="AJ4" s="444"/>
      <c r="AK4" s="444"/>
      <c r="AL4" s="444"/>
      <c r="AM4" s="438"/>
      <c r="AN4" s="438"/>
      <c r="AO4" s="342" t="s">
        <v>198</v>
      </c>
      <c r="AP4" s="342" t="s">
        <v>199</v>
      </c>
      <c r="AQ4" s="342" t="s">
        <v>200</v>
      </c>
      <c r="AR4" s="447"/>
      <c r="AS4" s="343" t="s">
        <v>201</v>
      </c>
      <c r="AT4" s="342" t="s">
        <v>202</v>
      </c>
      <c r="AU4" s="342" t="s">
        <v>113</v>
      </c>
      <c r="AV4" s="342" t="s">
        <v>203</v>
      </c>
      <c r="AW4" s="342" t="s">
        <v>204</v>
      </c>
      <c r="AX4" s="342" t="s">
        <v>201</v>
      </c>
      <c r="AY4" s="342" t="s">
        <v>202</v>
      </c>
      <c r="AZ4" s="342" t="s">
        <v>113</v>
      </c>
      <c r="BA4" s="342" t="s">
        <v>203</v>
      </c>
      <c r="BB4" s="342" t="s">
        <v>204</v>
      </c>
      <c r="BC4" s="342" t="s">
        <v>201</v>
      </c>
      <c r="BD4" s="342" t="s">
        <v>202</v>
      </c>
      <c r="BE4" s="342" t="s">
        <v>113</v>
      </c>
      <c r="BF4" s="438"/>
    </row>
    <row r="5" spans="1:58" s="283" customFormat="1" ht="24.9" customHeight="1">
      <c r="A5" s="346"/>
      <c r="B5" s="230" t="s">
        <v>52</v>
      </c>
      <c r="C5" s="344" t="s">
        <v>51</v>
      </c>
      <c r="D5" s="344"/>
      <c r="E5" s="290">
        <f>COUNTA(E6:E102)</f>
        <v>97</v>
      </c>
      <c r="F5" s="344"/>
      <c r="G5" s="344"/>
      <c r="H5" s="344"/>
      <c r="I5" s="344"/>
      <c r="J5" s="344"/>
      <c r="K5" s="344"/>
      <c r="L5" s="314">
        <f>SUM(L6:L102)</f>
        <v>728535.35000000009</v>
      </c>
      <c r="M5" s="314">
        <f>SUM(M6:M102)</f>
        <v>182513.02</v>
      </c>
      <c r="N5" s="314">
        <f>SUM(N6:N102)</f>
        <v>640819.68000000005</v>
      </c>
      <c r="O5" s="34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44"/>
      <c r="AB5" s="314"/>
      <c r="AC5" s="344"/>
      <c r="AD5" s="344"/>
      <c r="AE5" s="344"/>
      <c r="AF5" s="344"/>
      <c r="AG5" s="344"/>
      <c r="AH5" s="344"/>
      <c r="AI5" s="344"/>
      <c r="AJ5" s="344"/>
      <c r="AK5" s="344"/>
      <c r="AL5" s="314"/>
      <c r="AM5" s="344"/>
      <c r="AN5" s="344"/>
      <c r="AO5" s="344"/>
      <c r="AP5" s="344"/>
      <c r="AQ5" s="344"/>
      <c r="AR5" s="286"/>
      <c r="AS5" s="286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</row>
    <row r="6" spans="1:58" s="283" customFormat="1" ht="24.9" customHeight="1">
      <c r="A6" s="320" t="s">
        <v>116</v>
      </c>
      <c r="B6" s="315"/>
      <c r="C6" s="344" t="s">
        <v>630</v>
      </c>
      <c r="D6" s="344" t="s">
        <v>1148</v>
      </c>
      <c r="E6" s="344" t="s">
        <v>1694</v>
      </c>
      <c r="F6" s="344" t="s">
        <v>630</v>
      </c>
      <c r="G6" s="344" t="s">
        <v>633</v>
      </c>
      <c r="H6" s="287" t="s">
        <v>634</v>
      </c>
      <c r="I6" s="344" t="s">
        <v>1149</v>
      </c>
      <c r="J6" s="344">
        <v>30</v>
      </c>
      <c r="K6" s="344" t="s">
        <v>1150</v>
      </c>
      <c r="L6" s="319"/>
      <c r="M6" s="319">
        <v>2264</v>
      </c>
      <c r="N6" s="319">
        <v>11883</v>
      </c>
      <c r="O6" s="344" t="s">
        <v>317</v>
      </c>
      <c r="P6" s="319"/>
      <c r="Q6" s="319"/>
      <c r="R6" s="319"/>
      <c r="S6" s="319"/>
      <c r="T6" s="319"/>
      <c r="U6" s="319"/>
      <c r="V6" s="319"/>
      <c r="W6" s="319">
        <v>25</v>
      </c>
      <c r="X6" s="319">
        <v>16</v>
      </c>
      <c r="Y6" s="319">
        <v>6</v>
      </c>
      <c r="Z6" s="319">
        <v>400</v>
      </c>
      <c r="AA6" s="344"/>
      <c r="AB6" s="319">
        <v>158</v>
      </c>
      <c r="AC6" s="344"/>
      <c r="AD6" s="344"/>
      <c r="AE6" s="344">
        <v>1991</v>
      </c>
      <c r="AF6" s="344"/>
      <c r="AG6" s="344">
        <v>1110</v>
      </c>
      <c r="AH6" s="344">
        <v>3000</v>
      </c>
      <c r="AI6" s="344"/>
      <c r="AJ6" s="344"/>
      <c r="AK6" s="344"/>
      <c r="AL6" s="319">
        <v>5116</v>
      </c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</row>
    <row r="7" spans="1:58" s="283" customFormat="1" ht="24.9" customHeight="1">
      <c r="A7" s="320">
        <v>2</v>
      </c>
      <c r="B7" s="315"/>
      <c r="C7" s="344" t="s">
        <v>630</v>
      </c>
      <c r="D7" s="344" t="s">
        <v>1151</v>
      </c>
      <c r="E7" s="344" t="s">
        <v>1695</v>
      </c>
      <c r="F7" s="344" t="s">
        <v>630</v>
      </c>
      <c r="G7" s="344" t="s">
        <v>1152</v>
      </c>
      <c r="H7" s="287" t="s">
        <v>634</v>
      </c>
      <c r="I7" s="344" t="s">
        <v>1149</v>
      </c>
      <c r="J7" s="344">
        <v>29</v>
      </c>
      <c r="K7" s="344" t="s">
        <v>1150</v>
      </c>
      <c r="L7" s="319"/>
      <c r="M7" s="319">
        <v>1730</v>
      </c>
      <c r="N7" s="319">
        <v>11262</v>
      </c>
      <c r="O7" s="344" t="s">
        <v>317</v>
      </c>
      <c r="P7" s="319"/>
      <c r="Q7" s="319"/>
      <c r="R7" s="319"/>
      <c r="S7" s="319"/>
      <c r="T7" s="319"/>
      <c r="U7" s="319"/>
      <c r="V7" s="319"/>
      <c r="W7" s="319">
        <v>25</v>
      </c>
      <c r="X7" s="319">
        <v>15</v>
      </c>
      <c r="Y7" s="319">
        <v>6</v>
      </c>
      <c r="Z7" s="319">
        <v>375</v>
      </c>
      <c r="AA7" s="344"/>
      <c r="AB7" s="319">
        <v>175</v>
      </c>
      <c r="AC7" s="344"/>
      <c r="AD7" s="344"/>
      <c r="AE7" s="344">
        <v>2000</v>
      </c>
      <c r="AF7" s="344">
        <v>11747</v>
      </c>
      <c r="AG7" s="344"/>
      <c r="AH7" s="344">
        <v>12900</v>
      </c>
      <c r="AI7" s="344"/>
      <c r="AJ7" s="344"/>
      <c r="AK7" s="344"/>
      <c r="AL7" s="319">
        <v>24647</v>
      </c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</row>
    <row r="8" spans="1:58" s="283" customFormat="1" ht="24.9" customHeight="1">
      <c r="A8" s="320"/>
      <c r="B8" s="315"/>
      <c r="C8" s="344" t="s">
        <v>630</v>
      </c>
      <c r="D8" s="344" t="s">
        <v>1555</v>
      </c>
      <c r="E8" s="344" t="s">
        <v>1696</v>
      </c>
      <c r="F8" s="344" t="s">
        <v>630</v>
      </c>
      <c r="G8" s="344" t="s">
        <v>248</v>
      </c>
      <c r="H8" s="287" t="s">
        <v>634</v>
      </c>
      <c r="I8" s="344" t="s">
        <v>1149</v>
      </c>
      <c r="J8" s="344"/>
      <c r="K8" s="344"/>
      <c r="L8" s="319"/>
      <c r="M8" s="319">
        <v>2083.35</v>
      </c>
      <c r="N8" s="319">
        <v>6756.14</v>
      </c>
      <c r="O8" s="344" t="s">
        <v>317</v>
      </c>
      <c r="P8" s="319"/>
      <c r="Q8" s="319"/>
      <c r="R8" s="319"/>
      <c r="S8" s="319"/>
      <c r="T8" s="319"/>
      <c r="U8" s="319"/>
      <c r="V8" s="319"/>
      <c r="W8" s="319">
        <v>25</v>
      </c>
      <c r="X8" s="319">
        <v>11</v>
      </c>
      <c r="Y8" s="319">
        <v>5</v>
      </c>
      <c r="Z8" s="319">
        <v>275</v>
      </c>
      <c r="AA8" s="344"/>
      <c r="AB8" s="319"/>
      <c r="AC8" s="344"/>
      <c r="AD8" s="344"/>
      <c r="AE8" s="344">
        <v>2007</v>
      </c>
      <c r="AF8" s="344"/>
      <c r="AG8" s="344"/>
      <c r="AH8" s="344"/>
      <c r="AI8" s="344"/>
      <c r="AJ8" s="344"/>
      <c r="AK8" s="344"/>
      <c r="AL8" s="319">
        <v>16254</v>
      </c>
      <c r="AM8" s="344"/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</row>
    <row r="9" spans="1:58" s="283" customFormat="1" ht="24.9" customHeight="1">
      <c r="A9" s="320">
        <v>3</v>
      </c>
      <c r="B9" s="315"/>
      <c r="C9" s="344" t="s">
        <v>451</v>
      </c>
      <c r="D9" s="344"/>
      <c r="E9" s="344" t="s">
        <v>1697</v>
      </c>
      <c r="F9" s="344" t="s">
        <v>451</v>
      </c>
      <c r="G9" s="344" t="s">
        <v>365</v>
      </c>
      <c r="H9" s="287" t="s">
        <v>669</v>
      </c>
      <c r="I9" s="344" t="s">
        <v>563</v>
      </c>
      <c r="J9" s="344" t="s">
        <v>366</v>
      </c>
      <c r="K9" s="344"/>
      <c r="L9" s="319">
        <v>9173</v>
      </c>
      <c r="M9" s="319">
        <v>5119</v>
      </c>
      <c r="N9" s="319">
        <v>36726</v>
      </c>
      <c r="O9" s="344" t="s">
        <v>317</v>
      </c>
      <c r="P9" s="319"/>
      <c r="Q9" s="319"/>
      <c r="R9" s="319"/>
      <c r="S9" s="319">
        <v>25</v>
      </c>
      <c r="T9" s="319">
        <v>16</v>
      </c>
      <c r="U9" s="319">
        <v>8</v>
      </c>
      <c r="V9" s="319">
        <v>424.86</v>
      </c>
      <c r="W9" s="319">
        <v>25</v>
      </c>
      <c r="X9" s="319">
        <v>7</v>
      </c>
      <c r="Y9" s="319">
        <v>3</v>
      </c>
      <c r="Z9" s="319">
        <v>167.9</v>
      </c>
      <c r="AA9" s="344">
        <v>73.174000000000007</v>
      </c>
      <c r="AB9" s="319"/>
      <c r="AC9" s="344"/>
      <c r="AD9" s="344"/>
      <c r="AE9" s="344">
        <v>2005</v>
      </c>
      <c r="AF9" s="344"/>
      <c r="AG9" s="344"/>
      <c r="AH9" s="344"/>
      <c r="AI9" s="344"/>
      <c r="AJ9" s="344"/>
      <c r="AK9" s="344"/>
      <c r="AL9" s="319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</row>
    <row r="10" spans="1:58" s="283" customFormat="1" ht="24.9" customHeight="1">
      <c r="A10" s="320">
        <v>4</v>
      </c>
      <c r="B10" s="315"/>
      <c r="C10" s="344" t="s">
        <v>451</v>
      </c>
      <c r="D10" s="344"/>
      <c r="E10" s="344" t="s">
        <v>1698</v>
      </c>
      <c r="F10" s="344" t="s">
        <v>451</v>
      </c>
      <c r="G10" s="344"/>
      <c r="H10" s="287"/>
      <c r="I10" s="344" t="s">
        <v>563</v>
      </c>
      <c r="J10" s="344"/>
      <c r="K10" s="344"/>
      <c r="L10" s="319">
        <v>2830</v>
      </c>
      <c r="M10" s="319">
        <v>1115</v>
      </c>
      <c r="N10" s="319">
        <v>1115</v>
      </c>
      <c r="O10" s="344" t="s">
        <v>317</v>
      </c>
      <c r="P10" s="319"/>
      <c r="Q10" s="319"/>
      <c r="R10" s="319"/>
      <c r="S10" s="319">
        <v>25</v>
      </c>
      <c r="T10" s="319">
        <v>16</v>
      </c>
      <c r="U10" s="319">
        <v>6</v>
      </c>
      <c r="V10" s="319">
        <v>400</v>
      </c>
      <c r="W10" s="319">
        <v>8</v>
      </c>
      <c r="X10" s="319">
        <v>5</v>
      </c>
      <c r="Y10" s="319">
        <v>3</v>
      </c>
      <c r="Z10" s="319">
        <v>120</v>
      </c>
      <c r="AA10" s="344"/>
      <c r="AB10" s="319"/>
      <c r="AC10" s="344"/>
      <c r="AD10" s="344"/>
      <c r="AE10" s="344">
        <v>2008</v>
      </c>
      <c r="AF10" s="344"/>
      <c r="AG10" s="344"/>
      <c r="AH10" s="344"/>
      <c r="AI10" s="344"/>
      <c r="AJ10" s="344"/>
      <c r="AK10" s="344"/>
      <c r="AL10" s="319"/>
      <c r="AM10" s="344"/>
      <c r="AN10" s="344"/>
      <c r="AO10" s="344"/>
      <c r="AP10" s="344"/>
      <c r="AQ10" s="344"/>
      <c r="AR10" s="344"/>
      <c r="AS10" s="344"/>
      <c r="AT10" s="344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</row>
    <row r="11" spans="1:58" s="283" customFormat="1" ht="24.9" customHeight="1">
      <c r="A11" s="320">
        <v>5</v>
      </c>
      <c r="B11" s="315"/>
      <c r="C11" s="344" t="s">
        <v>638</v>
      </c>
      <c r="D11" s="344" t="s">
        <v>1521</v>
      </c>
      <c r="E11" s="344" t="s">
        <v>1699</v>
      </c>
      <c r="F11" s="344" t="s">
        <v>638</v>
      </c>
      <c r="G11" s="344" t="s">
        <v>1154</v>
      </c>
      <c r="H11" s="287"/>
      <c r="I11" s="344" t="s">
        <v>1155</v>
      </c>
      <c r="J11" s="344">
        <v>17</v>
      </c>
      <c r="K11" s="344"/>
      <c r="L11" s="319">
        <v>1270</v>
      </c>
      <c r="M11" s="319">
        <v>762</v>
      </c>
      <c r="N11" s="319">
        <v>5919</v>
      </c>
      <c r="O11" s="344" t="s">
        <v>317</v>
      </c>
      <c r="P11" s="319"/>
      <c r="Q11" s="319"/>
      <c r="R11" s="319"/>
      <c r="S11" s="319"/>
      <c r="T11" s="319"/>
      <c r="U11" s="319"/>
      <c r="V11" s="319"/>
      <c r="W11" s="319">
        <v>25</v>
      </c>
      <c r="X11" s="319">
        <v>15</v>
      </c>
      <c r="Y11" s="319">
        <v>4</v>
      </c>
      <c r="Z11" s="319"/>
      <c r="AA11" s="344">
        <v>47</v>
      </c>
      <c r="AB11" s="319"/>
      <c r="AC11" s="344"/>
      <c r="AD11" s="344"/>
      <c r="AE11" s="344">
        <v>2005</v>
      </c>
      <c r="AF11" s="344">
        <v>331</v>
      </c>
      <c r="AG11" s="344">
        <v>3160</v>
      </c>
      <c r="AH11" s="344">
        <v>800</v>
      </c>
      <c r="AI11" s="344"/>
      <c r="AJ11" s="344"/>
      <c r="AK11" s="344"/>
      <c r="AL11" s="319">
        <v>16000</v>
      </c>
      <c r="AM11" s="344"/>
      <c r="AN11" s="344"/>
      <c r="AO11" s="344"/>
      <c r="AP11" s="344"/>
      <c r="AQ11" s="344"/>
      <c r="AR11" s="344"/>
      <c r="AS11" s="344"/>
      <c r="AT11" s="344"/>
      <c r="AU11" s="344"/>
      <c r="AV11" s="344"/>
      <c r="AW11" s="344"/>
      <c r="AX11" s="344"/>
      <c r="AY11" s="344"/>
      <c r="AZ11" s="344"/>
      <c r="BA11" s="344"/>
      <c r="BB11" s="344"/>
      <c r="BC11" s="344"/>
      <c r="BD11" s="344"/>
      <c r="BE11" s="344"/>
      <c r="BF11" s="344"/>
    </row>
    <row r="12" spans="1:58" s="283" customFormat="1" ht="24.9" customHeight="1">
      <c r="A12" s="320">
        <v>6</v>
      </c>
      <c r="B12" s="315"/>
      <c r="C12" s="344" t="s">
        <v>638</v>
      </c>
      <c r="D12" s="344" t="s">
        <v>1520</v>
      </c>
      <c r="E12" s="344" t="s">
        <v>1700</v>
      </c>
      <c r="F12" s="344" t="s">
        <v>638</v>
      </c>
      <c r="G12" s="344" t="s">
        <v>1154</v>
      </c>
      <c r="H12" s="287"/>
      <c r="I12" s="344" t="s">
        <v>1157</v>
      </c>
      <c r="J12" s="344">
        <v>23</v>
      </c>
      <c r="K12" s="344"/>
      <c r="L12" s="319">
        <v>1627</v>
      </c>
      <c r="M12" s="319">
        <v>877</v>
      </c>
      <c r="N12" s="319">
        <v>6358</v>
      </c>
      <c r="O12" s="344" t="s">
        <v>317</v>
      </c>
      <c r="P12" s="319"/>
      <c r="Q12" s="319"/>
      <c r="R12" s="319"/>
      <c r="S12" s="319"/>
      <c r="T12" s="319"/>
      <c r="U12" s="319"/>
      <c r="V12" s="319"/>
      <c r="W12" s="319">
        <v>25</v>
      </c>
      <c r="X12" s="319">
        <v>10</v>
      </c>
      <c r="Y12" s="319">
        <v>5</v>
      </c>
      <c r="Z12" s="319">
        <v>250</v>
      </c>
      <c r="AA12" s="344">
        <v>97</v>
      </c>
      <c r="AB12" s="319"/>
      <c r="AC12" s="344"/>
      <c r="AD12" s="344"/>
      <c r="AE12" s="344">
        <v>2001</v>
      </c>
      <c r="AF12" s="344">
        <v>8144</v>
      </c>
      <c r="AG12" s="344">
        <v>11156</v>
      </c>
      <c r="AH12" s="344"/>
      <c r="AI12" s="344"/>
      <c r="AJ12" s="344"/>
      <c r="AK12" s="344"/>
      <c r="AL12" s="319">
        <v>12592</v>
      </c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4"/>
      <c r="BE12" s="344"/>
      <c r="BF12" s="344"/>
    </row>
    <row r="13" spans="1:58" s="283" customFormat="1" ht="24.9" customHeight="1">
      <c r="A13" s="320"/>
      <c r="B13" s="315"/>
      <c r="C13" s="344" t="s">
        <v>638</v>
      </c>
      <c r="D13" s="344" t="s">
        <v>1519</v>
      </c>
      <c r="E13" s="344" t="s">
        <v>1701</v>
      </c>
      <c r="F13" s="344" t="s">
        <v>638</v>
      </c>
      <c r="G13" s="344" t="s">
        <v>668</v>
      </c>
      <c r="H13" s="287" t="s">
        <v>669</v>
      </c>
      <c r="I13" s="344" t="s">
        <v>1653</v>
      </c>
      <c r="J13" s="344" t="s">
        <v>671</v>
      </c>
      <c r="K13" s="344"/>
      <c r="L13" s="319">
        <v>1201.9000000000001</v>
      </c>
      <c r="M13" s="319">
        <v>650.61</v>
      </c>
      <c r="N13" s="319">
        <v>3840.52</v>
      </c>
      <c r="O13" s="344" t="s">
        <v>317</v>
      </c>
      <c r="P13" s="319"/>
      <c r="Q13" s="319"/>
      <c r="R13" s="319"/>
      <c r="S13" s="319"/>
      <c r="T13" s="319"/>
      <c r="U13" s="319"/>
      <c r="V13" s="319"/>
      <c r="W13" s="319">
        <v>25</v>
      </c>
      <c r="X13" s="319">
        <v>15</v>
      </c>
      <c r="Y13" s="319">
        <v>5</v>
      </c>
      <c r="Z13" s="319">
        <v>435</v>
      </c>
      <c r="AA13" s="344">
        <v>73.174000000000007</v>
      </c>
      <c r="AB13" s="319">
        <v>20</v>
      </c>
      <c r="AC13" s="344"/>
      <c r="AD13" s="344"/>
      <c r="AE13" s="344">
        <v>1998</v>
      </c>
      <c r="AF13" s="344"/>
      <c r="AG13" s="344"/>
      <c r="AH13" s="344"/>
      <c r="AI13" s="344"/>
      <c r="AJ13" s="344"/>
      <c r="AK13" s="344"/>
      <c r="AL13" s="319">
        <v>7485</v>
      </c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</row>
    <row r="14" spans="1:58" s="283" customFormat="1" ht="24.9" customHeight="1">
      <c r="A14" s="320">
        <v>7</v>
      </c>
      <c r="B14" s="315"/>
      <c r="C14" s="344" t="s">
        <v>638</v>
      </c>
      <c r="D14" s="344" t="s">
        <v>1522</v>
      </c>
      <c r="E14" s="344" t="s">
        <v>1702</v>
      </c>
      <c r="F14" s="344" t="s">
        <v>638</v>
      </c>
      <c r="G14" s="344"/>
      <c r="H14" s="287"/>
      <c r="I14" s="344" t="s">
        <v>1155</v>
      </c>
      <c r="J14" s="344"/>
      <c r="K14" s="344"/>
      <c r="L14" s="314">
        <v>1333</v>
      </c>
      <c r="M14" s="314">
        <v>662</v>
      </c>
      <c r="N14" s="314">
        <v>6497</v>
      </c>
      <c r="O14" s="344" t="s">
        <v>317</v>
      </c>
      <c r="P14" s="314"/>
      <c r="Q14" s="314"/>
      <c r="R14" s="314"/>
      <c r="S14" s="314"/>
      <c r="T14" s="314"/>
      <c r="U14" s="314"/>
      <c r="V14" s="314"/>
      <c r="W14" s="314">
        <v>25</v>
      </c>
      <c r="X14" s="314">
        <v>20</v>
      </c>
      <c r="Y14" s="314">
        <v>5</v>
      </c>
      <c r="Z14" s="314">
        <v>500</v>
      </c>
      <c r="AA14" s="344"/>
      <c r="AB14" s="314">
        <v>20</v>
      </c>
      <c r="AC14" s="344"/>
      <c r="AD14" s="344"/>
      <c r="AE14" s="344">
        <v>2006</v>
      </c>
      <c r="AF14" s="344"/>
      <c r="AG14" s="344"/>
      <c r="AH14" s="344"/>
      <c r="AI14" s="344"/>
      <c r="AJ14" s="344"/>
      <c r="AK14" s="344"/>
      <c r="AL14" s="314">
        <v>14700</v>
      </c>
      <c r="AM14" s="344"/>
      <c r="AN14" s="344"/>
      <c r="AO14" s="344"/>
      <c r="AP14" s="344"/>
      <c r="AQ14" s="344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</row>
    <row r="15" spans="1:58" s="283" customFormat="1" ht="24.9" customHeight="1">
      <c r="A15" s="320">
        <v>8</v>
      </c>
      <c r="B15" s="315"/>
      <c r="C15" s="344" t="s">
        <v>626</v>
      </c>
      <c r="D15" s="344" t="s">
        <v>1158</v>
      </c>
      <c r="E15" s="344" t="s">
        <v>1703</v>
      </c>
      <c r="F15" s="344" t="s">
        <v>626</v>
      </c>
      <c r="G15" s="344" t="s">
        <v>1159</v>
      </c>
      <c r="H15" s="287"/>
      <c r="I15" s="344" t="s">
        <v>645</v>
      </c>
      <c r="J15" s="344" t="s">
        <v>1160</v>
      </c>
      <c r="K15" s="344" t="s">
        <v>1161</v>
      </c>
      <c r="L15" s="314">
        <v>6279</v>
      </c>
      <c r="M15" s="314">
        <v>1988</v>
      </c>
      <c r="N15" s="314">
        <v>5950</v>
      </c>
      <c r="O15" s="344" t="s">
        <v>317</v>
      </c>
      <c r="P15" s="314"/>
      <c r="Q15" s="314"/>
      <c r="R15" s="314"/>
      <c r="S15" s="314"/>
      <c r="T15" s="314"/>
      <c r="U15" s="314"/>
      <c r="V15" s="314"/>
      <c r="W15" s="314">
        <v>25</v>
      </c>
      <c r="X15" s="314">
        <v>15</v>
      </c>
      <c r="Y15" s="314">
        <v>7</v>
      </c>
      <c r="Z15" s="314">
        <v>375</v>
      </c>
      <c r="AA15" s="344">
        <v>60</v>
      </c>
      <c r="AB15" s="314"/>
      <c r="AC15" s="344"/>
      <c r="AD15" s="344"/>
      <c r="AE15" s="344">
        <v>1994</v>
      </c>
      <c r="AF15" s="344">
        <v>5845</v>
      </c>
      <c r="AG15" s="344"/>
      <c r="AH15" s="344"/>
      <c r="AI15" s="344"/>
      <c r="AJ15" s="344"/>
      <c r="AK15" s="344"/>
      <c r="AL15" s="314">
        <v>5845</v>
      </c>
      <c r="AM15" s="344">
        <v>2002</v>
      </c>
      <c r="AN15" s="344"/>
      <c r="AO15" s="344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</row>
    <row r="16" spans="1:58" s="283" customFormat="1" ht="24.9" customHeight="1">
      <c r="A16" s="212"/>
      <c r="B16" s="315"/>
      <c r="C16" s="344" t="s">
        <v>626</v>
      </c>
      <c r="D16" s="344"/>
      <c r="E16" s="344" t="s">
        <v>1704</v>
      </c>
      <c r="F16" s="344" t="s">
        <v>626</v>
      </c>
      <c r="G16" s="344"/>
      <c r="H16" s="287"/>
      <c r="I16" s="344" t="s">
        <v>645</v>
      </c>
      <c r="J16" s="344"/>
      <c r="K16" s="344"/>
      <c r="L16" s="319">
        <v>3044</v>
      </c>
      <c r="M16" s="319">
        <v>1894</v>
      </c>
      <c r="N16" s="319">
        <v>1894</v>
      </c>
      <c r="O16" s="344" t="s">
        <v>317</v>
      </c>
      <c r="P16" s="319"/>
      <c r="Q16" s="319"/>
      <c r="R16" s="319"/>
      <c r="S16" s="319"/>
      <c r="T16" s="319"/>
      <c r="U16" s="319"/>
      <c r="V16" s="319"/>
      <c r="W16" s="319">
        <v>25</v>
      </c>
      <c r="X16" s="319">
        <v>15</v>
      </c>
      <c r="Y16" s="319">
        <v>6</v>
      </c>
      <c r="Z16" s="319">
        <v>375</v>
      </c>
      <c r="AA16" s="344"/>
      <c r="AB16" s="319">
        <v>102</v>
      </c>
      <c r="AC16" s="344"/>
      <c r="AD16" s="344"/>
      <c r="AE16" s="344">
        <v>2004</v>
      </c>
      <c r="AF16" s="344"/>
      <c r="AG16" s="344"/>
      <c r="AH16" s="344"/>
      <c r="AI16" s="344"/>
      <c r="AJ16" s="344"/>
      <c r="AK16" s="344"/>
      <c r="AL16" s="319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4"/>
      <c r="AX16" s="344"/>
      <c r="AY16" s="344"/>
      <c r="AZ16" s="344"/>
      <c r="BA16" s="344"/>
      <c r="BB16" s="344"/>
      <c r="BC16" s="344"/>
      <c r="BD16" s="344"/>
      <c r="BE16" s="344"/>
      <c r="BF16" s="344"/>
    </row>
    <row r="17" spans="1:58" s="283" customFormat="1" ht="24.9" customHeight="1">
      <c r="A17" s="320"/>
      <c r="B17" s="315"/>
      <c r="C17" s="344" t="s">
        <v>626</v>
      </c>
      <c r="D17" s="344"/>
      <c r="E17" s="344" t="s">
        <v>1705</v>
      </c>
      <c r="F17" s="344" t="s">
        <v>626</v>
      </c>
      <c r="G17" s="344"/>
      <c r="H17" s="287"/>
      <c r="I17" s="344" t="s">
        <v>645</v>
      </c>
      <c r="J17" s="344"/>
      <c r="K17" s="344"/>
      <c r="L17" s="314" t="s">
        <v>479</v>
      </c>
      <c r="M17" s="314">
        <v>2727</v>
      </c>
      <c r="N17" s="314">
        <v>4587</v>
      </c>
      <c r="O17" s="344" t="s">
        <v>317</v>
      </c>
      <c r="P17" s="314"/>
      <c r="Q17" s="314"/>
      <c r="R17" s="314"/>
      <c r="S17" s="314"/>
      <c r="T17" s="314"/>
      <c r="U17" s="314"/>
      <c r="V17" s="314"/>
      <c r="W17" s="314">
        <v>25</v>
      </c>
      <c r="X17" s="314">
        <v>15</v>
      </c>
      <c r="Y17" s="314">
        <v>5</v>
      </c>
      <c r="Z17" s="314">
        <v>268</v>
      </c>
      <c r="AA17" s="344"/>
      <c r="AB17" s="314" t="s">
        <v>479</v>
      </c>
      <c r="AC17" s="344"/>
      <c r="AD17" s="344"/>
      <c r="AE17" s="344">
        <v>2002</v>
      </c>
      <c r="AF17" s="344"/>
      <c r="AG17" s="344"/>
      <c r="AH17" s="344"/>
      <c r="AI17" s="344"/>
      <c r="AJ17" s="344"/>
      <c r="AK17" s="344"/>
      <c r="AL17" s="314"/>
      <c r="AM17" s="344"/>
      <c r="AN17" s="344"/>
      <c r="AO17" s="344"/>
      <c r="AP17" s="344"/>
      <c r="AQ17" s="344"/>
      <c r="AR17" s="344"/>
      <c r="AS17" s="344"/>
      <c r="AT17" s="344"/>
      <c r="AU17" s="344"/>
      <c r="AV17" s="344"/>
      <c r="AW17" s="344"/>
      <c r="AX17" s="344"/>
      <c r="AY17" s="344"/>
      <c r="AZ17" s="344"/>
      <c r="BA17" s="344"/>
      <c r="BB17" s="344"/>
      <c r="BC17" s="344"/>
      <c r="BD17" s="344"/>
      <c r="BE17" s="344"/>
      <c r="BF17" s="344"/>
    </row>
    <row r="18" spans="1:58" s="283" customFormat="1" ht="24.9" customHeight="1">
      <c r="A18" s="320"/>
      <c r="B18" s="315"/>
      <c r="C18" s="344" t="s">
        <v>2108</v>
      </c>
      <c r="D18" s="344"/>
      <c r="E18" s="344" t="s">
        <v>2114</v>
      </c>
      <c r="F18" s="344" t="s">
        <v>2108</v>
      </c>
      <c r="G18" s="344"/>
      <c r="H18" s="287"/>
      <c r="I18" s="344" t="s">
        <v>2115</v>
      </c>
      <c r="J18" s="344"/>
      <c r="K18" s="344"/>
      <c r="L18" s="314"/>
      <c r="M18" s="314"/>
      <c r="N18" s="314">
        <v>1889</v>
      </c>
      <c r="O18" s="344" t="s">
        <v>2116</v>
      </c>
      <c r="P18" s="314"/>
      <c r="Q18" s="314"/>
      <c r="R18" s="314"/>
      <c r="S18" s="314"/>
      <c r="T18" s="314"/>
      <c r="U18" s="314"/>
      <c r="V18" s="314"/>
      <c r="W18" s="314">
        <v>25</v>
      </c>
      <c r="X18" s="314">
        <v>15</v>
      </c>
      <c r="Y18" s="314">
        <v>5</v>
      </c>
      <c r="Z18" s="314">
        <v>275</v>
      </c>
      <c r="AA18" s="344"/>
      <c r="AB18" s="314">
        <v>80</v>
      </c>
      <c r="AC18" s="344"/>
      <c r="AD18" s="344"/>
      <c r="AE18" s="344">
        <v>2020</v>
      </c>
      <c r="AF18" s="344"/>
      <c r="AG18" s="344"/>
      <c r="AH18" s="344"/>
      <c r="AI18" s="344"/>
      <c r="AJ18" s="344"/>
      <c r="AK18" s="344"/>
      <c r="AL18" s="314"/>
      <c r="AM18" s="344"/>
      <c r="AN18" s="344"/>
      <c r="AO18" s="344"/>
      <c r="AP18" s="344"/>
      <c r="AQ18" s="344"/>
      <c r="AR18" s="344"/>
      <c r="AS18" s="344"/>
      <c r="AT18" s="344"/>
      <c r="AU18" s="344"/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4" t="s">
        <v>2117</v>
      </c>
    </row>
    <row r="19" spans="1:58" s="283" customFormat="1" ht="24.9" customHeight="1">
      <c r="A19" s="320"/>
      <c r="B19" s="315"/>
      <c r="C19" s="344" t="s">
        <v>626</v>
      </c>
      <c r="D19" s="344"/>
      <c r="E19" s="344" t="s">
        <v>1706</v>
      </c>
      <c r="F19" s="344" t="s">
        <v>59</v>
      </c>
      <c r="G19" s="344"/>
      <c r="H19" s="344"/>
      <c r="I19" s="344" t="s">
        <v>1162</v>
      </c>
      <c r="J19" s="344"/>
      <c r="K19" s="344"/>
      <c r="L19" s="319"/>
      <c r="M19" s="319">
        <v>972</v>
      </c>
      <c r="N19" s="319">
        <v>6833</v>
      </c>
      <c r="O19" s="344" t="s">
        <v>317</v>
      </c>
      <c r="P19" s="319"/>
      <c r="Q19" s="319"/>
      <c r="R19" s="319"/>
      <c r="S19" s="319"/>
      <c r="T19" s="319"/>
      <c r="U19" s="319"/>
      <c r="V19" s="319"/>
      <c r="W19" s="319">
        <v>25</v>
      </c>
      <c r="X19" s="319">
        <v>11</v>
      </c>
      <c r="Y19" s="319">
        <v>5</v>
      </c>
      <c r="Z19" s="319">
        <v>275</v>
      </c>
      <c r="AA19" s="344"/>
      <c r="AB19" s="319"/>
      <c r="AC19" s="344"/>
      <c r="AD19" s="344"/>
      <c r="AE19" s="344">
        <v>2004</v>
      </c>
      <c r="AF19" s="344"/>
      <c r="AG19" s="344"/>
      <c r="AH19" s="344"/>
      <c r="AI19" s="344"/>
      <c r="AJ19" s="344"/>
      <c r="AK19" s="344"/>
      <c r="AL19" s="319">
        <v>12093</v>
      </c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</row>
    <row r="20" spans="1:58" s="283" customFormat="1" ht="24.9" customHeight="1">
      <c r="A20" s="320"/>
      <c r="B20" s="315"/>
      <c r="C20" s="344" t="s">
        <v>463</v>
      </c>
      <c r="D20" s="344"/>
      <c r="E20" s="344" t="s">
        <v>1707</v>
      </c>
      <c r="F20" s="344" t="s">
        <v>59</v>
      </c>
      <c r="G20" s="344"/>
      <c r="H20" s="344"/>
      <c r="I20" s="344" t="s">
        <v>852</v>
      </c>
      <c r="J20" s="344"/>
      <c r="K20" s="344"/>
      <c r="L20" s="319">
        <v>3312</v>
      </c>
      <c r="M20" s="319">
        <v>896</v>
      </c>
      <c r="N20" s="319">
        <v>7406</v>
      </c>
      <c r="O20" s="344" t="s">
        <v>317</v>
      </c>
      <c r="P20" s="319"/>
      <c r="Q20" s="319"/>
      <c r="R20" s="319"/>
      <c r="S20" s="319"/>
      <c r="T20" s="319"/>
      <c r="U20" s="319"/>
      <c r="V20" s="319"/>
      <c r="W20" s="319">
        <v>25</v>
      </c>
      <c r="X20" s="319">
        <v>12</v>
      </c>
      <c r="Y20" s="319">
        <v>6</v>
      </c>
      <c r="Z20" s="319">
        <v>300</v>
      </c>
      <c r="AA20" s="344"/>
      <c r="AB20" s="319">
        <v>150</v>
      </c>
      <c r="AC20" s="344"/>
      <c r="AD20" s="344"/>
      <c r="AE20" s="344">
        <v>2002</v>
      </c>
      <c r="AF20" s="344"/>
      <c r="AG20" s="344"/>
      <c r="AH20" s="344"/>
      <c r="AI20" s="344"/>
      <c r="AJ20" s="344"/>
      <c r="AK20" s="344"/>
      <c r="AL20" s="319"/>
      <c r="AM20" s="344"/>
      <c r="AN20" s="344"/>
      <c r="AO20" s="344"/>
      <c r="AP20" s="344"/>
      <c r="AQ20" s="344"/>
      <c r="AR20" s="344"/>
      <c r="AS20" s="344"/>
      <c r="AT20" s="344"/>
      <c r="AU20" s="344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4"/>
    </row>
    <row r="21" spans="1:58" s="283" customFormat="1" ht="24.9" customHeight="1">
      <c r="A21" s="320"/>
      <c r="B21" s="315"/>
      <c r="C21" s="344" t="s">
        <v>463</v>
      </c>
      <c r="D21" s="344" t="s">
        <v>1556</v>
      </c>
      <c r="E21" s="344" t="s">
        <v>1164</v>
      </c>
      <c r="F21" s="344" t="s">
        <v>59</v>
      </c>
      <c r="G21" s="344"/>
      <c r="H21" s="287"/>
      <c r="I21" s="344" t="s">
        <v>467</v>
      </c>
      <c r="J21" s="344"/>
      <c r="K21" s="344"/>
      <c r="L21" s="314">
        <v>21000</v>
      </c>
      <c r="M21" s="314">
        <v>4640</v>
      </c>
      <c r="N21" s="314">
        <v>20958</v>
      </c>
      <c r="O21" s="344" t="s">
        <v>138</v>
      </c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>
        <v>4640</v>
      </c>
      <c r="AA21" s="344"/>
      <c r="AB21" s="314">
        <v>3500</v>
      </c>
      <c r="AC21" s="344">
        <v>2009</v>
      </c>
      <c r="AD21" s="344"/>
      <c r="AE21" s="344">
        <v>2009</v>
      </c>
      <c r="AF21" s="344"/>
      <c r="AG21" s="344"/>
      <c r="AH21" s="344"/>
      <c r="AI21" s="344"/>
      <c r="AJ21" s="344"/>
      <c r="AK21" s="344"/>
      <c r="AL21" s="314">
        <v>1735</v>
      </c>
      <c r="AM21" s="344"/>
      <c r="AN21" s="344"/>
      <c r="AO21" s="344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/>
      <c r="AZ21" s="344"/>
      <c r="BA21" s="344"/>
      <c r="BB21" s="344"/>
      <c r="BC21" s="344"/>
      <c r="BD21" s="344"/>
      <c r="BE21" s="344"/>
      <c r="BF21" s="344"/>
    </row>
    <row r="22" spans="1:58" s="283" customFormat="1" ht="24.9" customHeight="1">
      <c r="A22" s="320"/>
      <c r="B22" s="315"/>
      <c r="C22" s="344" t="s">
        <v>463</v>
      </c>
      <c r="D22" s="344"/>
      <c r="E22" s="344" t="s">
        <v>1708</v>
      </c>
      <c r="F22" s="344" t="s">
        <v>463</v>
      </c>
      <c r="G22" s="344"/>
      <c r="H22" s="287"/>
      <c r="I22" s="344" t="s">
        <v>1163</v>
      </c>
      <c r="J22" s="344"/>
      <c r="K22" s="344"/>
      <c r="L22" s="337">
        <v>18853</v>
      </c>
      <c r="M22" s="337">
        <v>2520</v>
      </c>
      <c r="N22" s="337">
        <v>3817</v>
      </c>
      <c r="O22" s="344" t="s">
        <v>317</v>
      </c>
      <c r="P22" s="319"/>
      <c r="Q22" s="319"/>
      <c r="R22" s="319"/>
      <c r="S22" s="319"/>
      <c r="T22" s="319"/>
      <c r="U22" s="319"/>
      <c r="V22" s="319"/>
      <c r="W22" s="319">
        <v>25</v>
      </c>
      <c r="X22" s="319">
        <v>12</v>
      </c>
      <c r="Y22" s="319">
        <v>6</v>
      </c>
      <c r="Z22" s="319">
        <v>300</v>
      </c>
      <c r="AA22" s="344"/>
      <c r="AB22" s="319" t="s">
        <v>579</v>
      </c>
      <c r="AC22" s="344"/>
      <c r="AD22" s="344"/>
      <c r="AE22" s="344">
        <v>2004</v>
      </c>
      <c r="AF22" s="344"/>
      <c r="AG22" s="344"/>
      <c r="AH22" s="344"/>
      <c r="AI22" s="344"/>
      <c r="AJ22" s="344"/>
      <c r="AK22" s="344"/>
      <c r="AL22" s="319"/>
      <c r="AM22" s="344"/>
      <c r="AN22" s="344"/>
      <c r="AO22" s="344"/>
      <c r="AP22" s="344"/>
      <c r="AQ22" s="344"/>
      <c r="AR22" s="344"/>
      <c r="AS22" s="344"/>
      <c r="AT22" s="344"/>
      <c r="AU22" s="344"/>
      <c r="AV22" s="344"/>
      <c r="AW22" s="344"/>
      <c r="AX22" s="344"/>
      <c r="AY22" s="344"/>
      <c r="AZ22" s="344"/>
      <c r="BA22" s="344"/>
      <c r="BB22" s="344"/>
      <c r="BC22" s="344"/>
      <c r="BD22" s="344"/>
      <c r="BE22" s="344"/>
      <c r="BF22" s="344"/>
    </row>
    <row r="23" spans="1:58" s="283" customFormat="1" ht="24.9" customHeight="1">
      <c r="A23" s="320"/>
      <c r="B23" s="315"/>
      <c r="C23" s="344" t="s">
        <v>463</v>
      </c>
      <c r="D23" s="344"/>
      <c r="E23" s="344" t="s">
        <v>1709</v>
      </c>
      <c r="F23" s="344" t="s">
        <v>463</v>
      </c>
      <c r="G23" s="344"/>
      <c r="H23" s="287"/>
      <c r="I23" s="344" t="s">
        <v>1163</v>
      </c>
      <c r="J23" s="344"/>
      <c r="K23" s="344"/>
      <c r="L23" s="319">
        <v>10921</v>
      </c>
      <c r="M23" s="319">
        <v>1853</v>
      </c>
      <c r="N23" s="319">
        <v>7997</v>
      </c>
      <c r="O23" s="344" t="s">
        <v>317</v>
      </c>
      <c r="P23" s="319"/>
      <c r="Q23" s="319"/>
      <c r="R23" s="319"/>
      <c r="S23" s="319"/>
      <c r="T23" s="319"/>
      <c r="U23" s="319"/>
      <c r="V23" s="319"/>
      <c r="W23" s="319">
        <v>25</v>
      </c>
      <c r="X23" s="319">
        <v>13</v>
      </c>
      <c r="Y23" s="319">
        <v>6</v>
      </c>
      <c r="Z23" s="319">
        <v>325</v>
      </c>
      <c r="AA23" s="344"/>
      <c r="AB23" s="319">
        <v>90</v>
      </c>
      <c r="AC23" s="344"/>
      <c r="AD23" s="344"/>
      <c r="AE23" s="344">
        <v>2006</v>
      </c>
      <c r="AF23" s="344"/>
      <c r="AG23" s="344"/>
      <c r="AH23" s="344"/>
      <c r="AI23" s="344"/>
      <c r="AJ23" s="344"/>
      <c r="AK23" s="344"/>
      <c r="AL23" s="319"/>
      <c r="AM23" s="344"/>
      <c r="AN23" s="344"/>
      <c r="AO23" s="344"/>
      <c r="AP23" s="344"/>
      <c r="AQ23" s="344"/>
      <c r="AR23" s="344"/>
      <c r="AS23" s="344"/>
      <c r="AT23" s="344"/>
      <c r="AU23" s="344"/>
      <c r="AV23" s="344"/>
      <c r="AW23" s="344"/>
      <c r="AX23" s="344"/>
      <c r="AY23" s="344"/>
      <c r="AZ23" s="344"/>
      <c r="BA23" s="344"/>
      <c r="BB23" s="344"/>
      <c r="BC23" s="344"/>
      <c r="BD23" s="344"/>
      <c r="BE23" s="344"/>
      <c r="BF23" s="344"/>
    </row>
    <row r="24" spans="1:58" s="283" customFormat="1" ht="24.9" customHeight="1">
      <c r="A24" s="320"/>
      <c r="B24" s="315"/>
      <c r="C24" s="344" t="s">
        <v>463</v>
      </c>
      <c r="D24" s="344"/>
      <c r="E24" s="344" t="s">
        <v>1710</v>
      </c>
      <c r="F24" s="344" t="s">
        <v>463</v>
      </c>
      <c r="G24" s="344"/>
      <c r="H24" s="287"/>
      <c r="I24" s="344" t="s">
        <v>1163</v>
      </c>
      <c r="J24" s="344"/>
      <c r="K24" s="344"/>
      <c r="L24" s="314">
        <v>3690</v>
      </c>
      <c r="M24" s="314">
        <v>2050</v>
      </c>
      <c r="N24" s="314">
        <v>8176</v>
      </c>
      <c r="O24" s="344" t="s">
        <v>317</v>
      </c>
      <c r="P24" s="314"/>
      <c r="Q24" s="314"/>
      <c r="R24" s="314"/>
      <c r="S24" s="314"/>
      <c r="T24" s="314"/>
      <c r="U24" s="314"/>
      <c r="V24" s="314"/>
      <c r="W24" s="314">
        <v>25</v>
      </c>
      <c r="X24" s="314">
        <v>12</v>
      </c>
      <c r="Y24" s="314">
        <v>6</v>
      </c>
      <c r="Z24" s="314">
        <v>320</v>
      </c>
      <c r="AA24" s="344"/>
      <c r="AB24" s="314" t="s">
        <v>579</v>
      </c>
      <c r="AC24" s="344"/>
      <c r="AD24" s="344"/>
      <c r="AE24" s="344">
        <v>2008</v>
      </c>
      <c r="AF24" s="344"/>
      <c r="AG24" s="344"/>
      <c r="AH24" s="344"/>
      <c r="AI24" s="344"/>
      <c r="AJ24" s="344"/>
      <c r="AK24" s="344"/>
      <c r="AL24" s="314"/>
      <c r="AM24" s="344"/>
      <c r="AN24" s="344"/>
      <c r="AO24" s="344"/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4"/>
      <c r="BA24" s="344"/>
      <c r="BB24" s="344"/>
      <c r="BC24" s="344"/>
      <c r="BD24" s="344"/>
      <c r="BE24" s="344"/>
      <c r="BF24" s="344"/>
    </row>
    <row r="25" spans="1:58" s="283" customFormat="1" ht="24.9" customHeight="1">
      <c r="A25" s="320"/>
      <c r="B25" s="315"/>
      <c r="C25" s="344" t="s">
        <v>651</v>
      </c>
      <c r="D25" s="344" t="s">
        <v>652</v>
      </c>
      <c r="E25" s="344" t="s">
        <v>1711</v>
      </c>
      <c r="F25" s="344" t="s">
        <v>651</v>
      </c>
      <c r="G25" s="344" t="s">
        <v>1165</v>
      </c>
      <c r="H25" s="287" t="s">
        <v>362</v>
      </c>
      <c r="I25" s="344" t="s">
        <v>1166</v>
      </c>
      <c r="J25" s="344"/>
      <c r="K25" s="344" t="s">
        <v>1167</v>
      </c>
      <c r="L25" s="314"/>
      <c r="M25" s="314">
        <v>977</v>
      </c>
      <c r="N25" s="314">
        <v>5157</v>
      </c>
      <c r="O25" s="344" t="s">
        <v>317</v>
      </c>
      <c r="P25" s="314"/>
      <c r="Q25" s="314"/>
      <c r="R25" s="314"/>
      <c r="S25" s="314"/>
      <c r="T25" s="314"/>
      <c r="U25" s="314"/>
      <c r="V25" s="314"/>
      <c r="W25" s="314">
        <v>25</v>
      </c>
      <c r="X25" s="314">
        <v>14</v>
      </c>
      <c r="Y25" s="314">
        <v>6</v>
      </c>
      <c r="Z25" s="314">
        <v>350</v>
      </c>
      <c r="AA25" s="344" t="s">
        <v>1168</v>
      </c>
      <c r="AB25" s="314"/>
      <c r="AC25" s="344"/>
      <c r="AD25" s="344"/>
      <c r="AE25" s="344">
        <v>1992</v>
      </c>
      <c r="AF25" s="344"/>
      <c r="AG25" s="344"/>
      <c r="AH25" s="344"/>
      <c r="AI25" s="344"/>
      <c r="AJ25" s="344"/>
      <c r="AK25" s="344"/>
      <c r="AL25" s="314"/>
      <c r="AM25" s="344"/>
      <c r="AN25" s="344"/>
      <c r="AO25" s="344"/>
      <c r="AP25" s="344"/>
      <c r="AQ25" s="344"/>
      <c r="AR25" s="344"/>
      <c r="AS25" s="344"/>
      <c r="AT25" s="344"/>
      <c r="AU25" s="344"/>
      <c r="AV25" s="344"/>
      <c r="AW25" s="344"/>
      <c r="AX25" s="344"/>
      <c r="AY25" s="344"/>
      <c r="AZ25" s="344"/>
      <c r="BA25" s="344"/>
      <c r="BB25" s="344"/>
      <c r="BC25" s="344"/>
      <c r="BD25" s="344"/>
      <c r="BE25" s="344"/>
      <c r="BF25" s="344"/>
    </row>
    <row r="26" spans="1:58" s="283" customFormat="1" ht="24.9" customHeight="1">
      <c r="A26" s="320"/>
      <c r="B26" s="315"/>
      <c r="C26" s="213" t="s">
        <v>651</v>
      </c>
      <c r="D26" s="213"/>
      <c r="E26" s="213" t="s">
        <v>1712</v>
      </c>
      <c r="F26" s="213" t="s">
        <v>59</v>
      </c>
      <c r="G26" s="213"/>
      <c r="H26" s="213"/>
      <c r="I26" s="344" t="s">
        <v>555</v>
      </c>
      <c r="J26" s="213"/>
      <c r="K26" s="213"/>
      <c r="L26" s="214">
        <v>2899</v>
      </c>
      <c r="M26" s="214"/>
      <c r="N26" s="214">
        <v>4887</v>
      </c>
      <c r="O26" s="213" t="s">
        <v>317</v>
      </c>
      <c r="P26" s="214"/>
      <c r="Q26" s="214"/>
      <c r="R26" s="214"/>
      <c r="S26" s="214"/>
      <c r="T26" s="214"/>
      <c r="U26" s="214"/>
      <c r="V26" s="214"/>
      <c r="W26" s="214">
        <v>25</v>
      </c>
      <c r="X26" s="214">
        <v>11</v>
      </c>
      <c r="Y26" s="214">
        <v>5</v>
      </c>
      <c r="Z26" s="214">
        <v>275</v>
      </c>
      <c r="AA26" s="213"/>
      <c r="AB26" s="214"/>
      <c r="AC26" s="213"/>
      <c r="AD26" s="213"/>
      <c r="AE26" s="213">
        <v>2002</v>
      </c>
      <c r="AF26" s="213"/>
      <c r="AG26" s="213"/>
      <c r="AH26" s="213"/>
      <c r="AI26" s="213"/>
      <c r="AJ26" s="213"/>
      <c r="AK26" s="213"/>
      <c r="AL26" s="214">
        <v>11570</v>
      </c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</row>
    <row r="27" spans="1:58" s="283" customFormat="1" ht="24.9" customHeight="1">
      <c r="A27" s="320"/>
      <c r="B27" s="315"/>
      <c r="C27" s="286" t="s">
        <v>651</v>
      </c>
      <c r="D27" s="286"/>
      <c r="E27" s="286" t="s">
        <v>1713</v>
      </c>
      <c r="F27" s="286" t="s">
        <v>651</v>
      </c>
      <c r="G27" s="286"/>
      <c r="H27" s="286"/>
      <c r="I27" s="344" t="s">
        <v>1169</v>
      </c>
      <c r="J27" s="286"/>
      <c r="K27" s="344"/>
      <c r="L27" s="314">
        <v>1845</v>
      </c>
      <c r="M27" s="314">
        <v>1105</v>
      </c>
      <c r="N27" s="314">
        <v>7464</v>
      </c>
      <c r="O27" s="344" t="s">
        <v>317</v>
      </c>
      <c r="P27" s="285"/>
      <c r="Q27" s="285"/>
      <c r="R27" s="285"/>
      <c r="S27" s="285"/>
      <c r="T27" s="314"/>
      <c r="U27" s="285"/>
      <c r="V27" s="285"/>
      <c r="W27" s="285">
        <v>25</v>
      </c>
      <c r="X27" s="285">
        <v>13</v>
      </c>
      <c r="Y27" s="285">
        <v>6</v>
      </c>
      <c r="Z27" s="285">
        <v>325</v>
      </c>
      <c r="AA27" s="344"/>
      <c r="AB27" s="314"/>
      <c r="AC27" s="344"/>
      <c r="AD27" s="344"/>
      <c r="AE27" s="344">
        <v>2000</v>
      </c>
      <c r="AF27" s="344"/>
      <c r="AG27" s="344"/>
      <c r="AH27" s="344"/>
      <c r="AI27" s="344"/>
      <c r="AJ27" s="344"/>
      <c r="AK27" s="344"/>
      <c r="AL27" s="31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4"/>
      <c r="AX27" s="344"/>
      <c r="AY27" s="344"/>
      <c r="AZ27" s="344"/>
      <c r="BA27" s="344"/>
      <c r="BB27" s="344"/>
      <c r="BC27" s="344"/>
      <c r="BD27" s="344"/>
      <c r="BE27" s="344"/>
      <c r="BF27" s="344"/>
    </row>
    <row r="28" spans="1:58" s="283" customFormat="1" ht="24.9" customHeight="1">
      <c r="A28" s="320"/>
      <c r="B28" s="315"/>
      <c r="C28" s="286" t="s">
        <v>619</v>
      </c>
      <c r="D28" s="286" t="s">
        <v>1170</v>
      </c>
      <c r="E28" s="286" t="s">
        <v>1714</v>
      </c>
      <c r="F28" s="286" t="s">
        <v>619</v>
      </c>
      <c r="G28" s="286" t="s">
        <v>755</v>
      </c>
      <c r="H28" s="286"/>
      <c r="I28" s="344" t="s">
        <v>629</v>
      </c>
      <c r="J28" s="286"/>
      <c r="K28" s="344"/>
      <c r="L28" s="314">
        <v>3248</v>
      </c>
      <c r="M28" s="285">
        <v>1395</v>
      </c>
      <c r="N28" s="285">
        <v>6197</v>
      </c>
      <c r="O28" s="344" t="s">
        <v>317</v>
      </c>
      <c r="P28" s="285"/>
      <c r="Q28" s="285"/>
      <c r="R28" s="285"/>
      <c r="S28" s="285"/>
      <c r="T28" s="314"/>
      <c r="U28" s="285"/>
      <c r="V28" s="285"/>
      <c r="W28" s="285">
        <v>25</v>
      </c>
      <c r="X28" s="285">
        <v>13</v>
      </c>
      <c r="Y28" s="285">
        <v>6</v>
      </c>
      <c r="Z28" s="285">
        <v>720</v>
      </c>
      <c r="AA28" s="344" t="s">
        <v>1171</v>
      </c>
      <c r="AB28" s="314"/>
      <c r="AC28" s="344"/>
      <c r="AD28" s="344"/>
      <c r="AE28" s="344">
        <v>1999</v>
      </c>
      <c r="AF28" s="344"/>
      <c r="AG28" s="344"/>
      <c r="AH28" s="344"/>
      <c r="AI28" s="344"/>
      <c r="AJ28" s="344"/>
      <c r="AK28" s="344"/>
      <c r="AL28" s="314">
        <v>13510</v>
      </c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4"/>
      <c r="BA28" s="344"/>
      <c r="BB28" s="344"/>
      <c r="BC28" s="344"/>
      <c r="BD28" s="344"/>
      <c r="BE28" s="344"/>
      <c r="BF28" s="344"/>
    </row>
    <row r="29" spans="1:58" s="283" customFormat="1" ht="24.9" customHeight="1">
      <c r="A29" s="320"/>
      <c r="B29" s="315"/>
      <c r="C29" s="286" t="s">
        <v>619</v>
      </c>
      <c r="D29" s="286" t="s">
        <v>1525</v>
      </c>
      <c r="E29" s="286" t="s">
        <v>1715</v>
      </c>
      <c r="F29" s="286" t="s">
        <v>619</v>
      </c>
      <c r="G29" s="286"/>
      <c r="H29" s="286"/>
      <c r="I29" s="344" t="s">
        <v>629</v>
      </c>
      <c r="J29" s="286"/>
      <c r="K29" s="344"/>
      <c r="L29" s="314">
        <v>6998</v>
      </c>
      <c r="M29" s="285">
        <v>1517</v>
      </c>
      <c r="N29" s="285">
        <v>5075</v>
      </c>
      <c r="O29" s="344" t="s">
        <v>317</v>
      </c>
      <c r="P29" s="285"/>
      <c r="Q29" s="285"/>
      <c r="R29" s="285"/>
      <c r="S29" s="285"/>
      <c r="T29" s="314"/>
      <c r="U29" s="285"/>
      <c r="V29" s="285"/>
      <c r="W29" s="285">
        <v>25</v>
      </c>
      <c r="X29" s="285">
        <v>12</v>
      </c>
      <c r="Y29" s="285">
        <v>6</v>
      </c>
      <c r="Z29" s="285">
        <v>300</v>
      </c>
      <c r="AA29" s="344"/>
      <c r="AB29" s="314"/>
      <c r="AC29" s="344"/>
      <c r="AD29" s="344"/>
      <c r="AE29" s="344">
        <v>2006</v>
      </c>
      <c r="AF29" s="344"/>
      <c r="AG29" s="344"/>
      <c r="AH29" s="344"/>
      <c r="AI29" s="344"/>
      <c r="AJ29" s="344"/>
      <c r="AK29" s="344"/>
      <c r="AL29" s="314">
        <v>15548</v>
      </c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  <c r="BA29" s="344"/>
      <c r="BB29" s="344"/>
      <c r="BC29" s="344"/>
      <c r="BD29" s="344"/>
      <c r="BE29" s="344"/>
      <c r="BF29" s="344"/>
    </row>
    <row r="30" spans="1:58" s="283" customFormat="1" ht="24.9" customHeight="1">
      <c r="A30" s="320"/>
      <c r="B30" s="315"/>
      <c r="C30" s="286" t="s">
        <v>2064</v>
      </c>
      <c r="D30" s="286"/>
      <c r="E30" s="286" t="s">
        <v>2065</v>
      </c>
      <c r="F30" s="286" t="s">
        <v>2064</v>
      </c>
      <c r="G30" s="286"/>
      <c r="H30" s="286"/>
      <c r="I30" s="344" t="s">
        <v>2066</v>
      </c>
      <c r="J30" s="286"/>
      <c r="K30" s="344"/>
      <c r="L30" s="314">
        <v>6550</v>
      </c>
      <c r="M30" s="285"/>
      <c r="N30" s="285"/>
      <c r="O30" s="344" t="s">
        <v>2067</v>
      </c>
      <c r="P30" s="285"/>
      <c r="Q30" s="285"/>
      <c r="R30" s="285"/>
      <c r="S30" s="285"/>
      <c r="T30" s="314"/>
      <c r="U30" s="285"/>
      <c r="V30" s="285"/>
      <c r="W30" s="285">
        <v>50</v>
      </c>
      <c r="X30" s="285">
        <v>10</v>
      </c>
      <c r="Y30" s="285">
        <v>4</v>
      </c>
      <c r="Z30" s="285">
        <v>500</v>
      </c>
      <c r="AA30" s="344"/>
      <c r="AB30" s="314"/>
      <c r="AC30" s="344"/>
      <c r="AD30" s="344"/>
      <c r="AE30" s="344">
        <v>2019</v>
      </c>
      <c r="AF30" s="344"/>
      <c r="AG30" s="344"/>
      <c r="AH30" s="344"/>
      <c r="AI30" s="344"/>
      <c r="AJ30" s="344"/>
      <c r="AK30" s="344"/>
      <c r="AL30" s="314">
        <v>1501</v>
      </c>
      <c r="AM30" s="344"/>
      <c r="AN30" s="344"/>
      <c r="AO30" s="344"/>
      <c r="AP30" s="344"/>
      <c r="AQ30" s="344"/>
      <c r="AR30" s="344"/>
      <c r="AS30" s="344"/>
      <c r="AT30" s="344"/>
      <c r="AU30" s="344"/>
      <c r="AV30" s="344"/>
      <c r="AW30" s="344"/>
      <c r="AX30" s="344"/>
      <c r="AY30" s="344"/>
      <c r="AZ30" s="344"/>
      <c r="BA30" s="344"/>
      <c r="BB30" s="344"/>
      <c r="BC30" s="344"/>
      <c r="BD30" s="344"/>
      <c r="BE30" s="344"/>
      <c r="BF30" s="344" t="s">
        <v>2068</v>
      </c>
    </row>
    <row r="31" spans="1:58" s="283" customFormat="1" ht="24.9" customHeight="1">
      <c r="A31" s="320"/>
      <c r="B31" s="315"/>
      <c r="C31" s="344" t="s">
        <v>619</v>
      </c>
      <c r="D31" s="344" t="s">
        <v>1557</v>
      </c>
      <c r="E31" s="344" t="s">
        <v>1716</v>
      </c>
      <c r="F31" s="344" t="s">
        <v>59</v>
      </c>
      <c r="G31" s="344"/>
      <c r="H31" s="287"/>
      <c r="I31" s="344" t="s">
        <v>1717</v>
      </c>
      <c r="J31" s="344"/>
      <c r="K31" s="344"/>
      <c r="L31" s="314">
        <v>7710</v>
      </c>
      <c r="M31" s="314">
        <v>1313</v>
      </c>
      <c r="N31" s="314">
        <v>5084</v>
      </c>
      <c r="O31" s="344" t="s">
        <v>317</v>
      </c>
      <c r="P31" s="314"/>
      <c r="Q31" s="314"/>
      <c r="R31" s="314"/>
      <c r="S31" s="314"/>
      <c r="T31" s="314"/>
      <c r="U31" s="314"/>
      <c r="V31" s="314"/>
      <c r="W31" s="314">
        <v>25</v>
      </c>
      <c r="X31" s="314">
        <v>11</v>
      </c>
      <c r="Y31" s="314">
        <v>5</v>
      </c>
      <c r="Z31" s="314">
        <v>262</v>
      </c>
      <c r="AA31" s="344"/>
      <c r="AB31" s="314"/>
      <c r="AC31" s="344"/>
      <c r="AD31" s="344"/>
      <c r="AE31" s="344">
        <v>2006</v>
      </c>
      <c r="AF31" s="344"/>
      <c r="AG31" s="344"/>
      <c r="AH31" s="344"/>
      <c r="AI31" s="344"/>
      <c r="AJ31" s="344"/>
      <c r="AK31" s="344"/>
      <c r="AL31" s="314">
        <v>13301</v>
      </c>
      <c r="AM31" s="344"/>
      <c r="AN31" s="344"/>
      <c r="AO31" s="344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/>
      <c r="AZ31" s="344"/>
      <c r="BA31" s="344"/>
      <c r="BB31" s="344"/>
      <c r="BC31" s="344"/>
      <c r="BD31" s="344"/>
      <c r="BE31" s="344"/>
      <c r="BF31" s="344"/>
    </row>
    <row r="32" spans="1:58" s="283" customFormat="1" ht="24.9" customHeight="1">
      <c r="A32" s="320"/>
      <c r="B32" s="315"/>
      <c r="C32" s="344" t="s">
        <v>313</v>
      </c>
      <c r="D32" s="319" t="s">
        <v>1527</v>
      </c>
      <c r="E32" s="344" t="s">
        <v>1718</v>
      </c>
      <c r="F32" s="344" t="s">
        <v>313</v>
      </c>
      <c r="G32" s="344" t="s">
        <v>660</v>
      </c>
      <c r="H32" s="287" t="s">
        <v>1172</v>
      </c>
      <c r="I32" s="344" t="s">
        <v>1173</v>
      </c>
      <c r="J32" s="344">
        <v>10</v>
      </c>
      <c r="K32" s="344" t="s">
        <v>1174</v>
      </c>
      <c r="L32" s="319">
        <v>5306</v>
      </c>
      <c r="M32" s="319">
        <v>1524</v>
      </c>
      <c r="N32" s="319">
        <v>3273</v>
      </c>
      <c r="O32" s="344" t="s">
        <v>317</v>
      </c>
      <c r="P32" s="319"/>
      <c r="Q32" s="319"/>
      <c r="R32" s="319"/>
      <c r="S32" s="319"/>
      <c r="T32" s="319"/>
      <c r="U32" s="319"/>
      <c r="V32" s="319"/>
      <c r="W32" s="319">
        <v>25</v>
      </c>
      <c r="X32" s="319">
        <v>11</v>
      </c>
      <c r="Y32" s="319">
        <v>5</v>
      </c>
      <c r="Z32" s="319">
        <v>275</v>
      </c>
      <c r="AA32" s="344">
        <v>66</v>
      </c>
      <c r="AB32" s="319"/>
      <c r="AC32" s="344"/>
      <c r="AD32" s="344"/>
      <c r="AE32" s="344">
        <v>2000</v>
      </c>
      <c r="AF32" s="344" t="s">
        <v>1175</v>
      </c>
      <c r="AG32" s="344"/>
      <c r="AH32" s="344"/>
      <c r="AI32" s="344"/>
      <c r="AJ32" s="344"/>
      <c r="AK32" s="344"/>
      <c r="AL32" s="314">
        <v>4990</v>
      </c>
      <c r="AM32" s="344"/>
      <c r="AN32" s="344"/>
      <c r="AO32" s="344"/>
      <c r="AP32" s="344"/>
      <c r="AQ32" s="344"/>
      <c r="AR32" s="344"/>
      <c r="AS32" s="344"/>
      <c r="AT32" s="344"/>
      <c r="AU32" s="344"/>
      <c r="AV32" s="344"/>
      <c r="AW32" s="344"/>
      <c r="AX32" s="344"/>
      <c r="AY32" s="344"/>
      <c r="AZ32" s="344"/>
      <c r="BA32" s="344"/>
      <c r="BB32" s="344"/>
      <c r="BC32" s="344"/>
      <c r="BD32" s="344"/>
      <c r="BE32" s="344"/>
      <c r="BF32" s="344"/>
    </row>
    <row r="33" spans="1:58" s="283" customFormat="1" ht="24.9" customHeight="1">
      <c r="A33" s="320"/>
      <c r="B33" s="315"/>
      <c r="C33" s="344" t="s">
        <v>313</v>
      </c>
      <c r="D33" s="344" t="s">
        <v>1526</v>
      </c>
      <c r="E33" s="344" t="s">
        <v>1719</v>
      </c>
      <c r="F33" s="344" t="s">
        <v>313</v>
      </c>
      <c r="G33" s="97" t="s">
        <v>660</v>
      </c>
      <c r="H33" s="215" t="s">
        <v>1172</v>
      </c>
      <c r="I33" s="344" t="s">
        <v>1173</v>
      </c>
      <c r="J33" s="344">
        <v>14</v>
      </c>
      <c r="K33" s="344" t="s">
        <v>1174</v>
      </c>
      <c r="L33" s="314"/>
      <c r="M33" s="314">
        <v>1674</v>
      </c>
      <c r="N33" s="314">
        <v>8659</v>
      </c>
      <c r="O33" s="344" t="s">
        <v>317</v>
      </c>
      <c r="P33" s="314"/>
      <c r="Q33" s="314"/>
      <c r="R33" s="314"/>
      <c r="S33" s="314"/>
      <c r="T33" s="314"/>
      <c r="U33" s="314"/>
      <c r="V33" s="314"/>
      <c r="W33" s="314">
        <v>25</v>
      </c>
      <c r="X33" s="314">
        <v>13</v>
      </c>
      <c r="Y33" s="314">
        <v>6</v>
      </c>
      <c r="Z33" s="314">
        <v>689</v>
      </c>
      <c r="AA33" s="344">
        <v>71</v>
      </c>
      <c r="AB33" s="314"/>
      <c r="AC33" s="344"/>
      <c r="AD33" s="344"/>
      <c r="AE33" s="344">
        <v>2001</v>
      </c>
      <c r="AF33" s="344" t="s">
        <v>889</v>
      </c>
      <c r="AG33" s="344" t="s">
        <v>890</v>
      </c>
      <c r="AH33" s="344"/>
      <c r="AI33" s="344"/>
      <c r="AJ33" s="344"/>
      <c r="AK33" s="344"/>
      <c r="AL33" s="314">
        <v>7504</v>
      </c>
      <c r="AM33" s="344"/>
      <c r="AN33" s="344"/>
      <c r="AO33" s="344"/>
      <c r="AP33" s="344"/>
      <c r="AQ33" s="344"/>
      <c r="AR33" s="344"/>
      <c r="AS33" s="344"/>
      <c r="AT33" s="344"/>
      <c r="AU33" s="344"/>
      <c r="AV33" s="344"/>
      <c r="AW33" s="344"/>
      <c r="AX33" s="344"/>
      <c r="AY33" s="344"/>
      <c r="AZ33" s="344"/>
      <c r="BA33" s="344"/>
      <c r="BB33" s="344"/>
      <c r="BC33" s="344"/>
      <c r="BD33" s="344"/>
      <c r="BE33" s="344"/>
      <c r="BF33" s="344"/>
    </row>
    <row r="34" spans="1:58" s="283" customFormat="1" ht="24.9" customHeight="1">
      <c r="A34" s="320"/>
      <c r="B34" s="315"/>
      <c r="C34" s="213" t="s">
        <v>313</v>
      </c>
      <c r="D34" s="213"/>
      <c r="E34" s="213" t="s">
        <v>1720</v>
      </c>
      <c r="F34" s="213" t="s">
        <v>59</v>
      </c>
      <c r="G34" s="213"/>
      <c r="H34" s="213"/>
      <c r="I34" s="344" t="s">
        <v>1176</v>
      </c>
      <c r="J34" s="213"/>
      <c r="K34" s="213"/>
      <c r="L34" s="214">
        <v>2679</v>
      </c>
      <c r="M34" s="214">
        <v>919</v>
      </c>
      <c r="N34" s="214">
        <v>5087</v>
      </c>
      <c r="O34" s="213" t="s">
        <v>317</v>
      </c>
      <c r="P34" s="214"/>
      <c r="Q34" s="214"/>
      <c r="R34" s="214"/>
      <c r="S34" s="214"/>
      <c r="T34" s="214"/>
      <c r="U34" s="214"/>
      <c r="V34" s="214"/>
      <c r="W34" s="214" t="s">
        <v>1177</v>
      </c>
      <c r="X34" s="214" t="s">
        <v>1177</v>
      </c>
      <c r="Y34" s="214" t="s">
        <v>1177</v>
      </c>
      <c r="Z34" s="214" t="s">
        <v>1177</v>
      </c>
      <c r="AA34" s="213"/>
      <c r="AB34" s="214" t="s">
        <v>1177</v>
      </c>
      <c r="AC34" s="213"/>
      <c r="AD34" s="213"/>
      <c r="AE34" s="213">
        <v>2002</v>
      </c>
      <c r="AF34" s="213"/>
      <c r="AG34" s="213"/>
      <c r="AH34" s="213"/>
      <c r="AI34" s="213"/>
      <c r="AJ34" s="213"/>
      <c r="AK34" s="213"/>
      <c r="AL34" s="214">
        <v>8600</v>
      </c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</row>
    <row r="35" spans="1:58" s="283" customFormat="1" ht="24.9" customHeight="1">
      <c r="A35" s="320"/>
      <c r="B35" s="315"/>
      <c r="C35" s="213" t="s">
        <v>757</v>
      </c>
      <c r="D35" s="213" t="s">
        <v>1178</v>
      </c>
      <c r="E35" s="213" t="s">
        <v>1829</v>
      </c>
      <c r="F35" s="213" t="s">
        <v>757</v>
      </c>
      <c r="G35" s="213" t="s">
        <v>1179</v>
      </c>
      <c r="H35" s="213" t="s">
        <v>1180</v>
      </c>
      <c r="I35" s="344" t="s">
        <v>1181</v>
      </c>
      <c r="J35" s="213" t="s">
        <v>1182</v>
      </c>
      <c r="K35" s="213" t="s">
        <v>1183</v>
      </c>
      <c r="L35" s="214">
        <v>13478</v>
      </c>
      <c r="M35" s="214">
        <v>5826</v>
      </c>
      <c r="N35" s="214">
        <v>11228</v>
      </c>
      <c r="O35" s="213" t="s">
        <v>317</v>
      </c>
      <c r="P35" s="214"/>
      <c r="Q35" s="214"/>
      <c r="R35" s="214"/>
      <c r="S35" s="214"/>
      <c r="T35" s="214"/>
      <c r="U35" s="214"/>
      <c r="V35" s="214"/>
      <c r="W35" s="214" t="s">
        <v>1830</v>
      </c>
      <c r="X35" s="214" t="s">
        <v>1831</v>
      </c>
      <c r="Y35" s="214" t="s">
        <v>1832</v>
      </c>
      <c r="Z35" s="214" t="s">
        <v>1833</v>
      </c>
      <c r="AA35" s="213"/>
      <c r="AB35" s="214">
        <v>50</v>
      </c>
      <c r="AC35" s="213"/>
      <c r="AD35" s="213"/>
      <c r="AE35" s="213">
        <v>2001</v>
      </c>
      <c r="AF35" s="213" t="s">
        <v>914</v>
      </c>
      <c r="AG35" s="213"/>
      <c r="AH35" s="213"/>
      <c r="AI35" s="213"/>
      <c r="AJ35" s="213"/>
      <c r="AK35" s="213"/>
      <c r="AL35" s="214">
        <v>34089</v>
      </c>
      <c r="AM35" s="213"/>
      <c r="AN35" s="213"/>
      <c r="AO35" s="213"/>
      <c r="AP35" s="213"/>
      <c r="AQ35" s="213"/>
      <c r="AR35" s="213"/>
      <c r="AS35" s="213" t="s">
        <v>607</v>
      </c>
      <c r="AT35" s="213" t="s">
        <v>1184</v>
      </c>
      <c r="AU35" s="213">
        <v>932</v>
      </c>
      <c r="AV35" s="213" t="s">
        <v>1185</v>
      </c>
      <c r="AW35" s="213" t="s">
        <v>1179</v>
      </c>
      <c r="AX35" s="213" t="s">
        <v>1186</v>
      </c>
      <c r="AY35" s="213" t="s">
        <v>1187</v>
      </c>
      <c r="AZ35" s="213" t="s">
        <v>1188</v>
      </c>
      <c r="BA35" s="213" t="s">
        <v>1189</v>
      </c>
      <c r="BB35" s="213" t="s">
        <v>1179</v>
      </c>
      <c r="BC35" s="213" t="s">
        <v>1190</v>
      </c>
      <c r="BD35" s="213">
        <v>1</v>
      </c>
      <c r="BE35" s="213"/>
      <c r="BF35" s="213"/>
    </row>
    <row r="36" spans="1:58" s="283" customFormat="1" ht="24.9" customHeight="1">
      <c r="A36" s="320"/>
      <c r="B36" s="315"/>
      <c r="C36" s="344" t="s">
        <v>757</v>
      </c>
      <c r="D36" s="344" t="s">
        <v>1558</v>
      </c>
      <c r="E36" s="344" t="s">
        <v>1721</v>
      </c>
      <c r="F36" s="344" t="s">
        <v>757</v>
      </c>
      <c r="G36" s="344"/>
      <c r="H36" s="287"/>
      <c r="I36" s="344" t="s">
        <v>1181</v>
      </c>
      <c r="J36" s="344"/>
      <c r="K36" s="344"/>
      <c r="L36" s="314">
        <v>4539</v>
      </c>
      <c r="M36" s="314">
        <v>3465</v>
      </c>
      <c r="N36" s="314">
        <v>6828</v>
      </c>
      <c r="O36" s="344" t="s">
        <v>317</v>
      </c>
      <c r="P36" s="314"/>
      <c r="Q36" s="314"/>
      <c r="R36" s="314"/>
      <c r="S36" s="314"/>
      <c r="T36" s="314"/>
      <c r="U36" s="314"/>
      <c r="V36" s="314"/>
      <c r="W36" s="314">
        <v>25</v>
      </c>
      <c r="X36" s="314">
        <v>12.6</v>
      </c>
      <c r="Y36" s="314">
        <v>6</v>
      </c>
      <c r="Z36" s="314">
        <v>325</v>
      </c>
      <c r="AA36" s="344"/>
      <c r="AB36" s="314"/>
      <c r="AC36" s="344"/>
      <c r="AD36" s="344"/>
      <c r="AE36" s="344">
        <v>2005</v>
      </c>
      <c r="AF36" s="344"/>
      <c r="AG36" s="344"/>
      <c r="AH36" s="344"/>
      <c r="AI36" s="344"/>
      <c r="AJ36" s="344"/>
      <c r="AK36" s="344"/>
      <c r="AL36" s="314">
        <v>14317</v>
      </c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4"/>
      <c r="AX36" s="344"/>
      <c r="AY36" s="344"/>
      <c r="AZ36" s="344"/>
      <c r="BA36" s="344"/>
      <c r="BB36" s="344"/>
      <c r="BC36" s="344"/>
      <c r="BD36" s="344"/>
      <c r="BE36" s="344"/>
      <c r="BF36" s="344"/>
    </row>
    <row r="37" spans="1:58" s="283" customFormat="1" ht="24.9" customHeight="1">
      <c r="A37" s="320"/>
      <c r="B37" s="315"/>
      <c r="C37" s="344" t="s">
        <v>757</v>
      </c>
      <c r="D37" s="344" t="s">
        <v>1191</v>
      </c>
      <c r="E37" s="344" t="s">
        <v>1722</v>
      </c>
      <c r="F37" s="344" t="s">
        <v>59</v>
      </c>
      <c r="G37" s="344" t="s">
        <v>1192</v>
      </c>
      <c r="H37" s="287" t="s">
        <v>1193</v>
      </c>
      <c r="I37" s="344" t="s">
        <v>908</v>
      </c>
      <c r="J37" s="344" t="s">
        <v>1194</v>
      </c>
      <c r="K37" s="344" t="s">
        <v>1183</v>
      </c>
      <c r="L37" s="314">
        <v>6801</v>
      </c>
      <c r="M37" s="314">
        <v>1778</v>
      </c>
      <c r="N37" s="314">
        <v>5542</v>
      </c>
      <c r="O37" s="344" t="s">
        <v>317</v>
      </c>
      <c r="P37" s="314"/>
      <c r="Q37" s="314"/>
      <c r="R37" s="314"/>
      <c r="S37" s="314"/>
      <c r="T37" s="314"/>
      <c r="U37" s="314"/>
      <c r="V37" s="314"/>
      <c r="W37" s="314">
        <v>25</v>
      </c>
      <c r="X37" s="314">
        <v>5</v>
      </c>
      <c r="Y37" s="314">
        <v>13</v>
      </c>
      <c r="Z37" s="314">
        <v>605</v>
      </c>
      <c r="AA37" s="344"/>
      <c r="AB37" s="314">
        <v>100</v>
      </c>
      <c r="AC37" s="344"/>
      <c r="AD37" s="344"/>
      <c r="AE37" s="344">
        <v>2001</v>
      </c>
      <c r="AF37" s="344" t="s">
        <v>1195</v>
      </c>
      <c r="AG37" s="344"/>
      <c r="AH37" s="344"/>
      <c r="AI37" s="344"/>
      <c r="AJ37" s="344"/>
      <c r="AK37" s="344"/>
      <c r="AL37" s="314">
        <v>13188</v>
      </c>
      <c r="AM37" s="344"/>
      <c r="AN37" s="344"/>
      <c r="AO37" s="344"/>
      <c r="AP37" s="344"/>
      <c r="AQ37" s="344"/>
      <c r="AR37" s="344"/>
      <c r="AS37" s="344" t="s">
        <v>607</v>
      </c>
      <c r="AT37" s="344" t="s">
        <v>1196</v>
      </c>
      <c r="AU37" s="344"/>
      <c r="AV37" s="344" t="s">
        <v>1197</v>
      </c>
      <c r="AW37" s="344" t="s">
        <v>59</v>
      </c>
      <c r="AX37" s="344" t="s">
        <v>315</v>
      </c>
      <c r="AY37" s="344" t="s">
        <v>1198</v>
      </c>
      <c r="AZ37" s="344" t="s">
        <v>1199</v>
      </c>
      <c r="BA37" s="344"/>
      <c r="BB37" s="344" t="s">
        <v>59</v>
      </c>
      <c r="BC37" s="344" t="s">
        <v>606</v>
      </c>
      <c r="BD37" s="344">
        <v>1</v>
      </c>
      <c r="BE37" s="344" t="s">
        <v>1200</v>
      </c>
      <c r="BF37" s="344"/>
    </row>
    <row r="38" spans="1:58" s="283" customFormat="1" ht="24.9" customHeight="1">
      <c r="A38" s="320"/>
      <c r="B38" s="315"/>
      <c r="C38" s="213" t="s">
        <v>661</v>
      </c>
      <c r="D38" s="213" t="s">
        <v>1530</v>
      </c>
      <c r="E38" s="213" t="s">
        <v>1723</v>
      </c>
      <c r="F38" s="213" t="s">
        <v>59</v>
      </c>
      <c r="G38" s="213"/>
      <c r="H38" s="213"/>
      <c r="I38" s="344" t="s">
        <v>1201</v>
      </c>
      <c r="J38" s="213"/>
      <c r="K38" s="213"/>
      <c r="L38" s="214">
        <v>61563</v>
      </c>
      <c r="M38" s="214">
        <v>1431</v>
      </c>
      <c r="N38" s="214">
        <v>1431</v>
      </c>
      <c r="O38" s="213" t="s">
        <v>317</v>
      </c>
      <c r="P38" s="214"/>
      <c r="Q38" s="214"/>
      <c r="R38" s="214"/>
      <c r="S38" s="214"/>
      <c r="T38" s="214"/>
      <c r="U38" s="214"/>
      <c r="V38" s="214"/>
      <c r="W38" s="214">
        <v>25</v>
      </c>
      <c r="X38" s="214">
        <v>15</v>
      </c>
      <c r="Y38" s="214">
        <v>6</v>
      </c>
      <c r="Z38" s="214">
        <v>375</v>
      </c>
      <c r="AA38" s="213"/>
      <c r="AB38" s="214"/>
      <c r="AC38" s="213"/>
      <c r="AD38" s="213"/>
      <c r="AE38" s="213">
        <v>2005</v>
      </c>
      <c r="AF38" s="213"/>
      <c r="AG38" s="213"/>
      <c r="AH38" s="213"/>
      <c r="AI38" s="213"/>
      <c r="AJ38" s="213"/>
      <c r="AK38" s="213"/>
      <c r="AL38" s="214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</row>
    <row r="39" spans="1:58" s="283" customFormat="1" ht="24.9" customHeight="1">
      <c r="A39" s="320"/>
      <c r="B39" s="315"/>
      <c r="C39" s="344" t="s">
        <v>661</v>
      </c>
      <c r="D39" s="344" t="s">
        <v>1559</v>
      </c>
      <c r="E39" s="344" t="s">
        <v>1202</v>
      </c>
      <c r="F39" s="344" t="s">
        <v>661</v>
      </c>
      <c r="G39" s="344"/>
      <c r="H39" s="287"/>
      <c r="I39" s="344" t="s">
        <v>1201</v>
      </c>
      <c r="J39" s="344"/>
      <c r="K39" s="344"/>
      <c r="L39" s="319">
        <v>830</v>
      </c>
      <c r="M39" s="319">
        <v>829.5</v>
      </c>
      <c r="N39" s="319">
        <v>1088</v>
      </c>
      <c r="O39" s="344" t="s">
        <v>317</v>
      </c>
      <c r="P39" s="319"/>
      <c r="Q39" s="319"/>
      <c r="R39" s="319"/>
      <c r="S39" s="319"/>
      <c r="T39" s="319"/>
      <c r="U39" s="319"/>
      <c r="V39" s="319"/>
      <c r="W39" s="319">
        <v>25</v>
      </c>
      <c r="X39" s="319">
        <v>13</v>
      </c>
      <c r="Y39" s="319">
        <v>6</v>
      </c>
      <c r="Z39" s="319">
        <v>325</v>
      </c>
      <c r="AA39" s="344"/>
      <c r="AB39" s="319"/>
      <c r="AC39" s="344"/>
      <c r="AD39" s="344"/>
      <c r="AE39" s="344">
        <v>2008</v>
      </c>
      <c r="AF39" s="344"/>
      <c r="AG39" s="344"/>
      <c r="AH39" s="344"/>
      <c r="AI39" s="344"/>
      <c r="AJ39" s="344"/>
      <c r="AK39" s="344"/>
      <c r="AL39" s="319">
        <v>1680</v>
      </c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4"/>
      <c r="BA39" s="344"/>
      <c r="BB39" s="344"/>
      <c r="BC39" s="344"/>
      <c r="BD39" s="344"/>
      <c r="BE39" s="344"/>
      <c r="BF39" s="344"/>
    </row>
    <row r="40" spans="1:58" s="283" customFormat="1" ht="24.9" customHeight="1">
      <c r="A40" s="320"/>
      <c r="B40" s="315"/>
      <c r="C40" s="344" t="s">
        <v>251</v>
      </c>
      <c r="D40" s="344"/>
      <c r="E40" s="344" t="s">
        <v>1725</v>
      </c>
      <c r="F40" s="344" t="s">
        <v>59</v>
      </c>
      <c r="G40" s="344"/>
      <c r="H40" s="344"/>
      <c r="I40" s="344" t="s">
        <v>1206</v>
      </c>
      <c r="J40" s="344"/>
      <c r="K40" s="344"/>
      <c r="L40" s="319">
        <v>1536</v>
      </c>
      <c r="M40" s="319">
        <v>1536</v>
      </c>
      <c r="N40" s="319">
        <v>8246</v>
      </c>
      <c r="O40" s="344" t="s">
        <v>317</v>
      </c>
      <c r="P40" s="319"/>
      <c r="Q40" s="319"/>
      <c r="R40" s="319"/>
      <c r="S40" s="319"/>
      <c r="T40" s="319"/>
      <c r="U40" s="319"/>
      <c r="V40" s="319" t="s">
        <v>479</v>
      </c>
      <c r="W40" s="319">
        <v>25</v>
      </c>
      <c r="X40" s="319">
        <v>12</v>
      </c>
      <c r="Y40" s="319">
        <v>5</v>
      </c>
      <c r="Z40" s="319">
        <v>366</v>
      </c>
      <c r="AA40" s="344"/>
      <c r="AB40" s="319" t="s">
        <v>479</v>
      </c>
      <c r="AC40" s="344"/>
      <c r="AD40" s="344"/>
      <c r="AE40" s="344">
        <v>1997</v>
      </c>
      <c r="AF40" s="344"/>
      <c r="AG40" s="344"/>
      <c r="AH40" s="344"/>
      <c r="AI40" s="344"/>
      <c r="AJ40" s="344"/>
      <c r="AK40" s="344"/>
      <c r="AL40" s="319"/>
      <c r="AM40" s="344"/>
      <c r="AN40" s="344"/>
      <c r="AO40" s="344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4"/>
      <c r="BA40" s="344"/>
      <c r="BB40" s="344"/>
      <c r="BC40" s="344"/>
      <c r="BD40" s="344"/>
      <c r="BE40" s="344"/>
      <c r="BF40" s="344"/>
    </row>
    <row r="41" spans="1:58" s="283" customFormat="1" ht="24.9" customHeight="1">
      <c r="A41" s="320"/>
      <c r="B41" s="315"/>
      <c r="C41" s="344" t="s">
        <v>251</v>
      </c>
      <c r="D41" s="344" t="s">
        <v>1203</v>
      </c>
      <c r="E41" s="344" t="s">
        <v>1724</v>
      </c>
      <c r="F41" s="344" t="s">
        <v>251</v>
      </c>
      <c r="G41" s="344" t="s">
        <v>1204</v>
      </c>
      <c r="H41" s="344" t="s">
        <v>664</v>
      </c>
      <c r="I41" s="344" t="s">
        <v>1205</v>
      </c>
      <c r="J41" s="344">
        <v>45</v>
      </c>
      <c r="K41" s="344"/>
      <c r="L41" s="319"/>
      <c r="M41" s="319">
        <v>1637</v>
      </c>
      <c r="N41" s="319">
        <v>5856</v>
      </c>
      <c r="O41" s="344" t="s">
        <v>317</v>
      </c>
      <c r="P41" s="319"/>
      <c r="Q41" s="319"/>
      <c r="R41" s="319"/>
      <c r="S41" s="319"/>
      <c r="T41" s="319"/>
      <c r="U41" s="319"/>
      <c r="V41" s="319"/>
      <c r="W41" s="319">
        <v>25</v>
      </c>
      <c r="X41" s="319">
        <v>13</v>
      </c>
      <c r="Y41" s="319">
        <v>6</v>
      </c>
      <c r="Z41" s="319">
        <v>325</v>
      </c>
      <c r="AA41" s="344">
        <v>135.19999999999999</v>
      </c>
      <c r="AB41" s="319"/>
      <c r="AC41" s="344"/>
      <c r="AD41" s="344"/>
      <c r="AE41" s="344"/>
      <c r="AF41" s="344"/>
      <c r="AG41" s="344"/>
      <c r="AH41" s="344"/>
      <c r="AI41" s="344"/>
      <c r="AJ41" s="344"/>
      <c r="AK41" s="344"/>
      <c r="AL41" s="319"/>
      <c r="AM41" s="344"/>
      <c r="AN41" s="344"/>
      <c r="AO41" s="344"/>
      <c r="AP41" s="344"/>
      <c r="AQ41" s="344"/>
      <c r="AR41" s="344"/>
      <c r="AS41" s="344"/>
      <c r="AT41" s="344"/>
      <c r="AU41" s="344"/>
      <c r="AV41" s="344"/>
      <c r="AW41" s="344"/>
      <c r="AX41" s="344"/>
      <c r="AY41" s="344"/>
      <c r="AZ41" s="344"/>
      <c r="BA41" s="344"/>
      <c r="BB41" s="344"/>
      <c r="BC41" s="344"/>
      <c r="BD41" s="344"/>
      <c r="BE41" s="344"/>
      <c r="BF41" s="344"/>
    </row>
    <row r="42" spans="1:58" s="283" customFormat="1" ht="24.9" customHeight="1">
      <c r="A42" s="320"/>
      <c r="B42" s="315"/>
      <c r="C42" s="286" t="s">
        <v>251</v>
      </c>
      <c r="D42" s="286"/>
      <c r="E42" s="286" t="s">
        <v>1207</v>
      </c>
      <c r="F42" s="286" t="s">
        <v>251</v>
      </c>
      <c r="G42" s="286"/>
      <c r="H42" s="287"/>
      <c r="I42" s="344" t="s">
        <v>1205</v>
      </c>
      <c r="J42" s="286"/>
      <c r="K42" s="286"/>
      <c r="L42" s="179">
        <v>12300</v>
      </c>
      <c r="M42" s="179">
        <v>730</v>
      </c>
      <c r="N42" s="179"/>
      <c r="O42" s="344" t="s">
        <v>138</v>
      </c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>
        <v>390</v>
      </c>
      <c r="AA42" s="344"/>
      <c r="AB42" s="319"/>
      <c r="AC42" s="344"/>
      <c r="AD42" s="344"/>
      <c r="AE42" s="286">
        <v>2014</v>
      </c>
      <c r="AF42" s="286"/>
      <c r="AG42" s="286"/>
      <c r="AH42" s="286"/>
      <c r="AI42" s="286"/>
      <c r="AJ42" s="286"/>
      <c r="AK42" s="286"/>
      <c r="AL42" s="179"/>
      <c r="AM42" s="344"/>
      <c r="AN42" s="344"/>
      <c r="AO42" s="344"/>
      <c r="AP42" s="344"/>
      <c r="AQ42" s="344"/>
      <c r="AR42" s="344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</row>
    <row r="43" spans="1:58" s="283" customFormat="1" ht="24.9" customHeight="1">
      <c r="A43" s="320"/>
      <c r="B43" s="315"/>
      <c r="C43" s="286" t="s">
        <v>251</v>
      </c>
      <c r="D43" s="286" t="s">
        <v>1560</v>
      </c>
      <c r="E43" s="286" t="s">
        <v>1726</v>
      </c>
      <c r="F43" s="286" t="s">
        <v>251</v>
      </c>
      <c r="G43" s="286"/>
      <c r="H43" s="286"/>
      <c r="I43" s="344" t="s">
        <v>1205</v>
      </c>
      <c r="J43" s="286"/>
      <c r="K43" s="286"/>
      <c r="L43" s="179"/>
      <c r="M43" s="179">
        <v>2381</v>
      </c>
      <c r="N43" s="179">
        <v>8000</v>
      </c>
      <c r="O43" s="286" t="s">
        <v>317</v>
      </c>
      <c r="P43" s="179"/>
      <c r="Q43" s="179"/>
      <c r="R43" s="179"/>
      <c r="S43" s="179"/>
      <c r="T43" s="179"/>
      <c r="U43" s="179"/>
      <c r="V43" s="179"/>
      <c r="W43" s="179">
        <v>25</v>
      </c>
      <c r="X43" s="179">
        <v>12.5</v>
      </c>
      <c r="Y43" s="179">
        <v>5</v>
      </c>
      <c r="Z43" s="179">
        <v>312.5</v>
      </c>
      <c r="AA43" s="286"/>
      <c r="AB43" s="179"/>
      <c r="AC43" s="286"/>
      <c r="AD43" s="286"/>
      <c r="AE43" s="286">
        <v>2017</v>
      </c>
      <c r="AF43" s="286"/>
      <c r="AG43" s="286"/>
      <c r="AH43" s="286"/>
      <c r="AI43" s="286"/>
      <c r="AJ43" s="286"/>
      <c r="AK43" s="286"/>
      <c r="AL43" s="179">
        <v>24230</v>
      </c>
      <c r="AM43" s="286"/>
      <c r="AN43" s="286"/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286"/>
      <c r="AZ43" s="286"/>
      <c r="BA43" s="286"/>
      <c r="BB43" s="286"/>
      <c r="BC43" s="286"/>
      <c r="BD43" s="286"/>
      <c r="BE43" s="286"/>
      <c r="BF43" s="286"/>
    </row>
    <row r="44" spans="1:58" s="283" customFormat="1" ht="24.9" customHeight="1">
      <c r="A44" s="320"/>
      <c r="B44" s="315"/>
      <c r="C44" s="286" t="s">
        <v>667</v>
      </c>
      <c r="D44" s="286" t="s">
        <v>1481</v>
      </c>
      <c r="E44" s="286" t="s">
        <v>1727</v>
      </c>
      <c r="F44" s="286" t="s">
        <v>667</v>
      </c>
      <c r="G44" s="286" t="s">
        <v>668</v>
      </c>
      <c r="H44" s="287" t="s">
        <v>669</v>
      </c>
      <c r="I44" s="286" t="s">
        <v>1208</v>
      </c>
      <c r="J44" s="286" t="s">
        <v>671</v>
      </c>
      <c r="K44" s="286"/>
      <c r="L44" s="179"/>
      <c r="M44" s="179">
        <v>2508</v>
      </c>
      <c r="N44" s="179">
        <v>8847.27</v>
      </c>
      <c r="O44" s="344" t="s">
        <v>317</v>
      </c>
      <c r="P44" s="319"/>
      <c r="Q44" s="319"/>
      <c r="R44" s="319"/>
      <c r="S44" s="319"/>
      <c r="T44" s="319"/>
      <c r="U44" s="319"/>
      <c r="V44" s="319"/>
      <c r="W44" s="319">
        <v>25</v>
      </c>
      <c r="X44" s="319">
        <v>15</v>
      </c>
      <c r="Y44" s="319">
        <v>7</v>
      </c>
      <c r="Z44" s="319">
        <v>525</v>
      </c>
      <c r="AA44" s="344">
        <v>73.174000000000007</v>
      </c>
      <c r="AB44" s="319"/>
      <c r="AC44" s="344"/>
      <c r="AD44" s="344"/>
      <c r="AE44" s="286">
        <v>2003</v>
      </c>
      <c r="AF44" s="286"/>
      <c r="AG44" s="286"/>
      <c r="AH44" s="286"/>
      <c r="AI44" s="286"/>
      <c r="AJ44" s="286"/>
      <c r="AK44" s="286"/>
      <c r="AL44" s="179"/>
      <c r="AM44" s="344"/>
      <c r="AN44" s="344"/>
      <c r="AO44" s="344"/>
      <c r="AP44" s="344"/>
      <c r="AQ44" s="344"/>
      <c r="AR44" s="344"/>
      <c r="AS44" s="286"/>
      <c r="AT44" s="286"/>
      <c r="AU44" s="286"/>
      <c r="AV44" s="286"/>
      <c r="AW44" s="286"/>
      <c r="AX44" s="286"/>
      <c r="AY44" s="286"/>
      <c r="AZ44" s="286"/>
      <c r="BA44" s="286"/>
      <c r="BB44" s="286"/>
      <c r="BC44" s="286"/>
      <c r="BD44" s="286"/>
      <c r="BE44" s="286"/>
      <c r="BF44" s="286"/>
    </row>
    <row r="45" spans="1:58" s="283" customFormat="1" ht="24.9" customHeight="1">
      <c r="A45" s="320"/>
      <c r="B45" s="315"/>
      <c r="C45" s="286" t="s">
        <v>667</v>
      </c>
      <c r="D45" s="286"/>
      <c r="E45" s="286" t="s">
        <v>1729</v>
      </c>
      <c r="F45" s="286" t="s">
        <v>667</v>
      </c>
      <c r="G45" s="286"/>
      <c r="H45" s="287"/>
      <c r="I45" s="344" t="s">
        <v>1730</v>
      </c>
      <c r="J45" s="286"/>
      <c r="K45" s="286"/>
      <c r="L45" s="179">
        <v>6389</v>
      </c>
      <c r="M45" s="179"/>
      <c r="N45" s="179">
        <v>2610</v>
      </c>
      <c r="O45" s="344" t="s">
        <v>317</v>
      </c>
      <c r="P45" s="319"/>
      <c r="Q45" s="319"/>
      <c r="R45" s="319"/>
      <c r="S45" s="319"/>
      <c r="T45" s="319"/>
      <c r="U45" s="319"/>
      <c r="V45" s="319"/>
      <c r="W45" s="319">
        <v>25</v>
      </c>
      <c r="X45" s="319">
        <v>12</v>
      </c>
      <c r="Y45" s="319">
        <v>6</v>
      </c>
      <c r="Z45" s="319">
        <v>300</v>
      </c>
      <c r="AA45" s="344"/>
      <c r="AB45" s="319"/>
      <c r="AC45" s="344"/>
      <c r="AD45" s="344"/>
      <c r="AE45" s="286">
        <v>2019</v>
      </c>
      <c r="AF45" s="286"/>
      <c r="AG45" s="286"/>
      <c r="AH45" s="286"/>
      <c r="AI45" s="286"/>
      <c r="AJ45" s="286"/>
      <c r="AK45" s="286"/>
      <c r="AL45" s="179">
        <v>860</v>
      </c>
      <c r="AM45" s="344"/>
      <c r="AN45" s="344"/>
      <c r="AO45" s="344"/>
      <c r="AP45" s="344"/>
      <c r="AQ45" s="344"/>
      <c r="AR45" s="344"/>
      <c r="AS45" s="286"/>
      <c r="AT45" s="286"/>
      <c r="AU45" s="286"/>
      <c r="AV45" s="286"/>
      <c r="AW45" s="286"/>
      <c r="AX45" s="286"/>
      <c r="AY45" s="286"/>
      <c r="AZ45" s="286"/>
      <c r="BA45" s="286"/>
      <c r="BB45" s="286"/>
      <c r="BC45" s="286"/>
      <c r="BD45" s="286"/>
      <c r="BE45" s="286"/>
      <c r="BF45" s="286"/>
    </row>
    <row r="46" spans="1:58" s="283" customFormat="1" ht="24.9" customHeight="1">
      <c r="A46" s="320"/>
      <c r="B46" s="315"/>
      <c r="C46" s="286" t="s">
        <v>667</v>
      </c>
      <c r="D46" s="286"/>
      <c r="E46" s="286" t="s">
        <v>1728</v>
      </c>
      <c r="F46" s="286" t="s">
        <v>59</v>
      </c>
      <c r="G46" s="286"/>
      <c r="H46" s="286"/>
      <c r="I46" s="344" t="s">
        <v>1209</v>
      </c>
      <c r="J46" s="286"/>
      <c r="K46" s="286"/>
      <c r="L46" s="179">
        <v>13500</v>
      </c>
      <c r="M46" s="179">
        <v>2154</v>
      </c>
      <c r="N46" s="179">
        <v>4963</v>
      </c>
      <c r="O46" s="286" t="s">
        <v>317</v>
      </c>
      <c r="P46" s="179"/>
      <c r="Q46" s="179"/>
      <c r="R46" s="179"/>
      <c r="S46" s="179"/>
      <c r="T46" s="179"/>
      <c r="U46" s="179"/>
      <c r="V46" s="179"/>
      <c r="W46" s="179">
        <v>25</v>
      </c>
      <c r="X46" s="179">
        <v>12</v>
      </c>
      <c r="Y46" s="179">
        <v>5</v>
      </c>
      <c r="Z46" s="179">
        <v>300</v>
      </c>
      <c r="AA46" s="286"/>
      <c r="AB46" s="179"/>
      <c r="AC46" s="286"/>
      <c r="AD46" s="286"/>
      <c r="AE46" s="286">
        <v>2003</v>
      </c>
      <c r="AF46" s="286"/>
      <c r="AG46" s="286"/>
      <c r="AH46" s="286"/>
      <c r="AI46" s="286"/>
      <c r="AJ46" s="286"/>
      <c r="AK46" s="286"/>
      <c r="AL46" s="179">
        <v>16723</v>
      </c>
      <c r="AM46" s="286"/>
      <c r="AN46" s="286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286"/>
      <c r="AZ46" s="286"/>
      <c r="BA46" s="286"/>
      <c r="BB46" s="286"/>
      <c r="BC46" s="286"/>
      <c r="BD46" s="286"/>
      <c r="BE46" s="286"/>
      <c r="BF46" s="286"/>
    </row>
    <row r="47" spans="1:58" s="283" customFormat="1" ht="24.9" customHeight="1">
      <c r="A47" s="320"/>
      <c r="B47" s="315"/>
      <c r="C47" s="344" t="s">
        <v>672</v>
      </c>
      <c r="D47" s="344" t="s">
        <v>1210</v>
      </c>
      <c r="E47" s="344" t="s">
        <v>1731</v>
      </c>
      <c r="F47" s="344" t="s">
        <v>672</v>
      </c>
      <c r="G47" s="344" t="s">
        <v>1211</v>
      </c>
      <c r="H47" s="287"/>
      <c r="I47" s="344" t="s">
        <v>1212</v>
      </c>
      <c r="J47" s="344">
        <v>20</v>
      </c>
      <c r="K47" s="344"/>
      <c r="L47" s="314"/>
      <c r="M47" s="314">
        <v>3689</v>
      </c>
      <c r="N47" s="314">
        <v>1011</v>
      </c>
      <c r="O47" s="344" t="s">
        <v>317</v>
      </c>
      <c r="P47" s="314"/>
      <c r="Q47" s="314"/>
      <c r="R47" s="314"/>
      <c r="S47" s="314"/>
      <c r="T47" s="314"/>
      <c r="U47" s="314"/>
      <c r="V47" s="314"/>
      <c r="W47" s="314">
        <v>25</v>
      </c>
      <c r="X47" s="314">
        <v>15</v>
      </c>
      <c r="Y47" s="314">
        <v>6</v>
      </c>
      <c r="Z47" s="314">
        <v>375</v>
      </c>
      <c r="AA47" s="344">
        <v>119</v>
      </c>
      <c r="AB47" s="314"/>
      <c r="AC47" s="344"/>
      <c r="AD47" s="344"/>
      <c r="AE47" s="344">
        <v>1993</v>
      </c>
      <c r="AF47" s="344"/>
      <c r="AG47" s="344">
        <v>4115</v>
      </c>
      <c r="AH47" s="344"/>
      <c r="AI47" s="344"/>
      <c r="AJ47" s="344"/>
      <c r="AK47" s="344"/>
      <c r="AL47" s="314">
        <v>4115</v>
      </c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4"/>
      <c r="BA47" s="344"/>
      <c r="BB47" s="344"/>
      <c r="BC47" s="344"/>
      <c r="BD47" s="344"/>
      <c r="BE47" s="344"/>
      <c r="BF47" s="344"/>
    </row>
    <row r="48" spans="1:58" s="283" customFormat="1" ht="24.9" customHeight="1">
      <c r="A48" s="320"/>
      <c r="B48" s="315"/>
      <c r="C48" s="344" t="s">
        <v>672</v>
      </c>
      <c r="D48" s="344"/>
      <c r="E48" s="344" t="s">
        <v>1732</v>
      </c>
      <c r="F48" s="344" t="s">
        <v>59</v>
      </c>
      <c r="G48" s="344"/>
      <c r="H48" s="344"/>
      <c r="I48" s="344" t="s">
        <v>938</v>
      </c>
      <c r="J48" s="344"/>
      <c r="K48" s="344"/>
      <c r="L48" s="314">
        <v>6257</v>
      </c>
      <c r="M48" s="314">
        <v>1520</v>
      </c>
      <c r="N48" s="314">
        <v>4937</v>
      </c>
      <c r="O48" s="344" t="s">
        <v>317</v>
      </c>
      <c r="P48" s="314"/>
      <c r="Q48" s="314"/>
      <c r="R48" s="314"/>
      <c r="S48" s="314"/>
      <c r="T48" s="314"/>
      <c r="U48" s="314"/>
      <c r="V48" s="314"/>
      <c r="W48" s="314">
        <v>25</v>
      </c>
      <c r="X48" s="314">
        <v>13</v>
      </c>
      <c r="Y48" s="314">
        <v>5</v>
      </c>
      <c r="Z48" s="314">
        <v>325</v>
      </c>
      <c r="AA48" s="344"/>
      <c r="AB48" s="314"/>
      <c r="AC48" s="344"/>
      <c r="AD48" s="344"/>
      <c r="AE48" s="344">
        <v>2005</v>
      </c>
      <c r="AF48" s="344"/>
      <c r="AG48" s="344"/>
      <c r="AH48" s="344"/>
      <c r="AI48" s="344"/>
      <c r="AJ48" s="344"/>
      <c r="AK48" s="344"/>
      <c r="AL48" s="314"/>
      <c r="AM48" s="344"/>
      <c r="AN48" s="344"/>
      <c r="AO48" s="344"/>
      <c r="AP48" s="344"/>
      <c r="AQ48" s="344"/>
      <c r="AR48" s="344"/>
      <c r="AS48" s="344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  <c r="BF48" s="344"/>
    </row>
    <row r="49" spans="1:58" s="283" customFormat="1" ht="24.9" customHeight="1">
      <c r="A49" s="320"/>
      <c r="B49" s="315"/>
      <c r="C49" s="344" t="s">
        <v>466</v>
      </c>
      <c r="D49" s="344" t="s">
        <v>1561</v>
      </c>
      <c r="E49" s="344" t="s">
        <v>1213</v>
      </c>
      <c r="F49" s="344" t="s">
        <v>59</v>
      </c>
      <c r="G49" s="344" t="s">
        <v>1214</v>
      </c>
      <c r="H49" s="344" t="s">
        <v>640</v>
      </c>
      <c r="I49" s="344" t="s">
        <v>467</v>
      </c>
      <c r="J49" s="344"/>
      <c r="K49" s="344"/>
      <c r="L49" s="314">
        <v>23493</v>
      </c>
      <c r="M49" s="314">
        <v>713</v>
      </c>
      <c r="N49" s="314">
        <v>14072</v>
      </c>
      <c r="O49" s="344" t="s">
        <v>138</v>
      </c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>
        <v>5300</v>
      </c>
      <c r="AA49" s="344"/>
      <c r="AB49" s="314">
        <v>3300</v>
      </c>
      <c r="AC49" s="344"/>
      <c r="AD49" s="344"/>
      <c r="AE49" s="344">
        <v>1991</v>
      </c>
      <c r="AF49" s="344">
        <v>2105</v>
      </c>
      <c r="AG49" s="344"/>
      <c r="AH49" s="344"/>
      <c r="AI49" s="344"/>
      <c r="AJ49" s="344"/>
      <c r="AK49" s="344"/>
      <c r="AL49" s="314">
        <v>2149</v>
      </c>
      <c r="AM49" s="344"/>
      <c r="AN49" s="344"/>
      <c r="AO49" s="344"/>
      <c r="AP49" s="344"/>
      <c r="AQ49" s="344"/>
      <c r="AR49" s="344"/>
      <c r="AS49" s="344" t="s">
        <v>594</v>
      </c>
      <c r="AT49" s="344">
        <v>1</v>
      </c>
      <c r="AU49" s="344">
        <v>2400</v>
      </c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  <c r="BF49" s="344"/>
    </row>
    <row r="50" spans="1:58" s="283" customFormat="1" ht="24.9" customHeight="1">
      <c r="A50" s="320"/>
      <c r="B50" s="315"/>
      <c r="C50" s="344" t="s">
        <v>466</v>
      </c>
      <c r="D50" s="344"/>
      <c r="E50" s="344" t="s">
        <v>1733</v>
      </c>
      <c r="F50" s="344" t="s">
        <v>466</v>
      </c>
      <c r="G50" s="344"/>
      <c r="H50" s="287"/>
      <c r="I50" s="344" t="s">
        <v>943</v>
      </c>
      <c r="J50" s="344"/>
      <c r="K50" s="344"/>
      <c r="L50" s="319">
        <v>8388</v>
      </c>
      <c r="M50" s="319">
        <v>4263</v>
      </c>
      <c r="N50" s="319">
        <v>19756</v>
      </c>
      <c r="O50" s="344" t="s">
        <v>317</v>
      </c>
      <c r="P50" s="319"/>
      <c r="Q50" s="319"/>
      <c r="R50" s="319"/>
      <c r="S50" s="319"/>
      <c r="T50" s="319"/>
      <c r="U50" s="319"/>
      <c r="V50" s="319"/>
      <c r="W50" s="319">
        <v>25</v>
      </c>
      <c r="X50" s="319">
        <v>13</v>
      </c>
      <c r="Y50" s="319">
        <v>6</v>
      </c>
      <c r="Z50" s="319">
        <v>353</v>
      </c>
      <c r="AA50" s="344"/>
      <c r="AB50" s="319"/>
      <c r="AC50" s="344"/>
      <c r="AD50" s="344"/>
      <c r="AE50" s="344">
        <v>2002</v>
      </c>
      <c r="AF50" s="344"/>
      <c r="AG50" s="344"/>
      <c r="AH50" s="344"/>
      <c r="AI50" s="344"/>
      <c r="AJ50" s="344"/>
      <c r="AK50" s="344"/>
      <c r="AL50" s="319">
        <v>44656</v>
      </c>
      <c r="AM50" s="344"/>
      <c r="AN50" s="344"/>
      <c r="AO50" s="344"/>
      <c r="AP50" s="344"/>
      <c r="AQ50" s="344"/>
      <c r="AR50" s="344"/>
      <c r="AS50" s="344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  <c r="BF50" s="344"/>
    </row>
    <row r="51" spans="1:58" s="283" customFormat="1" ht="24.9" customHeight="1">
      <c r="A51" s="320"/>
      <c r="B51" s="315"/>
      <c r="C51" s="213" t="s">
        <v>466</v>
      </c>
      <c r="D51" s="213"/>
      <c r="E51" s="213" t="s">
        <v>1734</v>
      </c>
      <c r="F51" s="213" t="s">
        <v>59</v>
      </c>
      <c r="G51" s="213"/>
      <c r="H51" s="213"/>
      <c r="I51" s="344" t="s">
        <v>1215</v>
      </c>
      <c r="J51" s="213"/>
      <c r="K51" s="213"/>
      <c r="L51" s="214">
        <v>2286.25</v>
      </c>
      <c r="M51" s="214" t="s">
        <v>1216</v>
      </c>
      <c r="N51" s="214">
        <v>5209</v>
      </c>
      <c r="O51" s="213" t="s">
        <v>317</v>
      </c>
      <c r="P51" s="214"/>
      <c r="Q51" s="214"/>
      <c r="R51" s="214"/>
      <c r="S51" s="214"/>
      <c r="T51" s="214"/>
      <c r="U51" s="214"/>
      <c r="V51" s="214"/>
      <c r="W51" s="214">
        <v>25</v>
      </c>
      <c r="X51" s="214" t="s">
        <v>1217</v>
      </c>
      <c r="Y51" s="214">
        <v>5</v>
      </c>
      <c r="Z51" s="214" t="s">
        <v>954</v>
      </c>
      <c r="AA51" s="213"/>
      <c r="AB51" s="214">
        <v>100</v>
      </c>
      <c r="AC51" s="213"/>
      <c r="AD51" s="213"/>
      <c r="AE51" s="213">
        <v>2008</v>
      </c>
      <c r="AF51" s="213"/>
      <c r="AG51" s="213"/>
      <c r="AH51" s="213"/>
      <c r="AI51" s="213"/>
      <c r="AJ51" s="213"/>
      <c r="AK51" s="213"/>
      <c r="AL51" s="214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</row>
    <row r="52" spans="1:58" s="283" customFormat="1" ht="24.9" customHeight="1">
      <c r="A52" s="320">
        <v>9</v>
      </c>
      <c r="B52" s="315"/>
      <c r="C52" s="344" t="s">
        <v>432</v>
      </c>
      <c r="D52" s="344" t="s">
        <v>1218</v>
      </c>
      <c r="E52" s="344" t="s">
        <v>1735</v>
      </c>
      <c r="F52" s="344" t="s">
        <v>432</v>
      </c>
      <c r="G52" s="344" t="s">
        <v>1219</v>
      </c>
      <c r="H52" s="287"/>
      <c r="I52" s="344" t="s">
        <v>1220</v>
      </c>
      <c r="J52" s="344"/>
      <c r="K52" s="344"/>
      <c r="L52" s="319"/>
      <c r="M52" s="319">
        <v>2637</v>
      </c>
      <c r="N52" s="319">
        <v>8062</v>
      </c>
      <c r="O52" s="344" t="s">
        <v>317</v>
      </c>
      <c r="P52" s="319"/>
      <c r="Q52" s="319"/>
      <c r="R52" s="319"/>
      <c r="S52" s="319"/>
      <c r="T52" s="319"/>
      <c r="U52" s="319"/>
      <c r="V52" s="319"/>
      <c r="W52" s="319">
        <v>25</v>
      </c>
      <c r="X52" s="319">
        <v>15</v>
      </c>
      <c r="Y52" s="319">
        <v>7</v>
      </c>
      <c r="Z52" s="319">
        <v>375</v>
      </c>
      <c r="AA52" s="344" t="s">
        <v>1221</v>
      </c>
      <c r="AB52" s="319"/>
      <c r="AC52" s="344"/>
      <c r="AD52" s="344"/>
      <c r="AE52" s="344">
        <v>1995</v>
      </c>
      <c r="AF52" s="344"/>
      <c r="AG52" s="344"/>
      <c r="AH52" s="344"/>
      <c r="AI52" s="344"/>
      <c r="AJ52" s="344"/>
      <c r="AK52" s="344"/>
      <c r="AL52" s="319"/>
      <c r="AM52" s="344"/>
      <c r="AN52" s="344"/>
      <c r="AO52" s="344"/>
      <c r="AP52" s="344"/>
      <c r="AQ52" s="344"/>
      <c r="AR52" s="344"/>
      <c r="AS52" s="344"/>
      <c r="AT52" s="344"/>
      <c r="AU52" s="344"/>
      <c r="AV52" s="344"/>
      <c r="AW52" s="344"/>
      <c r="AX52" s="344"/>
      <c r="AY52" s="344"/>
      <c r="AZ52" s="344"/>
      <c r="BA52" s="344"/>
      <c r="BB52" s="344"/>
      <c r="BC52" s="344"/>
      <c r="BD52" s="344"/>
      <c r="BE52" s="344"/>
      <c r="BF52" s="344"/>
    </row>
    <row r="53" spans="1:58" s="283" customFormat="1" ht="24.9" customHeight="1">
      <c r="A53" s="320">
        <v>10</v>
      </c>
      <c r="B53" s="315"/>
      <c r="C53" s="344" t="s">
        <v>432</v>
      </c>
      <c r="D53" s="344" t="s">
        <v>1222</v>
      </c>
      <c r="E53" s="344" t="s">
        <v>1736</v>
      </c>
      <c r="F53" s="344" t="s">
        <v>432</v>
      </c>
      <c r="G53" s="344" t="s">
        <v>1223</v>
      </c>
      <c r="H53" s="287"/>
      <c r="I53" s="344" t="s">
        <v>1220</v>
      </c>
      <c r="J53" s="344"/>
      <c r="K53" s="344"/>
      <c r="L53" s="319"/>
      <c r="M53" s="319">
        <v>839</v>
      </c>
      <c r="N53" s="319">
        <v>3144</v>
      </c>
      <c r="O53" s="344" t="s">
        <v>317</v>
      </c>
      <c r="P53" s="319"/>
      <c r="Q53" s="319"/>
      <c r="R53" s="319"/>
      <c r="S53" s="319"/>
      <c r="T53" s="319"/>
      <c r="U53" s="319"/>
      <c r="V53" s="319"/>
      <c r="W53" s="319">
        <v>25</v>
      </c>
      <c r="X53" s="319">
        <v>9.75</v>
      </c>
      <c r="Y53" s="319">
        <v>4</v>
      </c>
      <c r="Z53" s="319">
        <v>243.75</v>
      </c>
      <c r="AA53" s="344" t="s">
        <v>1224</v>
      </c>
      <c r="AB53" s="319"/>
      <c r="AC53" s="344"/>
      <c r="AD53" s="344"/>
      <c r="AE53" s="344">
        <v>1999</v>
      </c>
      <c r="AF53" s="344"/>
      <c r="AG53" s="344"/>
      <c r="AH53" s="344"/>
      <c r="AI53" s="344"/>
      <c r="AJ53" s="344"/>
      <c r="AK53" s="344"/>
      <c r="AL53" s="319"/>
      <c r="AM53" s="344"/>
      <c r="AN53" s="344"/>
      <c r="AO53" s="344"/>
      <c r="AP53" s="344"/>
      <c r="AQ53" s="344"/>
      <c r="AR53" s="344"/>
      <c r="AS53" s="344"/>
      <c r="AT53" s="344"/>
      <c r="AU53" s="344"/>
      <c r="AV53" s="344"/>
      <c r="AW53" s="344"/>
      <c r="AX53" s="344"/>
      <c r="AY53" s="344"/>
      <c r="AZ53" s="344"/>
      <c r="BA53" s="344"/>
      <c r="BB53" s="344"/>
      <c r="BC53" s="344"/>
      <c r="BD53" s="344"/>
      <c r="BE53" s="344"/>
      <c r="BF53" s="344"/>
    </row>
    <row r="54" spans="1:58" s="283" customFormat="1" ht="24.9" customHeight="1">
      <c r="A54" s="320">
        <v>11</v>
      </c>
      <c r="B54" s="315"/>
      <c r="C54" s="286" t="s">
        <v>432</v>
      </c>
      <c r="D54" s="286"/>
      <c r="E54" s="286" t="s">
        <v>1737</v>
      </c>
      <c r="F54" s="286" t="s">
        <v>432</v>
      </c>
      <c r="G54" s="286"/>
      <c r="H54" s="286"/>
      <c r="I54" s="286" t="s">
        <v>1220</v>
      </c>
      <c r="J54" s="286"/>
      <c r="K54" s="344"/>
      <c r="L54" s="319"/>
      <c r="M54" s="179">
        <v>1062</v>
      </c>
      <c r="N54" s="179">
        <v>3322</v>
      </c>
      <c r="O54" s="344" t="s">
        <v>317</v>
      </c>
      <c r="P54" s="179"/>
      <c r="Q54" s="179"/>
      <c r="R54" s="179"/>
      <c r="S54" s="179"/>
      <c r="T54" s="319"/>
      <c r="U54" s="179"/>
      <c r="V54" s="179"/>
      <c r="W54" s="179">
        <v>25</v>
      </c>
      <c r="X54" s="179">
        <v>11.72</v>
      </c>
      <c r="Y54" s="179">
        <v>6</v>
      </c>
      <c r="Z54" s="179">
        <v>293.75</v>
      </c>
      <c r="AA54" s="344"/>
      <c r="AB54" s="319"/>
      <c r="AC54" s="344"/>
      <c r="AD54" s="344"/>
      <c r="AE54" s="344">
        <v>2007</v>
      </c>
      <c r="AF54" s="344"/>
      <c r="AG54" s="344"/>
      <c r="AH54" s="344"/>
      <c r="AI54" s="344"/>
      <c r="AJ54" s="344"/>
      <c r="AK54" s="344"/>
      <c r="AL54" s="319"/>
      <c r="AM54" s="344"/>
      <c r="AN54" s="344"/>
      <c r="AO54" s="344"/>
      <c r="AP54" s="344"/>
      <c r="AQ54" s="344"/>
      <c r="AR54" s="344"/>
      <c r="AS54" s="286"/>
      <c r="AT54" s="344"/>
      <c r="AU54" s="344"/>
      <c r="AV54" s="344"/>
      <c r="AW54" s="344"/>
      <c r="AX54" s="344"/>
      <c r="AY54" s="344"/>
      <c r="AZ54" s="344"/>
      <c r="BA54" s="344"/>
      <c r="BB54" s="344"/>
      <c r="BC54" s="344"/>
      <c r="BD54" s="344"/>
      <c r="BE54" s="344"/>
      <c r="BF54" s="344"/>
    </row>
    <row r="55" spans="1:58" s="283" customFormat="1" ht="24.9" customHeight="1">
      <c r="A55" s="212"/>
      <c r="B55" s="315"/>
      <c r="C55" s="344" t="s">
        <v>432</v>
      </c>
      <c r="D55" s="344"/>
      <c r="E55" s="344" t="s">
        <v>1738</v>
      </c>
      <c r="F55" s="344" t="s">
        <v>59</v>
      </c>
      <c r="G55" s="344"/>
      <c r="H55" s="287"/>
      <c r="I55" s="344" t="s">
        <v>1225</v>
      </c>
      <c r="J55" s="344"/>
      <c r="K55" s="344"/>
      <c r="L55" s="319">
        <v>5743</v>
      </c>
      <c r="M55" s="319">
        <v>3342</v>
      </c>
      <c r="N55" s="319">
        <v>6203.35</v>
      </c>
      <c r="O55" s="344" t="s">
        <v>317</v>
      </c>
      <c r="P55" s="319"/>
      <c r="Q55" s="319"/>
      <c r="R55" s="319"/>
      <c r="S55" s="319"/>
      <c r="T55" s="319"/>
      <c r="U55" s="319"/>
      <c r="V55" s="319"/>
      <c r="W55" s="319">
        <v>25</v>
      </c>
      <c r="X55" s="319">
        <v>12</v>
      </c>
      <c r="Y55" s="319">
        <v>5</v>
      </c>
      <c r="Z55" s="319">
        <v>300</v>
      </c>
      <c r="AA55" s="344"/>
      <c r="AB55" s="319"/>
      <c r="AC55" s="344"/>
      <c r="AD55" s="344"/>
      <c r="AE55" s="344">
        <v>1988</v>
      </c>
      <c r="AF55" s="344"/>
      <c r="AG55" s="344"/>
      <c r="AH55" s="344"/>
      <c r="AI55" s="344"/>
      <c r="AJ55" s="344"/>
      <c r="AK55" s="344"/>
      <c r="AL55" s="319">
        <v>3638</v>
      </c>
      <c r="AM55" s="344"/>
      <c r="AN55" s="344"/>
      <c r="AO55" s="344"/>
      <c r="AP55" s="344"/>
      <c r="AQ55" s="344"/>
      <c r="AR55" s="344"/>
      <c r="AS55" s="344"/>
      <c r="AT55" s="344"/>
      <c r="AU55" s="344"/>
      <c r="AV55" s="344"/>
      <c r="AW55" s="344"/>
      <c r="AX55" s="344"/>
      <c r="AY55" s="344"/>
      <c r="AZ55" s="344"/>
      <c r="BA55" s="344"/>
      <c r="BB55" s="344"/>
      <c r="BC55" s="344"/>
      <c r="BD55" s="344"/>
      <c r="BE55" s="344"/>
      <c r="BF55" s="344"/>
    </row>
    <row r="56" spans="1:58" s="283" customFormat="1" ht="24.9" customHeight="1">
      <c r="A56" s="320"/>
      <c r="B56" s="315"/>
      <c r="C56" s="344" t="s">
        <v>432</v>
      </c>
      <c r="D56" s="344"/>
      <c r="E56" s="344" t="s">
        <v>1739</v>
      </c>
      <c r="F56" s="344" t="s">
        <v>59</v>
      </c>
      <c r="G56" s="344"/>
      <c r="H56" s="287"/>
      <c r="I56" s="344" t="s">
        <v>1226</v>
      </c>
      <c r="J56" s="344"/>
      <c r="K56" s="344"/>
      <c r="L56" s="319">
        <v>1151</v>
      </c>
      <c r="M56" s="158">
        <v>735</v>
      </c>
      <c r="N56" s="319">
        <v>3472</v>
      </c>
      <c r="O56" s="344" t="s">
        <v>317</v>
      </c>
      <c r="P56" s="319"/>
      <c r="Q56" s="319"/>
      <c r="R56" s="319"/>
      <c r="S56" s="319"/>
      <c r="T56" s="319"/>
      <c r="U56" s="319"/>
      <c r="V56" s="319"/>
      <c r="W56" s="319">
        <v>24</v>
      </c>
      <c r="X56" s="158">
        <v>9</v>
      </c>
      <c r="Y56" s="319">
        <v>4</v>
      </c>
      <c r="Z56" s="158">
        <v>550.66</v>
      </c>
      <c r="AA56" s="344"/>
      <c r="AB56" s="319"/>
      <c r="AC56" s="344"/>
      <c r="AD56" s="344"/>
      <c r="AE56" s="344">
        <v>1997</v>
      </c>
      <c r="AF56" s="344"/>
      <c r="AG56" s="344"/>
      <c r="AH56" s="344"/>
      <c r="AI56" s="344"/>
      <c r="AJ56" s="344"/>
      <c r="AK56" s="344"/>
      <c r="AL56" s="319"/>
      <c r="AM56" s="344"/>
      <c r="AN56" s="344"/>
      <c r="AO56" s="344"/>
      <c r="AP56" s="344"/>
      <c r="AQ56" s="344"/>
      <c r="AR56" s="344"/>
      <c r="AS56" s="344"/>
      <c r="AT56" s="344"/>
      <c r="AU56" s="344"/>
      <c r="AV56" s="344"/>
      <c r="AW56" s="344"/>
      <c r="AX56" s="344"/>
      <c r="AY56" s="344"/>
      <c r="AZ56" s="344"/>
      <c r="BA56" s="344"/>
      <c r="BB56" s="344"/>
      <c r="BC56" s="344"/>
      <c r="BD56" s="344"/>
      <c r="BE56" s="344"/>
      <c r="BF56" s="344"/>
    </row>
    <row r="57" spans="1:58" s="283" customFormat="1" ht="24.9" customHeight="1">
      <c r="A57" s="212">
        <v>12</v>
      </c>
      <c r="B57" s="315"/>
      <c r="C57" s="344" t="s">
        <v>458</v>
      </c>
      <c r="D57" s="344" t="s">
        <v>1562</v>
      </c>
      <c r="E57" s="344" t="s">
        <v>1740</v>
      </c>
      <c r="F57" s="344" t="s">
        <v>458</v>
      </c>
      <c r="G57" s="344" t="s">
        <v>1227</v>
      </c>
      <c r="H57" s="287" t="s">
        <v>1228</v>
      </c>
      <c r="I57" s="344" t="s">
        <v>1229</v>
      </c>
      <c r="J57" s="344">
        <v>5</v>
      </c>
      <c r="K57" s="344"/>
      <c r="L57" s="314">
        <v>3011</v>
      </c>
      <c r="M57" s="314">
        <v>1797</v>
      </c>
      <c r="N57" s="314">
        <v>894</v>
      </c>
      <c r="O57" s="344" t="s">
        <v>317</v>
      </c>
      <c r="P57" s="314"/>
      <c r="Q57" s="314"/>
      <c r="R57" s="314"/>
      <c r="S57" s="314"/>
      <c r="T57" s="314"/>
      <c r="U57" s="314"/>
      <c r="V57" s="314"/>
      <c r="W57" s="314">
        <v>25</v>
      </c>
      <c r="X57" s="314">
        <v>16.8</v>
      </c>
      <c r="Y57" s="314">
        <v>7</v>
      </c>
      <c r="Z57" s="314">
        <v>490</v>
      </c>
      <c r="AA57" s="344">
        <v>70</v>
      </c>
      <c r="AB57" s="314"/>
      <c r="AC57" s="344"/>
      <c r="AD57" s="344"/>
      <c r="AE57" s="344">
        <v>2000</v>
      </c>
      <c r="AF57" s="344"/>
      <c r="AG57" s="344"/>
      <c r="AH57" s="344"/>
      <c r="AI57" s="344"/>
      <c r="AJ57" s="344"/>
      <c r="AK57" s="344"/>
      <c r="AL57" s="314"/>
      <c r="AM57" s="344"/>
      <c r="AN57" s="344"/>
      <c r="AO57" s="344"/>
      <c r="AP57" s="344"/>
      <c r="AQ57" s="344"/>
      <c r="AR57" s="344"/>
      <c r="AS57" s="344"/>
      <c r="AT57" s="344"/>
      <c r="AU57" s="344"/>
      <c r="AV57" s="344"/>
      <c r="AW57" s="344"/>
      <c r="AX57" s="344"/>
      <c r="AY57" s="344"/>
      <c r="AZ57" s="344"/>
      <c r="BA57" s="344"/>
      <c r="BB57" s="344"/>
      <c r="BC57" s="344"/>
      <c r="BD57" s="344"/>
      <c r="BE57" s="344"/>
      <c r="BF57" s="344"/>
    </row>
    <row r="58" spans="1:58" s="283" customFormat="1" ht="24.9" customHeight="1">
      <c r="A58" s="212">
        <v>13</v>
      </c>
      <c r="B58" s="315"/>
      <c r="C58" s="344" t="s">
        <v>458</v>
      </c>
      <c r="D58" s="344" t="s">
        <v>1531</v>
      </c>
      <c r="E58" s="344" t="s">
        <v>1741</v>
      </c>
      <c r="F58" s="344" t="s">
        <v>458</v>
      </c>
      <c r="G58" s="344"/>
      <c r="H58" s="344"/>
      <c r="I58" s="344" t="s">
        <v>1229</v>
      </c>
      <c r="J58" s="344"/>
      <c r="K58" s="344"/>
      <c r="L58" s="314">
        <v>2550</v>
      </c>
      <c r="M58" s="314">
        <v>1044</v>
      </c>
      <c r="N58" s="314">
        <v>1047</v>
      </c>
      <c r="O58" s="344" t="s">
        <v>317</v>
      </c>
      <c r="P58" s="314"/>
      <c r="Q58" s="314"/>
      <c r="R58" s="314"/>
      <c r="S58" s="314"/>
      <c r="T58" s="314"/>
      <c r="U58" s="314"/>
      <c r="V58" s="314"/>
      <c r="W58" s="314">
        <v>25</v>
      </c>
      <c r="X58" s="314">
        <v>16</v>
      </c>
      <c r="Y58" s="314">
        <v>6</v>
      </c>
      <c r="Z58" s="314">
        <v>400</v>
      </c>
      <c r="AA58" s="344"/>
      <c r="AB58" s="314"/>
      <c r="AC58" s="344"/>
      <c r="AD58" s="344"/>
      <c r="AE58" s="344">
        <v>2004</v>
      </c>
      <c r="AF58" s="344"/>
      <c r="AG58" s="344"/>
      <c r="AH58" s="344"/>
      <c r="AI58" s="344"/>
      <c r="AJ58" s="344"/>
      <c r="AK58" s="344"/>
      <c r="AL58" s="314"/>
      <c r="AM58" s="344"/>
      <c r="AN58" s="344"/>
      <c r="AO58" s="344"/>
      <c r="AP58" s="344"/>
      <c r="AQ58" s="344"/>
      <c r="AR58" s="344"/>
      <c r="AS58" s="344"/>
      <c r="AT58" s="344"/>
      <c r="AU58" s="344"/>
      <c r="AV58" s="344"/>
      <c r="AW58" s="344"/>
      <c r="AX58" s="344"/>
      <c r="AY58" s="344"/>
      <c r="AZ58" s="344"/>
      <c r="BA58" s="344"/>
      <c r="BB58" s="344"/>
      <c r="BC58" s="344"/>
      <c r="BD58" s="344"/>
      <c r="BE58" s="344"/>
      <c r="BF58" s="344"/>
    </row>
    <row r="59" spans="1:58" s="283" customFormat="1" ht="24.9" customHeight="1">
      <c r="A59" s="212">
        <v>14</v>
      </c>
      <c r="B59" s="315"/>
      <c r="C59" s="344" t="s">
        <v>1230</v>
      </c>
      <c r="D59" s="344" t="s">
        <v>1502</v>
      </c>
      <c r="E59" s="344" t="s">
        <v>1742</v>
      </c>
      <c r="F59" s="344" t="s">
        <v>458</v>
      </c>
      <c r="G59" s="344" t="s">
        <v>660</v>
      </c>
      <c r="H59" s="344" t="s">
        <v>1172</v>
      </c>
      <c r="I59" s="344" t="s">
        <v>1229</v>
      </c>
      <c r="J59" s="344">
        <v>10</v>
      </c>
      <c r="K59" s="344" t="s">
        <v>1174</v>
      </c>
      <c r="L59" s="314">
        <v>1146</v>
      </c>
      <c r="M59" s="314">
        <v>1141.5999999999999</v>
      </c>
      <c r="N59" s="314">
        <v>727</v>
      </c>
      <c r="O59" s="344" t="s">
        <v>317</v>
      </c>
      <c r="P59" s="314"/>
      <c r="Q59" s="314"/>
      <c r="R59" s="314"/>
      <c r="S59" s="314"/>
      <c r="T59" s="314"/>
      <c r="U59" s="314"/>
      <c r="V59" s="314"/>
      <c r="W59" s="314">
        <v>25</v>
      </c>
      <c r="X59" s="314">
        <v>15</v>
      </c>
      <c r="Y59" s="314">
        <v>6</v>
      </c>
      <c r="Z59" s="314">
        <v>375</v>
      </c>
      <c r="AA59" s="344">
        <v>66</v>
      </c>
      <c r="AB59" s="314"/>
      <c r="AC59" s="344"/>
      <c r="AD59" s="344"/>
      <c r="AE59" s="344">
        <v>2006</v>
      </c>
      <c r="AF59" s="344" t="s">
        <v>1175</v>
      </c>
      <c r="AG59" s="344"/>
      <c r="AH59" s="344"/>
      <c r="AI59" s="344"/>
      <c r="AJ59" s="344"/>
      <c r="AK59" s="344"/>
      <c r="AL59" s="314"/>
      <c r="AM59" s="344"/>
      <c r="AN59" s="344"/>
      <c r="AO59" s="344"/>
      <c r="AP59" s="344"/>
      <c r="AQ59" s="344"/>
      <c r="AR59" s="344"/>
      <c r="AS59" s="344"/>
      <c r="AT59" s="344"/>
      <c r="AU59" s="344"/>
      <c r="AV59" s="344"/>
      <c r="AW59" s="344"/>
      <c r="AX59" s="344"/>
      <c r="AY59" s="344"/>
      <c r="AZ59" s="344"/>
      <c r="BA59" s="344"/>
      <c r="BB59" s="344"/>
      <c r="BC59" s="344"/>
      <c r="BD59" s="344"/>
      <c r="BE59" s="344"/>
      <c r="BF59" s="344"/>
    </row>
    <row r="60" spans="1:58" s="283" customFormat="1" ht="24.9" customHeight="1">
      <c r="A60" s="212"/>
      <c r="B60" s="315"/>
      <c r="C60" s="344" t="s">
        <v>622</v>
      </c>
      <c r="D60" s="344" t="s">
        <v>1564</v>
      </c>
      <c r="E60" s="344" t="s">
        <v>1745</v>
      </c>
      <c r="F60" s="344" t="s">
        <v>59</v>
      </c>
      <c r="G60" s="344"/>
      <c r="H60" s="287"/>
      <c r="I60" s="344" t="s">
        <v>555</v>
      </c>
      <c r="J60" s="344"/>
      <c r="K60" s="344"/>
      <c r="L60" s="314">
        <v>1762</v>
      </c>
      <c r="M60" s="314">
        <v>1254</v>
      </c>
      <c r="N60" s="314">
        <v>4986</v>
      </c>
      <c r="O60" s="344" t="s">
        <v>317</v>
      </c>
      <c r="P60" s="314"/>
      <c r="Q60" s="314"/>
      <c r="R60" s="314"/>
      <c r="S60" s="314"/>
      <c r="T60" s="314"/>
      <c r="U60" s="314"/>
      <c r="V60" s="314"/>
      <c r="W60" s="314">
        <v>25</v>
      </c>
      <c r="X60" s="314">
        <v>11</v>
      </c>
      <c r="Y60" s="314">
        <v>5</v>
      </c>
      <c r="Z60" s="314">
        <v>350</v>
      </c>
      <c r="AA60" s="344"/>
      <c r="AB60" s="314"/>
      <c r="AC60" s="344"/>
      <c r="AD60" s="344"/>
      <c r="AE60" s="344">
        <v>2002</v>
      </c>
      <c r="AF60" s="344"/>
      <c r="AG60" s="344"/>
      <c r="AH60" s="344"/>
      <c r="AI60" s="344"/>
      <c r="AJ60" s="344"/>
      <c r="AK60" s="344"/>
      <c r="AL60" s="314">
        <v>11971</v>
      </c>
      <c r="AM60" s="344"/>
      <c r="AN60" s="344"/>
      <c r="AO60" s="344"/>
      <c r="AP60" s="344"/>
      <c r="AQ60" s="344"/>
      <c r="AR60" s="344"/>
      <c r="AS60" s="344"/>
      <c r="AT60" s="344"/>
      <c r="AU60" s="344"/>
      <c r="AV60" s="344"/>
      <c r="AW60" s="344"/>
      <c r="AX60" s="344"/>
      <c r="AY60" s="344"/>
      <c r="AZ60" s="344"/>
      <c r="BA60" s="344"/>
      <c r="BB60" s="344"/>
      <c r="BC60" s="344"/>
      <c r="BD60" s="344"/>
      <c r="BE60" s="344"/>
      <c r="BF60" s="344"/>
    </row>
    <row r="61" spans="1:58" s="283" customFormat="1" ht="24.9" customHeight="1">
      <c r="A61" s="212"/>
      <c r="B61" s="315"/>
      <c r="C61" s="344" t="s">
        <v>622</v>
      </c>
      <c r="D61" s="344" t="s">
        <v>1432</v>
      </c>
      <c r="E61" s="344" t="s">
        <v>1235</v>
      </c>
      <c r="F61" s="344" t="s">
        <v>59</v>
      </c>
      <c r="G61" s="344"/>
      <c r="H61" s="287"/>
      <c r="I61" s="344" t="s">
        <v>2139</v>
      </c>
      <c r="J61" s="344"/>
      <c r="K61" s="344"/>
      <c r="L61" s="314"/>
      <c r="M61" s="314"/>
      <c r="N61" s="314">
        <v>3311</v>
      </c>
      <c r="O61" s="344" t="s">
        <v>317</v>
      </c>
      <c r="P61" s="314"/>
      <c r="Q61" s="314"/>
      <c r="R61" s="314"/>
      <c r="S61" s="314"/>
      <c r="T61" s="314"/>
      <c r="U61" s="314"/>
      <c r="V61" s="314"/>
      <c r="W61" s="314">
        <v>25</v>
      </c>
      <c r="X61" s="314">
        <v>14</v>
      </c>
      <c r="Y61" s="314">
        <v>6</v>
      </c>
      <c r="Z61" s="314">
        <v>350</v>
      </c>
      <c r="AA61" s="344"/>
      <c r="AB61" s="314"/>
      <c r="AC61" s="344"/>
      <c r="AD61" s="344"/>
      <c r="AE61" s="344">
        <v>2015</v>
      </c>
      <c r="AF61" s="344"/>
      <c r="AG61" s="344"/>
      <c r="AH61" s="344"/>
      <c r="AI61" s="344"/>
      <c r="AJ61" s="344"/>
      <c r="AK61" s="344"/>
      <c r="AL61" s="314"/>
      <c r="AM61" s="344"/>
      <c r="AN61" s="344"/>
      <c r="AO61" s="344"/>
      <c r="AP61" s="344"/>
      <c r="AQ61" s="344"/>
      <c r="AR61" s="344"/>
      <c r="AS61" s="344"/>
      <c r="AT61" s="344"/>
      <c r="AU61" s="344"/>
      <c r="AV61" s="344"/>
      <c r="AW61" s="344"/>
      <c r="AX61" s="344"/>
      <c r="AY61" s="344"/>
      <c r="AZ61" s="344"/>
      <c r="BA61" s="344"/>
      <c r="BB61" s="344"/>
      <c r="BC61" s="344"/>
      <c r="BD61" s="344"/>
      <c r="BE61" s="344"/>
      <c r="BF61" s="344"/>
    </row>
    <row r="62" spans="1:58" s="283" customFormat="1" ht="24.9" customHeight="1">
      <c r="A62" s="320"/>
      <c r="B62" s="315"/>
      <c r="C62" s="213" t="s">
        <v>622</v>
      </c>
      <c r="D62" s="213" t="s">
        <v>1532</v>
      </c>
      <c r="E62" s="213" t="s">
        <v>1743</v>
      </c>
      <c r="F62" s="213" t="s">
        <v>622</v>
      </c>
      <c r="G62" s="213" t="s">
        <v>1231</v>
      </c>
      <c r="H62" s="213" t="s">
        <v>1232</v>
      </c>
      <c r="I62" s="344" t="s">
        <v>693</v>
      </c>
      <c r="J62" s="213"/>
      <c r="K62" s="213"/>
      <c r="L62" s="214">
        <v>92494</v>
      </c>
      <c r="M62" s="214">
        <v>1306</v>
      </c>
      <c r="N62" s="214">
        <v>5263</v>
      </c>
      <c r="O62" s="213" t="s">
        <v>317</v>
      </c>
      <c r="P62" s="214"/>
      <c r="Q62" s="214"/>
      <c r="R62" s="214"/>
      <c r="S62" s="214"/>
      <c r="T62" s="214"/>
      <c r="U62" s="214"/>
      <c r="V62" s="214"/>
      <c r="W62" s="214">
        <v>25</v>
      </c>
      <c r="X62" s="214">
        <v>20</v>
      </c>
      <c r="Y62" s="214">
        <v>7</v>
      </c>
      <c r="Z62" s="214">
        <v>600</v>
      </c>
      <c r="AA62" s="213" t="s">
        <v>1233</v>
      </c>
      <c r="AB62" s="214"/>
      <c r="AC62" s="213"/>
      <c r="AD62" s="213"/>
      <c r="AE62" s="213">
        <v>1992</v>
      </c>
      <c r="AF62" s="213"/>
      <c r="AG62" s="213"/>
      <c r="AH62" s="213"/>
      <c r="AI62" s="213"/>
      <c r="AJ62" s="213"/>
      <c r="AK62" s="213"/>
      <c r="AL62" s="214">
        <v>3796</v>
      </c>
      <c r="AM62" s="213">
        <v>2000</v>
      </c>
      <c r="AN62" s="213">
        <v>2001</v>
      </c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</row>
    <row r="63" spans="1:58" s="283" customFormat="1" ht="24.9" customHeight="1">
      <c r="A63" s="212">
        <v>15</v>
      </c>
      <c r="B63" s="315"/>
      <c r="C63" s="316" t="s">
        <v>622</v>
      </c>
      <c r="D63" s="109" t="s">
        <v>1563</v>
      </c>
      <c r="E63" s="344" t="s">
        <v>1744</v>
      </c>
      <c r="F63" s="344" t="s">
        <v>622</v>
      </c>
      <c r="G63" s="344"/>
      <c r="H63" s="272"/>
      <c r="I63" s="344" t="s">
        <v>1946</v>
      </c>
      <c r="J63" s="316"/>
      <c r="K63" s="314"/>
      <c r="L63" s="314">
        <v>1588</v>
      </c>
      <c r="M63" s="314">
        <v>667</v>
      </c>
      <c r="N63" s="316">
        <v>3293</v>
      </c>
      <c r="O63" s="344" t="s">
        <v>317</v>
      </c>
      <c r="P63" s="317"/>
      <c r="Q63" s="316"/>
      <c r="R63" s="314"/>
      <c r="S63" s="314"/>
      <c r="T63" s="316"/>
      <c r="U63" s="314"/>
      <c r="V63" s="285"/>
      <c r="W63" s="314">
        <v>25</v>
      </c>
      <c r="X63" s="314">
        <v>10</v>
      </c>
      <c r="Y63" s="344">
        <v>4</v>
      </c>
      <c r="Z63" s="316">
        <v>300</v>
      </c>
      <c r="AA63" s="316"/>
      <c r="AB63" s="316"/>
      <c r="AC63" s="316"/>
      <c r="AD63" s="316"/>
      <c r="AE63" s="344">
        <v>2000</v>
      </c>
      <c r="AF63" s="344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44"/>
      <c r="AY63" s="316"/>
      <c r="AZ63" s="316"/>
      <c r="BA63" s="316"/>
      <c r="BB63" s="316"/>
      <c r="BC63" s="316"/>
      <c r="BD63" s="316"/>
      <c r="BE63" s="314"/>
      <c r="BF63" s="213"/>
    </row>
    <row r="64" spans="1:58" s="283" customFormat="1" ht="24.9" customHeight="1">
      <c r="A64" s="212">
        <v>17</v>
      </c>
      <c r="B64" s="315"/>
      <c r="C64" s="344" t="s">
        <v>622</v>
      </c>
      <c r="D64" s="344" t="s">
        <v>1533</v>
      </c>
      <c r="E64" s="344" t="s">
        <v>1234</v>
      </c>
      <c r="F64" s="344" t="s">
        <v>622</v>
      </c>
      <c r="G64" s="344"/>
      <c r="H64" s="287"/>
      <c r="I64" s="344" t="s">
        <v>693</v>
      </c>
      <c r="J64" s="344"/>
      <c r="K64" s="344"/>
      <c r="L64" s="314">
        <v>1125</v>
      </c>
      <c r="M64" s="314">
        <v>674</v>
      </c>
      <c r="N64" s="314">
        <v>3669</v>
      </c>
      <c r="O64" s="344" t="s">
        <v>317</v>
      </c>
      <c r="P64" s="314"/>
      <c r="Q64" s="314"/>
      <c r="R64" s="314"/>
      <c r="S64" s="314"/>
      <c r="T64" s="314"/>
      <c r="U64" s="314"/>
      <c r="V64" s="314"/>
      <c r="W64" s="314">
        <v>25</v>
      </c>
      <c r="X64" s="314">
        <v>12</v>
      </c>
      <c r="Y64" s="314">
        <v>5</v>
      </c>
      <c r="Z64" s="314">
        <v>300</v>
      </c>
      <c r="AA64" s="344"/>
      <c r="AB64" s="314"/>
      <c r="AC64" s="344"/>
      <c r="AD64" s="344"/>
      <c r="AE64" s="344">
        <v>2014</v>
      </c>
      <c r="AF64" s="344"/>
      <c r="AG64" s="344"/>
      <c r="AH64" s="344"/>
      <c r="AI64" s="344"/>
      <c r="AJ64" s="344"/>
      <c r="AK64" s="344"/>
      <c r="AL64" s="314">
        <v>9689</v>
      </c>
      <c r="AM64" s="344"/>
      <c r="AN64" s="344"/>
      <c r="AO64" s="344"/>
      <c r="AP64" s="344"/>
      <c r="AQ64" s="344"/>
      <c r="AR64" s="344"/>
      <c r="AS64" s="344"/>
      <c r="AT64" s="344"/>
      <c r="AU64" s="344"/>
      <c r="AV64" s="344"/>
      <c r="AW64" s="344"/>
      <c r="AX64" s="344"/>
      <c r="AY64" s="344"/>
      <c r="AZ64" s="344"/>
      <c r="BA64" s="344"/>
      <c r="BB64" s="344"/>
      <c r="BC64" s="344"/>
      <c r="BD64" s="344"/>
      <c r="BE64" s="344"/>
      <c r="BF64" s="344"/>
    </row>
    <row r="65" spans="1:58" s="283" customFormat="1" ht="24.9" customHeight="1">
      <c r="A65" s="320">
        <v>18</v>
      </c>
      <c r="B65" s="315"/>
      <c r="C65" s="344" t="s">
        <v>622</v>
      </c>
      <c r="D65" s="344" t="s">
        <v>1565</v>
      </c>
      <c r="E65" s="344" t="s">
        <v>1236</v>
      </c>
      <c r="F65" s="344" t="s">
        <v>59</v>
      </c>
      <c r="G65" s="344"/>
      <c r="H65" s="287"/>
      <c r="I65" s="344" t="s">
        <v>693</v>
      </c>
      <c r="J65" s="344"/>
      <c r="K65" s="344"/>
      <c r="L65" s="319">
        <v>3300</v>
      </c>
      <c r="M65" s="319"/>
      <c r="N65" s="319">
        <v>5714</v>
      </c>
      <c r="O65" s="344" t="s">
        <v>317</v>
      </c>
      <c r="P65" s="319"/>
      <c r="Q65" s="319"/>
      <c r="R65" s="319"/>
      <c r="S65" s="319">
        <v>25</v>
      </c>
      <c r="T65" s="319">
        <v>15</v>
      </c>
      <c r="U65" s="319">
        <v>5</v>
      </c>
      <c r="V65" s="319">
        <v>300</v>
      </c>
      <c r="W65" s="319">
        <v>25</v>
      </c>
      <c r="X65" s="319">
        <v>15</v>
      </c>
      <c r="Y65" s="319">
        <v>5</v>
      </c>
      <c r="Z65" s="319">
        <v>300</v>
      </c>
      <c r="AA65" s="344"/>
      <c r="AB65" s="319"/>
      <c r="AC65" s="344"/>
      <c r="AD65" s="344"/>
      <c r="AE65" s="344">
        <v>2017</v>
      </c>
      <c r="AF65" s="344"/>
      <c r="AG65" s="344"/>
      <c r="AH65" s="344"/>
      <c r="AI65" s="344"/>
      <c r="AJ65" s="344"/>
      <c r="AK65" s="344"/>
      <c r="AL65" s="319"/>
      <c r="AM65" s="344"/>
      <c r="AN65" s="344"/>
      <c r="AO65" s="344"/>
      <c r="AP65" s="344"/>
      <c r="AQ65" s="344"/>
      <c r="AR65" s="344"/>
      <c r="AS65" s="344"/>
      <c r="AT65" s="344"/>
      <c r="AU65" s="344"/>
      <c r="AV65" s="344"/>
      <c r="AW65" s="344"/>
      <c r="AX65" s="344"/>
      <c r="AY65" s="344"/>
      <c r="AZ65" s="344"/>
      <c r="BA65" s="344"/>
      <c r="BB65" s="344"/>
      <c r="BC65" s="344"/>
      <c r="BD65" s="344"/>
      <c r="BE65" s="344"/>
      <c r="BF65" s="344"/>
    </row>
    <row r="66" spans="1:58" s="283" customFormat="1" ht="24.9" customHeight="1">
      <c r="A66" s="320">
        <v>19</v>
      </c>
      <c r="B66" s="315"/>
      <c r="C66" s="344" t="s">
        <v>694</v>
      </c>
      <c r="D66" s="344" t="s">
        <v>1237</v>
      </c>
      <c r="E66" s="344" t="s">
        <v>1746</v>
      </c>
      <c r="F66" s="344" t="s">
        <v>694</v>
      </c>
      <c r="G66" s="344" t="s">
        <v>1238</v>
      </c>
      <c r="H66" s="287" t="s">
        <v>1239</v>
      </c>
      <c r="I66" s="344" t="s">
        <v>1013</v>
      </c>
      <c r="J66" s="344" t="s">
        <v>1240</v>
      </c>
      <c r="K66" s="344" t="s">
        <v>1241</v>
      </c>
      <c r="L66" s="319">
        <v>5090</v>
      </c>
      <c r="M66" s="319">
        <v>2159</v>
      </c>
      <c r="N66" s="319">
        <v>558</v>
      </c>
      <c r="O66" s="344" t="s">
        <v>317</v>
      </c>
      <c r="P66" s="319"/>
      <c r="Q66" s="319"/>
      <c r="R66" s="319"/>
      <c r="S66" s="319">
        <v>25</v>
      </c>
      <c r="T66" s="319">
        <v>15</v>
      </c>
      <c r="U66" s="319">
        <v>7</v>
      </c>
      <c r="V66" s="319">
        <v>375</v>
      </c>
      <c r="W66" s="319"/>
      <c r="X66" s="319"/>
      <c r="Y66" s="319"/>
      <c r="Z66" s="319"/>
      <c r="AA66" s="344" t="s">
        <v>1242</v>
      </c>
      <c r="AB66" s="319"/>
      <c r="AC66" s="344" t="s">
        <v>578</v>
      </c>
      <c r="AD66" s="344" t="s">
        <v>369</v>
      </c>
      <c r="AE66" s="344">
        <v>2000</v>
      </c>
      <c r="AF66" s="344"/>
      <c r="AG66" s="344"/>
      <c r="AH66" s="344"/>
      <c r="AI66" s="344"/>
      <c r="AJ66" s="344"/>
      <c r="AK66" s="344"/>
      <c r="AL66" s="319">
        <v>15432</v>
      </c>
      <c r="AM66" s="344"/>
      <c r="AN66" s="344"/>
      <c r="AO66" s="344"/>
      <c r="AP66" s="344"/>
      <c r="AQ66" s="344"/>
      <c r="AR66" s="344"/>
      <c r="AS66" s="344"/>
      <c r="AT66" s="344"/>
      <c r="AU66" s="344"/>
      <c r="AV66" s="344"/>
      <c r="AW66" s="344"/>
      <c r="AX66" s="344"/>
      <c r="AY66" s="344"/>
      <c r="AZ66" s="344"/>
      <c r="BA66" s="344"/>
      <c r="BB66" s="344"/>
      <c r="BC66" s="344"/>
      <c r="BD66" s="344"/>
      <c r="BE66" s="344"/>
      <c r="BF66" s="344"/>
    </row>
    <row r="67" spans="1:58" s="283" customFormat="1" ht="24.9" customHeight="1">
      <c r="A67" s="212">
        <v>20</v>
      </c>
      <c r="B67" s="315"/>
      <c r="C67" s="213" t="s">
        <v>694</v>
      </c>
      <c r="D67" s="213"/>
      <c r="E67" s="213" t="s">
        <v>1747</v>
      </c>
      <c r="F67" s="213" t="s">
        <v>59</v>
      </c>
      <c r="G67" s="213"/>
      <c r="H67" s="213"/>
      <c r="I67" s="344" t="s">
        <v>1206</v>
      </c>
      <c r="J67" s="213"/>
      <c r="K67" s="213"/>
      <c r="L67" s="214">
        <v>6268</v>
      </c>
      <c r="M67" s="214">
        <v>1246</v>
      </c>
      <c r="N67" s="214">
        <v>5055</v>
      </c>
      <c r="O67" s="213" t="s">
        <v>317</v>
      </c>
      <c r="P67" s="214"/>
      <c r="Q67" s="214"/>
      <c r="R67" s="214"/>
      <c r="S67" s="214"/>
      <c r="T67" s="214"/>
      <c r="U67" s="214"/>
      <c r="V67" s="214"/>
      <c r="W67" s="214">
        <v>25</v>
      </c>
      <c r="X67" s="214">
        <v>12</v>
      </c>
      <c r="Y67" s="214">
        <v>5</v>
      </c>
      <c r="Z67" s="214">
        <v>300</v>
      </c>
      <c r="AA67" s="213"/>
      <c r="AB67" s="214"/>
      <c r="AC67" s="213"/>
      <c r="AD67" s="213"/>
      <c r="AE67" s="213">
        <v>2004</v>
      </c>
      <c r="AF67" s="213"/>
      <c r="AG67" s="213"/>
      <c r="AH67" s="213"/>
      <c r="AI67" s="213"/>
      <c r="AJ67" s="213"/>
      <c r="AK67" s="213"/>
      <c r="AL67" s="214">
        <v>12940</v>
      </c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</row>
    <row r="68" spans="1:58" s="283" customFormat="1" ht="24.9" customHeight="1">
      <c r="A68" s="320">
        <v>21</v>
      </c>
      <c r="B68" s="183"/>
      <c r="C68" s="344" t="s">
        <v>240</v>
      </c>
      <c r="D68" s="182"/>
      <c r="E68" s="286" t="s">
        <v>1748</v>
      </c>
      <c r="F68" s="344" t="s">
        <v>240</v>
      </c>
      <c r="G68" s="182"/>
      <c r="H68" s="182"/>
      <c r="I68" s="344" t="s">
        <v>1243</v>
      </c>
      <c r="J68" s="182"/>
      <c r="K68" s="182"/>
      <c r="L68" s="285">
        <v>5380</v>
      </c>
      <c r="M68" s="285">
        <v>1456</v>
      </c>
      <c r="N68" s="285">
        <v>9169</v>
      </c>
      <c r="O68" s="344" t="s">
        <v>317</v>
      </c>
      <c r="P68" s="156"/>
      <c r="Q68" s="156"/>
      <c r="R68" s="156"/>
      <c r="S68" s="156"/>
      <c r="T68" s="156"/>
      <c r="U68" s="156"/>
      <c r="V68" s="156"/>
      <c r="W68" s="285">
        <v>25</v>
      </c>
      <c r="X68" s="285">
        <v>15</v>
      </c>
      <c r="Y68" s="285">
        <v>7</v>
      </c>
      <c r="Z68" s="285">
        <v>421</v>
      </c>
      <c r="AA68" s="182"/>
      <c r="AB68" s="156"/>
      <c r="AC68" s="182"/>
      <c r="AD68" s="182"/>
      <c r="AE68" s="286">
        <v>2004</v>
      </c>
      <c r="AF68" s="182"/>
      <c r="AG68" s="182"/>
      <c r="AH68" s="182"/>
      <c r="AI68" s="182"/>
      <c r="AJ68" s="182"/>
      <c r="AK68" s="182"/>
      <c r="AL68" s="285">
        <v>15888</v>
      </c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344"/>
    </row>
    <row r="69" spans="1:58" s="283" customFormat="1" ht="24.9" customHeight="1">
      <c r="A69" s="320">
        <v>22</v>
      </c>
      <c r="B69" s="315"/>
      <c r="C69" s="344" t="s">
        <v>240</v>
      </c>
      <c r="D69" s="344"/>
      <c r="E69" s="344" t="s">
        <v>1749</v>
      </c>
      <c r="F69" s="344" t="s">
        <v>240</v>
      </c>
      <c r="G69" s="344"/>
      <c r="H69" s="287"/>
      <c r="I69" s="344" t="s">
        <v>1243</v>
      </c>
      <c r="J69" s="344"/>
      <c r="K69" s="344"/>
      <c r="L69" s="319">
        <v>1509</v>
      </c>
      <c r="M69" s="319">
        <v>893</v>
      </c>
      <c r="N69" s="319">
        <v>6674</v>
      </c>
      <c r="O69" s="344" t="s">
        <v>317</v>
      </c>
      <c r="P69" s="319"/>
      <c r="Q69" s="319"/>
      <c r="R69" s="319"/>
      <c r="S69" s="319"/>
      <c r="T69" s="319"/>
      <c r="U69" s="319"/>
      <c r="V69" s="319"/>
      <c r="W69" s="319">
        <v>25</v>
      </c>
      <c r="X69" s="319">
        <v>10</v>
      </c>
      <c r="Y69" s="319">
        <v>5</v>
      </c>
      <c r="Z69" s="319">
        <v>250</v>
      </c>
      <c r="AA69" s="344"/>
      <c r="AB69" s="319"/>
      <c r="AC69" s="344"/>
      <c r="AD69" s="344"/>
      <c r="AE69" s="344">
        <v>2014</v>
      </c>
      <c r="AF69" s="344"/>
      <c r="AG69" s="344"/>
      <c r="AH69" s="344"/>
      <c r="AI69" s="344"/>
      <c r="AJ69" s="344"/>
      <c r="AK69" s="344"/>
      <c r="AL69" s="319">
        <v>22516</v>
      </c>
      <c r="AM69" s="344"/>
      <c r="AN69" s="344"/>
      <c r="AO69" s="344"/>
      <c r="AP69" s="344"/>
      <c r="AQ69" s="344"/>
      <c r="AR69" s="344"/>
      <c r="AS69" s="344"/>
      <c r="AT69" s="344"/>
      <c r="AU69" s="344"/>
      <c r="AV69" s="344"/>
      <c r="AW69" s="344"/>
      <c r="AX69" s="344"/>
      <c r="AY69" s="344"/>
      <c r="AZ69" s="344"/>
      <c r="BA69" s="344"/>
      <c r="BB69" s="344"/>
      <c r="BC69" s="344"/>
      <c r="BD69" s="344"/>
      <c r="BE69" s="344"/>
      <c r="BF69" s="344"/>
    </row>
    <row r="70" spans="1:58" s="283" customFormat="1" ht="24.9" customHeight="1">
      <c r="A70" s="212">
        <v>23</v>
      </c>
      <c r="B70" s="315"/>
      <c r="C70" s="216" t="s">
        <v>240</v>
      </c>
      <c r="D70" s="216"/>
      <c r="E70" s="216" t="s">
        <v>1750</v>
      </c>
      <c r="F70" s="216" t="s">
        <v>240</v>
      </c>
      <c r="G70" s="216"/>
      <c r="H70" s="216"/>
      <c r="I70" s="217" t="s">
        <v>2138</v>
      </c>
      <c r="J70" s="216"/>
      <c r="K70" s="216"/>
      <c r="L70" s="218">
        <v>1989</v>
      </c>
      <c r="M70" s="218">
        <v>6287</v>
      </c>
      <c r="N70" s="218">
        <v>6509</v>
      </c>
      <c r="O70" s="216" t="s">
        <v>317</v>
      </c>
      <c r="P70" s="218"/>
      <c r="Q70" s="218"/>
      <c r="R70" s="218"/>
      <c r="S70" s="218"/>
      <c r="T70" s="218"/>
      <c r="U70" s="218"/>
      <c r="V70" s="218"/>
      <c r="W70" s="218">
        <v>25</v>
      </c>
      <c r="X70" s="218">
        <v>15</v>
      </c>
      <c r="Y70" s="218">
        <v>6</v>
      </c>
      <c r="Z70" s="218">
        <v>467</v>
      </c>
      <c r="AA70" s="216"/>
      <c r="AB70" s="218"/>
      <c r="AC70" s="216"/>
      <c r="AD70" s="216"/>
      <c r="AE70" s="216">
        <v>2003</v>
      </c>
      <c r="AF70" s="216"/>
      <c r="AG70" s="216"/>
      <c r="AH70" s="216"/>
      <c r="AI70" s="216"/>
      <c r="AJ70" s="216"/>
      <c r="AK70" s="216"/>
      <c r="AL70" s="218">
        <v>9874</v>
      </c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6"/>
      <c r="AX70" s="216"/>
      <c r="AY70" s="216"/>
      <c r="AZ70" s="216"/>
      <c r="BA70" s="216"/>
      <c r="BB70" s="216"/>
      <c r="BC70" s="216"/>
      <c r="BD70" s="216"/>
      <c r="BE70" s="216"/>
      <c r="BF70" s="213"/>
    </row>
    <row r="71" spans="1:58" s="283" customFormat="1" ht="24.9" customHeight="1">
      <c r="A71" s="320">
        <v>24</v>
      </c>
      <c r="B71" s="315"/>
      <c r="C71" s="286" t="s">
        <v>240</v>
      </c>
      <c r="D71" s="286"/>
      <c r="E71" s="286" t="s">
        <v>1751</v>
      </c>
      <c r="F71" s="286" t="s">
        <v>59</v>
      </c>
      <c r="G71" s="286"/>
      <c r="H71" s="286"/>
      <c r="I71" s="286" t="s">
        <v>1244</v>
      </c>
      <c r="J71" s="286"/>
      <c r="K71" s="344"/>
      <c r="L71" s="314">
        <v>2314</v>
      </c>
      <c r="M71" s="285">
        <v>5610</v>
      </c>
      <c r="N71" s="285">
        <v>4306</v>
      </c>
      <c r="O71" s="344" t="s">
        <v>317</v>
      </c>
      <c r="P71" s="285"/>
      <c r="Q71" s="285"/>
      <c r="R71" s="285"/>
      <c r="S71" s="285"/>
      <c r="T71" s="314"/>
      <c r="U71" s="285"/>
      <c r="V71" s="285"/>
      <c r="W71" s="285">
        <v>25</v>
      </c>
      <c r="X71" s="285">
        <v>10</v>
      </c>
      <c r="Y71" s="285">
        <v>5</v>
      </c>
      <c r="Z71" s="285">
        <v>398</v>
      </c>
      <c r="AA71" s="344"/>
      <c r="AB71" s="314"/>
      <c r="AC71" s="344"/>
      <c r="AD71" s="344"/>
      <c r="AE71" s="344">
        <v>1987</v>
      </c>
      <c r="AF71" s="344"/>
      <c r="AG71" s="344"/>
      <c r="AH71" s="344"/>
      <c r="AI71" s="344"/>
      <c r="AJ71" s="344"/>
      <c r="AK71" s="344"/>
      <c r="AL71" s="314">
        <v>1400</v>
      </c>
      <c r="AM71" s="344"/>
      <c r="AN71" s="344"/>
      <c r="AO71" s="344"/>
      <c r="AP71" s="344"/>
      <c r="AQ71" s="344"/>
      <c r="AR71" s="344"/>
      <c r="AS71" s="286"/>
      <c r="AT71" s="344"/>
      <c r="AU71" s="344"/>
      <c r="AV71" s="344"/>
      <c r="AW71" s="344"/>
      <c r="AX71" s="344"/>
      <c r="AY71" s="344"/>
      <c r="AZ71" s="344"/>
      <c r="BA71" s="344"/>
      <c r="BB71" s="344"/>
      <c r="BC71" s="344"/>
      <c r="BD71" s="344"/>
      <c r="BE71" s="344"/>
      <c r="BF71" s="344"/>
    </row>
    <row r="72" spans="1:58" s="283" customFormat="1" ht="24.9" customHeight="1">
      <c r="A72" s="212">
        <v>25</v>
      </c>
      <c r="B72" s="315"/>
      <c r="C72" s="286" t="s">
        <v>240</v>
      </c>
      <c r="D72" s="286" t="s">
        <v>1566</v>
      </c>
      <c r="E72" s="286" t="s">
        <v>1245</v>
      </c>
      <c r="F72" s="286" t="s">
        <v>59</v>
      </c>
      <c r="G72" s="286"/>
      <c r="H72" s="286"/>
      <c r="I72" s="286" t="s">
        <v>467</v>
      </c>
      <c r="J72" s="286"/>
      <c r="K72" s="344"/>
      <c r="L72" s="314">
        <v>20000</v>
      </c>
      <c r="M72" s="285">
        <v>5200</v>
      </c>
      <c r="N72" s="285">
        <v>16793</v>
      </c>
      <c r="O72" s="344" t="s">
        <v>138</v>
      </c>
      <c r="P72" s="285"/>
      <c r="Q72" s="285"/>
      <c r="R72" s="285"/>
      <c r="S72" s="285"/>
      <c r="T72" s="314"/>
      <c r="U72" s="285"/>
      <c r="V72" s="285"/>
      <c r="W72" s="285"/>
      <c r="X72" s="285"/>
      <c r="Y72" s="285"/>
      <c r="Z72" s="285">
        <v>5200</v>
      </c>
      <c r="AA72" s="344"/>
      <c r="AB72" s="314">
        <v>3600</v>
      </c>
      <c r="AC72" s="344"/>
      <c r="AD72" s="344"/>
      <c r="AE72" s="344">
        <v>2009</v>
      </c>
      <c r="AF72" s="344"/>
      <c r="AG72" s="344"/>
      <c r="AH72" s="344"/>
      <c r="AI72" s="344"/>
      <c r="AJ72" s="344"/>
      <c r="AK72" s="344"/>
      <c r="AL72" s="314">
        <v>3101</v>
      </c>
      <c r="AM72" s="344"/>
      <c r="AN72" s="344"/>
      <c r="AO72" s="344"/>
      <c r="AP72" s="344"/>
      <c r="AQ72" s="344"/>
      <c r="AR72" s="344"/>
      <c r="AS72" s="286"/>
      <c r="AT72" s="344"/>
      <c r="AU72" s="344"/>
      <c r="AV72" s="344"/>
      <c r="AW72" s="344"/>
      <c r="AX72" s="344"/>
      <c r="AY72" s="344"/>
      <c r="AZ72" s="344"/>
      <c r="BA72" s="344"/>
      <c r="BB72" s="344"/>
      <c r="BC72" s="344"/>
      <c r="BD72" s="344"/>
      <c r="BE72" s="344"/>
      <c r="BF72" s="344"/>
    </row>
    <row r="73" spans="1:58" s="283" customFormat="1" ht="24.9" customHeight="1">
      <c r="A73" s="212"/>
      <c r="B73" s="315"/>
      <c r="C73" s="213" t="s">
        <v>702</v>
      </c>
      <c r="D73" s="213" t="s">
        <v>1248</v>
      </c>
      <c r="E73" s="213" t="s">
        <v>1753</v>
      </c>
      <c r="F73" s="213" t="s">
        <v>1249</v>
      </c>
      <c r="G73" s="213" t="s">
        <v>1154</v>
      </c>
      <c r="H73" s="213"/>
      <c r="I73" s="286" t="s">
        <v>1970</v>
      </c>
      <c r="J73" s="213">
        <v>11</v>
      </c>
      <c r="K73" s="213"/>
      <c r="L73" s="214">
        <v>6487</v>
      </c>
      <c r="M73" s="214">
        <v>3718</v>
      </c>
      <c r="N73" s="214">
        <v>22520</v>
      </c>
      <c r="O73" s="213" t="s">
        <v>317</v>
      </c>
      <c r="P73" s="214"/>
      <c r="Q73" s="214"/>
      <c r="R73" s="214"/>
      <c r="S73" s="214"/>
      <c r="T73" s="214"/>
      <c r="U73" s="214"/>
      <c r="V73" s="214"/>
      <c r="W73" s="214">
        <v>25</v>
      </c>
      <c r="X73" s="214">
        <v>15</v>
      </c>
      <c r="Y73" s="214">
        <v>6</v>
      </c>
      <c r="Z73" s="214">
        <v>375</v>
      </c>
      <c r="AA73" s="213">
        <v>60</v>
      </c>
      <c r="AB73" s="214"/>
      <c r="AC73" s="213"/>
      <c r="AD73" s="213"/>
      <c r="AE73" s="213">
        <v>2002</v>
      </c>
      <c r="AF73" s="213"/>
      <c r="AG73" s="213"/>
      <c r="AH73" s="213"/>
      <c r="AI73" s="213"/>
      <c r="AJ73" s="213"/>
      <c r="AK73" s="213"/>
      <c r="AL73" s="214">
        <v>22348</v>
      </c>
      <c r="AM73" s="344"/>
      <c r="AN73" s="344"/>
      <c r="AO73" s="344"/>
      <c r="AP73" s="344"/>
      <c r="AQ73" s="344"/>
      <c r="AR73" s="344"/>
      <c r="AS73" s="286"/>
      <c r="AT73" s="344"/>
      <c r="AU73" s="344"/>
      <c r="AV73" s="344"/>
      <c r="AW73" s="344"/>
      <c r="AX73" s="344"/>
      <c r="AY73" s="344"/>
      <c r="AZ73" s="344"/>
      <c r="BA73" s="344"/>
      <c r="BB73" s="344"/>
      <c r="BC73" s="344"/>
      <c r="BD73" s="344"/>
      <c r="BE73" s="344"/>
      <c r="BF73" s="344"/>
    </row>
    <row r="74" spans="1:58" s="283" customFormat="1" ht="24.9" customHeight="1">
      <c r="A74" s="320">
        <v>26</v>
      </c>
      <c r="B74" s="315"/>
      <c r="C74" s="305" t="s">
        <v>702</v>
      </c>
      <c r="D74" s="305" t="s">
        <v>1246</v>
      </c>
      <c r="E74" s="305" t="s">
        <v>1752</v>
      </c>
      <c r="F74" s="305" t="s">
        <v>702</v>
      </c>
      <c r="G74" s="305" t="s">
        <v>1154</v>
      </c>
      <c r="H74" s="305"/>
      <c r="I74" s="305" t="s">
        <v>1247</v>
      </c>
      <c r="J74" s="305">
        <v>15</v>
      </c>
      <c r="K74" s="306"/>
      <c r="L74" s="307">
        <v>949</v>
      </c>
      <c r="M74" s="308">
        <v>567</v>
      </c>
      <c r="N74" s="308">
        <v>2990</v>
      </c>
      <c r="O74" s="306" t="s">
        <v>317</v>
      </c>
      <c r="P74" s="308"/>
      <c r="Q74" s="308"/>
      <c r="R74" s="308"/>
      <c r="S74" s="308"/>
      <c r="T74" s="307"/>
      <c r="U74" s="308"/>
      <c r="V74" s="308"/>
      <c r="W74" s="308">
        <v>26</v>
      </c>
      <c r="X74" s="308">
        <v>10</v>
      </c>
      <c r="Y74" s="308">
        <v>4</v>
      </c>
      <c r="Z74" s="308">
        <v>269</v>
      </c>
      <c r="AA74" s="306">
        <v>16.399999999999999</v>
      </c>
      <c r="AB74" s="307"/>
      <c r="AC74" s="306"/>
      <c r="AD74" s="306"/>
      <c r="AE74" s="306">
        <v>2002</v>
      </c>
      <c r="AF74" s="306">
        <v>4761</v>
      </c>
      <c r="AG74" s="306">
        <v>1078</v>
      </c>
      <c r="AH74" s="306"/>
      <c r="AI74" s="306"/>
      <c r="AJ74" s="306"/>
      <c r="AK74" s="306"/>
      <c r="AL74" s="307">
        <v>5839</v>
      </c>
      <c r="AM74" s="306"/>
      <c r="AN74" s="306"/>
      <c r="AO74" s="306"/>
      <c r="AP74" s="306"/>
      <c r="AQ74" s="306"/>
      <c r="AR74" s="306"/>
      <c r="AS74" s="305" t="s">
        <v>604</v>
      </c>
      <c r="AT74" s="306"/>
      <c r="AU74" s="306">
        <v>136</v>
      </c>
      <c r="AV74" s="306"/>
      <c r="AW74" s="306" t="s">
        <v>1154</v>
      </c>
      <c r="AX74" s="306"/>
      <c r="AY74" s="306"/>
      <c r="AZ74" s="306"/>
      <c r="BA74" s="306"/>
      <c r="BB74" s="306"/>
      <c r="BC74" s="306"/>
      <c r="BD74" s="306"/>
      <c r="BE74" s="306"/>
      <c r="BF74" s="213"/>
    </row>
    <row r="75" spans="1:58" s="283" customFormat="1" ht="24.9" customHeight="1">
      <c r="A75" s="320">
        <v>28</v>
      </c>
      <c r="B75" s="315"/>
      <c r="C75" s="344" t="s">
        <v>702</v>
      </c>
      <c r="D75" s="344" t="s">
        <v>1153</v>
      </c>
      <c r="E75" s="344" t="s">
        <v>1754</v>
      </c>
      <c r="F75" s="344" t="s">
        <v>702</v>
      </c>
      <c r="G75" s="286" t="s">
        <v>1154</v>
      </c>
      <c r="H75" s="286"/>
      <c r="I75" s="344" t="s">
        <v>1247</v>
      </c>
      <c r="J75" s="344">
        <v>17</v>
      </c>
      <c r="K75" s="344"/>
      <c r="L75" s="319">
        <v>3352</v>
      </c>
      <c r="M75" s="319">
        <v>1314</v>
      </c>
      <c r="N75" s="319">
        <v>3629</v>
      </c>
      <c r="O75" s="344" t="s">
        <v>317</v>
      </c>
      <c r="P75" s="319"/>
      <c r="Q75" s="319"/>
      <c r="R75" s="319"/>
      <c r="S75" s="319"/>
      <c r="T75" s="319"/>
      <c r="U75" s="319"/>
      <c r="V75" s="319"/>
      <c r="W75" s="319">
        <v>25</v>
      </c>
      <c r="X75" s="319">
        <v>13</v>
      </c>
      <c r="Y75" s="319">
        <v>5</v>
      </c>
      <c r="Z75" s="319">
        <v>321</v>
      </c>
      <c r="AA75" s="344">
        <v>47</v>
      </c>
      <c r="AB75" s="319"/>
      <c r="AC75" s="344"/>
      <c r="AD75" s="344"/>
      <c r="AE75" s="344">
        <v>1998</v>
      </c>
      <c r="AF75" s="344">
        <v>331</v>
      </c>
      <c r="AG75" s="344">
        <v>3160</v>
      </c>
      <c r="AH75" s="344">
        <v>800</v>
      </c>
      <c r="AI75" s="344"/>
      <c r="AJ75" s="344"/>
      <c r="AK75" s="344"/>
      <c r="AL75" s="314">
        <v>4291</v>
      </c>
      <c r="AM75" s="344"/>
      <c r="AN75" s="344"/>
      <c r="AO75" s="344"/>
      <c r="AP75" s="344"/>
      <c r="AQ75" s="344"/>
      <c r="AR75" s="344"/>
      <c r="AS75" s="286"/>
      <c r="AT75" s="344"/>
      <c r="AU75" s="344"/>
      <c r="AV75" s="344"/>
      <c r="AW75" s="344"/>
      <c r="AX75" s="344"/>
      <c r="AY75" s="344"/>
      <c r="AZ75" s="344"/>
      <c r="BA75" s="344"/>
      <c r="BB75" s="344"/>
      <c r="BC75" s="344"/>
      <c r="BD75" s="344"/>
      <c r="BE75" s="344"/>
      <c r="BF75" s="344"/>
    </row>
    <row r="76" spans="1:58" s="283" customFormat="1" ht="24.9" customHeight="1">
      <c r="A76" s="320">
        <v>29</v>
      </c>
      <c r="B76" s="315"/>
      <c r="C76" s="344" t="s">
        <v>702</v>
      </c>
      <c r="D76" s="344" t="s">
        <v>1156</v>
      </c>
      <c r="E76" s="344" t="s">
        <v>1755</v>
      </c>
      <c r="F76" s="344" t="s">
        <v>702</v>
      </c>
      <c r="G76" s="344" t="s">
        <v>1154</v>
      </c>
      <c r="H76" s="287"/>
      <c r="I76" s="344" t="s">
        <v>1247</v>
      </c>
      <c r="J76" s="344">
        <v>23</v>
      </c>
      <c r="K76" s="344"/>
      <c r="L76" s="319">
        <v>4754</v>
      </c>
      <c r="M76" s="319">
        <v>2796</v>
      </c>
      <c r="N76" s="319">
        <v>8650</v>
      </c>
      <c r="O76" s="344" t="s">
        <v>317</v>
      </c>
      <c r="P76" s="319"/>
      <c r="Q76" s="319"/>
      <c r="R76" s="319"/>
      <c r="S76" s="319"/>
      <c r="T76" s="319"/>
      <c r="U76" s="319"/>
      <c r="V76" s="319"/>
      <c r="W76" s="319">
        <v>25</v>
      </c>
      <c r="X76" s="319">
        <v>16</v>
      </c>
      <c r="Y76" s="319">
        <v>6</v>
      </c>
      <c r="Z76" s="319">
        <v>423</v>
      </c>
      <c r="AA76" s="344">
        <v>97</v>
      </c>
      <c r="AB76" s="319"/>
      <c r="AC76" s="344"/>
      <c r="AD76" s="344"/>
      <c r="AE76" s="344">
        <v>2002</v>
      </c>
      <c r="AF76" s="344">
        <v>8144</v>
      </c>
      <c r="AG76" s="344">
        <v>11156</v>
      </c>
      <c r="AH76" s="344"/>
      <c r="AI76" s="344"/>
      <c r="AJ76" s="344"/>
      <c r="AK76" s="344"/>
      <c r="AL76" s="319">
        <v>19300</v>
      </c>
      <c r="AM76" s="344"/>
      <c r="AN76" s="344"/>
      <c r="AO76" s="344"/>
      <c r="AP76" s="344"/>
      <c r="AQ76" s="344"/>
      <c r="AR76" s="344"/>
      <c r="AS76" s="344"/>
      <c r="AT76" s="344"/>
      <c r="AU76" s="344"/>
      <c r="AV76" s="344"/>
      <c r="AW76" s="344"/>
      <c r="AX76" s="344"/>
      <c r="AY76" s="344"/>
      <c r="AZ76" s="344"/>
      <c r="BA76" s="344"/>
      <c r="BB76" s="344"/>
      <c r="BC76" s="344"/>
      <c r="BD76" s="344"/>
      <c r="BE76" s="344"/>
      <c r="BF76" s="344"/>
    </row>
    <row r="77" spans="1:58" s="283" customFormat="1" ht="24.9" customHeight="1">
      <c r="A77" s="320"/>
      <c r="B77" s="315"/>
      <c r="C77" s="344" t="s">
        <v>702</v>
      </c>
      <c r="D77" s="344"/>
      <c r="E77" s="344" t="s">
        <v>1756</v>
      </c>
      <c r="F77" s="344" t="s">
        <v>702</v>
      </c>
      <c r="G77" s="344"/>
      <c r="H77" s="344"/>
      <c r="I77" s="344" t="s">
        <v>1247</v>
      </c>
      <c r="J77" s="344"/>
      <c r="K77" s="344"/>
      <c r="L77" s="319">
        <v>1689</v>
      </c>
      <c r="M77" s="319">
        <v>1192</v>
      </c>
      <c r="N77" s="319">
        <v>2333</v>
      </c>
      <c r="O77" s="344" t="s">
        <v>317</v>
      </c>
      <c r="P77" s="319"/>
      <c r="Q77" s="319"/>
      <c r="R77" s="319"/>
      <c r="S77" s="319"/>
      <c r="T77" s="319"/>
      <c r="U77" s="319"/>
      <c r="V77" s="319"/>
      <c r="W77" s="319">
        <v>25</v>
      </c>
      <c r="X77" s="319">
        <v>13</v>
      </c>
      <c r="Y77" s="319">
        <v>5</v>
      </c>
      <c r="Z77" s="319">
        <v>330</v>
      </c>
      <c r="AA77" s="344"/>
      <c r="AB77" s="319"/>
      <c r="AC77" s="344"/>
      <c r="AD77" s="344"/>
      <c r="AE77" s="344">
        <v>2018</v>
      </c>
      <c r="AF77" s="344"/>
      <c r="AG77" s="344"/>
      <c r="AH77" s="344"/>
      <c r="AI77" s="344"/>
      <c r="AJ77" s="344"/>
      <c r="AK77" s="344"/>
      <c r="AL77" s="179"/>
      <c r="AM77" s="344"/>
      <c r="AN77" s="344"/>
      <c r="AO77" s="344"/>
      <c r="AP77" s="344"/>
      <c r="AQ77" s="344"/>
      <c r="AR77" s="344"/>
      <c r="AS77" s="344"/>
      <c r="AT77" s="344"/>
      <c r="AU77" s="344"/>
      <c r="AV77" s="344"/>
      <c r="AW77" s="344"/>
      <c r="AX77" s="344"/>
      <c r="AY77" s="344"/>
      <c r="AZ77" s="344"/>
      <c r="BA77" s="344"/>
      <c r="BB77" s="344"/>
      <c r="BC77" s="344"/>
      <c r="BD77" s="344"/>
      <c r="BE77" s="344"/>
      <c r="BF77" s="344"/>
    </row>
    <row r="78" spans="1:58" s="283" customFormat="1" ht="24.9" customHeight="1">
      <c r="A78" s="320">
        <v>30</v>
      </c>
      <c r="B78" s="315"/>
      <c r="C78" s="344" t="s">
        <v>709</v>
      </c>
      <c r="D78" s="344" t="s">
        <v>1250</v>
      </c>
      <c r="E78" s="344" t="s">
        <v>1757</v>
      </c>
      <c r="F78" s="344" t="s">
        <v>709</v>
      </c>
      <c r="G78" s="344" t="s">
        <v>1251</v>
      </c>
      <c r="H78" s="344" t="s">
        <v>1252</v>
      </c>
      <c r="I78" s="344" t="s">
        <v>1855</v>
      </c>
      <c r="J78" s="344" t="s">
        <v>1253</v>
      </c>
      <c r="K78" s="344" t="s">
        <v>1254</v>
      </c>
      <c r="L78" s="319">
        <v>10357</v>
      </c>
      <c r="M78" s="319">
        <v>1924.19</v>
      </c>
      <c r="N78" s="319">
        <v>6985</v>
      </c>
      <c r="O78" s="344" t="s">
        <v>317</v>
      </c>
      <c r="P78" s="319"/>
      <c r="Q78" s="319"/>
      <c r="R78" s="319"/>
      <c r="S78" s="319" t="s">
        <v>479</v>
      </c>
      <c r="T78" s="319" t="s">
        <v>479</v>
      </c>
      <c r="U78" s="319"/>
      <c r="V78" s="319" t="s">
        <v>479</v>
      </c>
      <c r="W78" s="319">
        <v>25</v>
      </c>
      <c r="X78" s="319">
        <v>18</v>
      </c>
      <c r="Y78" s="319">
        <v>6</v>
      </c>
      <c r="Z78" s="319">
        <v>450</v>
      </c>
      <c r="AA78" s="344" t="s">
        <v>1255</v>
      </c>
      <c r="AB78" s="319"/>
      <c r="AC78" s="344"/>
      <c r="AD78" s="344"/>
      <c r="AE78" s="344">
        <v>2000</v>
      </c>
      <c r="AF78" s="344"/>
      <c r="AG78" s="344"/>
      <c r="AH78" s="344"/>
      <c r="AI78" s="344"/>
      <c r="AJ78" s="344"/>
      <c r="AK78" s="344"/>
      <c r="AL78" s="319">
        <v>13805</v>
      </c>
      <c r="AM78" s="344"/>
      <c r="AN78" s="344"/>
      <c r="AO78" s="344"/>
      <c r="AP78" s="344"/>
      <c r="AQ78" s="344"/>
      <c r="AR78" s="344"/>
      <c r="AS78" s="344"/>
      <c r="AT78" s="344"/>
      <c r="AU78" s="344"/>
      <c r="AV78" s="344"/>
      <c r="AW78" s="344"/>
      <c r="AX78" s="344"/>
      <c r="AY78" s="344"/>
      <c r="AZ78" s="344"/>
      <c r="BA78" s="344"/>
      <c r="BB78" s="344"/>
      <c r="BC78" s="344"/>
      <c r="BD78" s="344"/>
      <c r="BE78" s="344"/>
      <c r="BF78" s="344"/>
    </row>
    <row r="79" spans="1:58" s="283" customFormat="1" ht="24.9" customHeight="1">
      <c r="A79" s="320">
        <v>31</v>
      </c>
      <c r="B79" s="315"/>
      <c r="C79" s="344" t="s">
        <v>709</v>
      </c>
      <c r="D79" s="344" t="s">
        <v>1537</v>
      </c>
      <c r="E79" s="344" t="s">
        <v>1758</v>
      </c>
      <c r="F79" s="344" t="s">
        <v>709</v>
      </c>
      <c r="G79" s="344"/>
      <c r="H79" s="344"/>
      <c r="I79" s="344" t="s">
        <v>1855</v>
      </c>
      <c r="J79" s="344"/>
      <c r="K79" s="344"/>
      <c r="L79" s="319">
        <v>1864</v>
      </c>
      <c r="M79" s="319">
        <v>972.56</v>
      </c>
      <c r="N79" s="319">
        <v>1978</v>
      </c>
      <c r="O79" s="344" t="s">
        <v>317</v>
      </c>
      <c r="P79" s="319"/>
      <c r="Q79" s="319"/>
      <c r="R79" s="319"/>
      <c r="S79" s="319"/>
      <c r="T79" s="319"/>
      <c r="U79" s="319"/>
      <c r="V79" s="319"/>
      <c r="W79" s="319">
        <v>25</v>
      </c>
      <c r="X79" s="319">
        <v>13</v>
      </c>
      <c r="Y79" s="319">
        <v>5</v>
      </c>
      <c r="Z79" s="319">
        <v>422.5</v>
      </c>
      <c r="AA79" s="344"/>
      <c r="AB79" s="319"/>
      <c r="AC79" s="344"/>
      <c r="AD79" s="344"/>
      <c r="AE79" s="344">
        <v>2006</v>
      </c>
      <c r="AF79" s="344"/>
      <c r="AG79" s="344"/>
      <c r="AH79" s="344"/>
      <c r="AI79" s="344"/>
      <c r="AJ79" s="344"/>
      <c r="AK79" s="344"/>
      <c r="AL79" s="319">
        <v>3738</v>
      </c>
      <c r="AM79" s="344"/>
      <c r="AN79" s="344"/>
      <c r="AO79" s="344"/>
      <c r="AP79" s="344"/>
      <c r="AQ79" s="344"/>
      <c r="AR79" s="344"/>
      <c r="AS79" s="344"/>
      <c r="AT79" s="344"/>
      <c r="AU79" s="344"/>
      <c r="AV79" s="344"/>
      <c r="AW79" s="344"/>
      <c r="AX79" s="344"/>
      <c r="AY79" s="344"/>
      <c r="AZ79" s="344"/>
      <c r="BA79" s="344"/>
      <c r="BB79" s="344"/>
      <c r="BC79" s="344"/>
      <c r="BD79" s="344"/>
      <c r="BE79" s="344"/>
      <c r="BF79" s="344"/>
    </row>
    <row r="80" spans="1:58" s="283" customFormat="1" ht="24.9" customHeight="1">
      <c r="A80" s="320">
        <v>32</v>
      </c>
      <c r="B80" s="315"/>
      <c r="C80" s="344" t="s">
        <v>709</v>
      </c>
      <c r="D80" s="344" t="s">
        <v>1567</v>
      </c>
      <c r="E80" s="344" t="s">
        <v>1759</v>
      </c>
      <c r="F80" s="344" t="s">
        <v>709</v>
      </c>
      <c r="G80" s="344"/>
      <c r="H80" s="287"/>
      <c r="I80" s="97" t="s">
        <v>1256</v>
      </c>
      <c r="J80" s="344"/>
      <c r="K80" s="344"/>
      <c r="L80" s="314">
        <v>1944.4</v>
      </c>
      <c r="M80" s="314">
        <v>845.12</v>
      </c>
      <c r="N80" s="314">
        <v>4941.01</v>
      </c>
      <c r="O80" s="344" t="s">
        <v>317</v>
      </c>
      <c r="P80" s="314"/>
      <c r="Q80" s="314"/>
      <c r="R80" s="314"/>
      <c r="S80" s="314"/>
      <c r="T80" s="314"/>
      <c r="U80" s="314"/>
      <c r="V80" s="314"/>
      <c r="W80" s="314">
        <v>25</v>
      </c>
      <c r="X80" s="314">
        <v>15</v>
      </c>
      <c r="Y80" s="314">
        <v>4</v>
      </c>
      <c r="Z80" s="314">
        <v>261</v>
      </c>
      <c r="AA80" s="344"/>
      <c r="AB80" s="314"/>
      <c r="AC80" s="344"/>
      <c r="AD80" s="344"/>
      <c r="AE80" s="344">
        <v>1995</v>
      </c>
      <c r="AF80" s="344"/>
      <c r="AG80" s="344"/>
      <c r="AH80" s="344"/>
      <c r="AI80" s="344"/>
      <c r="AJ80" s="344"/>
      <c r="AK80" s="344"/>
      <c r="AL80" s="314"/>
      <c r="AM80" s="344"/>
      <c r="AN80" s="344"/>
      <c r="AO80" s="344"/>
      <c r="AP80" s="344"/>
      <c r="AQ80" s="344"/>
      <c r="AR80" s="344"/>
      <c r="AS80" s="344"/>
      <c r="AT80" s="344"/>
      <c r="AU80" s="344"/>
      <c r="AV80" s="344"/>
      <c r="AW80" s="344"/>
      <c r="AX80" s="344"/>
      <c r="AY80" s="344"/>
      <c r="AZ80" s="344"/>
      <c r="BA80" s="344"/>
      <c r="BB80" s="344"/>
      <c r="BC80" s="344"/>
      <c r="BD80" s="344"/>
      <c r="BE80" s="344"/>
      <c r="BF80" s="344"/>
    </row>
    <row r="81" spans="1:58" s="283" customFormat="1" ht="24.9" customHeight="1">
      <c r="A81" s="320"/>
      <c r="B81" s="315"/>
      <c r="C81" s="344" t="s">
        <v>711</v>
      </c>
      <c r="D81" s="344" t="s">
        <v>1568</v>
      </c>
      <c r="E81" s="344" t="s">
        <v>1257</v>
      </c>
      <c r="F81" s="344" t="s">
        <v>59</v>
      </c>
      <c r="G81" s="344" t="s">
        <v>1258</v>
      </c>
      <c r="H81" s="344" t="s">
        <v>640</v>
      </c>
      <c r="I81" s="97" t="s">
        <v>467</v>
      </c>
      <c r="J81" s="344"/>
      <c r="K81" s="344"/>
      <c r="L81" s="314">
        <v>23325</v>
      </c>
      <c r="M81" s="314">
        <v>758</v>
      </c>
      <c r="N81" s="314">
        <v>758</v>
      </c>
      <c r="O81" s="344" t="s">
        <v>138</v>
      </c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>
        <v>4800</v>
      </c>
      <c r="AA81" s="344"/>
      <c r="AB81" s="314">
        <v>3000</v>
      </c>
      <c r="AC81" s="344"/>
      <c r="AD81" s="344"/>
      <c r="AE81" s="344">
        <v>1989</v>
      </c>
      <c r="AF81" s="344">
        <v>1814</v>
      </c>
      <c r="AG81" s="344"/>
      <c r="AH81" s="344"/>
      <c r="AI81" s="344"/>
      <c r="AJ81" s="344"/>
      <c r="AK81" s="344"/>
      <c r="AL81" s="314">
        <v>1819</v>
      </c>
      <c r="AM81" s="344"/>
      <c r="AN81" s="344"/>
      <c r="AO81" s="344"/>
      <c r="AP81" s="344"/>
      <c r="AQ81" s="344"/>
      <c r="AR81" s="286"/>
      <c r="AS81" s="286" t="s">
        <v>594</v>
      </c>
      <c r="AT81" s="344">
        <v>1</v>
      </c>
      <c r="AU81" s="344">
        <v>2767</v>
      </c>
      <c r="AV81" s="344"/>
      <c r="AW81" s="344"/>
      <c r="AX81" s="344"/>
      <c r="AY81" s="344"/>
      <c r="AZ81" s="344"/>
      <c r="BA81" s="344"/>
      <c r="BB81" s="344"/>
      <c r="BC81" s="344"/>
      <c r="BD81" s="344"/>
      <c r="BE81" s="344"/>
      <c r="BF81" s="344"/>
    </row>
    <row r="82" spans="1:58" s="283" customFormat="1" ht="24.9" customHeight="1">
      <c r="A82" s="320"/>
      <c r="B82" s="315"/>
      <c r="C82" s="286" t="s">
        <v>711</v>
      </c>
      <c r="D82" s="286"/>
      <c r="E82" s="286" t="s">
        <v>1761</v>
      </c>
      <c r="F82" s="286" t="s">
        <v>786</v>
      </c>
      <c r="G82" s="286"/>
      <c r="H82" s="286"/>
      <c r="I82" s="286" t="s">
        <v>1071</v>
      </c>
      <c r="J82" s="286"/>
      <c r="K82" s="344"/>
      <c r="L82" s="319">
        <v>13886</v>
      </c>
      <c r="M82" s="179">
        <v>1014</v>
      </c>
      <c r="N82" s="179">
        <v>14317</v>
      </c>
      <c r="O82" s="344" t="s">
        <v>317</v>
      </c>
      <c r="P82" s="179"/>
      <c r="Q82" s="179"/>
      <c r="R82" s="179"/>
      <c r="S82" s="179"/>
      <c r="T82" s="319"/>
      <c r="U82" s="179"/>
      <c r="V82" s="179"/>
      <c r="W82" s="179">
        <v>25</v>
      </c>
      <c r="X82" s="179">
        <v>15</v>
      </c>
      <c r="Y82" s="179">
        <v>6</v>
      </c>
      <c r="Z82" s="179">
        <v>375</v>
      </c>
      <c r="AA82" s="344"/>
      <c r="AB82" s="319"/>
      <c r="AC82" s="344"/>
      <c r="AD82" s="344"/>
      <c r="AE82" s="344">
        <v>2006</v>
      </c>
      <c r="AF82" s="344"/>
      <c r="AG82" s="344"/>
      <c r="AH82" s="344"/>
      <c r="AI82" s="344"/>
      <c r="AJ82" s="344"/>
      <c r="AK82" s="344"/>
      <c r="AL82" s="319">
        <v>18549</v>
      </c>
      <c r="AM82" s="344"/>
      <c r="AN82" s="344"/>
      <c r="AO82" s="344"/>
      <c r="AP82" s="344"/>
      <c r="AQ82" s="344"/>
      <c r="AR82" s="344"/>
      <c r="AS82" s="344"/>
      <c r="AT82" s="344"/>
      <c r="AU82" s="344"/>
      <c r="AV82" s="344"/>
      <c r="AW82" s="344"/>
      <c r="AX82" s="344"/>
      <c r="AY82" s="344"/>
      <c r="AZ82" s="344"/>
      <c r="BA82" s="344"/>
      <c r="BB82" s="344"/>
      <c r="BC82" s="344"/>
      <c r="BD82" s="344"/>
      <c r="BE82" s="344"/>
      <c r="BF82" s="344"/>
    </row>
    <row r="83" spans="1:58" s="283" customFormat="1" ht="24.9" customHeight="1">
      <c r="A83" s="320"/>
      <c r="B83" s="315"/>
      <c r="C83" s="344" t="s">
        <v>711</v>
      </c>
      <c r="D83" s="344"/>
      <c r="E83" s="344" t="s">
        <v>1763</v>
      </c>
      <c r="F83" s="344" t="s">
        <v>786</v>
      </c>
      <c r="G83" s="344"/>
      <c r="H83" s="287"/>
      <c r="I83" s="344" t="s">
        <v>1265</v>
      </c>
      <c r="J83" s="344"/>
      <c r="K83" s="344"/>
      <c r="L83" s="319">
        <v>12102</v>
      </c>
      <c r="M83" s="219">
        <v>1095</v>
      </c>
      <c r="N83" s="219">
        <v>3902</v>
      </c>
      <c r="O83" s="344" t="s">
        <v>317</v>
      </c>
      <c r="P83" s="319"/>
      <c r="Q83" s="319"/>
      <c r="R83" s="319"/>
      <c r="S83" s="319"/>
      <c r="T83" s="319"/>
      <c r="U83" s="319"/>
      <c r="V83" s="319"/>
      <c r="W83" s="319">
        <v>25</v>
      </c>
      <c r="X83" s="319">
        <v>12</v>
      </c>
      <c r="Y83" s="319">
        <v>5</v>
      </c>
      <c r="Z83" s="319">
        <v>300</v>
      </c>
      <c r="AA83" s="344"/>
      <c r="AB83" s="319"/>
      <c r="AC83" s="344"/>
      <c r="AD83" s="344"/>
      <c r="AE83" s="344">
        <v>2006</v>
      </c>
      <c r="AF83" s="344"/>
      <c r="AG83" s="344"/>
      <c r="AH83" s="344"/>
      <c r="AI83" s="344"/>
      <c r="AJ83" s="344"/>
      <c r="AK83" s="344"/>
      <c r="AL83" s="319">
        <v>7361</v>
      </c>
      <c r="AM83" s="344"/>
      <c r="AN83" s="344"/>
      <c r="AO83" s="344"/>
      <c r="AP83" s="344"/>
      <c r="AQ83" s="344"/>
      <c r="AR83" s="344"/>
      <c r="AS83" s="344"/>
      <c r="AT83" s="344"/>
      <c r="AU83" s="344"/>
      <c r="AV83" s="344"/>
      <c r="AW83" s="344"/>
      <c r="AX83" s="344"/>
      <c r="AY83" s="344"/>
      <c r="AZ83" s="344"/>
      <c r="BA83" s="344"/>
      <c r="BB83" s="344"/>
      <c r="BC83" s="344"/>
      <c r="BD83" s="344"/>
      <c r="BE83" s="344"/>
      <c r="BF83" s="344"/>
    </row>
    <row r="84" spans="1:58" s="283" customFormat="1" ht="24.9" customHeight="1">
      <c r="A84" s="320"/>
      <c r="B84" s="315"/>
      <c r="C84" s="344" t="s">
        <v>711</v>
      </c>
      <c r="D84" s="344" t="s">
        <v>1569</v>
      </c>
      <c r="E84" s="344" t="s">
        <v>1554</v>
      </c>
      <c r="F84" s="344" t="s">
        <v>711</v>
      </c>
      <c r="G84" s="344"/>
      <c r="H84" s="344"/>
      <c r="I84" s="344" t="s">
        <v>711</v>
      </c>
      <c r="J84" s="344"/>
      <c r="K84" s="344"/>
      <c r="L84" s="314">
        <v>6624</v>
      </c>
      <c r="M84" s="314"/>
      <c r="N84" s="314"/>
      <c r="O84" s="344" t="s">
        <v>138</v>
      </c>
      <c r="P84" s="314"/>
      <c r="Q84" s="314"/>
      <c r="R84" s="314"/>
      <c r="S84" s="314"/>
      <c r="T84" s="314"/>
      <c r="U84" s="314"/>
      <c r="V84" s="314"/>
      <c r="W84" s="314">
        <v>50</v>
      </c>
      <c r="X84" s="314">
        <v>13</v>
      </c>
      <c r="Y84" s="314"/>
      <c r="Z84" s="314">
        <v>650</v>
      </c>
      <c r="AA84" s="344"/>
      <c r="AB84" s="314"/>
      <c r="AC84" s="344"/>
      <c r="AD84" s="344"/>
      <c r="AE84" s="344">
        <v>2007</v>
      </c>
      <c r="AF84" s="344"/>
      <c r="AG84" s="344"/>
      <c r="AH84" s="344"/>
      <c r="AI84" s="344"/>
      <c r="AJ84" s="344"/>
      <c r="AK84" s="344"/>
      <c r="AL84" s="314">
        <v>1365</v>
      </c>
      <c r="AM84" s="344"/>
      <c r="AN84" s="344"/>
      <c r="AO84" s="344"/>
      <c r="AP84" s="344"/>
      <c r="AQ84" s="344"/>
      <c r="AR84" s="286"/>
      <c r="AS84" s="286"/>
      <c r="AT84" s="344"/>
      <c r="AU84" s="344"/>
      <c r="AV84" s="344"/>
      <c r="AW84" s="344"/>
      <c r="AX84" s="344"/>
      <c r="AY84" s="344"/>
      <c r="AZ84" s="344"/>
      <c r="BA84" s="344"/>
      <c r="BB84" s="344"/>
      <c r="BC84" s="344"/>
      <c r="BD84" s="344"/>
      <c r="BE84" s="344"/>
      <c r="BF84" s="344"/>
    </row>
    <row r="85" spans="1:58" s="283" customFormat="1" ht="24.9" customHeight="1">
      <c r="A85" s="320">
        <v>33</v>
      </c>
      <c r="B85" s="112"/>
      <c r="C85" s="286" t="s">
        <v>711</v>
      </c>
      <c r="D85" s="286" t="s">
        <v>1259</v>
      </c>
      <c r="E85" s="286" t="s">
        <v>1760</v>
      </c>
      <c r="F85" s="286" t="s">
        <v>711</v>
      </c>
      <c r="G85" s="286" t="s">
        <v>1260</v>
      </c>
      <c r="H85" s="286" t="s">
        <v>1261</v>
      </c>
      <c r="I85" s="286" t="s">
        <v>569</v>
      </c>
      <c r="J85" s="286">
        <v>23</v>
      </c>
      <c r="K85" s="344"/>
      <c r="L85" s="319">
        <v>26092</v>
      </c>
      <c r="M85" s="179">
        <v>1724</v>
      </c>
      <c r="N85" s="179">
        <v>7380</v>
      </c>
      <c r="O85" s="344" t="s">
        <v>317</v>
      </c>
      <c r="P85" s="179"/>
      <c r="Q85" s="179"/>
      <c r="R85" s="179"/>
      <c r="S85" s="179"/>
      <c r="T85" s="319"/>
      <c r="U85" s="179"/>
      <c r="V85" s="179"/>
      <c r="W85" s="179">
        <v>25</v>
      </c>
      <c r="X85" s="179">
        <v>13</v>
      </c>
      <c r="Y85" s="179">
        <v>6</v>
      </c>
      <c r="Z85" s="179">
        <v>325</v>
      </c>
      <c r="AA85" s="344" t="s">
        <v>1262</v>
      </c>
      <c r="AB85" s="319">
        <v>100</v>
      </c>
      <c r="AC85" s="344"/>
      <c r="AD85" s="344" t="s">
        <v>369</v>
      </c>
      <c r="AE85" s="344">
        <v>1994</v>
      </c>
      <c r="AF85" s="344"/>
      <c r="AG85" s="344"/>
      <c r="AH85" s="344"/>
      <c r="AI85" s="344"/>
      <c r="AJ85" s="344"/>
      <c r="AK85" s="344"/>
      <c r="AL85" s="319">
        <v>7290</v>
      </c>
      <c r="AM85" s="344"/>
      <c r="AN85" s="344"/>
      <c r="AO85" s="344"/>
      <c r="AP85" s="344"/>
      <c r="AQ85" s="344"/>
      <c r="AR85" s="344"/>
      <c r="AS85" s="286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4"/>
    </row>
    <row r="86" spans="1:58" s="283" customFormat="1" ht="24.9" customHeight="1">
      <c r="A86" s="320">
        <v>34</v>
      </c>
      <c r="B86" s="315"/>
      <c r="C86" s="344" t="s">
        <v>711</v>
      </c>
      <c r="D86" s="344" t="s">
        <v>1540</v>
      </c>
      <c r="E86" s="344" t="s">
        <v>1263</v>
      </c>
      <c r="F86" s="344" t="s">
        <v>711</v>
      </c>
      <c r="G86" s="344"/>
      <c r="H86" s="287"/>
      <c r="I86" s="344" t="s">
        <v>1264</v>
      </c>
      <c r="J86" s="344"/>
      <c r="K86" s="344"/>
      <c r="L86" s="319">
        <v>2262</v>
      </c>
      <c r="M86" s="319">
        <v>1097</v>
      </c>
      <c r="N86" s="319">
        <v>13713</v>
      </c>
      <c r="O86" s="344" t="s">
        <v>317</v>
      </c>
      <c r="P86" s="319"/>
      <c r="Q86" s="319"/>
      <c r="R86" s="319"/>
      <c r="S86" s="319"/>
      <c r="T86" s="319"/>
      <c r="U86" s="319"/>
      <c r="V86" s="319"/>
      <c r="W86" s="319">
        <v>25</v>
      </c>
      <c r="X86" s="319">
        <v>15</v>
      </c>
      <c r="Y86" s="319">
        <v>5</v>
      </c>
      <c r="Z86" s="319">
        <v>654.54</v>
      </c>
      <c r="AA86" s="344"/>
      <c r="AB86" s="319"/>
      <c r="AC86" s="344"/>
      <c r="AD86" s="344"/>
      <c r="AE86" s="344">
        <v>2013</v>
      </c>
      <c r="AF86" s="344"/>
      <c r="AG86" s="344"/>
      <c r="AH86" s="344"/>
      <c r="AI86" s="344"/>
      <c r="AJ86" s="344"/>
      <c r="AK86" s="344"/>
      <c r="AL86" s="319">
        <v>72708</v>
      </c>
      <c r="AM86" s="344"/>
      <c r="AN86" s="344"/>
      <c r="AO86" s="344"/>
      <c r="AP86" s="344"/>
      <c r="AQ86" s="344"/>
      <c r="AR86" s="344"/>
      <c r="AS86" s="344"/>
      <c r="AT86" s="344"/>
      <c r="AU86" s="344"/>
      <c r="AV86" s="344"/>
      <c r="AW86" s="344"/>
      <c r="AX86" s="344"/>
      <c r="AY86" s="344"/>
      <c r="AZ86" s="344"/>
      <c r="BA86" s="344"/>
      <c r="BB86" s="344"/>
      <c r="BC86" s="344"/>
      <c r="BD86" s="344"/>
      <c r="BE86" s="344"/>
      <c r="BF86" s="344"/>
    </row>
    <row r="87" spans="1:58" s="283" customFormat="1" ht="24.9" customHeight="1">
      <c r="A87" s="346"/>
      <c r="B87" s="315"/>
      <c r="C87" s="344" t="s">
        <v>711</v>
      </c>
      <c r="D87" s="344"/>
      <c r="E87" s="344" t="s">
        <v>1762</v>
      </c>
      <c r="F87" s="344" t="s">
        <v>711</v>
      </c>
      <c r="G87" s="344"/>
      <c r="H87" s="287"/>
      <c r="I87" s="344" t="s">
        <v>1542</v>
      </c>
      <c r="J87" s="344"/>
      <c r="K87" s="344"/>
      <c r="L87" s="319">
        <v>20923</v>
      </c>
      <c r="M87" s="219"/>
      <c r="N87" s="219">
        <v>6320</v>
      </c>
      <c r="O87" s="344" t="s">
        <v>317</v>
      </c>
      <c r="P87" s="319"/>
      <c r="Q87" s="319"/>
      <c r="R87" s="319"/>
      <c r="S87" s="319"/>
      <c r="T87" s="319"/>
      <c r="U87" s="319"/>
      <c r="V87" s="319"/>
      <c r="W87" s="319">
        <v>25</v>
      </c>
      <c r="X87" s="319">
        <v>15</v>
      </c>
      <c r="Y87" s="319">
        <v>6</v>
      </c>
      <c r="Z87" s="319">
        <v>375</v>
      </c>
      <c r="AA87" s="344"/>
      <c r="AB87" s="319"/>
      <c r="AC87" s="344"/>
      <c r="AD87" s="344"/>
      <c r="AE87" s="344">
        <v>2018</v>
      </c>
      <c r="AF87" s="344"/>
      <c r="AG87" s="344"/>
      <c r="AH87" s="344"/>
      <c r="AI87" s="344"/>
      <c r="AJ87" s="344"/>
      <c r="AK87" s="344"/>
      <c r="AL87" s="319">
        <v>25957</v>
      </c>
      <c r="AM87" s="344"/>
      <c r="AN87" s="344"/>
      <c r="AO87" s="344"/>
      <c r="AP87" s="344"/>
      <c r="AQ87" s="344"/>
      <c r="AR87" s="344"/>
      <c r="AS87" s="344"/>
      <c r="AT87" s="344"/>
      <c r="AU87" s="344"/>
      <c r="AV87" s="344"/>
      <c r="AW87" s="344"/>
      <c r="AX87" s="344"/>
      <c r="AY87" s="344"/>
      <c r="AZ87" s="344"/>
      <c r="BA87" s="344"/>
      <c r="BB87" s="344"/>
      <c r="BC87" s="344"/>
      <c r="BD87" s="344"/>
      <c r="BE87" s="344"/>
      <c r="BF87" s="344"/>
    </row>
    <row r="88" spans="1:58" s="283" customFormat="1" ht="24.9" customHeight="1">
      <c r="A88" s="346"/>
      <c r="B88" s="315"/>
      <c r="C88" s="344" t="s">
        <v>717</v>
      </c>
      <c r="D88" s="344" t="s">
        <v>1546</v>
      </c>
      <c r="E88" s="344" t="s">
        <v>1764</v>
      </c>
      <c r="F88" s="344" t="s">
        <v>717</v>
      </c>
      <c r="G88" s="344" t="s">
        <v>1192</v>
      </c>
      <c r="H88" s="287" t="s">
        <v>1193</v>
      </c>
      <c r="I88" s="344" t="s">
        <v>1266</v>
      </c>
      <c r="J88" s="344" t="s">
        <v>1194</v>
      </c>
      <c r="K88" s="344" t="s">
        <v>1183</v>
      </c>
      <c r="L88" s="319">
        <v>3034</v>
      </c>
      <c r="M88" s="319">
        <v>1571</v>
      </c>
      <c r="N88" s="319">
        <v>9914</v>
      </c>
      <c r="O88" s="344" t="s">
        <v>317</v>
      </c>
      <c r="P88" s="319"/>
      <c r="Q88" s="319"/>
      <c r="R88" s="319"/>
      <c r="S88" s="319"/>
      <c r="T88" s="319"/>
      <c r="U88" s="319"/>
      <c r="V88" s="319"/>
      <c r="W88" s="319">
        <v>25</v>
      </c>
      <c r="X88" s="319">
        <v>11</v>
      </c>
      <c r="Y88" s="319">
        <v>5</v>
      </c>
      <c r="Z88" s="319">
        <v>300</v>
      </c>
      <c r="AA88" s="344"/>
      <c r="AB88" s="319">
        <v>250</v>
      </c>
      <c r="AC88" s="344"/>
      <c r="AD88" s="344"/>
      <c r="AE88" s="344">
        <v>2005</v>
      </c>
      <c r="AF88" s="344"/>
      <c r="AG88" s="344"/>
      <c r="AH88" s="344"/>
      <c r="AI88" s="344"/>
      <c r="AJ88" s="344"/>
      <c r="AK88" s="344"/>
      <c r="AL88" s="319">
        <v>19000</v>
      </c>
      <c r="AM88" s="344"/>
      <c r="AN88" s="344"/>
      <c r="AO88" s="344"/>
      <c r="AP88" s="344"/>
      <c r="AQ88" s="344"/>
      <c r="AR88" s="344"/>
      <c r="AS88" s="344" t="s">
        <v>607</v>
      </c>
      <c r="AT88" s="344" t="s">
        <v>1196</v>
      </c>
      <c r="AU88" s="344"/>
      <c r="AV88" s="344" t="s">
        <v>1197</v>
      </c>
      <c r="AW88" s="344" t="s">
        <v>59</v>
      </c>
      <c r="AX88" s="344" t="s">
        <v>315</v>
      </c>
      <c r="AY88" s="344" t="s">
        <v>1198</v>
      </c>
      <c r="AZ88" s="344" t="s">
        <v>1199</v>
      </c>
      <c r="BA88" s="344"/>
      <c r="BB88" s="344" t="s">
        <v>59</v>
      </c>
      <c r="BC88" s="344" t="s">
        <v>606</v>
      </c>
      <c r="BD88" s="344">
        <v>1</v>
      </c>
      <c r="BE88" s="344" t="s">
        <v>1200</v>
      </c>
      <c r="BF88" s="344"/>
    </row>
    <row r="89" spans="1:58" s="283" customFormat="1" ht="24.9" customHeight="1">
      <c r="A89" s="346"/>
      <c r="B89" s="315"/>
      <c r="C89" s="286" t="s">
        <v>717</v>
      </c>
      <c r="D89" s="286" t="s">
        <v>1548</v>
      </c>
      <c r="E89" s="286" t="s">
        <v>1765</v>
      </c>
      <c r="F89" s="286" t="s">
        <v>717</v>
      </c>
      <c r="G89" s="286" t="s">
        <v>1154</v>
      </c>
      <c r="H89" s="287"/>
      <c r="I89" s="286" t="s">
        <v>1088</v>
      </c>
      <c r="J89" s="286">
        <v>15</v>
      </c>
      <c r="K89" s="286"/>
      <c r="L89" s="285">
        <v>1382</v>
      </c>
      <c r="M89" s="285">
        <v>821</v>
      </c>
      <c r="N89" s="285">
        <v>7048</v>
      </c>
      <c r="O89" s="344" t="s">
        <v>317</v>
      </c>
      <c r="P89" s="314"/>
      <c r="Q89" s="314"/>
      <c r="R89" s="314"/>
      <c r="S89" s="314"/>
      <c r="T89" s="314"/>
      <c r="U89" s="314"/>
      <c r="V89" s="314"/>
      <c r="W89" s="314">
        <v>25</v>
      </c>
      <c r="X89" s="314">
        <v>12</v>
      </c>
      <c r="Y89" s="314">
        <v>5</v>
      </c>
      <c r="Z89" s="314">
        <v>300</v>
      </c>
      <c r="AA89" s="344"/>
      <c r="AB89" s="314">
        <v>250</v>
      </c>
      <c r="AC89" s="344"/>
      <c r="AD89" s="344"/>
      <c r="AE89" s="286">
        <v>2004</v>
      </c>
      <c r="AF89" s="286"/>
      <c r="AG89" s="286"/>
      <c r="AH89" s="286"/>
      <c r="AI89" s="286"/>
      <c r="AJ89" s="286"/>
      <c r="AK89" s="286"/>
      <c r="AL89" s="285">
        <v>18700</v>
      </c>
      <c r="AM89" s="344"/>
      <c r="AN89" s="344"/>
      <c r="AO89" s="344"/>
      <c r="AP89" s="344"/>
      <c r="AQ89" s="344"/>
      <c r="AR89" s="344"/>
      <c r="AS89" s="286" t="s">
        <v>604</v>
      </c>
      <c r="AT89" s="286"/>
      <c r="AU89" s="286">
        <v>136</v>
      </c>
      <c r="AV89" s="286"/>
      <c r="AW89" s="286" t="s">
        <v>1154</v>
      </c>
      <c r="AX89" s="286"/>
      <c r="AY89" s="286"/>
      <c r="AZ89" s="286"/>
      <c r="BA89" s="286"/>
      <c r="BB89" s="286"/>
      <c r="BC89" s="286"/>
      <c r="BD89" s="286"/>
      <c r="BE89" s="286"/>
      <c r="BF89" s="286"/>
    </row>
    <row r="90" spans="1:58" s="283" customFormat="1" ht="24.9" customHeight="1">
      <c r="A90" s="346"/>
      <c r="B90" s="315"/>
      <c r="C90" s="344" t="s">
        <v>717</v>
      </c>
      <c r="D90" s="344"/>
      <c r="E90" s="286" t="s">
        <v>2136</v>
      </c>
      <c r="F90" s="344" t="s">
        <v>2135</v>
      </c>
      <c r="G90" s="344"/>
      <c r="H90" s="287"/>
      <c r="I90" s="344" t="s">
        <v>1267</v>
      </c>
      <c r="J90" s="344"/>
      <c r="K90" s="344"/>
      <c r="L90" s="314">
        <v>6308</v>
      </c>
      <c r="M90" s="314">
        <v>4327</v>
      </c>
      <c r="N90" s="314">
        <v>9716</v>
      </c>
      <c r="O90" s="344" t="s">
        <v>317</v>
      </c>
      <c r="P90" s="314"/>
      <c r="Q90" s="314"/>
      <c r="R90" s="314"/>
      <c r="S90" s="314"/>
      <c r="T90" s="314"/>
      <c r="U90" s="314"/>
      <c r="V90" s="314"/>
      <c r="W90" s="314">
        <v>25</v>
      </c>
      <c r="X90" s="314">
        <v>12</v>
      </c>
      <c r="Y90" s="314">
        <v>6</v>
      </c>
      <c r="Z90" s="314">
        <v>877.5</v>
      </c>
      <c r="AA90" s="344"/>
      <c r="AB90" s="314"/>
      <c r="AC90" s="344"/>
      <c r="AD90" s="344"/>
      <c r="AE90" s="344">
        <v>2001</v>
      </c>
      <c r="AF90" s="344"/>
      <c r="AG90" s="344"/>
      <c r="AH90" s="344"/>
      <c r="AI90" s="344"/>
      <c r="AJ90" s="344"/>
      <c r="AK90" s="344"/>
      <c r="AL90" s="314">
        <v>9423</v>
      </c>
      <c r="AM90" s="344"/>
      <c r="AN90" s="344"/>
      <c r="AO90" s="344"/>
      <c r="AP90" s="344"/>
      <c r="AQ90" s="344"/>
      <c r="AR90" s="344"/>
      <c r="AS90" s="344"/>
      <c r="AT90" s="344"/>
      <c r="AU90" s="344"/>
      <c r="AV90" s="344"/>
      <c r="AW90" s="344"/>
      <c r="AX90" s="344"/>
      <c r="AY90" s="344"/>
      <c r="AZ90" s="344"/>
      <c r="BA90" s="344"/>
      <c r="BB90" s="344"/>
      <c r="BC90" s="344"/>
      <c r="BD90" s="344"/>
      <c r="BE90" s="344"/>
      <c r="BF90" s="344"/>
    </row>
    <row r="91" spans="1:58" s="283" customFormat="1" ht="24.9" customHeight="1">
      <c r="A91" s="346"/>
      <c r="B91" s="315"/>
      <c r="C91" s="344" t="s">
        <v>717</v>
      </c>
      <c r="D91" s="344" t="s">
        <v>1248</v>
      </c>
      <c r="E91" s="286" t="s">
        <v>1766</v>
      </c>
      <c r="F91" s="344" t="s">
        <v>1249</v>
      </c>
      <c r="G91" s="344" t="s">
        <v>1154</v>
      </c>
      <c r="H91" s="287"/>
      <c r="I91" s="344" t="s">
        <v>555</v>
      </c>
      <c r="J91" s="344">
        <v>11</v>
      </c>
      <c r="K91" s="344"/>
      <c r="L91" s="286">
        <v>8265</v>
      </c>
      <c r="M91" s="314">
        <v>2095</v>
      </c>
      <c r="N91" s="314">
        <v>6391</v>
      </c>
      <c r="O91" s="344" t="s">
        <v>317</v>
      </c>
      <c r="P91" s="314"/>
      <c r="Q91" s="314"/>
      <c r="R91" s="314"/>
      <c r="S91" s="314"/>
      <c r="T91" s="314"/>
      <c r="U91" s="314"/>
      <c r="V91" s="314"/>
      <c r="W91" s="314">
        <v>25</v>
      </c>
      <c r="X91" s="314">
        <v>11</v>
      </c>
      <c r="Y91" s="314">
        <v>5</v>
      </c>
      <c r="Z91" s="314">
        <v>275</v>
      </c>
      <c r="AA91" s="344"/>
      <c r="AB91" s="314">
        <v>250</v>
      </c>
      <c r="AC91" s="344"/>
      <c r="AD91" s="344"/>
      <c r="AE91" s="344">
        <v>1994</v>
      </c>
      <c r="AF91" s="344"/>
      <c r="AG91" s="344"/>
      <c r="AH91" s="344"/>
      <c r="AI91" s="344"/>
      <c r="AJ91" s="344"/>
      <c r="AK91" s="344"/>
      <c r="AL91" s="314">
        <v>5150</v>
      </c>
      <c r="AM91" s="344"/>
      <c r="AN91" s="344"/>
      <c r="AO91" s="344"/>
      <c r="AP91" s="344"/>
      <c r="AQ91" s="344"/>
      <c r="AR91" s="344"/>
      <c r="AS91" s="344" t="s">
        <v>604</v>
      </c>
      <c r="AT91" s="344"/>
      <c r="AU91" s="344">
        <v>342</v>
      </c>
      <c r="AV91" s="344"/>
      <c r="AW91" s="344" t="s">
        <v>1154</v>
      </c>
      <c r="AX91" s="344"/>
      <c r="AY91" s="344"/>
      <c r="AZ91" s="344"/>
      <c r="BA91" s="344"/>
      <c r="BB91" s="344"/>
      <c r="BC91" s="344"/>
      <c r="BD91" s="344"/>
      <c r="BE91" s="344"/>
      <c r="BF91" s="344"/>
    </row>
    <row r="92" spans="1:58" s="283" customFormat="1" ht="24.9" customHeight="1">
      <c r="A92" s="346"/>
      <c r="B92" s="315"/>
      <c r="C92" s="344" t="s">
        <v>441</v>
      </c>
      <c r="D92" s="344"/>
      <c r="E92" s="286" t="s">
        <v>1268</v>
      </c>
      <c r="F92" s="344" t="s">
        <v>481</v>
      </c>
      <c r="G92" s="344"/>
      <c r="H92" s="344"/>
      <c r="I92" s="344" t="s">
        <v>1269</v>
      </c>
      <c r="J92" s="344"/>
      <c r="K92" s="344"/>
      <c r="L92" s="314">
        <v>25180</v>
      </c>
      <c r="M92" s="314">
        <v>10270</v>
      </c>
      <c r="N92" s="314">
        <v>25180</v>
      </c>
      <c r="O92" s="344" t="s">
        <v>317</v>
      </c>
      <c r="P92" s="314">
        <v>25</v>
      </c>
      <c r="Q92" s="314">
        <v>25</v>
      </c>
      <c r="R92" s="314"/>
      <c r="S92" s="314">
        <v>50</v>
      </c>
      <c r="T92" s="314">
        <v>25</v>
      </c>
      <c r="U92" s="314">
        <v>10</v>
      </c>
      <c r="V92" s="314">
        <v>1250</v>
      </c>
      <c r="W92" s="314">
        <v>50</v>
      </c>
      <c r="X92" s="314">
        <v>12.5</v>
      </c>
      <c r="Y92" s="314">
        <v>5</v>
      </c>
      <c r="Z92" s="314">
        <v>625</v>
      </c>
      <c r="AA92" s="344"/>
      <c r="AB92" s="314">
        <v>10000</v>
      </c>
      <c r="AC92" s="344"/>
      <c r="AD92" s="344"/>
      <c r="AE92" s="344">
        <v>1988</v>
      </c>
      <c r="AF92" s="344"/>
      <c r="AG92" s="344"/>
      <c r="AH92" s="344"/>
      <c r="AI92" s="344"/>
      <c r="AJ92" s="344"/>
      <c r="AK92" s="344"/>
      <c r="AL92" s="285">
        <v>15900</v>
      </c>
      <c r="AM92" s="344"/>
      <c r="AN92" s="344"/>
      <c r="AO92" s="344"/>
      <c r="AP92" s="344"/>
      <c r="AQ92" s="344"/>
      <c r="AR92" s="344"/>
      <c r="AS92" s="344"/>
      <c r="AT92" s="344"/>
      <c r="AU92" s="344"/>
      <c r="AV92" s="344"/>
      <c r="AW92" s="344"/>
      <c r="AX92" s="344"/>
      <c r="AY92" s="344"/>
      <c r="AZ92" s="344"/>
      <c r="BA92" s="344"/>
      <c r="BB92" s="344"/>
      <c r="BC92" s="344"/>
      <c r="BD92" s="344"/>
      <c r="BE92" s="344"/>
      <c r="BF92" s="314"/>
    </row>
    <row r="93" spans="1:58" s="283" customFormat="1" ht="24.9" customHeight="1">
      <c r="A93" s="346"/>
      <c r="B93" s="315"/>
      <c r="C93" s="344" t="s">
        <v>441</v>
      </c>
      <c r="D93" s="344" t="s">
        <v>442</v>
      </c>
      <c r="E93" s="344" t="s">
        <v>1270</v>
      </c>
      <c r="F93" s="344" t="s">
        <v>59</v>
      </c>
      <c r="G93" s="344" t="s">
        <v>435</v>
      </c>
      <c r="H93" s="287" t="s">
        <v>436</v>
      </c>
      <c r="I93" s="344" t="s">
        <v>437</v>
      </c>
      <c r="J93" s="344"/>
      <c r="K93" s="344" t="s">
        <v>1271</v>
      </c>
      <c r="L93" s="314">
        <v>35310</v>
      </c>
      <c r="M93" s="314">
        <v>9318</v>
      </c>
      <c r="N93" s="314">
        <v>22479</v>
      </c>
      <c r="O93" s="344" t="s">
        <v>317</v>
      </c>
      <c r="P93" s="314">
        <v>25</v>
      </c>
      <c r="Q93" s="314">
        <v>25</v>
      </c>
      <c r="R93" s="314">
        <v>5</v>
      </c>
      <c r="S93" s="314">
        <v>50</v>
      </c>
      <c r="T93" s="314">
        <v>25</v>
      </c>
      <c r="U93" s="314">
        <v>10</v>
      </c>
      <c r="V93" s="314">
        <v>1250</v>
      </c>
      <c r="W93" s="314"/>
      <c r="X93" s="314"/>
      <c r="Y93" s="314"/>
      <c r="Z93" s="314"/>
      <c r="AA93" s="344" t="s">
        <v>1272</v>
      </c>
      <c r="AB93" s="314">
        <v>1000</v>
      </c>
      <c r="AC93" s="344" t="s">
        <v>140</v>
      </c>
      <c r="AD93" s="344"/>
      <c r="AE93" s="344">
        <v>1980</v>
      </c>
      <c r="AF93" s="344">
        <v>5800</v>
      </c>
      <c r="AG93" s="344"/>
      <c r="AH93" s="344"/>
      <c r="AI93" s="344"/>
      <c r="AJ93" s="344"/>
      <c r="AK93" s="344"/>
      <c r="AL93" s="314">
        <v>5800</v>
      </c>
      <c r="AM93" s="344"/>
      <c r="AN93" s="344"/>
      <c r="AO93" s="344"/>
      <c r="AP93" s="344"/>
      <c r="AQ93" s="344"/>
      <c r="AR93" s="344"/>
      <c r="AS93" s="344"/>
      <c r="AT93" s="344"/>
      <c r="AU93" s="344"/>
      <c r="AV93" s="344"/>
      <c r="AW93" s="344"/>
      <c r="AX93" s="344"/>
      <c r="AY93" s="344"/>
      <c r="AZ93" s="344"/>
      <c r="BA93" s="344"/>
      <c r="BB93" s="344"/>
      <c r="BC93" s="344"/>
      <c r="BD93" s="344"/>
      <c r="BE93" s="344"/>
      <c r="BF93" s="157"/>
    </row>
    <row r="94" spans="1:58" s="283" customFormat="1" ht="24.9" customHeight="1">
      <c r="A94" s="346"/>
      <c r="B94" s="315"/>
      <c r="C94" s="344" t="s">
        <v>441</v>
      </c>
      <c r="D94" s="344" t="s">
        <v>442</v>
      </c>
      <c r="E94" s="344" t="s">
        <v>1273</v>
      </c>
      <c r="F94" s="344" t="s">
        <v>59</v>
      </c>
      <c r="G94" s="344" t="s">
        <v>435</v>
      </c>
      <c r="H94" s="287" t="s">
        <v>436</v>
      </c>
      <c r="I94" s="344" t="s">
        <v>437</v>
      </c>
      <c r="J94" s="344"/>
      <c r="K94" s="344" t="s">
        <v>1274</v>
      </c>
      <c r="L94" s="314">
        <v>4040</v>
      </c>
      <c r="M94" s="314">
        <v>4739</v>
      </c>
      <c r="N94" s="314">
        <v>6024</v>
      </c>
      <c r="O94" s="344" t="s">
        <v>317</v>
      </c>
      <c r="P94" s="314">
        <v>25</v>
      </c>
      <c r="Q94" s="314">
        <v>25</v>
      </c>
      <c r="R94" s="314">
        <v>5</v>
      </c>
      <c r="S94" s="314">
        <v>50</v>
      </c>
      <c r="T94" s="314">
        <v>25</v>
      </c>
      <c r="U94" s="314">
        <v>10</v>
      </c>
      <c r="V94" s="314">
        <v>1250</v>
      </c>
      <c r="W94" s="314"/>
      <c r="X94" s="314"/>
      <c r="Y94" s="314"/>
      <c r="Z94" s="314"/>
      <c r="AA94" s="344"/>
      <c r="AB94" s="314">
        <v>200</v>
      </c>
      <c r="AC94" s="344" t="s">
        <v>140</v>
      </c>
      <c r="AD94" s="344"/>
      <c r="AE94" s="344">
        <v>1971</v>
      </c>
      <c r="AF94" s="344"/>
      <c r="AG94" s="344"/>
      <c r="AH94" s="344"/>
      <c r="AI94" s="344"/>
      <c r="AJ94" s="344"/>
      <c r="AK94" s="344"/>
      <c r="AL94" s="314">
        <v>1000</v>
      </c>
      <c r="AM94" s="344"/>
      <c r="AN94" s="344"/>
      <c r="AO94" s="344"/>
      <c r="AP94" s="344"/>
      <c r="AQ94" s="344"/>
      <c r="AR94" s="344"/>
      <c r="AS94" s="344"/>
      <c r="AT94" s="344"/>
      <c r="AU94" s="344"/>
      <c r="AV94" s="344"/>
      <c r="AW94" s="344"/>
      <c r="AX94" s="344"/>
      <c r="AY94" s="344"/>
      <c r="AZ94" s="344"/>
      <c r="BA94" s="344"/>
      <c r="BB94" s="344"/>
      <c r="BC94" s="344"/>
      <c r="BD94" s="344"/>
      <c r="BE94" s="344"/>
      <c r="BF94" s="157"/>
    </row>
    <row r="95" spans="1:58" s="283" customFormat="1" ht="24.9" customHeight="1">
      <c r="A95" s="346"/>
      <c r="B95" s="315"/>
      <c r="C95" s="344" t="s">
        <v>441</v>
      </c>
      <c r="D95" s="344"/>
      <c r="E95" s="344" t="s">
        <v>1767</v>
      </c>
      <c r="F95" s="344" t="s">
        <v>441</v>
      </c>
      <c r="G95" s="344"/>
      <c r="H95" s="287"/>
      <c r="I95" s="344" t="s">
        <v>1275</v>
      </c>
      <c r="J95" s="344"/>
      <c r="K95" s="344"/>
      <c r="L95" s="314">
        <v>4426</v>
      </c>
      <c r="M95" s="314">
        <v>757</v>
      </c>
      <c r="N95" s="314">
        <v>8690</v>
      </c>
      <c r="O95" s="344" t="s">
        <v>317</v>
      </c>
      <c r="P95" s="314"/>
      <c r="Q95" s="314"/>
      <c r="R95" s="314"/>
      <c r="S95" s="314">
        <v>25</v>
      </c>
      <c r="T95" s="314"/>
      <c r="U95" s="314">
        <v>7</v>
      </c>
      <c r="V95" s="314">
        <v>385</v>
      </c>
      <c r="W95" s="314"/>
      <c r="X95" s="314"/>
      <c r="Y95" s="314"/>
      <c r="Z95" s="314"/>
      <c r="AA95" s="344"/>
      <c r="AB95" s="314"/>
      <c r="AC95" s="344"/>
      <c r="AD95" s="344"/>
      <c r="AE95" s="344">
        <v>2004</v>
      </c>
      <c r="AF95" s="344"/>
      <c r="AG95" s="344"/>
      <c r="AH95" s="344"/>
      <c r="AI95" s="344"/>
      <c r="AJ95" s="344"/>
      <c r="AK95" s="344"/>
      <c r="AL95" s="314"/>
      <c r="AM95" s="344"/>
      <c r="AN95" s="344"/>
      <c r="AO95" s="344"/>
      <c r="AP95" s="344"/>
      <c r="AQ95" s="344"/>
      <c r="AR95" s="344"/>
      <c r="AS95" s="344"/>
      <c r="AT95" s="344"/>
      <c r="AU95" s="344"/>
      <c r="AV95" s="344"/>
      <c r="AW95" s="344"/>
      <c r="AX95" s="344"/>
      <c r="AY95" s="344"/>
      <c r="AZ95" s="344"/>
      <c r="BA95" s="344"/>
      <c r="BB95" s="344"/>
      <c r="BC95" s="344"/>
      <c r="BD95" s="344"/>
      <c r="BE95" s="344"/>
      <c r="BF95" s="344"/>
    </row>
    <row r="96" spans="1:58" s="283" customFormat="1" ht="24.9" customHeight="1">
      <c r="A96" s="346"/>
      <c r="B96" s="315"/>
      <c r="C96" s="344" t="s">
        <v>441</v>
      </c>
      <c r="D96" s="344" t="s">
        <v>1570</v>
      </c>
      <c r="E96" s="344" t="s">
        <v>1276</v>
      </c>
      <c r="F96" s="344" t="s">
        <v>59</v>
      </c>
      <c r="G96" s="344"/>
      <c r="H96" s="287"/>
      <c r="I96" s="344" t="s">
        <v>467</v>
      </c>
      <c r="J96" s="344"/>
      <c r="K96" s="344"/>
      <c r="L96" s="314">
        <v>27945</v>
      </c>
      <c r="M96" s="314">
        <v>889</v>
      </c>
      <c r="N96" s="314">
        <v>889</v>
      </c>
      <c r="O96" s="344" t="s">
        <v>138</v>
      </c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>
        <v>5102</v>
      </c>
      <c r="AA96" s="344"/>
      <c r="AB96" s="314">
        <v>3400</v>
      </c>
      <c r="AC96" s="344"/>
      <c r="AD96" s="344"/>
      <c r="AE96" s="344">
        <v>1990</v>
      </c>
      <c r="AF96" s="344"/>
      <c r="AG96" s="344"/>
      <c r="AH96" s="344"/>
      <c r="AI96" s="344"/>
      <c r="AJ96" s="344"/>
      <c r="AK96" s="344"/>
      <c r="AL96" s="314">
        <v>2967</v>
      </c>
      <c r="AM96" s="344"/>
      <c r="AN96" s="344"/>
      <c r="AO96" s="344"/>
      <c r="AP96" s="344"/>
      <c r="AQ96" s="344"/>
      <c r="AR96" s="344"/>
      <c r="AS96" s="344"/>
      <c r="AT96" s="344"/>
      <c r="AU96" s="344"/>
      <c r="AV96" s="344"/>
      <c r="AW96" s="344"/>
      <c r="AX96" s="344"/>
      <c r="AY96" s="344"/>
      <c r="AZ96" s="344"/>
      <c r="BA96" s="344"/>
      <c r="BB96" s="344"/>
      <c r="BC96" s="344"/>
      <c r="BD96" s="344"/>
      <c r="BE96" s="344"/>
      <c r="BF96" s="344"/>
    </row>
    <row r="97" spans="1:58" s="283" customFormat="1" ht="24.9" customHeight="1">
      <c r="A97" s="346"/>
      <c r="B97" s="315"/>
      <c r="C97" s="344" t="s">
        <v>441</v>
      </c>
      <c r="D97" s="344"/>
      <c r="E97" s="344" t="s">
        <v>1768</v>
      </c>
      <c r="F97" s="344" t="s">
        <v>59</v>
      </c>
      <c r="G97" s="344"/>
      <c r="H97" s="287"/>
      <c r="I97" s="344" t="s">
        <v>1109</v>
      </c>
      <c r="J97" s="344"/>
      <c r="K97" s="344"/>
      <c r="L97" s="314">
        <v>4799</v>
      </c>
      <c r="M97" s="314">
        <v>1873</v>
      </c>
      <c r="N97" s="314">
        <v>7603</v>
      </c>
      <c r="O97" s="344" t="s">
        <v>317</v>
      </c>
      <c r="P97" s="314"/>
      <c r="Q97" s="314"/>
      <c r="R97" s="314"/>
      <c r="S97" s="314"/>
      <c r="T97" s="314"/>
      <c r="U97" s="314"/>
      <c r="V97" s="314"/>
      <c r="W97" s="314">
        <v>25</v>
      </c>
      <c r="X97" s="314">
        <v>16</v>
      </c>
      <c r="Y97" s="314">
        <v>16</v>
      </c>
      <c r="Z97" s="314">
        <v>2687</v>
      </c>
      <c r="AA97" s="344"/>
      <c r="AB97" s="314">
        <v>2687</v>
      </c>
      <c r="AC97" s="344" t="s">
        <v>1277</v>
      </c>
      <c r="AD97" s="344"/>
      <c r="AE97" s="344">
        <v>1995</v>
      </c>
      <c r="AF97" s="344"/>
      <c r="AG97" s="344"/>
      <c r="AH97" s="344"/>
      <c r="AI97" s="344"/>
      <c r="AJ97" s="344"/>
      <c r="AK97" s="344"/>
      <c r="AL97" s="314"/>
      <c r="AM97" s="344"/>
      <c r="AN97" s="344"/>
      <c r="AO97" s="344"/>
      <c r="AP97" s="344"/>
      <c r="AQ97" s="344"/>
      <c r="AR97" s="344"/>
      <c r="AS97" s="344"/>
      <c r="AT97" s="344"/>
      <c r="AU97" s="344"/>
      <c r="AV97" s="344"/>
      <c r="AW97" s="344"/>
      <c r="AX97" s="344"/>
      <c r="AY97" s="344"/>
      <c r="AZ97" s="344"/>
      <c r="BA97" s="344"/>
      <c r="BB97" s="344"/>
      <c r="BC97" s="344"/>
      <c r="BD97" s="344"/>
      <c r="BE97" s="344"/>
      <c r="BF97" s="344"/>
    </row>
    <row r="98" spans="1:58" s="283" customFormat="1" ht="24.9" customHeight="1">
      <c r="A98" s="346"/>
      <c r="B98" s="315"/>
      <c r="C98" s="344" t="s">
        <v>475</v>
      </c>
      <c r="D98" s="109" t="s">
        <v>1571</v>
      </c>
      <c r="E98" s="344" t="s">
        <v>1278</v>
      </c>
      <c r="F98" s="344" t="s">
        <v>59</v>
      </c>
      <c r="G98" s="287" t="s">
        <v>1258</v>
      </c>
      <c r="H98" s="344" t="s">
        <v>640</v>
      </c>
      <c r="I98" s="344" t="s">
        <v>467</v>
      </c>
      <c r="J98" s="316"/>
      <c r="K98" s="316"/>
      <c r="L98" s="319">
        <v>9630</v>
      </c>
      <c r="M98" s="319">
        <v>351</v>
      </c>
      <c r="N98" s="319">
        <v>351</v>
      </c>
      <c r="O98" s="344" t="s">
        <v>138</v>
      </c>
      <c r="P98" s="316"/>
      <c r="Q98" s="316"/>
      <c r="R98" s="319"/>
      <c r="S98" s="319"/>
      <c r="T98" s="316"/>
      <c r="U98" s="319"/>
      <c r="V98" s="319"/>
      <c r="W98" s="319"/>
      <c r="X98" s="319"/>
      <c r="Y98" s="155"/>
      <c r="Z98" s="316">
        <v>1806</v>
      </c>
      <c r="AA98" s="316"/>
      <c r="AB98" s="319">
        <v>1200</v>
      </c>
      <c r="AC98" s="319"/>
      <c r="AD98" s="319"/>
      <c r="AE98" s="344">
        <v>1991</v>
      </c>
      <c r="AF98" s="316">
        <v>550</v>
      </c>
      <c r="AG98" s="316"/>
      <c r="AH98" s="316"/>
      <c r="AI98" s="316"/>
      <c r="AJ98" s="316"/>
      <c r="AK98" s="316"/>
      <c r="AL98" s="316">
        <v>550</v>
      </c>
      <c r="AM98" s="316"/>
      <c r="AN98" s="316"/>
      <c r="AO98" s="316"/>
      <c r="AP98" s="316"/>
      <c r="AQ98" s="316"/>
      <c r="AR98" s="316"/>
      <c r="AS98" s="316"/>
      <c r="AT98" s="316"/>
      <c r="AU98" s="316"/>
      <c r="AV98" s="316"/>
      <c r="AW98" s="316"/>
      <c r="AX98" s="344"/>
      <c r="AY98" s="316"/>
      <c r="AZ98" s="316"/>
      <c r="BA98" s="316"/>
      <c r="BB98" s="316"/>
      <c r="BC98" s="316"/>
      <c r="BD98" s="316"/>
      <c r="BE98" s="319"/>
      <c r="BF98" s="344"/>
    </row>
    <row r="99" spans="1:58" s="283" customFormat="1" ht="24.9" customHeight="1">
      <c r="A99" s="346"/>
      <c r="B99" s="315"/>
      <c r="C99" s="286" t="s">
        <v>475</v>
      </c>
      <c r="D99" s="286"/>
      <c r="E99" s="344" t="s">
        <v>1770</v>
      </c>
      <c r="F99" s="344" t="s">
        <v>59</v>
      </c>
      <c r="G99" s="344" t="s">
        <v>797</v>
      </c>
      <c r="H99" s="272" t="s">
        <v>1279</v>
      </c>
      <c r="I99" s="344" t="s">
        <v>2137</v>
      </c>
      <c r="J99" s="316" t="s">
        <v>1280</v>
      </c>
      <c r="K99" s="316" t="s">
        <v>517</v>
      </c>
      <c r="L99" s="314">
        <v>14456</v>
      </c>
      <c r="M99" s="314">
        <v>1239</v>
      </c>
      <c r="N99" s="314">
        <v>1882</v>
      </c>
      <c r="O99" s="344" t="s">
        <v>317</v>
      </c>
      <c r="P99" s="285"/>
      <c r="Q99" s="285"/>
      <c r="R99" s="285"/>
      <c r="S99" s="285">
        <v>25</v>
      </c>
      <c r="T99" s="314">
        <v>11</v>
      </c>
      <c r="U99" s="285">
        <v>5</v>
      </c>
      <c r="V99" s="285">
        <v>275</v>
      </c>
      <c r="W99" s="285" t="s">
        <v>479</v>
      </c>
      <c r="X99" s="285" t="s">
        <v>479</v>
      </c>
      <c r="Y99" s="285" t="s">
        <v>479</v>
      </c>
      <c r="Z99" s="285" t="s">
        <v>479</v>
      </c>
      <c r="AA99" s="344"/>
      <c r="AB99" s="314"/>
      <c r="AC99" s="344"/>
      <c r="AD99" s="344"/>
      <c r="AE99" s="344">
        <v>1997</v>
      </c>
      <c r="AF99" s="344"/>
      <c r="AG99" s="344"/>
      <c r="AH99" s="344"/>
      <c r="AI99" s="344"/>
      <c r="AJ99" s="344"/>
      <c r="AK99" s="344"/>
      <c r="AL99" s="314">
        <v>2365</v>
      </c>
      <c r="AM99" s="344"/>
      <c r="AN99" s="344"/>
      <c r="AO99" s="344"/>
      <c r="AP99" s="344"/>
      <c r="AQ99" s="344"/>
      <c r="AR99" s="344"/>
      <c r="AS99" s="286"/>
      <c r="AT99" s="344"/>
      <c r="AU99" s="344"/>
      <c r="AV99" s="344"/>
      <c r="AW99" s="344"/>
      <c r="AX99" s="344"/>
      <c r="AY99" s="344"/>
      <c r="AZ99" s="344"/>
      <c r="BA99" s="344"/>
      <c r="BB99" s="344"/>
      <c r="BC99" s="344"/>
      <c r="BD99" s="344"/>
      <c r="BE99" s="344"/>
      <c r="BF99" s="344"/>
    </row>
    <row r="100" spans="1:58" s="283" customFormat="1" ht="24.9" customHeight="1">
      <c r="A100" s="346"/>
      <c r="B100" s="315"/>
      <c r="C100" s="286" t="s">
        <v>475</v>
      </c>
      <c r="D100" s="286"/>
      <c r="E100" s="286" t="s">
        <v>1769</v>
      </c>
      <c r="F100" s="286" t="s">
        <v>475</v>
      </c>
      <c r="G100" s="286"/>
      <c r="H100" s="286"/>
      <c r="I100" s="286" t="s">
        <v>555</v>
      </c>
      <c r="J100" s="286"/>
      <c r="K100" s="344"/>
      <c r="L100" s="314">
        <v>1110.8</v>
      </c>
      <c r="M100" s="285">
        <v>552.09</v>
      </c>
      <c r="N100" s="285">
        <v>3740.39</v>
      </c>
      <c r="O100" s="344" t="s">
        <v>317</v>
      </c>
      <c r="P100" s="285"/>
      <c r="Q100" s="285"/>
      <c r="R100" s="285"/>
      <c r="S100" s="285"/>
      <c r="T100" s="314"/>
      <c r="U100" s="285"/>
      <c r="V100" s="285"/>
      <c r="W100" s="285">
        <v>25</v>
      </c>
      <c r="X100" s="285">
        <v>8</v>
      </c>
      <c r="Y100" s="285">
        <v>4</v>
      </c>
      <c r="Z100" s="285">
        <v>200</v>
      </c>
      <c r="AA100" s="344"/>
      <c r="AB100" s="314"/>
      <c r="AC100" s="344"/>
      <c r="AD100" s="344"/>
      <c r="AE100" s="344">
        <v>1995</v>
      </c>
      <c r="AF100" s="344"/>
      <c r="AG100" s="344"/>
      <c r="AH100" s="344"/>
      <c r="AI100" s="344"/>
      <c r="AJ100" s="344"/>
      <c r="AK100" s="344"/>
      <c r="AL100" s="314"/>
      <c r="AM100" s="344"/>
      <c r="AN100" s="344"/>
      <c r="AO100" s="344"/>
      <c r="AP100" s="344"/>
      <c r="AQ100" s="344"/>
      <c r="AR100" s="344"/>
      <c r="AS100" s="286"/>
      <c r="AT100" s="344"/>
      <c r="AU100" s="344"/>
      <c r="AV100" s="344"/>
      <c r="AW100" s="344"/>
      <c r="AX100" s="344"/>
      <c r="AY100" s="344"/>
      <c r="AZ100" s="344"/>
      <c r="BA100" s="344"/>
      <c r="BB100" s="344"/>
      <c r="BC100" s="344"/>
      <c r="BD100" s="344"/>
      <c r="BE100" s="344"/>
      <c r="BF100" s="344"/>
    </row>
    <row r="101" spans="1:58" s="283" customFormat="1" ht="24.9" customHeight="1">
      <c r="A101" s="346"/>
      <c r="B101" s="315"/>
      <c r="C101" s="286" t="s">
        <v>475</v>
      </c>
      <c r="D101" s="286"/>
      <c r="E101" s="344" t="s">
        <v>1771</v>
      </c>
      <c r="F101" s="344" t="s">
        <v>475</v>
      </c>
      <c r="G101" s="344" t="s">
        <v>797</v>
      </c>
      <c r="H101" s="272" t="s">
        <v>1279</v>
      </c>
      <c r="I101" s="344" t="s">
        <v>1468</v>
      </c>
      <c r="J101" s="316" t="s">
        <v>1280</v>
      </c>
      <c r="K101" s="316" t="s">
        <v>517</v>
      </c>
      <c r="L101" s="314">
        <v>6490</v>
      </c>
      <c r="M101" s="314">
        <v>1745</v>
      </c>
      <c r="N101" s="314">
        <v>7954</v>
      </c>
      <c r="O101" s="344" t="s">
        <v>317</v>
      </c>
      <c r="P101" s="285"/>
      <c r="Q101" s="285"/>
      <c r="R101" s="285"/>
      <c r="S101" s="285">
        <v>25</v>
      </c>
      <c r="T101" s="314">
        <v>15</v>
      </c>
      <c r="U101" s="285">
        <v>6</v>
      </c>
      <c r="V101" s="285">
        <v>375</v>
      </c>
      <c r="W101" s="285"/>
      <c r="X101" s="285"/>
      <c r="Y101" s="285"/>
      <c r="Z101" s="285"/>
      <c r="AA101" s="344"/>
      <c r="AB101" s="314"/>
      <c r="AC101" s="344"/>
      <c r="AD101" s="344"/>
      <c r="AE101" s="344">
        <v>2003</v>
      </c>
      <c r="AF101" s="344"/>
      <c r="AG101" s="344"/>
      <c r="AH101" s="344"/>
      <c r="AI101" s="344"/>
      <c r="AJ101" s="344"/>
      <c r="AK101" s="344"/>
      <c r="AL101" s="314">
        <v>14823</v>
      </c>
      <c r="AM101" s="344"/>
      <c r="AN101" s="344"/>
      <c r="AO101" s="344"/>
      <c r="AP101" s="344"/>
      <c r="AQ101" s="344"/>
      <c r="AR101" s="344"/>
      <c r="AS101" s="286"/>
      <c r="AT101" s="344"/>
      <c r="AU101" s="344"/>
      <c r="AV101" s="344"/>
      <c r="AW101" s="344"/>
      <c r="AX101" s="344"/>
      <c r="AY101" s="344"/>
      <c r="AZ101" s="344"/>
      <c r="BA101" s="344"/>
      <c r="BB101" s="344"/>
      <c r="BC101" s="344"/>
      <c r="BD101" s="344"/>
      <c r="BE101" s="344"/>
      <c r="BF101" s="344"/>
    </row>
    <row r="102" spans="1:58" s="283" customFormat="1" ht="24.9" customHeight="1">
      <c r="A102" s="346"/>
      <c r="B102" s="315"/>
      <c r="C102" s="286" t="s">
        <v>475</v>
      </c>
      <c r="D102" s="286"/>
      <c r="E102" s="344" t="s">
        <v>1772</v>
      </c>
      <c r="F102" s="344" t="s">
        <v>475</v>
      </c>
      <c r="G102" s="344"/>
      <c r="H102" s="272"/>
      <c r="I102" s="344" t="s">
        <v>1468</v>
      </c>
      <c r="J102" s="316"/>
      <c r="K102" s="316"/>
      <c r="L102" s="314"/>
      <c r="M102" s="314">
        <v>3912</v>
      </c>
      <c r="N102" s="314"/>
      <c r="O102" s="344" t="s">
        <v>317</v>
      </c>
      <c r="P102" s="285"/>
      <c r="Q102" s="285"/>
      <c r="R102" s="285"/>
      <c r="S102" s="285">
        <v>25</v>
      </c>
      <c r="T102" s="314">
        <v>15</v>
      </c>
      <c r="U102" s="285">
        <v>6</v>
      </c>
      <c r="V102" s="285">
        <v>375</v>
      </c>
      <c r="W102" s="285"/>
      <c r="X102" s="285"/>
      <c r="Y102" s="285"/>
      <c r="Z102" s="285"/>
      <c r="AA102" s="344"/>
      <c r="AB102" s="314"/>
      <c r="AC102" s="344"/>
      <c r="AD102" s="344"/>
      <c r="AE102" s="344">
        <v>2020</v>
      </c>
      <c r="AF102" s="344"/>
      <c r="AG102" s="344"/>
      <c r="AH102" s="344"/>
      <c r="AI102" s="344"/>
      <c r="AJ102" s="344"/>
      <c r="AK102" s="344"/>
      <c r="AL102" s="314"/>
      <c r="AM102" s="344"/>
      <c r="AN102" s="344"/>
      <c r="AO102" s="344"/>
      <c r="AP102" s="344"/>
      <c r="AQ102" s="344"/>
      <c r="AR102" s="344"/>
      <c r="AS102" s="286"/>
      <c r="AT102" s="344"/>
      <c r="AU102" s="344"/>
      <c r="AV102" s="344"/>
      <c r="AW102" s="344"/>
      <c r="AX102" s="344"/>
      <c r="AY102" s="344"/>
      <c r="AZ102" s="344"/>
      <c r="BA102" s="344"/>
      <c r="BB102" s="344"/>
      <c r="BC102" s="344"/>
      <c r="BD102" s="344"/>
      <c r="BE102" s="344"/>
      <c r="BF102" s="344"/>
    </row>
  </sheetData>
  <mergeCells count="38">
    <mergeCell ref="Z1:BF1"/>
    <mergeCell ref="G2:G4"/>
    <mergeCell ref="I2:I4"/>
    <mergeCell ref="AE2:AE4"/>
    <mergeCell ref="N2:N4"/>
    <mergeCell ref="P2:Z2"/>
    <mergeCell ref="AA2:AD2"/>
    <mergeCell ref="O2:O4"/>
    <mergeCell ref="AO2:AR2"/>
    <mergeCell ref="AS2:BE2"/>
    <mergeCell ref="BF2:BF4"/>
    <mergeCell ref="P3:R3"/>
    <mergeCell ref="S3:V3"/>
    <mergeCell ref="W3:Z3"/>
    <mergeCell ref="AA3:AA4"/>
    <mergeCell ref="AB3:AB4"/>
    <mergeCell ref="A2:A4"/>
    <mergeCell ref="B2:B4"/>
    <mergeCell ref="C2:C4"/>
    <mergeCell ref="D2:D4"/>
    <mergeCell ref="B1:E1"/>
    <mergeCell ref="E2:E4"/>
    <mergeCell ref="F2:F4"/>
    <mergeCell ref="J2:J4"/>
    <mergeCell ref="K2:K4"/>
    <mergeCell ref="L2:L4"/>
    <mergeCell ref="M2:M4"/>
    <mergeCell ref="AC3:AC4"/>
    <mergeCell ref="AD3:AD4"/>
    <mergeCell ref="AM2:AN2"/>
    <mergeCell ref="AF2:AL4"/>
    <mergeCell ref="AS3:AW3"/>
    <mergeCell ref="AX3:BB3"/>
    <mergeCell ref="BC3:BE3"/>
    <mergeCell ref="AM3:AM4"/>
    <mergeCell ref="AN3:AN4"/>
    <mergeCell ref="AO3:AP3"/>
    <mergeCell ref="AR3:AR4"/>
  </mergeCells>
  <phoneticPr fontId="2" type="noConversion"/>
  <hyperlinks>
    <hyperlink ref="H11" r:id="rId1" display="http://www.seoulworldcupst.or.kr" xr:uid="{00000000-0004-0000-0E00-000000000000}"/>
    <hyperlink ref="H22" r:id="rId2" display="www.ijongno.co.kr" xr:uid="{00000000-0004-0000-0E00-000001000000}"/>
    <hyperlink ref="H20" r:id="rId3" display="www.ijongno.co.kr" xr:uid="{00000000-0004-0000-0E00-000002000000}"/>
    <hyperlink ref="H19" r:id="rId4" display="http://www.seoulworldcupst.or.kr" xr:uid="{00000000-0004-0000-0E00-000003000000}"/>
    <hyperlink ref="H25" r:id="rId5" display="www.ijongno.co.kr" xr:uid="{00000000-0004-0000-0E00-000004000000}"/>
    <hyperlink ref="H41" r:id="rId6" display="www.nanna.seoul.kr" xr:uid="{00000000-0004-0000-0E00-000005000000}"/>
    <hyperlink ref="H40" r:id="rId7" display="www.gangbukcmc.seoul.kr" xr:uid="{00000000-0004-0000-0E00-000006000000}"/>
    <hyperlink ref="H44" r:id="rId8" display="www.stadium.busan.kr" xr:uid="{00000000-0004-0000-0E00-000007000000}"/>
    <hyperlink ref="H42" r:id="rId9" display="www.gangbukcmc.seoul.kr" xr:uid="{00000000-0004-0000-0E00-000008000000}"/>
    <hyperlink ref="H43" r:id="rId10" display="www.stadium.busan.kr" xr:uid="{00000000-0004-0000-0E00-000009000000}"/>
    <hyperlink ref="H50" r:id="rId11" display="www.seochoymca.com" xr:uid="{00000000-0004-0000-0E00-00000A000000}"/>
    <hyperlink ref="H53" r:id="rId12" display="www.gssi.or.kr" xr:uid="{00000000-0004-0000-0E00-00000B000000}"/>
    <hyperlink ref="H23" r:id="rId13" display="www.ijongno.co.kr" xr:uid="{00000000-0004-0000-0E00-00000C000000}"/>
    <hyperlink ref="H37" r:id="rId14" display="www.eunpyeongspo.seoul.kr" xr:uid="{00000000-0004-0000-0E00-00000D000000}"/>
    <hyperlink ref="H27" r:id="rId15" display="http://www.gsc.go.kr/" xr:uid="{00000000-0004-0000-0E00-00000E000000}"/>
    <hyperlink ref="H36" r:id="rId16" display="www.eunpyeongspo.seoul.kr" xr:uid="{00000000-0004-0000-0E00-00000F000000}"/>
    <hyperlink ref="H78" r:id="rId17" display="www.stadium.busan.kr" xr:uid="{00000000-0004-0000-0E00-000010000000}"/>
    <hyperlink ref="H77" r:id="rId18" display="www.daegu.go.kr" xr:uid="{00000000-0004-0000-0E00-000011000000}"/>
    <hyperlink ref="H80" r:id="rId19" display="http://www.gsc.go.kr/" xr:uid="{00000000-0004-0000-0E00-000012000000}"/>
    <hyperlink ref="H94" r:id="rId20" display="www.stadium.seoul.kr" xr:uid="{00000000-0004-0000-0E00-000013000000}"/>
    <hyperlink ref="H95" r:id="rId21" display="www.stadium.seoul.kr" xr:uid="{00000000-0004-0000-0E00-000014000000}"/>
    <hyperlink ref="H85" r:id="rId22" display="www.stadium.busan.kr" xr:uid="{00000000-0004-0000-0E00-000015000000}"/>
    <hyperlink ref="H60" r:id="rId23" display="www.gssi.or.kr" xr:uid="{00000000-0004-0000-0E00-000016000000}"/>
    <hyperlink ref="H64" r:id="rId24" display="www.gangbukcmc.seoul.kr" xr:uid="{00000000-0004-0000-0E00-000017000000}"/>
    <hyperlink ref="H65" r:id="rId25" display="www.stadium.busan.kr" xr:uid="{00000000-0004-0000-0E00-000018000000}"/>
    <hyperlink ref="H87" r:id="rId26" display="www.daegu.go.kr" xr:uid="{00000000-0004-0000-0E00-000019000000}"/>
    <hyperlink ref="H86" r:id="rId27" display="www.seochoymca.com" xr:uid="{00000000-0004-0000-0E00-00001A000000}"/>
    <hyperlink ref="H13" r:id="rId28" xr:uid="{00000000-0004-0000-0E00-00001B000000}"/>
    <hyperlink ref="H6" r:id="rId29" display="www.stadium.seoul.kr" xr:uid="{00000000-0004-0000-0E00-00001C000000}"/>
    <hyperlink ref="H89" r:id="rId30" display="www.nanna.seoul.kr" xr:uid="{00000000-0004-0000-0E00-00001D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3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14999847407452621"/>
  </sheetPr>
  <dimension ref="A1:W20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G8" sqref="G8"/>
    </sheetView>
  </sheetViews>
  <sheetFormatPr defaultColWidth="8.8984375" defaultRowHeight="17.399999999999999"/>
  <cols>
    <col min="1" max="1" width="4.19921875" style="197" bestFit="1" customWidth="1"/>
    <col min="2" max="2" width="6.69921875" style="197" bestFit="1" customWidth="1"/>
    <col min="3" max="3" width="23.296875" style="208" customWidth="1"/>
    <col min="4" max="4" width="8.19921875" style="197" customWidth="1"/>
    <col min="5" max="5" width="15.3984375" style="195" customWidth="1"/>
    <col min="6" max="6" width="8.69921875" style="196" customWidth="1"/>
    <col min="7" max="7" width="6.69921875" style="196" bestFit="1" customWidth="1"/>
    <col min="8" max="8" width="7.19921875" style="196" customWidth="1"/>
    <col min="9" max="9" width="5.8984375" style="196" customWidth="1"/>
    <col min="10" max="10" width="10.59765625" style="197" customWidth="1"/>
    <col min="11" max="11" width="6.69921875" style="198" bestFit="1" customWidth="1"/>
    <col min="12" max="13" width="5.296875" style="199" bestFit="1" customWidth="1"/>
    <col min="14" max="14" width="7.8984375" style="200" bestFit="1" customWidth="1"/>
    <col min="15" max="15" width="4.296875" style="199" bestFit="1" customWidth="1"/>
    <col min="16" max="16" width="5" style="199" bestFit="1" customWidth="1"/>
    <col min="17" max="17" width="6.19921875" style="199" customWidth="1"/>
    <col min="18" max="18" width="5" style="199" bestFit="1" customWidth="1"/>
    <col min="19" max="19" width="6" style="199" bestFit="1" customWidth="1"/>
    <col min="20" max="20" width="6.59765625" style="201" customWidth="1"/>
    <col min="21" max="21" width="5" style="202" bestFit="1" customWidth="1"/>
    <col min="22" max="22" width="6" style="200" customWidth="1"/>
    <col min="23" max="23" width="7.796875" style="200" customWidth="1"/>
    <col min="24" max="16384" width="8.8984375" style="62"/>
  </cols>
  <sheetData>
    <row r="1" spans="1:23" ht="24" customHeight="1">
      <c r="A1" s="522" t="s">
        <v>79</v>
      </c>
      <c r="B1" s="522"/>
      <c r="C1" s="522"/>
      <c r="D1" s="522"/>
    </row>
    <row r="2" spans="1:23" ht="22.5" customHeight="1">
      <c r="A2" s="438" t="s">
        <v>226</v>
      </c>
      <c r="B2" s="438" t="s">
        <v>289</v>
      </c>
      <c r="C2" s="438" t="s">
        <v>228</v>
      </c>
      <c r="D2" s="438" t="s">
        <v>292</v>
      </c>
      <c r="E2" s="438" t="s">
        <v>169</v>
      </c>
      <c r="F2" s="438" t="s">
        <v>170</v>
      </c>
      <c r="G2" s="438" t="s">
        <v>171</v>
      </c>
      <c r="H2" s="438" t="s">
        <v>172</v>
      </c>
      <c r="I2" s="438" t="s">
        <v>309</v>
      </c>
      <c r="J2" s="438" t="s">
        <v>300</v>
      </c>
      <c r="K2" s="438"/>
      <c r="L2" s="438"/>
      <c r="M2" s="438"/>
      <c r="N2" s="438"/>
      <c r="O2" s="438"/>
      <c r="P2" s="438"/>
      <c r="Q2" s="438"/>
      <c r="R2" s="438" t="s">
        <v>174</v>
      </c>
      <c r="S2" s="438"/>
      <c r="T2" s="438"/>
      <c r="U2" s="442" t="s">
        <v>175</v>
      </c>
      <c r="V2" s="508" t="s">
        <v>176</v>
      </c>
      <c r="W2" s="438" t="s">
        <v>180</v>
      </c>
    </row>
    <row r="3" spans="1:23" ht="22.5" customHeight="1">
      <c r="A3" s="438"/>
      <c r="B3" s="438"/>
      <c r="C3" s="438"/>
      <c r="D3" s="438"/>
      <c r="E3" s="438"/>
      <c r="F3" s="438"/>
      <c r="G3" s="438"/>
      <c r="H3" s="438"/>
      <c r="I3" s="438"/>
      <c r="J3" s="438" t="s">
        <v>181</v>
      </c>
      <c r="K3" s="447"/>
      <c r="L3" s="447"/>
      <c r="M3" s="447"/>
      <c r="N3" s="438" t="s">
        <v>348</v>
      </c>
      <c r="O3" s="438"/>
      <c r="P3" s="438"/>
      <c r="Q3" s="438" t="s">
        <v>113</v>
      </c>
      <c r="R3" s="438" t="s">
        <v>2132</v>
      </c>
      <c r="S3" s="438" t="s">
        <v>183</v>
      </c>
      <c r="T3" s="438" t="s">
        <v>184</v>
      </c>
      <c r="U3" s="443"/>
      <c r="V3" s="523"/>
      <c r="W3" s="438"/>
    </row>
    <row r="4" spans="1:23" ht="22.5" customHeight="1">
      <c r="A4" s="438"/>
      <c r="B4" s="438"/>
      <c r="C4" s="438"/>
      <c r="D4" s="438"/>
      <c r="E4" s="438"/>
      <c r="F4" s="438"/>
      <c r="G4" s="438"/>
      <c r="H4" s="438"/>
      <c r="I4" s="438"/>
      <c r="J4" s="342" t="s">
        <v>127</v>
      </c>
      <c r="K4" s="342" t="s">
        <v>128</v>
      </c>
      <c r="L4" s="342" t="s">
        <v>196</v>
      </c>
      <c r="M4" s="342" t="s">
        <v>195</v>
      </c>
      <c r="N4" s="342" t="s">
        <v>127</v>
      </c>
      <c r="O4" s="342" t="s">
        <v>117</v>
      </c>
      <c r="P4" s="342" t="s">
        <v>118</v>
      </c>
      <c r="Q4" s="438"/>
      <c r="R4" s="438"/>
      <c r="S4" s="438"/>
      <c r="T4" s="438"/>
      <c r="U4" s="444"/>
      <c r="V4" s="509"/>
      <c r="W4" s="438"/>
    </row>
    <row r="5" spans="1:23" ht="25.2" customHeight="1">
      <c r="A5" s="113" t="s">
        <v>52</v>
      </c>
      <c r="B5" s="286" t="s">
        <v>478</v>
      </c>
      <c r="C5" s="204">
        <f>COUNTA(C6:C20)</f>
        <v>15</v>
      </c>
      <c r="D5" s="286"/>
      <c r="E5" s="286"/>
      <c r="F5" s="285">
        <f>SUM(F6:F20)</f>
        <v>63265</v>
      </c>
      <c r="G5" s="285">
        <f>SUM(G6:G20)</f>
        <v>9837</v>
      </c>
      <c r="H5" s="285">
        <f>SUM(H6:H20)</f>
        <v>65174</v>
      </c>
      <c r="I5" s="95"/>
      <c r="J5" s="286"/>
      <c r="K5" s="285"/>
      <c r="L5" s="285"/>
      <c r="M5" s="285"/>
      <c r="N5" s="95"/>
      <c r="O5" s="285"/>
      <c r="P5" s="285"/>
      <c r="Q5" s="285"/>
      <c r="R5" s="314"/>
      <c r="S5" s="285"/>
      <c r="T5" s="286"/>
      <c r="U5" s="286"/>
      <c r="V5" s="314"/>
      <c r="W5" s="316"/>
    </row>
    <row r="6" spans="1:23" ht="25.2" customHeight="1">
      <c r="A6" s="112"/>
      <c r="B6" s="286" t="s">
        <v>638</v>
      </c>
      <c r="C6" s="334" t="s">
        <v>1905</v>
      </c>
      <c r="D6" s="286" t="s">
        <v>59</v>
      </c>
      <c r="E6" s="286" t="s">
        <v>467</v>
      </c>
      <c r="F6" s="314">
        <v>2200</v>
      </c>
      <c r="G6" s="285"/>
      <c r="H6" s="285">
        <v>2200</v>
      </c>
      <c r="I6" s="95" t="s">
        <v>138</v>
      </c>
      <c r="J6" s="286" t="s">
        <v>456</v>
      </c>
      <c r="K6" s="179">
        <v>470</v>
      </c>
      <c r="L6" s="179"/>
      <c r="M6" s="319"/>
      <c r="N6" s="95"/>
      <c r="O6" s="285"/>
      <c r="P6" s="285"/>
      <c r="Q6" s="285"/>
      <c r="R6" s="314"/>
      <c r="S6" s="285"/>
      <c r="T6" s="286"/>
      <c r="U6" s="286">
        <v>1991</v>
      </c>
      <c r="V6" s="314"/>
      <c r="W6" s="316"/>
    </row>
    <row r="7" spans="1:23" ht="25.2" customHeight="1">
      <c r="A7" s="112"/>
      <c r="B7" s="344" t="s">
        <v>638</v>
      </c>
      <c r="C7" s="335" t="s">
        <v>1905</v>
      </c>
      <c r="D7" s="344" t="s">
        <v>59</v>
      </c>
      <c r="E7" s="344" t="s">
        <v>467</v>
      </c>
      <c r="F7" s="314">
        <v>7690</v>
      </c>
      <c r="G7" s="314"/>
      <c r="H7" s="314">
        <v>7690</v>
      </c>
      <c r="I7" s="316" t="s">
        <v>138</v>
      </c>
      <c r="J7" s="186" t="s">
        <v>1281</v>
      </c>
      <c r="K7" s="285">
        <v>600</v>
      </c>
      <c r="L7" s="314"/>
      <c r="M7" s="314"/>
      <c r="N7" s="95"/>
      <c r="O7" s="285"/>
      <c r="P7" s="285"/>
      <c r="Q7" s="285">
        <v>4000</v>
      </c>
      <c r="R7" s="314"/>
      <c r="S7" s="314"/>
      <c r="T7" s="344"/>
      <c r="U7" s="344">
        <v>1998</v>
      </c>
      <c r="V7" s="314"/>
      <c r="W7" s="316"/>
    </row>
    <row r="8" spans="1:23" ht="25.2" customHeight="1">
      <c r="A8" s="112"/>
      <c r="B8" s="344" t="s">
        <v>626</v>
      </c>
      <c r="C8" s="335" t="s">
        <v>1906</v>
      </c>
      <c r="D8" s="344" t="s">
        <v>626</v>
      </c>
      <c r="E8" s="344" t="s">
        <v>626</v>
      </c>
      <c r="F8" s="314">
        <v>2500</v>
      </c>
      <c r="G8" s="314"/>
      <c r="H8" s="314">
        <v>3000</v>
      </c>
      <c r="I8" s="316" t="s">
        <v>138</v>
      </c>
      <c r="J8" s="344" t="s">
        <v>1282</v>
      </c>
      <c r="K8" s="285">
        <v>300</v>
      </c>
      <c r="L8" s="314">
        <v>5</v>
      </c>
      <c r="M8" s="314">
        <v>1</v>
      </c>
      <c r="N8" s="316" t="s">
        <v>479</v>
      </c>
      <c r="O8" s="314" t="s">
        <v>479</v>
      </c>
      <c r="P8" s="314" t="s">
        <v>479</v>
      </c>
      <c r="Q8" s="314" t="s">
        <v>479</v>
      </c>
      <c r="R8" s="314"/>
      <c r="S8" s="314"/>
      <c r="T8" s="344"/>
      <c r="U8" s="344">
        <v>2005</v>
      </c>
      <c r="V8" s="314">
        <v>180</v>
      </c>
      <c r="W8" s="316" t="s">
        <v>1283</v>
      </c>
    </row>
    <row r="9" spans="1:23" ht="25.2" customHeight="1">
      <c r="A9" s="112"/>
      <c r="B9" s="344" t="s">
        <v>626</v>
      </c>
      <c r="C9" s="335" t="s">
        <v>1907</v>
      </c>
      <c r="D9" s="344" t="s">
        <v>59</v>
      </c>
      <c r="E9" s="344" t="s">
        <v>1871</v>
      </c>
      <c r="F9" s="314"/>
      <c r="G9" s="314"/>
      <c r="H9" s="314"/>
      <c r="I9" s="316" t="s">
        <v>138</v>
      </c>
      <c r="J9" s="344" t="s">
        <v>114</v>
      </c>
      <c r="K9" s="285">
        <v>80</v>
      </c>
      <c r="L9" s="314">
        <v>31</v>
      </c>
      <c r="M9" s="314"/>
      <c r="N9" s="316"/>
      <c r="O9" s="314">
        <v>26</v>
      </c>
      <c r="P9" s="314">
        <v>67</v>
      </c>
      <c r="Q9" s="314">
        <v>1773</v>
      </c>
      <c r="R9" s="314"/>
      <c r="S9" s="314"/>
      <c r="T9" s="344"/>
      <c r="U9" s="344">
        <v>2005</v>
      </c>
      <c r="V9" s="314"/>
      <c r="W9" s="184"/>
    </row>
    <row r="10" spans="1:23" ht="25.2" customHeight="1">
      <c r="A10" s="112"/>
      <c r="B10" s="344" t="s">
        <v>463</v>
      </c>
      <c r="C10" s="335" t="s">
        <v>1903</v>
      </c>
      <c r="D10" s="344" t="s">
        <v>463</v>
      </c>
      <c r="E10" s="344" t="s">
        <v>463</v>
      </c>
      <c r="F10" s="314">
        <v>2415</v>
      </c>
      <c r="G10" s="314"/>
      <c r="H10" s="314">
        <v>2415</v>
      </c>
      <c r="I10" s="316" t="s">
        <v>138</v>
      </c>
      <c r="J10" s="344" t="s">
        <v>1284</v>
      </c>
      <c r="K10" s="285">
        <v>410</v>
      </c>
      <c r="L10" s="314">
        <v>6</v>
      </c>
      <c r="M10" s="314">
        <v>2</v>
      </c>
      <c r="N10" s="316" t="s">
        <v>1284</v>
      </c>
      <c r="O10" s="314">
        <v>23</v>
      </c>
      <c r="P10" s="314">
        <v>105</v>
      </c>
      <c r="Q10" s="314">
        <v>2415</v>
      </c>
      <c r="R10" s="314"/>
      <c r="S10" s="314"/>
      <c r="T10" s="344"/>
      <c r="U10" s="344">
        <v>2003</v>
      </c>
      <c r="V10" s="314"/>
      <c r="W10" s="184"/>
    </row>
    <row r="11" spans="1:23" ht="25.2" customHeight="1">
      <c r="A11" s="112"/>
      <c r="B11" s="344" t="s">
        <v>463</v>
      </c>
      <c r="C11" s="335" t="s">
        <v>1904</v>
      </c>
      <c r="D11" s="344" t="s">
        <v>463</v>
      </c>
      <c r="E11" s="344" t="s">
        <v>463</v>
      </c>
      <c r="F11" s="314">
        <v>2145</v>
      </c>
      <c r="G11" s="314">
        <v>352</v>
      </c>
      <c r="H11" s="314">
        <v>352</v>
      </c>
      <c r="I11" s="316" t="s">
        <v>138</v>
      </c>
      <c r="J11" s="344" t="s">
        <v>1281</v>
      </c>
      <c r="K11" s="285">
        <v>90</v>
      </c>
      <c r="L11" s="314">
        <v>3</v>
      </c>
      <c r="M11" s="314">
        <v>1</v>
      </c>
      <c r="N11" s="316" t="s">
        <v>1948</v>
      </c>
      <c r="O11" s="314"/>
      <c r="P11" s="314">
        <v>87</v>
      </c>
      <c r="Q11" s="314">
        <v>352</v>
      </c>
      <c r="R11" s="314"/>
      <c r="S11" s="314"/>
      <c r="T11" s="344"/>
      <c r="U11" s="344">
        <v>2016</v>
      </c>
      <c r="V11" s="314"/>
      <c r="W11" s="184"/>
    </row>
    <row r="12" spans="1:23" ht="25.2" customHeight="1">
      <c r="A12" s="112"/>
      <c r="B12" s="344" t="s">
        <v>432</v>
      </c>
      <c r="C12" s="335" t="s">
        <v>1908</v>
      </c>
      <c r="D12" s="344" t="s">
        <v>432</v>
      </c>
      <c r="E12" s="344" t="s">
        <v>432</v>
      </c>
      <c r="F12" s="314">
        <v>8000</v>
      </c>
      <c r="G12" s="314"/>
      <c r="H12" s="314">
        <v>9792</v>
      </c>
      <c r="I12" s="316" t="s">
        <v>138</v>
      </c>
      <c r="J12" s="344" t="s">
        <v>573</v>
      </c>
      <c r="K12" s="285">
        <v>400</v>
      </c>
      <c r="L12" s="314">
        <v>6</v>
      </c>
      <c r="M12" s="314">
        <v>2</v>
      </c>
      <c r="N12" s="316"/>
      <c r="O12" s="314"/>
      <c r="P12" s="314"/>
      <c r="Q12" s="314"/>
      <c r="R12" s="314"/>
      <c r="S12" s="314"/>
      <c r="T12" s="344"/>
      <c r="U12" s="344">
        <v>2004</v>
      </c>
      <c r="V12" s="314">
        <v>250</v>
      </c>
      <c r="W12" s="184"/>
    </row>
    <row r="13" spans="1:23" ht="25.2" customHeight="1">
      <c r="A13" s="112"/>
      <c r="B13" s="186" t="s">
        <v>432</v>
      </c>
      <c r="C13" s="334" t="s">
        <v>1909</v>
      </c>
      <c r="D13" s="186" t="s">
        <v>432</v>
      </c>
      <c r="E13" s="186" t="s">
        <v>432</v>
      </c>
      <c r="F13" s="205">
        <v>10000</v>
      </c>
      <c r="G13" s="205"/>
      <c r="H13" s="205">
        <v>13268</v>
      </c>
      <c r="I13" s="206" t="s">
        <v>138</v>
      </c>
      <c r="J13" s="186" t="s">
        <v>573</v>
      </c>
      <c r="K13" s="207">
        <v>500</v>
      </c>
      <c r="L13" s="207">
        <v>6</v>
      </c>
      <c r="M13" s="207">
        <v>2</v>
      </c>
      <c r="N13" s="206"/>
      <c r="O13" s="205"/>
      <c r="P13" s="205"/>
      <c r="Q13" s="205"/>
      <c r="R13" s="205"/>
      <c r="S13" s="205"/>
      <c r="T13" s="186"/>
      <c r="U13" s="186">
        <v>2004</v>
      </c>
      <c r="V13" s="205">
        <v>350</v>
      </c>
      <c r="W13" s="206"/>
    </row>
    <row r="14" spans="1:23" ht="25.2" customHeight="1">
      <c r="A14" s="112"/>
      <c r="B14" s="344" t="s">
        <v>622</v>
      </c>
      <c r="C14" s="335" t="s">
        <v>1910</v>
      </c>
      <c r="D14" s="344" t="s">
        <v>622</v>
      </c>
      <c r="E14" s="344" t="s">
        <v>622</v>
      </c>
      <c r="F14" s="314">
        <v>7030</v>
      </c>
      <c r="G14" s="314"/>
      <c r="H14" s="314">
        <v>7030</v>
      </c>
      <c r="I14" s="316" t="s">
        <v>138</v>
      </c>
      <c r="J14" s="344" t="s">
        <v>1285</v>
      </c>
      <c r="K14" s="285">
        <v>184</v>
      </c>
      <c r="L14" s="314">
        <v>6</v>
      </c>
      <c r="M14" s="314">
        <v>1</v>
      </c>
      <c r="N14" s="316" t="s">
        <v>1948</v>
      </c>
      <c r="O14" s="314">
        <v>39</v>
      </c>
      <c r="P14" s="314">
        <v>184</v>
      </c>
      <c r="Q14" s="314">
        <v>7030</v>
      </c>
      <c r="R14" s="314"/>
      <c r="S14" s="314"/>
      <c r="T14" s="344"/>
      <c r="U14" s="344">
        <v>2005</v>
      </c>
      <c r="V14" s="314">
        <v>542</v>
      </c>
      <c r="W14" s="316"/>
    </row>
    <row r="15" spans="1:23" ht="25.2" customHeight="1">
      <c r="A15" s="112"/>
      <c r="B15" s="344" t="s">
        <v>622</v>
      </c>
      <c r="C15" s="335" t="s">
        <v>1911</v>
      </c>
      <c r="D15" s="344" t="s">
        <v>622</v>
      </c>
      <c r="E15" s="344" t="s">
        <v>622</v>
      </c>
      <c r="F15" s="314">
        <v>2240</v>
      </c>
      <c r="G15" s="314"/>
      <c r="H15" s="314">
        <v>2240</v>
      </c>
      <c r="I15" s="316" t="s">
        <v>138</v>
      </c>
      <c r="J15" s="344" t="s">
        <v>1947</v>
      </c>
      <c r="K15" s="285">
        <v>184</v>
      </c>
      <c r="L15" s="314"/>
      <c r="M15" s="314"/>
      <c r="N15" s="316" t="s">
        <v>1947</v>
      </c>
      <c r="O15" s="314">
        <v>26</v>
      </c>
      <c r="P15" s="314">
        <v>27</v>
      </c>
      <c r="Q15" s="314">
        <v>2240</v>
      </c>
      <c r="R15" s="314"/>
      <c r="S15" s="314"/>
      <c r="T15" s="344"/>
      <c r="U15" s="344">
        <v>2004</v>
      </c>
      <c r="V15" s="314">
        <v>100</v>
      </c>
      <c r="W15" s="316"/>
    </row>
    <row r="16" spans="1:23" ht="25.2" customHeight="1">
      <c r="A16" s="112"/>
      <c r="B16" s="344" t="s">
        <v>240</v>
      </c>
      <c r="C16" s="335" t="s">
        <v>1286</v>
      </c>
      <c r="D16" s="344" t="s">
        <v>240</v>
      </c>
      <c r="E16" s="344" t="s">
        <v>240</v>
      </c>
      <c r="F16" s="314">
        <v>9485</v>
      </c>
      <c r="G16" s="314">
        <v>9485</v>
      </c>
      <c r="H16" s="314">
        <v>9485</v>
      </c>
      <c r="I16" s="316" t="s">
        <v>138</v>
      </c>
      <c r="J16" s="344" t="s">
        <v>573</v>
      </c>
      <c r="K16" s="285">
        <v>419</v>
      </c>
      <c r="L16" s="314">
        <v>11</v>
      </c>
      <c r="M16" s="314">
        <v>3</v>
      </c>
      <c r="N16" s="316" t="s">
        <v>611</v>
      </c>
      <c r="O16" s="314">
        <v>46</v>
      </c>
      <c r="P16" s="314">
        <v>106</v>
      </c>
      <c r="Q16" s="314">
        <v>9485</v>
      </c>
      <c r="R16" s="314"/>
      <c r="S16" s="314"/>
      <c r="T16" s="344"/>
      <c r="U16" s="344">
        <v>2006</v>
      </c>
      <c r="V16" s="314">
        <v>600</v>
      </c>
      <c r="W16" s="316"/>
    </row>
    <row r="17" spans="1:23" ht="25.2" customHeight="1">
      <c r="A17" s="112"/>
      <c r="B17" s="344" t="s">
        <v>702</v>
      </c>
      <c r="C17" s="335" t="s">
        <v>1912</v>
      </c>
      <c r="D17" s="344" t="s">
        <v>59</v>
      </c>
      <c r="E17" s="344" t="s">
        <v>1871</v>
      </c>
      <c r="F17" s="314">
        <v>2595</v>
      </c>
      <c r="G17" s="314"/>
      <c r="H17" s="314">
        <v>2992</v>
      </c>
      <c r="I17" s="316" t="s">
        <v>138</v>
      </c>
      <c r="J17" s="344"/>
      <c r="K17" s="285"/>
      <c r="L17" s="314"/>
      <c r="M17" s="314"/>
      <c r="N17" s="316" t="s">
        <v>1287</v>
      </c>
      <c r="O17" s="314">
        <v>40</v>
      </c>
      <c r="P17" s="314">
        <v>65</v>
      </c>
      <c r="Q17" s="314">
        <v>2595</v>
      </c>
      <c r="R17" s="314"/>
      <c r="S17" s="314"/>
      <c r="T17" s="344"/>
      <c r="U17" s="344">
        <v>2007</v>
      </c>
      <c r="V17" s="314"/>
      <c r="W17" s="316"/>
    </row>
    <row r="18" spans="1:23" ht="25.2" customHeight="1">
      <c r="A18" s="112"/>
      <c r="B18" s="344" t="s">
        <v>711</v>
      </c>
      <c r="C18" s="335" t="s">
        <v>1913</v>
      </c>
      <c r="D18" s="344" t="s">
        <v>711</v>
      </c>
      <c r="E18" s="344" t="s">
        <v>711</v>
      </c>
      <c r="F18" s="314">
        <v>2660</v>
      </c>
      <c r="G18" s="314"/>
      <c r="H18" s="314"/>
      <c r="I18" s="316" t="s">
        <v>138</v>
      </c>
      <c r="J18" s="186" t="s">
        <v>1284</v>
      </c>
      <c r="K18" s="285">
        <v>380</v>
      </c>
      <c r="L18" s="314">
        <v>7</v>
      </c>
      <c r="M18" s="314"/>
      <c r="N18" s="95"/>
      <c r="O18" s="285"/>
      <c r="P18" s="285"/>
      <c r="Q18" s="285"/>
      <c r="R18" s="314"/>
      <c r="S18" s="314"/>
      <c r="T18" s="344"/>
      <c r="U18" s="344">
        <v>2005</v>
      </c>
      <c r="V18" s="314"/>
      <c r="W18" s="316"/>
    </row>
    <row r="19" spans="1:23" ht="25.2" customHeight="1">
      <c r="A19" s="112"/>
      <c r="B19" s="286" t="s">
        <v>717</v>
      </c>
      <c r="C19" s="334" t="s">
        <v>1572</v>
      </c>
      <c r="D19" s="286" t="s">
        <v>59</v>
      </c>
      <c r="E19" s="286" t="s">
        <v>2071</v>
      </c>
      <c r="F19" s="314">
        <v>1289</v>
      </c>
      <c r="G19" s="285"/>
      <c r="H19" s="285">
        <v>1289</v>
      </c>
      <c r="I19" s="95" t="s">
        <v>138</v>
      </c>
      <c r="J19" s="286" t="s">
        <v>715</v>
      </c>
      <c r="K19" s="179">
        <v>180</v>
      </c>
      <c r="L19" s="179"/>
      <c r="M19" s="319"/>
      <c r="N19" s="95"/>
      <c r="O19" s="285"/>
      <c r="P19" s="285"/>
      <c r="Q19" s="285"/>
      <c r="R19" s="314"/>
      <c r="S19" s="285"/>
      <c r="T19" s="286"/>
      <c r="U19" s="286">
        <v>2004</v>
      </c>
      <c r="V19" s="314"/>
      <c r="W19" s="316"/>
    </row>
    <row r="20" spans="1:23" ht="25.2" customHeight="1">
      <c r="A20" s="112"/>
      <c r="B20" s="186" t="s">
        <v>441</v>
      </c>
      <c r="C20" s="334" t="s">
        <v>1914</v>
      </c>
      <c r="D20" s="186" t="s">
        <v>441</v>
      </c>
      <c r="E20" s="286" t="s">
        <v>1915</v>
      </c>
      <c r="F20" s="205">
        <v>3016</v>
      </c>
      <c r="G20" s="205"/>
      <c r="H20" s="205">
        <v>3421</v>
      </c>
      <c r="I20" s="206" t="s">
        <v>138</v>
      </c>
      <c r="J20" s="286" t="s">
        <v>1281</v>
      </c>
      <c r="K20" s="207">
        <v>198</v>
      </c>
      <c r="L20" s="207"/>
      <c r="M20" s="207"/>
      <c r="N20" s="206" t="s">
        <v>114</v>
      </c>
      <c r="O20" s="205"/>
      <c r="P20" s="205"/>
      <c r="Q20" s="205"/>
      <c r="R20" s="205"/>
      <c r="S20" s="205"/>
      <c r="T20" s="186"/>
      <c r="U20" s="186">
        <v>2005</v>
      </c>
      <c r="V20" s="205"/>
      <c r="W20" s="206"/>
    </row>
  </sheetData>
  <mergeCells count="21">
    <mergeCell ref="F2:F4"/>
    <mergeCell ref="W2:W4"/>
    <mergeCell ref="J3:M3"/>
    <mergeCell ref="N3:P3"/>
    <mergeCell ref="Q3:Q4"/>
    <mergeCell ref="R3:R4"/>
    <mergeCell ref="V2:V4"/>
    <mergeCell ref="R2:T2"/>
    <mergeCell ref="U2:U4"/>
    <mergeCell ref="G2:G4"/>
    <mergeCell ref="S3:S4"/>
    <mergeCell ref="T3:T4"/>
    <mergeCell ref="H2:H4"/>
    <mergeCell ref="J2:Q2"/>
    <mergeCell ref="I2:I4"/>
    <mergeCell ref="A1:D1"/>
    <mergeCell ref="D2:D4"/>
    <mergeCell ref="E2:E4"/>
    <mergeCell ref="A2:A4"/>
    <mergeCell ref="B2:B4"/>
    <mergeCell ref="C2:C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14999847407452621"/>
  </sheetPr>
  <dimension ref="A1:BE6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E38" sqref="BE38"/>
    </sheetView>
  </sheetViews>
  <sheetFormatPr defaultColWidth="8.8984375" defaultRowHeight="10.8"/>
  <cols>
    <col min="1" max="1" width="8" style="100" hidden="1" customWidth="1"/>
    <col min="2" max="2" width="5.796875" style="103" customWidth="1"/>
    <col min="3" max="3" width="5.3984375" style="103" bestFit="1" customWidth="1"/>
    <col min="4" max="4" width="21" style="100" hidden="1" customWidth="1"/>
    <col min="5" max="5" width="10.8984375" style="100" customWidth="1"/>
    <col min="6" max="6" width="6.69921875" style="100" bestFit="1" customWidth="1"/>
    <col min="7" max="8" width="22.19921875" style="100" hidden="1" customWidth="1"/>
    <col min="9" max="9" width="12.09765625" style="100" customWidth="1"/>
    <col min="10" max="10" width="0.69921875" style="100" hidden="1" customWidth="1"/>
    <col min="11" max="11" width="7.69921875" style="101" customWidth="1"/>
    <col min="12" max="12" width="6.69921875" style="101" customWidth="1"/>
    <col min="13" max="13" width="6.3984375" style="101" bestFit="1" customWidth="1"/>
    <col min="14" max="14" width="9.796875" style="100" hidden="1" customWidth="1"/>
    <col min="15" max="15" width="8.3984375" style="100" hidden="1" customWidth="1"/>
    <col min="16" max="16" width="8.796875" style="100" hidden="1" customWidth="1"/>
    <col min="17" max="17" width="7.69921875" style="100" hidden="1" customWidth="1"/>
    <col min="18" max="19" width="5.296875" style="100" hidden="1" customWidth="1"/>
    <col min="20" max="20" width="8" style="100" hidden="1" customWidth="1"/>
    <col min="21" max="21" width="7.3984375" style="100" hidden="1" customWidth="1"/>
    <col min="22" max="22" width="0.3984375" style="100" hidden="1" customWidth="1"/>
    <col min="23" max="23" width="4" style="100" customWidth="1"/>
    <col min="24" max="24" width="3.796875" style="100" customWidth="1"/>
    <col min="25" max="25" width="3.796875" style="100" hidden="1" customWidth="1"/>
    <col min="26" max="26" width="3.796875" style="100" customWidth="1"/>
    <col min="27" max="27" width="3.796875" style="100" hidden="1" customWidth="1"/>
    <col min="28" max="28" width="3.796875" style="102" customWidth="1"/>
    <col min="29" max="29" width="3.796875" style="100" hidden="1" customWidth="1"/>
    <col min="30" max="30" width="4.09765625" style="100" customWidth="1"/>
    <col min="31" max="31" width="3.796875" style="100" hidden="1" customWidth="1"/>
    <col min="32" max="32" width="4.09765625" style="100" customWidth="1"/>
    <col min="33" max="33" width="3.796875" style="100" hidden="1" customWidth="1"/>
    <col min="34" max="35" width="3.796875" style="100" customWidth="1"/>
    <col min="36" max="36" width="4" style="100" customWidth="1"/>
    <col min="37" max="37" width="4" style="100" hidden="1" customWidth="1"/>
    <col min="38" max="38" width="5.296875" style="100" hidden="1" customWidth="1"/>
    <col min="39" max="39" width="7.19921875" style="101" bestFit="1" customWidth="1"/>
    <col min="40" max="40" width="9.296875" style="100" hidden="1" customWidth="1"/>
    <col min="41" max="41" width="5.69921875" style="100" customWidth="1"/>
    <col min="42" max="42" width="6" style="100" bestFit="1" customWidth="1"/>
    <col min="43" max="43" width="5.19921875" style="103" customWidth="1"/>
    <col min="44" max="44" width="24.69921875" style="103" hidden="1" customWidth="1"/>
    <col min="45" max="45" width="5.296875" style="103" hidden="1" customWidth="1"/>
    <col min="46" max="46" width="4.3984375" style="103" hidden="1" customWidth="1"/>
    <col min="47" max="47" width="6.3984375" style="103" hidden="1" customWidth="1"/>
    <col min="48" max="49" width="7.09765625" style="103" hidden="1" customWidth="1"/>
    <col min="50" max="52" width="4.3984375" style="103" hidden="1" customWidth="1"/>
    <col min="53" max="54" width="7.09765625" style="103" hidden="1" customWidth="1"/>
    <col min="55" max="55" width="5.296875" style="103" bestFit="1" customWidth="1"/>
    <col min="56" max="56" width="6.69921875" style="101" customWidth="1"/>
    <col min="57" max="57" width="7.59765625" style="100" bestFit="1" customWidth="1"/>
    <col min="58" max="16384" width="8.8984375" style="49"/>
  </cols>
  <sheetData>
    <row r="1" spans="1:57" ht="22.95" customHeight="1">
      <c r="B1" s="520" t="s">
        <v>78</v>
      </c>
      <c r="C1" s="520"/>
      <c r="D1" s="520"/>
      <c r="E1" s="520"/>
    </row>
    <row r="2" spans="1:57" ht="28.5" customHeight="1">
      <c r="A2" s="505" t="s">
        <v>287</v>
      </c>
      <c r="B2" s="527" t="s">
        <v>288</v>
      </c>
      <c r="C2" s="527" t="s">
        <v>289</v>
      </c>
      <c r="D2" s="527" t="s">
        <v>290</v>
      </c>
      <c r="E2" s="527" t="s">
        <v>291</v>
      </c>
      <c r="F2" s="527" t="s">
        <v>292</v>
      </c>
      <c r="G2" s="527" t="s">
        <v>293</v>
      </c>
      <c r="H2" s="104"/>
      <c r="I2" s="527" t="s">
        <v>294</v>
      </c>
      <c r="J2" s="527" t="s">
        <v>295</v>
      </c>
      <c r="K2" s="527" t="s">
        <v>297</v>
      </c>
      <c r="L2" s="527" t="s">
        <v>298</v>
      </c>
      <c r="M2" s="527" t="s">
        <v>299</v>
      </c>
      <c r="N2" s="527" t="s">
        <v>62</v>
      </c>
      <c r="O2" s="529" t="s">
        <v>261</v>
      </c>
      <c r="P2" s="529"/>
      <c r="Q2" s="529"/>
      <c r="R2" s="529"/>
      <c r="S2" s="529"/>
      <c r="T2" s="529"/>
      <c r="U2" s="527" t="s">
        <v>302</v>
      </c>
      <c r="V2" s="527"/>
      <c r="W2" s="104" t="s">
        <v>262</v>
      </c>
      <c r="X2" s="527" t="s">
        <v>263</v>
      </c>
      <c r="Y2" s="527"/>
      <c r="Z2" s="527" t="s">
        <v>264</v>
      </c>
      <c r="AA2" s="527"/>
      <c r="AB2" s="527" t="s">
        <v>316</v>
      </c>
      <c r="AC2" s="527"/>
      <c r="AD2" s="528" t="s">
        <v>265</v>
      </c>
      <c r="AE2" s="528"/>
      <c r="AF2" s="528" t="s">
        <v>266</v>
      </c>
      <c r="AG2" s="528"/>
      <c r="AH2" s="528" t="s">
        <v>125</v>
      </c>
      <c r="AI2" s="528"/>
      <c r="AJ2" s="528"/>
      <c r="AK2" s="528" t="s">
        <v>267</v>
      </c>
      <c r="AL2" s="528"/>
      <c r="AM2" s="528" t="s">
        <v>268</v>
      </c>
      <c r="AN2" s="527" t="s">
        <v>269</v>
      </c>
      <c r="AO2" s="527" t="s">
        <v>301</v>
      </c>
      <c r="AP2" s="527"/>
      <c r="AQ2" s="527"/>
      <c r="AR2" s="527"/>
      <c r="AS2" s="527" t="s">
        <v>320</v>
      </c>
      <c r="AT2" s="528"/>
      <c r="AU2" s="528"/>
      <c r="AV2" s="528"/>
      <c r="AW2" s="528"/>
      <c r="AX2" s="528"/>
      <c r="AY2" s="528"/>
      <c r="AZ2" s="528"/>
      <c r="BA2" s="528"/>
      <c r="BB2" s="528"/>
      <c r="BC2" s="524" t="s">
        <v>123</v>
      </c>
      <c r="BD2" s="524" t="s">
        <v>80</v>
      </c>
      <c r="BE2" s="527" t="s">
        <v>305</v>
      </c>
    </row>
    <row r="3" spans="1:57" ht="35.25" customHeight="1">
      <c r="A3" s="505"/>
      <c r="B3" s="527"/>
      <c r="C3" s="527"/>
      <c r="D3" s="527"/>
      <c r="E3" s="527"/>
      <c r="F3" s="527"/>
      <c r="G3" s="527"/>
      <c r="H3" s="104" t="s">
        <v>346</v>
      </c>
      <c r="I3" s="527"/>
      <c r="J3" s="527"/>
      <c r="K3" s="527"/>
      <c r="L3" s="527"/>
      <c r="M3" s="527"/>
      <c r="N3" s="527"/>
      <c r="O3" s="530"/>
      <c r="P3" s="530"/>
      <c r="Q3" s="530"/>
      <c r="R3" s="530"/>
      <c r="S3" s="530"/>
      <c r="T3" s="530"/>
      <c r="U3" s="527" t="s">
        <v>353</v>
      </c>
      <c r="V3" s="527" t="s">
        <v>354</v>
      </c>
      <c r="W3" s="527" t="s">
        <v>270</v>
      </c>
      <c r="X3" s="527" t="s">
        <v>270</v>
      </c>
      <c r="Y3" s="527" t="s">
        <v>271</v>
      </c>
      <c r="Z3" s="527" t="s">
        <v>270</v>
      </c>
      <c r="AA3" s="527" t="s">
        <v>271</v>
      </c>
      <c r="AB3" s="527" t="s">
        <v>270</v>
      </c>
      <c r="AC3" s="527" t="s">
        <v>271</v>
      </c>
      <c r="AD3" s="527" t="s">
        <v>270</v>
      </c>
      <c r="AE3" s="527" t="s">
        <v>271</v>
      </c>
      <c r="AF3" s="527" t="s">
        <v>270</v>
      </c>
      <c r="AG3" s="527" t="s">
        <v>271</v>
      </c>
      <c r="AH3" s="105" t="s">
        <v>272</v>
      </c>
      <c r="AI3" s="105" t="s">
        <v>273</v>
      </c>
      <c r="AJ3" s="105" t="s">
        <v>274</v>
      </c>
      <c r="AK3" s="528" t="s">
        <v>275</v>
      </c>
      <c r="AL3" s="528" t="s">
        <v>270</v>
      </c>
      <c r="AM3" s="528"/>
      <c r="AN3" s="527"/>
      <c r="AO3" s="527" t="s">
        <v>349</v>
      </c>
      <c r="AP3" s="527" t="s">
        <v>241</v>
      </c>
      <c r="AQ3" s="527" t="s">
        <v>276</v>
      </c>
      <c r="AR3" s="527" t="s">
        <v>352</v>
      </c>
      <c r="AS3" s="527" t="s">
        <v>358</v>
      </c>
      <c r="AT3" s="528"/>
      <c r="AU3" s="528"/>
      <c r="AV3" s="528"/>
      <c r="AW3" s="528"/>
      <c r="AX3" s="527" t="s">
        <v>359</v>
      </c>
      <c r="AY3" s="528"/>
      <c r="AZ3" s="528"/>
      <c r="BA3" s="528"/>
      <c r="BB3" s="528"/>
      <c r="BC3" s="525"/>
      <c r="BD3" s="525"/>
      <c r="BE3" s="528"/>
    </row>
    <row r="4" spans="1:57" ht="19.5" customHeight="1">
      <c r="A4" s="505"/>
      <c r="B4" s="527"/>
      <c r="C4" s="527"/>
      <c r="D4" s="527"/>
      <c r="E4" s="527"/>
      <c r="F4" s="527"/>
      <c r="G4" s="527"/>
      <c r="H4" s="104"/>
      <c r="I4" s="527"/>
      <c r="J4" s="527"/>
      <c r="K4" s="527"/>
      <c r="L4" s="527"/>
      <c r="M4" s="527"/>
      <c r="N4" s="527"/>
      <c r="O4" s="531"/>
      <c r="P4" s="531"/>
      <c r="Q4" s="531"/>
      <c r="R4" s="531"/>
      <c r="S4" s="531"/>
      <c r="T4" s="531"/>
      <c r="U4" s="527"/>
      <c r="V4" s="527"/>
      <c r="W4" s="527"/>
      <c r="X4" s="527"/>
      <c r="Y4" s="528"/>
      <c r="Z4" s="527"/>
      <c r="AA4" s="528"/>
      <c r="AB4" s="527"/>
      <c r="AC4" s="528"/>
      <c r="AD4" s="528"/>
      <c r="AE4" s="528"/>
      <c r="AF4" s="528"/>
      <c r="AG4" s="528"/>
      <c r="AH4" s="105" t="s">
        <v>133</v>
      </c>
      <c r="AI4" s="105" t="s">
        <v>133</v>
      </c>
      <c r="AJ4" s="105" t="s">
        <v>133</v>
      </c>
      <c r="AK4" s="528"/>
      <c r="AL4" s="528"/>
      <c r="AM4" s="528"/>
      <c r="AN4" s="527"/>
      <c r="AO4" s="527"/>
      <c r="AP4" s="527"/>
      <c r="AQ4" s="527"/>
      <c r="AR4" s="527"/>
      <c r="AS4" s="105" t="s">
        <v>132</v>
      </c>
      <c r="AT4" s="104" t="s">
        <v>133</v>
      </c>
      <c r="AU4" s="104" t="s">
        <v>113</v>
      </c>
      <c r="AV4" s="104" t="s">
        <v>134</v>
      </c>
      <c r="AW4" s="104" t="s">
        <v>135</v>
      </c>
      <c r="AX4" s="104" t="s">
        <v>132</v>
      </c>
      <c r="AY4" s="104" t="s">
        <v>133</v>
      </c>
      <c r="AZ4" s="104" t="s">
        <v>113</v>
      </c>
      <c r="BA4" s="104" t="s">
        <v>134</v>
      </c>
      <c r="BB4" s="104" t="s">
        <v>135</v>
      </c>
      <c r="BC4" s="526"/>
      <c r="BD4" s="526"/>
      <c r="BE4" s="528"/>
    </row>
    <row r="5" spans="1:57" s="60" customFormat="1" ht="26.1" customHeight="1">
      <c r="A5" s="106"/>
      <c r="B5" s="98" t="s">
        <v>1804</v>
      </c>
      <c r="C5" s="98"/>
      <c r="D5" s="98"/>
      <c r="E5" s="98"/>
      <c r="F5" s="98"/>
      <c r="G5" s="98"/>
      <c r="H5" s="108"/>
      <c r="I5" s="98"/>
      <c r="J5" s="98"/>
      <c r="K5" s="91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6"/>
      <c r="BE5" s="98"/>
    </row>
    <row r="6" spans="1:57" s="60" customFormat="1" ht="24.9" customHeight="1">
      <c r="A6" s="114">
        <v>1</v>
      </c>
      <c r="B6" s="103"/>
      <c r="C6" s="103"/>
      <c r="D6" s="100"/>
      <c r="E6" s="100"/>
      <c r="F6" s="100"/>
      <c r="G6" s="100"/>
      <c r="H6" s="100"/>
      <c r="I6" s="100"/>
      <c r="J6" s="100"/>
      <c r="K6" s="101"/>
      <c r="L6" s="101"/>
      <c r="M6" s="101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2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100"/>
      <c r="AO6" s="100"/>
      <c r="AP6" s="100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1"/>
      <c r="BE6" s="100"/>
    </row>
  </sheetData>
  <mergeCells count="51">
    <mergeCell ref="F2:F4"/>
    <mergeCell ref="G2:G4"/>
    <mergeCell ref="I2:I4"/>
    <mergeCell ref="J2:J4"/>
    <mergeCell ref="A2:A4"/>
    <mergeCell ref="B2:B4"/>
    <mergeCell ref="C2:C4"/>
    <mergeCell ref="D2:D4"/>
    <mergeCell ref="E2:E4"/>
    <mergeCell ref="K2:K4"/>
    <mergeCell ref="L2:L4"/>
    <mergeCell ref="M2:M4"/>
    <mergeCell ref="N2:N4"/>
    <mergeCell ref="U2:V2"/>
    <mergeCell ref="B1:E1"/>
    <mergeCell ref="O2:T4"/>
    <mergeCell ref="AD3:AD4"/>
    <mergeCell ref="BE2:BE4"/>
    <mergeCell ref="U3:U4"/>
    <mergeCell ref="AH2:AJ2"/>
    <mergeCell ref="AK2:AL2"/>
    <mergeCell ref="AM2:AM4"/>
    <mergeCell ref="AN2:AN4"/>
    <mergeCell ref="AK3:AK4"/>
    <mergeCell ref="AL3:AL4"/>
    <mergeCell ref="AE3:AE4"/>
    <mergeCell ref="AF3:AF4"/>
    <mergeCell ref="AO2:AR2"/>
    <mergeCell ref="AS2:BB2"/>
    <mergeCell ref="Z2:AA2"/>
    <mergeCell ref="AB2:AC2"/>
    <mergeCell ref="AD2:AE2"/>
    <mergeCell ref="AF2:AG2"/>
    <mergeCell ref="V3:V4"/>
    <mergeCell ref="W3:W4"/>
    <mergeCell ref="X3:X4"/>
    <mergeCell ref="Y3:Y4"/>
    <mergeCell ref="X2:Y2"/>
    <mergeCell ref="AG3:AG4"/>
    <mergeCell ref="Z3:Z4"/>
    <mergeCell ref="AA3:AA4"/>
    <mergeCell ref="AB3:AB4"/>
    <mergeCell ref="AC3:AC4"/>
    <mergeCell ref="BD2:BD4"/>
    <mergeCell ref="AS3:AW3"/>
    <mergeCell ref="AX3:BB3"/>
    <mergeCell ref="AO3:AO4"/>
    <mergeCell ref="AP3:AP4"/>
    <mergeCell ref="AQ3:AQ4"/>
    <mergeCell ref="AR3:AR4"/>
    <mergeCell ref="BC2:BC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14999847407452621"/>
  </sheetPr>
  <dimension ref="A1:AW12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Y28" sqref="Y28"/>
    </sheetView>
  </sheetViews>
  <sheetFormatPr defaultColWidth="8.8984375" defaultRowHeight="10.8"/>
  <cols>
    <col min="1" max="1" width="8" style="115" hidden="1" customWidth="1"/>
    <col min="2" max="2" width="3.796875" style="145" customWidth="1"/>
    <col min="3" max="3" width="6.19921875" style="143" customWidth="1"/>
    <col min="4" max="4" width="16" style="144" customWidth="1"/>
    <col min="5" max="5" width="6.296875" style="115" customWidth="1"/>
    <col min="6" max="6" width="26.59765625" style="115" hidden="1" customWidth="1"/>
    <col min="7" max="7" width="24" style="115" hidden="1" customWidth="1"/>
    <col min="8" max="8" width="17.59765625" style="115" bestFit="1" customWidth="1"/>
    <col min="9" max="9" width="7.796875" style="116" customWidth="1"/>
    <col min="10" max="10" width="6.3984375" style="116" customWidth="1"/>
    <col min="11" max="11" width="6" style="116" customWidth="1"/>
    <col min="12" max="12" width="4.296875" style="116" bestFit="1" customWidth="1"/>
    <col min="13" max="14" width="5.09765625" style="116" bestFit="1" customWidth="1"/>
    <col min="15" max="15" width="6.19921875" style="116" customWidth="1"/>
    <col min="16" max="16" width="5.59765625" style="117" bestFit="1" customWidth="1"/>
    <col min="17" max="17" width="6.796875" style="117" bestFit="1" customWidth="1"/>
    <col min="18" max="18" width="6.69921875" style="115" bestFit="1" customWidth="1"/>
    <col min="19" max="19" width="6.59765625" style="115" hidden="1" customWidth="1"/>
    <col min="20" max="20" width="5.8984375" style="118" customWidth="1"/>
    <col min="21" max="22" width="9.796875" style="115" hidden="1" customWidth="1"/>
    <col min="23" max="23" width="0" style="115" hidden="1" customWidth="1"/>
    <col min="24" max="24" width="7.296875" style="115" hidden="1" customWidth="1"/>
    <col min="25" max="25" width="6.69921875" style="119" customWidth="1"/>
    <col min="26" max="26" width="14.3984375" style="115" hidden="1" customWidth="1"/>
    <col min="27" max="29" width="5.796875" style="115" hidden="1" customWidth="1"/>
    <col min="30" max="30" width="9.09765625" style="115" hidden="1" customWidth="1"/>
    <col min="31" max="31" width="6.3984375" style="115" hidden="1" customWidth="1"/>
    <col min="32" max="32" width="5.796875" style="115" hidden="1" customWidth="1"/>
    <col min="33" max="33" width="24.3984375" style="115" hidden="1" customWidth="1"/>
    <col min="34" max="34" width="9.296875" style="115" hidden="1" customWidth="1"/>
    <col min="35" max="35" width="4.3984375" style="115" hidden="1" customWidth="1"/>
    <col min="36" max="36" width="5.796875" style="115" hidden="1" customWidth="1"/>
    <col min="37" max="37" width="12.69921875" style="115" hidden="1" customWidth="1"/>
    <col min="38" max="38" width="7.09765625" style="115" hidden="1" customWidth="1"/>
    <col min="39" max="39" width="9.296875" style="115" hidden="1" customWidth="1"/>
    <col min="40" max="40" width="4.3984375" style="115" hidden="1" customWidth="1"/>
    <col min="41" max="41" width="5.796875" style="115" hidden="1" customWidth="1"/>
    <col min="42" max="42" width="8.69921875" style="115" hidden="1" customWidth="1"/>
    <col min="43" max="43" width="7.09765625" style="115" hidden="1" customWidth="1"/>
    <col min="44" max="44" width="7.59765625" style="115" hidden="1" customWidth="1"/>
    <col min="45" max="45" width="4.3984375" style="115" hidden="1" customWidth="1"/>
    <col min="46" max="46" width="4.69921875" style="115" hidden="1" customWidth="1"/>
    <col min="47" max="48" width="7.09765625" style="115" hidden="1" customWidth="1"/>
    <col min="49" max="49" width="3.796875" style="115" bestFit="1" customWidth="1"/>
    <col min="50" max="16384" width="8.8984375" style="270"/>
  </cols>
  <sheetData>
    <row r="1" spans="1:49" ht="22.95" customHeight="1">
      <c r="B1" s="532" t="s">
        <v>277</v>
      </c>
      <c r="C1" s="532"/>
      <c r="D1" s="532"/>
    </row>
    <row r="2" spans="1:49" ht="21" customHeight="1">
      <c r="A2" s="535" t="s">
        <v>225</v>
      </c>
      <c r="B2" s="533" t="s">
        <v>226</v>
      </c>
      <c r="C2" s="533" t="s">
        <v>289</v>
      </c>
      <c r="D2" s="533" t="s">
        <v>228</v>
      </c>
      <c r="E2" s="533" t="s">
        <v>292</v>
      </c>
      <c r="F2" s="533" t="s">
        <v>293</v>
      </c>
      <c r="G2" s="293"/>
      <c r="H2" s="533" t="s">
        <v>169</v>
      </c>
      <c r="I2" s="533" t="s">
        <v>170</v>
      </c>
      <c r="J2" s="533" t="s">
        <v>171</v>
      </c>
      <c r="K2" s="533" t="s">
        <v>172</v>
      </c>
      <c r="L2" s="533" t="s">
        <v>300</v>
      </c>
      <c r="M2" s="533"/>
      <c r="N2" s="533"/>
      <c r="O2" s="533"/>
      <c r="P2" s="533" t="s">
        <v>174</v>
      </c>
      <c r="Q2" s="533"/>
      <c r="R2" s="533"/>
      <c r="S2" s="533"/>
      <c r="T2" s="533" t="s">
        <v>175</v>
      </c>
      <c r="U2" s="536" t="s">
        <v>176</v>
      </c>
      <c r="V2" s="536"/>
      <c r="W2" s="536"/>
      <c r="X2" s="536"/>
      <c r="Y2" s="536"/>
      <c r="Z2" s="533" t="s">
        <v>177</v>
      </c>
      <c r="AA2" s="533"/>
      <c r="AB2" s="533" t="s">
        <v>178</v>
      </c>
      <c r="AC2" s="533"/>
      <c r="AD2" s="533"/>
      <c r="AE2" s="533"/>
      <c r="AF2" s="533"/>
      <c r="AG2" s="534"/>
      <c r="AH2" s="533" t="s">
        <v>179</v>
      </c>
      <c r="AI2" s="534"/>
      <c r="AJ2" s="534"/>
      <c r="AK2" s="534"/>
      <c r="AL2" s="534"/>
      <c r="AM2" s="534"/>
      <c r="AN2" s="534"/>
      <c r="AO2" s="534"/>
      <c r="AP2" s="534"/>
      <c r="AQ2" s="534"/>
      <c r="AR2" s="534"/>
      <c r="AS2" s="534"/>
      <c r="AT2" s="534"/>
      <c r="AU2" s="534"/>
      <c r="AV2" s="534"/>
      <c r="AW2" s="533" t="s">
        <v>180</v>
      </c>
    </row>
    <row r="3" spans="1:49" ht="21" customHeight="1">
      <c r="A3" s="535"/>
      <c r="B3" s="533"/>
      <c r="C3" s="533"/>
      <c r="D3" s="533"/>
      <c r="E3" s="533"/>
      <c r="F3" s="533"/>
      <c r="G3" s="293" t="s">
        <v>346</v>
      </c>
      <c r="H3" s="533"/>
      <c r="I3" s="533"/>
      <c r="J3" s="533"/>
      <c r="K3" s="533"/>
      <c r="L3" s="293" t="s">
        <v>275</v>
      </c>
      <c r="M3" s="293" t="s">
        <v>120</v>
      </c>
      <c r="N3" s="293" t="s">
        <v>270</v>
      </c>
      <c r="O3" s="293" t="s">
        <v>113</v>
      </c>
      <c r="P3" s="293" t="s">
        <v>182</v>
      </c>
      <c r="Q3" s="293" t="s">
        <v>350</v>
      </c>
      <c r="R3" s="293" t="s">
        <v>351</v>
      </c>
      <c r="S3" s="293" t="s">
        <v>185</v>
      </c>
      <c r="T3" s="533"/>
      <c r="U3" s="537"/>
      <c r="V3" s="537"/>
      <c r="W3" s="537"/>
      <c r="X3" s="537"/>
      <c r="Y3" s="537"/>
      <c r="Z3" s="293" t="s">
        <v>186</v>
      </c>
      <c r="AA3" s="293" t="s">
        <v>187</v>
      </c>
      <c r="AB3" s="533" t="s">
        <v>188</v>
      </c>
      <c r="AC3" s="533"/>
      <c r="AD3" s="533" t="s">
        <v>189</v>
      </c>
      <c r="AE3" s="534"/>
      <c r="AF3" s="534"/>
      <c r="AG3" s="294" t="s">
        <v>190</v>
      </c>
      <c r="AH3" s="533" t="s">
        <v>191</v>
      </c>
      <c r="AI3" s="534"/>
      <c r="AJ3" s="534"/>
      <c r="AK3" s="534"/>
      <c r="AL3" s="534"/>
      <c r="AM3" s="533" t="s">
        <v>192</v>
      </c>
      <c r="AN3" s="534"/>
      <c r="AO3" s="534"/>
      <c r="AP3" s="534"/>
      <c r="AQ3" s="534"/>
      <c r="AR3" s="533" t="s">
        <v>126</v>
      </c>
      <c r="AS3" s="534"/>
      <c r="AT3" s="534"/>
      <c r="AU3" s="534"/>
      <c r="AV3" s="534"/>
      <c r="AW3" s="533"/>
    </row>
    <row r="4" spans="1:49" s="55" customFormat="1" ht="24" customHeight="1">
      <c r="A4" s="123"/>
      <c r="B4" s="124" t="s">
        <v>52</v>
      </c>
      <c r="C4" s="125" t="s">
        <v>478</v>
      </c>
      <c r="D4" s="126">
        <f>COUNTA(D5:D12)</f>
        <v>8</v>
      </c>
      <c r="E4" s="127"/>
      <c r="F4" s="127"/>
      <c r="G4" s="127"/>
      <c r="H4" s="127"/>
      <c r="I4" s="128">
        <f>SUM(I5:I12)</f>
        <v>38873.5</v>
      </c>
      <c r="J4" s="128">
        <f>SUM(J5:J12)</f>
        <v>764.9</v>
      </c>
      <c r="K4" s="128">
        <f>SUM(K5:K12)</f>
        <v>12658.6</v>
      </c>
      <c r="L4" s="128"/>
      <c r="M4" s="128"/>
      <c r="N4" s="128"/>
      <c r="O4" s="128"/>
      <c r="P4" s="128"/>
      <c r="Q4" s="128"/>
      <c r="R4" s="127"/>
      <c r="S4" s="127"/>
      <c r="T4" s="129"/>
      <c r="U4" s="127"/>
      <c r="V4" s="127"/>
      <c r="W4" s="127"/>
      <c r="X4" s="127"/>
      <c r="Y4" s="128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49" s="46" customFormat="1" ht="24" customHeight="1">
      <c r="A5" s="123"/>
      <c r="B5" s="124"/>
      <c r="C5" s="292" t="s">
        <v>630</v>
      </c>
      <c r="D5" s="292" t="s">
        <v>1288</v>
      </c>
      <c r="E5" s="292" t="s">
        <v>59</v>
      </c>
      <c r="F5" s="292" t="s">
        <v>1289</v>
      </c>
      <c r="G5" s="131"/>
      <c r="H5" s="132" t="s">
        <v>2088</v>
      </c>
      <c r="I5" s="133">
        <v>16500</v>
      </c>
      <c r="J5" s="133">
        <v>293</v>
      </c>
      <c r="K5" s="133">
        <v>791</v>
      </c>
      <c r="L5" s="133">
        <v>145</v>
      </c>
      <c r="M5" s="133">
        <v>7</v>
      </c>
      <c r="N5" s="133">
        <v>3</v>
      </c>
      <c r="O5" s="133">
        <v>5800</v>
      </c>
      <c r="P5" s="134"/>
      <c r="Q5" s="134"/>
      <c r="R5" s="295"/>
      <c r="S5" s="295"/>
      <c r="T5" s="136">
        <v>1898</v>
      </c>
      <c r="U5" s="295"/>
      <c r="V5" s="295"/>
      <c r="W5" s="295"/>
      <c r="X5" s="295"/>
      <c r="Y5" s="133"/>
      <c r="Z5" s="292" t="s">
        <v>1290</v>
      </c>
      <c r="AA5" s="292"/>
      <c r="AB5" s="295">
        <v>10</v>
      </c>
      <c r="AC5" s="295"/>
      <c r="AD5" s="295"/>
      <c r="AE5" s="295"/>
      <c r="AF5" s="295"/>
      <c r="AG5" s="295" t="s">
        <v>1291</v>
      </c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</row>
    <row r="6" spans="1:49" s="46" customFormat="1" ht="24" customHeight="1">
      <c r="A6" s="137">
        <v>2</v>
      </c>
      <c r="B6" s="124"/>
      <c r="C6" s="292" t="s">
        <v>451</v>
      </c>
      <c r="D6" s="292" t="s">
        <v>2133</v>
      </c>
      <c r="E6" s="292" t="s">
        <v>59</v>
      </c>
      <c r="F6" s="292" t="s">
        <v>1292</v>
      </c>
      <c r="G6" s="131"/>
      <c r="H6" s="292" t="s">
        <v>2084</v>
      </c>
      <c r="I6" s="134">
        <v>1016.5</v>
      </c>
      <c r="J6" s="134">
        <v>133.9</v>
      </c>
      <c r="K6" s="134">
        <v>684</v>
      </c>
      <c r="L6" s="134">
        <v>100</v>
      </c>
      <c r="M6" s="134">
        <v>30</v>
      </c>
      <c r="N6" s="134">
        <v>9</v>
      </c>
      <c r="O6" s="134">
        <v>300</v>
      </c>
      <c r="P6" s="134"/>
      <c r="Q6" s="134"/>
      <c r="R6" s="295"/>
      <c r="S6" s="295" t="s">
        <v>308</v>
      </c>
      <c r="T6" s="136">
        <v>1970</v>
      </c>
      <c r="U6" s="295"/>
      <c r="V6" s="295"/>
      <c r="W6" s="295"/>
      <c r="X6" s="295"/>
      <c r="Y6" s="134"/>
      <c r="Z6" s="292"/>
      <c r="AA6" s="292"/>
      <c r="AB6" s="295" t="s">
        <v>308</v>
      </c>
      <c r="AC6" s="295" t="s">
        <v>308</v>
      </c>
      <c r="AD6" s="295" t="s">
        <v>308</v>
      </c>
      <c r="AE6" s="295" t="s">
        <v>308</v>
      </c>
      <c r="AF6" s="295" t="s">
        <v>308</v>
      </c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</row>
    <row r="7" spans="1:49" s="46" customFormat="1" ht="24" customHeight="1">
      <c r="A7" s="137"/>
      <c r="B7" s="124"/>
      <c r="C7" s="292" t="s">
        <v>626</v>
      </c>
      <c r="D7" s="292" t="s">
        <v>1573</v>
      </c>
      <c r="E7" s="292" t="s">
        <v>626</v>
      </c>
      <c r="F7" s="292"/>
      <c r="G7" s="131"/>
      <c r="H7" s="292" t="s">
        <v>2085</v>
      </c>
      <c r="I7" s="134"/>
      <c r="J7" s="134"/>
      <c r="K7" s="134"/>
      <c r="L7" s="134">
        <v>175</v>
      </c>
      <c r="M7" s="134"/>
      <c r="N7" s="134">
        <v>3</v>
      </c>
      <c r="O7" s="134">
        <v>4025</v>
      </c>
      <c r="P7" s="134"/>
      <c r="Q7" s="134"/>
      <c r="R7" s="295"/>
      <c r="S7" s="295"/>
      <c r="T7" s="136">
        <v>2017</v>
      </c>
      <c r="U7" s="295"/>
      <c r="V7" s="295"/>
      <c r="W7" s="295"/>
      <c r="X7" s="295"/>
      <c r="Y7" s="134">
        <v>22</v>
      </c>
      <c r="Z7" s="292"/>
      <c r="AA7" s="292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</row>
    <row r="8" spans="1:49" s="46" customFormat="1" ht="24" customHeight="1">
      <c r="A8" s="137">
        <v>3</v>
      </c>
      <c r="B8" s="124"/>
      <c r="C8" s="292" t="s">
        <v>251</v>
      </c>
      <c r="D8" s="292" t="s">
        <v>1293</v>
      </c>
      <c r="E8" s="292" t="s">
        <v>251</v>
      </c>
      <c r="F8" s="292" t="s">
        <v>1294</v>
      </c>
      <c r="G8" s="131"/>
      <c r="H8" s="292" t="s">
        <v>2086</v>
      </c>
      <c r="I8" s="134">
        <v>1116</v>
      </c>
      <c r="J8" s="134">
        <v>48.6</v>
      </c>
      <c r="K8" s="134">
        <v>48.6</v>
      </c>
      <c r="L8" s="134">
        <v>145</v>
      </c>
      <c r="M8" s="134">
        <v>2</v>
      </c>
      <c r="N8" s="134">
        <v>3</v>
      </c>
      <c r="O8" s="134">
        <v>870</v>
      </c>
      <c r="P8" s="134"/>
      <c r="Q8" s="134"/>
      <c r="R8" s="295"/>
      <c r="S8" s="295"/>
      <c r="T8" s="136">
        <v>1994</v>
      </c>
      <c r="U8" s="295"/>
      <c r="V8" s="295"/>
      <c r="W8" s="295"/>
      <c r="X8" s="295"/>
      <c r="Y8" s="134"/>
      <c r="Z8" s="292"/>
      <c r="AA8" s="292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</row>
    <row r="9" spans="1:49" s="46" customFormat="1" ht="24" customHeight="1">
      <c r="A9" s="94">
        <v>4</v>
      </c>
      <c r="B9" s="124"/>
      <c r="C9" s="292" t="s">
        <v>466</v>
      </c>
      <c r="D9" s="292" t="s">
        <v>1295</v>
      </c>
      <c r="E9" s="292" t="s">
        <v>59</v>
      </c>
      <c r="F9" s="292" t="s">
        <v>1296</v>
      </c>
      <c r="G9" s="131" t="s">
        <v>640</v>
      </c>
      <c r="H9" s="292" t="s">
        <v>2087</v>
      </c>
      <c r="I9" s="133">
        <v>11200</v>
      </c>
      <c r="J9" s="133"/>
      <c r="K9" s="133">
        <v>10798</v>
      </c>
      <c r="L9" s="133"/>
      <c r="M9" s="133" t="s">
        <v>1297</v>
      </c>
      <c r="N9" s="133"/>
      <c r="O9" s="133">
        <v>11200</v>
      </c>
      <c r="P9" s="134"/>
      <c r="Q9" s="134"/>
      <c r="R9" s="295"/>
      <c r="S9" s="295"/>
      <c r="T9" s="136">
        <v>2009</v>
      </c>
      <c r="U9" s="295">
        <v>100</v>
      </c>
      <c r="V9" s="295"/>
      <c r="W9" s="295"/>
      <c r="X9" s="295"/>
      <c r="Y9" s="133">
        <v>109</v>
      </c>
      <c r="Z9" s="292"/>
      <c r="AA9" s="292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5"/>
    </row>
    <row r="10" spans="1:49" s="46" customFormat="1" ht="24" customHeight="1">
      <c r="A10" s="137">
        <v>6</v>
      </c>
      <c r="B10" s="124"/>
      <c r="C10" s="120" t="s">
        <v>432</v>
      </c>
      <c r="D10" s="120" t="s">
        <v>1298</v>
      </c>
      <c r="E10" s="120" t="s">
        <v>432</v>
      </c>
      <c r="F10" s="120"/>
      <c r="G10" s="120"/>
      <c r="H10" s="120" t="s">
        <v>432</v>
      </c>
      <c r="I10" s="121">
        <v>3920</v>
      </c>
      <c r="J10" s="121">
        <v>56</v>
      </c>
      <c r="K10" s="121">
        <v>120</v>
      </c>
      <c r="L10" s="121">
        <v>145</v>
      </c>
      <c r="M10" s="121">
        <v>1</v>
      </c>
      <c r="N10" s="121">
        <v>21</v>
      </c>
      <c r="O10" s="121">
        <v>4150</v>
      </c>
      <c r="P10" s="121"/>
      <c r="Q10" s="121"/>
      <c r="R10" s="288"/>
      <c r="S10" s="288"/>
      <c r="T10" s="122">
        <v>2005</v>
      </c>
      <c r="U10" s="288"/>
      <c r="V10" s="288"/>
      <c r="W10" s="288"/>
      <c r="X10" s="288"/>
      <c r="Y10" s="121">
        <v>150</v>
      </c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</row>
    <row r="11" spans="1:49" s="46" customFormat="1" ht="24" customHeight="1">
      <c r="A11" s="137"/>
      <c r="B11" s="124"/>
      <c r="C11" s="292" t="s">
        <v>458</v>
      </c>
      <c r="D11" s="292" t="s">
        <v>1299</v>
      </c>
      <c r="E11" s="292" t="s">
        <v>59</v>
      </c>
      <c r="F11" s="292"/>
      <c r="G11" s="131"/>
      <c r="H11" s="292" t="s">
        <v>2089</v>
      </c>
      <c r="I11" s="134">
        <v>4762</v>
      </c>
      <c r="J11" s="134">
        <v>97</v>
      </c>
      <c r="K11" s="134">
        <v>97</v>
      </c>
      <c r="L11" s="134">
        <v>145</v>
      </c>
      <c r="M11" s="134">
        <v>20</v>
      </c>
      <c r="N11" s="134">
        <v>3</v>
      </c>
      <c r="O11" s="134">
        <v>7500</v>
      </c>
      <c r="P11" s="134"/>
      <c r="Q11" s="134"/>
      <c r="R11" s="295"/>
      <c r="S11" s="295"/>
      <c r="T11" s="136">
        <v>1997</v>
      </c>
      <c r="U11" s="295"/>
      <c r="V11" s="295"/>
      <c r="W11" s="295"/>
      <c r="X11" s="295"/>
      <c r="Y11" s="134"/>
      <c r="Z11" s="292"/>
      <c r="AA11" s="292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</row>
    <row r="12" spans="1:49" s="46" customFormat="1" ht="24" customHeight="1">
      <c r="A12" s="137"/>
      <c r="B12" s="125"/>
      <c r="C12" s="292" t="s">
        <v>709</v>
      </c>
      <c r="D12" s="292" t="s">
        <v>1300</v>
      </c>
      <c r="E12" s="292" t="s">
        <v>709</v>
      </c>
      <c r="F12" s="292" t="s">
        <v>1301</v>
      </c>
      <c r="G12" s="131"/>
      <c r="H12" s="292" t="s">
        <v>2090</v>
      </c>
      <c r="I12" s="134">
        <v>359</v>
      </c>
      <c r="J12" s="134">
        <v>136.4</v>
      </c>
      <c r="K12" s="134">
        <v>120</v>
      </c>
      <c r="L12" s="134">
        <v>150</v>
      </c>
      <c r="M12" s="134">
        <v>20</v>
      </c>
      <c r="N12" s="134">
        <v>21</v>
      </c>
      <c r="O12" s="134">
        <v>900</v>
      </c>
      <c r="P12" s="134"/>
      <c r="Q12" s="134"/>
      <c r="R12" s="295"/>
      <c r="S12" s="295"/>
      <c r="T12" s="136">
        <v>1998</v>
      </c>
      <c r="U12" s="295" t="s">
        <v>1302</v>
      </c>
      <c r="V12" s="295"/>
      <c r="W12" s="295"/>
      <c r="X12" s="295"/>
      <c r="Y12" s="134">
        <v>397</v>
      </c>
      <c r="Z12" s="292"/>
      <c r="AA12" s="292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</row>
  </sheetData>
  <mergeCells count="24">
    <mergeCell ref="A2:A3"/>
    <mergeCell ref="B2:B3"/>
    <mergeCell ref="C2:C3"/>
    <mergeCell ref="D2:D3"/>
    <mergeCell ref="AW2:AW3"/>
    <mergeCell ref="T2:T3"/>
    <mergeCell ref="Z2:AA2"/>
    <mergeCell ref="AR3:AV3"/>
    <mergeCell ref="AB3:AC3"/>
    <mergeCell ref="AD3:AF3"/>
    <mergeCell ref="U2:Y3"/>
    <mergeCell ref="B1:D1"/>
    <mergeCell ref="AH3:AL3"/>
    <mergeCell ref="AB2:AG2"/>
    <mergeCell ref="AH2:AV2"/>
    <mergeCell ref="K2:K3"/>
    <mergeCell ref="L2:O2"/>
    <mergeCell ref="P2:S2"/>
    <mergeCell ref="AM3:AQ3"/>
    <mergeCell ref="J2:J3"/>
    <mergeCell ref="E2:E3"/>
    <mergeCell ref="F2:F3"/>
    <mergeCell ref="H2:H3"/>
    <mergeCell ref="I2:I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14999847407452621"/>
  </sheetPr>
  <dimension ref="A1:AY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I2" sqref="I2:I4"/>
    </sheetView>
  </sheetViews>
  <sheetFormatPr defaultColWidth="8.8984375" defaultRowHeight="10.8"/>
  <cols>
    <col min="1" max="1" width="8" style="220" hidden="1" customWidth="1"/>
    <col min="2" max="2" width="5.296875" style="142" customWidth="1"/>
    <col min="3" max="3" width="5.796875" style="142" customWidth="1"/>
    <col min="4" max="4" width="14.09765625" style="220" hidden="1" customWidth="1"/>
    <col min="5" max="5" width="13.296875" style="237" customWidth="1"/>
    <col min="6" max="6" width="7.3984375" style="142" bestFit="1" customWidth="1"/>
    <col min="7" max="7" width="25.09765625" style="142" hidden="1" customWidth="1"/>
    <col min="8" max="8" width="22.19921875" style="142" hidden="1" customWidth="1"/>
    <col min="9" max="9" width="11.296875" style="142" customWidth="1"/>
    <col min="10" max="10" width="7.09765625" style="220" customWidth="1"/>
    <col min="11" max="12" width="6" style="220" customWidth="1"/>
    <col min="13" max="13" width="9.796875" style="220" hidden="1" customWidth="1"/>
    <col min="14" max="14" width="3.796875" style="220" customWidth="1"/>
    <col min="15" max="16" width="5.296875" style="220" bestFit="1" customWidth="1"/>
    <col min="17" max="17" width="6.3984375" style="220" bestFit="1" customWidth="1"/>
    <col min="18" max="18" width="6.69921875" style="142" bestFit="1" customWidth="1"/>
    <col min="19" max="19" width="3.796875" style="220" hidden="1" customWidth="1"/>
    <col min="20" max="22" width="4.796875" style="220" hidden="1" customWidth="1"/>
    <col min="23" max="23" width="5.8984375" style="220" hidden="1" customWidth="1"/>
    <col min="24" max="24" width="7.3984375" style="220" customWidth="1"/>
    <col min="25" max="25" width="6.59765625" style="220" customWidth="1"/>
    <col min="26" max="26" width="6.296875" style="142" bestFit="1" customWidth="1"/>
    <col min="27" max="27" width="13.69921875" style="220" hidden="1" customWidth="1"/>
    <col min="28" max="28" width="14.8984375" style="220" hidden="1" customWidth="1"/>
    <col min="29" max="29" width="4.796875" style="142" bestFit="1" customWidth="1"/>
    <col min="30" max="30" width="8" style="220" hidden="1" customWidth="1"/>
    <col min="31" max="32" width="8.69921875" style="220" hidden="1" customWidth="1"/>
    <col min="33" max="33" width="8" style="220" hidden="1" customWidth="1"/>
    <col min="34" max="34" width="6.3984375" style="220" bestFit="1" customWidth="1"/>
    <col min="35" max="35" width="4" style="220" hidden="1" customWidth="1"/>
    <col min="36" max="36" width="3.296875" style="220" hidden="1" customWidth="1"/>
    <col min="37" max="37" width="10.3984375" style="220" hidden="1" customWidth="1"/>
    <col min="38" max="39" width="5.796875" style="220" hidden="1" customWidth="1"/>
    <col min="40" max="40" width="4.3984375" style="220" hidden="1" customWidth="1"/>
    <col min="41" max="41" width="5.796875" style="220" hidden="1" customWidth="1"/>
    <col min="42" max="42" width="19.59765625" style="220" hidden="1" customWidth="1"/>
    <col min="43" max="43" width="4" style="220" hidden="1" customWidth="1"/>
    <col min="44" max="45" width="4.3984375" style="220" hidden="1" customWidth="1"/>
    <col min="46" max="47" width="7.09765625" style="220" hidden="1" customWidth="1"/>
    <col min="48" max="50" width="4.3984375" style="220" hidden="1" customWidth="1"/>
    <col min="51" max="51" width="10.3984375" style="220" customWidth="1"/>
    <col min="52" max="16384" width="8.8984375" style="235"/>
  </cols>
  <sheetData>
    <row r="1" spans="1:51" ht="22.95" customHeight="1">
      <c r="B1" s="540" t="s">
        <v>278</v>
      </c>
      <c r="C1" s="540"/>
      <c r="D1" s="540"/>
      <c r="E1" s="540"/>
      <c r="Z1" s="538" t="s">
        <v>210</v>
      </c>
      <c r="AA1" s="538"/>
      <c r="AB1" s="538"/>
      <c r="AC1" s="538"/>
      <c r="AD1" s="538"/>
      <c r="AE1" s="538"/>
      <c r="AF1" s="538"/>
      <c r="AG1" s="538"/>
      <c r="AH1" s="538"/>
      <c r="AI1" s="538"/>
      <c r="AJ1" s="538"/>
      <c r="AK1" s="538"/>
      <c r="AL1" s="538"/>
      <c r="AM1" s="538"/>
      <c r="AN1" s="538"/>
      <c r="AO1" s="538"/>
      <c r="AP1" s="538"/>
      <c r="AQ1" s="538"/>
      <c r="AR1" s="538"/>
      <c r="AS1" s="538"/>
      <c r="AT1" s="538"/>
      <c r="AU1" s="538"/>
      <c r="AV1" s="538"/>
      <c r="AW1" s="538"/>
      <c r="AX1" s="538"/>
      <c r="AY1" s="538"/>
    </row>
    <row r="2" spans="1:51" ht="18" customHeight="1">
      <c r="A2" s="539" t="s">
        <v>287</v>
      </c>
      <c r="B2" s="533" t="s">
        <v>288</v>
      </c>
      <c r="C2" s="533" t="s">
        <v>289</v>
      </c>
      <c r="D2" s="533" t="s">
        <v>290</v>
      </c>
      <c r="E2" s="533" t="s">
        <v>291</v>
      </c>
      <c r="F2" s="533" t="s">
        <v>292</v>
      </c>
      <c r="G2" s="533" t="s">
        <v>293</v>
      </c>
      <c r="H2" s="233"/>
      <c r="I2" s="533" t="s">
        <v>294</v>
      </c>
      <c r="J2" s="533" t="s">
        <v>297</v>
      </c>
      <c r="K2" s="533" t="s">
        <v>529</v>
      </c>
      <c r="L2" s="533" t="s">
        <v>299</v>
      </c>
      <c r="M2" s="533" t="s">
        <v>62</v>
      </c>
      <c r="N2" s="533" t="s">
        <v>300</v>
      </c>
      <c r="O2" s="533"/>
      <c r="P2" s="533"/>
      <c r="Q2" s="533"/>
      <c r="R2" s="533"/>
      <c r="S2" s="533"/>
      <c r="T2" s="533"/>
      <c r="U2" s="533"/>
      <c r="V2" s="533"/>
      <c r="W2" s="533"/>
      <c r="X2" s="533" t="s">
        <v>301</v>
      </c>
      <c r="Y2" s="533"/>
      <c r="Z2" s="533"/>
      <c r="AA2" s="533"/>
      <c r="AB2" s="533" t="s">
        <v>319</v>
      </c>
      <c r="AC2" s="533" t="s">
        <v>123</v>
      </c>
      <c r="AD2" s="536" t="s">
        <v>80</v>
      </c>
      <c r="AE2" s="536"/>
      <c r="AF2" s="536"/>
      <c r="AG2" s="536"/>
      <c r="AH2" s="536"/>
      <c r="AI2" s="533" t="s">
        <v>302</v>
      </c>
      <c r="AJ2" s="533"/>
      <c r="AK2" s="533" t="s">
        <v>303</v>
      </c>
      <c r="AL2" s="533"/>
      <c r="AM2" s="533"/>
      <c r="AN2" s="533"/>
      <c r="AO2" s="533"/>
      <c r="AP2" s="534"/>
      <c r="AQ2" s="533" t="s">
        <v>304</v>
      </c>
      <c r="AR2" s="534"/>
      <c r="AS2" s="534"/>
      <c r="AT2" s="534"/>
      <c r="AU2" s="534"/>
      <c r="AV2" s="534"/>
      <c r="AW2" s="534"/>
      <c r="AX2" s="534"/>
      <c r="AY2" s="533" t="s">
        <v>305</v>
      </c>
    </row>
    <row r="3" spans="1:51" ht="18" customHeight="1">
      <c r="A3" s="539"/>
      <c r="B3" s="533"/>
      <c r="C3" s="533"/>
      <c r="D3" s="533"/>
      <c r="E3" s="533"/>
      <c r="F3" s="533"/>
      <c r="G3" s="533"/>
      <c r="H3" s="233" t="s">
        <v>346</v>
      </c>
      <c r="I3" s="533"/>
      <c r="J3" s="533"/>
      <c r="K3" s="533"/>
      <c r="L3" s="533"/>
      <c r="M3" s="533"/>
      <c r="N3" s="533" t="s">
        <v>121</v>
      </c>
      <c r="O3" s="534"/>
      <c r="P3" s="534"/>
      <c r="Q3" s="534"/>
      <c r="R3" s="534"/>
      <c r="S3" s="533" t="s">
        <v>122</v>
      </c>
      <c r="T3" s="534"/>
      <c r="U3" s="534"/>
      <c r="V3" s="534"/>
      <c r="W3" s="534"/>
      <c r="X3" s="533" t="s">
        <v>349</v>
      </c>
      <c r="Y3" s="533" t="s">
        <v>350</v>
      </c>
      <c r="Z3" s="533" t="s">
        <v>351</v>
      </c>
      <c r="AA3" s="533" t="s">
        <v>352</v>
      </c>
      <c r="AB3" s="533"/>
      <c r="AC3" s="533"/>
      <c r="AD3" s="537"/>
      <c r="AE3" s="537"/>
      <c r="AF3" s="537"/>
      <c r="AG3" s="537"/>
      <c r="AH3" s="537"/>
      <c r="AI3" s="533" t="s">
        <v>353</v>
      </c>
      <c r="AJ3" s="533" t="s">
        <v>354</v>
      </c>
      <c r="AK3" s="533" t="s">
        <v>355</v>
      </c>
      <c r="AL3" s="533"/>
      <c r="AM3" s="533" t="s">
        <v>356</v>
      </c>
      <c r="AN3" s="534"/>
      <c r="AO3" s="534"/>
      <c r="AP3" s="534" t="s">
        <v>357</v>
      </c>
      <c r="AQ3" s="533" t="s">
        <v>358</v>
      </c>
      <c r="AR3" s="534"/>
      <c r="AS3" s="534"/>
      <c r="AT3" s="534"/>
      <c r="AU3" s="534"/>
      <c r="AV3" s="533" t="s">
        <v>359</v>
      </c>
      <c r="AW3" s="534"/>
      <c r="AX3" s="534"/>
      <c r="AY3" s="533"/>
    </row>
    <row r="4" spans="1:51" ht="18" customHeight="1">
      <c r="A4" s="539"/>
      <c r="B4" s="533"/>
      <c r="C4" s="533"/>
      <c r="D4" s="533"/>
      <c r="E4" s="533"/>
      <c r="F4" s="533"/>
      <c r="G4" s="533"/>
      <c r="H4" s="233"/>
      <c r="I4" s="533"/>
      <c r="J4" s="533"/>
      <c r="K4" s="533"/>
      <c r="L4" s="533"/>
      <c r="M4" s="533"/>
      <c r="N4" s="233" t="s">
        <v>275</v>
      </c>
      <c r="O4" s="233" t="s">
        <v>120</v>
      </c>
      <c r="P4" s="233" t="s">
        <v>270</v>
      </c>
      <c r="Q4" s="233" t="s">
        <v>113</v>
      </c>
      <c r="R4" s="238" t="s">
        <v>127</v>
      </c>
      <c r="S4" s="233" t="s">
        <v>275</v>
      </c>
      <c r="T4" s="233" t="s">
        <v>120</v>
      </c>
      <c r="U4" s="233" t="s">
        <v>270</v>
      </c>
      <c r="V4" s="233" t="s">
        <v>113</v>
      </c>
      <c r="W4" s="233" t="s">
        <v>127</v>
      </c>
      <c r="X4" s="533"/>
      <c r="Y4" s="533"/>
      <c r="Z4" s="533"/>
      <c r="AA4" s="533"/>
      <c r="AB4" s="533"/>
      <c r="AC4" s="533"/>
      <c r="AD4" s="541"/>
      <c r="AE4" s="541"/>
      <c r="AF4" s="541"/>
      <c r="AG4" s="541"/>
      <c r="AH4" s="541"/>
      <c r="AI4" s="533"/>
      <c r="AJ4" s="533"/>
      <c r="AK4" s="233" t="s">
        <v>129</v>
      </c>
      <c r="AL4" s="233" t="s">
        <v>130</v>
      </c>
      <c r="AM4" s="233" t="s">
        <v>129</v>
      </c>
      <c r="AN4" s="233" t="s">
        <v>131</v>
      </c>
      <c r="AO4" s="233" t="s">
        <v>130</v>
      </c>
      <c r="AP4" s="534"/>
      <c r="AQ4" s="238" t="s">
        <v>132</v>
      </c>
      <c r="AR4" s="233" t="s">
        <v>133</v>
      </c>
      <c r="AS4" s="233" t="s">
        <v>113</v>
      </c>
      <c r="AT4" s="233" t="s">
        <v>134</v>
      </c>
      <c r="AU4" s="233" t="s">
        <v>135</v>
      </c>
      <c r="AV4" s="233" t="s">
        <v>132</v>
      </c>
      <c r="AW4" s="233" t="s">
        <v>133</v>
      </c>
      <c r="AX4" s="233" t="s">
        <v>113</v>
      </c>
      <c r="AY4" s="533"/>
    </row>
    <row r="5" spans="1:51" ht="27" customHeight="1">
      <c r="A5" s="236" t="s">
        <v>137</v>
      </c>
      <c r="B5" s="231" t="s">
        <v>1804</v>
      </c>
      <c r="C5" s="231"/>
      <c r="D5" s="134"/>
      <c r="E5" s="231"/>
      <c r="F5" s="231"/>
      <c r="G5" s="231"/>
      <c r="H5" s="148"/>
      <c r="I5" s="231"/>
      <c r="J5" s="134"/>
      <c r="K5" s="134"/>
      <c r="L5" s="134"/>
      <c r="M5" s="134"/>
      <c r="N5" s="134"/>
      <c r="O5" s="134"/>
      <c r="P5" s="134"/>
      <c r="Q5" s="134"/>
      <c r="R5" s="231"/>
      <c r="S5" s="134"/>
      <c r="T5" s="134"/>
      <c r="U5" s="134"/>
      <c r="V5" s="134"/>
      <c r="W5" s="134"/>
      <c r="X5" s="134"/>
      <c r="Y5" s="134"/>
      <c r="Z5" s="231"/>
      <c r="AA5" s="134"/>
      <c r="AB5" s="134"/>
      <c r="AC5" s="231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</row>
  </sheetData>
  <mergeCells count="36">
    <mergeCell ref="Z1:AY1"/>
    <mergeCell ref="A2:A4"/>
    <mergeCell ref="B2:B4"/>
    <mergeCell ref="C2:C4"/>
    <mergeCell ref="D2:D4"/>
    <mergeCell ref="E2:E4"/>
    <mergeCell ref="AC2:AC4"/>
    <mergeCell ref="AI2:AJ2"/>
    <mergeCell ref="B1:E1"/>
    <mergeCell ref="AY2:AY4"/>
    <mergeCell ref="N3:R3"/>
    <mergeCell ref="F2:F4"/>
    <mergeCell ref="G2:G4"/>
    <mergeCell ref="I2:I4"/>
    <mergeCell ref="AD2:AH4"/>
    <mergeCell ref="AK2:AP2"/>
    <mergeCell ref="J2:J4"/>
    <mergeCell ref="K2:K4"/>
    <mergeCell ref="AA3:AA4"/>
    <mergeCell ref="AB2:AB4"/>
    <mergeCell ref="L2:L4"/>
    <mergeCell ref="M2:M4"/>
    <mergeCell ref="N2:W2"/>
    <mergeCell ref="X2:AA2"/>
    <mergeCell ref="S3:W3"/>
    <mergeCell ref="X3:X4"/>
    <mergeCell ref="Y3:Y4"/>
    <mergeCell ref="Z3:Z4"/>
    <mergeCell ref="AQ2:AX2"/>
    <mergeCell ref="AI3:AI4"/>
    <mergeCell ref="AQ3:AU3"/>
    <mergeCell ref="AV3:AX3"/>
    <mergeCell ref="AJ3:AJ4"/>
    <mergeCell ref="AK3:AL3"/>
    <mergeCell ref="AM3:AO3"/>
    <mergeCell ref="AP3:AP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14999847407452621"/>
  </sheetPr>
  <dimension ref="A1:L14"/>
  <sheetViews>
    <sheetView view="pageBreakPreview" zoomScaleNormal="100" zoomScaleSheetLayoutView="100" workbookViewId="0">
      <selection activeCell="B12" sqref="B12"/>
    </sheetView>
  </sheetViews>
  <sheetFormatPr defaultRowHeight="10.8"/>
  <cols>
    <col min="1" max="1" width="16.296875" style="29" customWidth="1"/>
    <col min="2" max="2" width="52.796875" style="29" customWidth="1"/>
    <col min="3" max="3" width="23.296875" style="29" customWidth="1"/>
    <col min="4" max="4" width="47.19921875" style="29" customWidth="1"/>
    <col min="5" max="256" width="8.8984375" style="29"/>
    <col min="257" max="257" width="16.296875" style="29" customWidth="1"/>
    <col min="258" max="258" width="51.09765625" style="29" customWidth="1"/>
    <col min="259" max="259" width="18.09765625" style="29" customWidth="1"/>
    <col min="260" max="260" width="45.69921875" style="29" customWidth="1"/>
    <col min="261" max="512" width="8.8984375" style="29"/>
    <col min="513" max="513" width="16.296875" style="29" customWidth="1"/>
    <col min="514" max="514" width="51.09765625" style="29" customWidth="1"/>
    <col min="515" max="515" width="18.09765625" style="29" customWidth="1"/>
    <col min="516" max="516" width="45.69921875" style="29" customWidth="1"/>
    <col min="517" max="768" width="8.8984375" style="29"/>
    <col min="769" max="769" width="16.296875" style="29" customWidth="1"/>
    <col min="770" max="770" width="51.09765625" style="29" customWidth="1"/>
    <col min="771" max="771" width="18.09765625" style="29" customWidth="1"/>
    <col min="772" max="772" width="45.69921875" style="29" customWidth="1"/>
    <col min="773" max="1024" width="8.8984375" style="29"/>
    <col min="1025" max="1025" width="16.296875" style="29" customWidth="1"/>
    <col min="1026" max="1026" width="51.09765625" style="29" customWidth="1"/>
    <col min="1027" max="1027" width="18.09765625" style="29" customWidth="1"/>
    <col min="1028" max="1028" width="45.69921875" style="29" customWidth="1"/>
    <col min="1029" max="1280" width="8.8984375" style="29"/>
    <col min="1281" max="1281" width="16.296875" style="29" customWidth="1"/>
    <col min="1282" max="1282" width="51.09765625" style="29" customWidth="1"/>
    <col min="1283" max="1283" width="18.09765625" style="29" customWidth="1"/>
    <col min="1284" max="1284" width="45.69921875" style="29" customWidth="1"/>
    <col min="1285" max="1536" width="8.8984375" style="29"/>
    <col min="1537" max="1537" width="16.296875" style="29" customWidth="1"/>
    <col min="1538" max="1538" width="51.09765625" style="29" customWidth="1"/>
    <col min="1539" max="1539" width="18.09765625" style="29" customWidth="1"/>
    <col min="1540" max="1540" width="45.69921875" style="29" customWidth="1"/>
    <col min="1541" max="1792" width="8.8984375" style="29"/>
    <col min="1793" max="1793" width="16.296875" style="29" customWidth="1"/>
    <col min="1794" max="1794" width="51.09765625" style="29" customWidth="1"/>
    <col min="1795" max="1795" width="18.09765625" style="29" customWidth="1"/>
    <col min="1796" max="1796" width="45.69921875" style="29" customWidth="1"/>
    <col min="1797" max="2048" width="8.8984375" style="29"/>
    <col min="2049" max="2049" width="16.296875" style="29" customWidth="1"/>
    <col min="2050" max="2050" width="51.09765625" style="29" customWidth="1"/>
    <col min="2051" max="2051" width="18.09765625" style="29" customWidth="1"/>
    <col min="2052" max="2052" width="45.69921875" style="29" customWidth="1"/>
    <col min="2053" max="2304" width="8.8984375" style="29"/>
    <col min="2305" max="2305" width="16.296875" style="29" customWidth="1"/>
    <col min="2306" max="2306" width="51.09765625" style="29" customWidth="1"/>
    <col min="2307" max="2307" width="18.09765625" style="29" customWidth="1"/>
    <col min="2308" max="2308" width="45.69921875" style="29" customWidth="1"/>
    <col min="2309" max="2560" width="8.8984375" style="29"/>
    <col min="2561" max="2561" width="16.296875" style="29" customWidth="1"/>
    <col min="2562" max="2562" width="51.09765625" style="29" customWidth="1"/>
    <col min="2563" max="2563" width="18.09765625" style="29" customWidth="1"/>
    <col min="2564" max="2564" width="45.69921875" style="29" customWidth="1"/>
    <col min="2565" max="2816" width="8.8984375" style="29"/>
    <col min="2817" max="2817" width="16.296875" style="29" customWidth="1"/>
    <col min="2818" max="2818" width="51.09765625" style="29" customWidth="1"/>
    <col min="2819" max="2819" width="18.09765625" style="29" customWidth="1"/>
    <col min="2820" max="2820" width="45.69921875" style="29" customWidth="1"/>
    <col min="2821" max="3072" width="8.8984375" style="29"/>
    <col min="3073" max="3073" width="16.296875" style="29" customWidth="1"/>
    <col min="3074" max="3074" width="51.09765625" style="29" customWidth="1"/>
    <col min="3075" max="3075" width="18.09765625" style="29" customWidth="1"/>
    <col min="3076" max="3076" width="45.69921875" style="29" customWidth="1"/>
    <col min="3077" max="3328" width="8.8984375" style="29"/>
    <col min="3329" max="3329" width="16.296875" style="29" customWidth="1"/>
    <col min="3330" max="3330" width="51.09765625" style="29" customWidth="1"/>
    <col min="3331" max="3331" width="18.09765625" style="29" customWidth="1"/>
    <col min="3332" max="3332" width="45.69921875" style="29" customWidth="1"/>
    <col min="3333" max="3584" width="8.8984375" style="29"/>
    <col min="3585" max="3585" width="16.296875" style="29" customWidth="1"/>
    <col min="3586" max="3586" width="51.09765625" style="29" customWidth="1"/>
    <col min="3587" max="3587" width="18.09765625" style="29" customWidth="1"/>
    <col min="3588" max="3588" width="45.69921875" style="29" customWidth="1"/>
    <col min="3589" max="3840" width="8.8984375" style="29"/>
    <col min="3841" max="3841" width="16.296875" style="29" customWidth="1"/>
    <col min="3842" max="3842" width="51.09765625" style="29" customWidth="1"/>
    <col min="3843" max="3843" width="18.09765625" style="29" customWidth="1"/>
    <col min="3844" max="3844" width="45.69921875" style="29" customWidth="1"/>
    <col min="3845" max="4096" width="8.8984375" style="29"/>
    <col min="4097" max="4097" width="16.296875" style="29" customWidth="1"/>
    <col min="4098" max="4098" width="51.09765625" style="29" customWidth="1"/>
    <col min="4099" max="4099" width="18.09765625" style="29" customWidth="1"/>
    <col min="4100" max="4100" width="45.69921875" style="29" customWidth="1"/>
    <col min="4101" max="4352" width="8.8984375" style="29"/>
    <col min="4353" max="4353" width="16.296875" style="29" customWidth="1"/>
    <col min="4354" max="4354" width="51.09765625" style="29" customWidth="1"/>
    <col min="4355" max="4355" width="18.09765625" style="29" customWidth="1"/>
    <col min="4356" max="4356" width="45.69921875" style="29" customWidth="1"/>
    <col min="4357" max="4608" width="8.8984375" style="29"/>
    <col min="4609" max="4609" width="16.296875" style="29" customWidth="1"/>
    <col min="4610" max="4610" width="51.09765625" style="29" customWidth="1"/>
    <col min="4611" max="4611" width="18.09765625" style="29" customWidth="1"/>
    <col min="4612" max="4612" width="45.69921875" style="29" customWidth="1"/>
    <col min="4613" max="4864" width="8.8984375" style="29"/>
    <col min="4865" max="4865" width="16.296875" style="29" customWidth="1"/>
    <col min="4866" max="4866" width="51.09765625" style="29" customWidth="1"/>
    <col min="4867" max="4867" width="18.09765625" style="29" customWidth="1"/>
    <col min="4868" max="4868" width="45.69921875" style="29" customWidth="1"/>
    <col min="4869" max="5120" width="8.8984375" style="29"/>
    <col min="5121" max="5121" width="16.296875" style="29" customWidth="1"/>
    <col min="5122" max="5122" width="51.09765625" style="29" customWidth="1"/>
    <col min="5123" max="5123" width="18.09765625" style="29" customWidth="1"/>
    <col min="5124" max="5124" width="45.69921875" style="29" customWidth="1"/>
    <col min="5125" max="5376" width="8.8984375" style="29"/>
    <col min="5377" max="5377" width="16.296875" style="29" customWidth="1"/>
    <col min="5378" max="5378" width="51.09765625" style="29" customWidth="1"/>
    <col min="5379" max="5379" width="18.09765625" style="29" customWidth="1"/>
    <col min="5380" max="5380" width="45.69921875" style="29" customWidth="1"/>
    <col min="5381" max="5632" width="8.8984375" style="29"/>
    <col min="5633" max="5633" width="16.296875" style="29" customWidth="1"/>
    <col min="5634" max="5634" width="51.09765625" style="29" customWidth="1"/>
    <col min="5635" max="5635" width="18.09765625" style="29" customWidth="1"/>
    <col min="5636" max="5636" width="45.69921875" style="29" customWidth="1"/>
    <col min="5637" max="5888" width="8.8984375" style="29"/>
    <col min="5889" max="5889" width="16.296875" style="29" customWidth="1"/>
    <col min="5890" max="5890" width="51.09765625" style="29" customWidth="1"/>
    <col min="5891" max="5891" width="18.09765625" style="29" customWidth="1"/>
    <col min="5892" max="5892" width="45.69921875" style="29" customWidth="1"/>
    <col min="5893" max="6144" width="8.8984375" style="29"/>
    <col min="6145" max="6145" width="16.296875" style="29" customWidth="1"/>
    <col min="6146" max="6146" width="51.09765625" style="29" customWidth="1"/>
    <col min="6147" max="6147" width="18.09765625" style="29" customWidth="1"/>
    <col min="6148" max="6148" width="45.69921875" style="29" customWidth="1"/>
    <col min="6149" max="6400" width="8.8984375" style="29"/>
    <col min="6401" max="6401" width="16.296875" style="29" customWidth="1"/>
    <col min="6402" max="6402" width="51.09765625" style="29" customWidth="1"/>
    <col min="6403" max="6403" width="18.09765625" style="29" customWidth="1"/>
    <col min="6404" max="6404" width="45.69921875" style="29" customWidth="1"/>
    <col min="6405" max="6656" width="8.8984375" style="29"/>
    <col min="6657" max="6657" width="16.296875" style="29" customWidth="1"/>
    <col min="6658" max="6658" width="51.09765625" style="29" customWidth="1"/>
    <col min="6659" max="6659" width="18.09765625" style="29" customWidth="1"/>
    <col min="6660" max="6660" width="45.69921875" style="29" customWidth="1"/>
    <col min="6661" max="6912" width="8.8984375" style="29"/>
    <col min="6913" max="6913" width="16.296875" style="29" customWidth="1"/>
    <col min="6914" max="6914" width="51.09765625" style="29" customWidth="1"/>
    <col min="6915" max="6915" width="18.09765625" style="29" customWidth="1"/>
    <col min="6916" max="6916" width="45.69921875" style="29" customWidth="1"/>
    <col min="6917" max="7168" width="8.8984375" style="29"/>
    <col min="7169" max="7169" width="16.296875" style="29" customWidth="1"/>
    <col min="7170" max="7170" width="51.09765625" style="29" customWidth="1"/>
    <col min="7171" max="7171" width="18.09765625" style="29" customWidth="1"/>
    <col min="7172" max="7172" width="45.69921875" style="29" customWidth="1"/>
    <col min="7173" max="7424" width="8.8984375" style="29"/>
    <col min="7425" max="7425" width="16.296875" style="29" customWidth="1"/>
    <col min="7426" max="7426" width="51.09765625" style="29" customWidth="1"/>
    <col min="7427" max="7427" width="18.09765625" style="29" customWidth="1"/>
    <col min="7428" max="7428" width="45.69921875" style="29" customWidth="1"/>
    <col min="7429" max="7680" width="8.8984375" style="29"/>
    <col min="7681" max="7681" width="16.296875" style="29" customWidth="1"/>
    <col min="7682" max="7682" width="51.09765625" style="29" customWidth="1"/>
    <col min="7683" max="7683" width="18.09765625" style="29" customWidth="1"/>
    <col min="7684" max="7684" width="45.69921875" style="29" customWidth="1"/>
    <col min="7685" max="7936" width="8.8984375" style="29"/>
    <col min="7937" max="7937" width="16.296875" style="29" customWidth="1"/>
    <col min="7938" max="7938" width="51.09765625" style="29" customWidth="1"/>
    <col min="7939" max="7939" width="18.09765625" style="29" customWidth="1"/>
    <col min="7940" max="7940" width="45.69921875" style="29" customWidth="1"/>
    <col min="7941" max="8192" width="8.8984375" style="29"/>
    <col min="8193" max="8193" width="16.296875" style="29" customWidth="1"/>
    <col min="8194" max="8194" width="51.09765625" style="29" customWidth="1"/>
    <col min="8195" max="8195" width="18.09765625" style="29" customWidth="1"/>
    <col min="8196" max="8196" width="45.69921875" style="29" customWidth="1"/>
    <col min="8197" max="8448" width="8.8984375" style="29"/>
    <col min="8449" max="8449" width="16.296875" style="29" customWidth="1"/>
    <col min="8450" max="8450" width="51.09765625" style="29" customWidth="1"/>
    <col min="8451" max="8451" width="18.09765625" style="29" customWidth="1"/>
    <col min="8452" max="8452" width="45.69921875" style="29" customWidth="1"/>
    <col min="8453" max="8704" width="8.8984375" style="29"/>
    <col min="8705" max="8705" width="16.296875" style="29" customWidth="1"/>
    <col min="8706" max="8706" width="51.09765625" style="29" customWidth="1"/>
    <col min="8707" max="8707" width="18.09765625" style="29" customWidth="1"/>
    <col min="8708" max="8708" width="45.69921875" style="29" customWidth="1"/>
    <col min="8709" max="8960" width="8.8984375" style="29"/>
    <col min="8961" max="8961" width="16.296875" style="29" customWidth="1"/>
    <col min="8962" max="8962" width="51.09765625" style="29" customWidth="1"/>
    <col min="8963" max="8963" width="18.09765625" style="29" customWidth="1"/>
    <col min="8964" max="8964" width="45.69921875" style="29" customWidth="1"/>
    <col min="8965" max="9216" width="8.8984375" style="29"/>
    <col min="9217" max="9217" width="16.296875" style="29" customWidth="1"/>
    <col min="9218" max="9218" width="51.09765625" style="29" customWidth="1"/>
    <col min="9219" max="9219" width="18.09765625" style="29" customWidth="1"/>
    <col min="9220" max="9220" width="45.69921875" style="29" customWidth="1"/>
    <col min="9221" max="9472" width="8.8984375" style="29"/>
    <col min="9473" max="9473" width="16.296875" style="29" customWidth="1"/>
    <col min="9474" max="9474" width="51.09765625" style="29" customWidth="1"/>
    <col min="9475" max="9475" width="18.09765625" style="29" customWidth="1"/>
    <col min="9476" max="9476" width="45.69921875" style="29" customWidth="1"/>
    <col min="9477" max="9728" width="8.8984375" style="29"/>
    <col min="9729" max="9729" width="16.296875" style="29" customWidth="1"/>
    <col min="9730" max="9730" width="51.09765625" style="29" customWidth="1"/>
    <col min="9731" max="9731" width="18.09765625" style="29" customWidth="1"/>
    <col min="9732" max="9732" width="45.69921875" style="29" customWidth="1"/>
    <col min="9733" max="9984" width="8.8984375" style="29"/>
    <col min="9985" max="9985" width="16.296875" style="29" customWidth="1"/>
    <col min="9986" max="9986" width="51.09765625" style="29" customWidth="1"/>
    <col min="9987" max="9987" width="18.09765625" style="29" customWidth="1"/>
    <col min="9988" max="9988" width="45.69921875" style="29" customWidth="1"/>
    <col min="9989" max="10240" width="8.8984375" style="29"/>
    <col min="10241" max="10241" width="16.296875" style="29" customWidth="1"/>
    <col min="10242" max="10242" width="51.09765625" style="29" customWidth="1"/>
    <col min="10243" max="10243" width="18.09765625" style="29" customWidth="1"/>
    <col min="10244" max="10244" width="45.69921875" style="29" customWidth="1"/>
    <col min="10245" max="10496" width="8.8984375" style="29"/>
    <col min="10497" max="10497" width="16.296875" style="29" customWidth="1"/>
    <col min="10498" max="10498" width="51.09765625" style="29" customWidth="1"/>
    <col min="10499" max="10499" width="18.09765625" style="29" customWidth="1"/>
    <col min="10500" max="10500" width="45.69921875" style="29" customWidth="1"/>
    <col min="10501" max="10752" width="8.8984375" style="29"/>
    <col min="10753" max="10753" width="16.296875" style="29" customWidth="1"/>
    <col min="10754" max="10754" width="51.09765625" style="29" customWidth="1"/>
    <col min="10755" max="10755" width="18.09765625" style="29" customWidth="1"/>
    <col min="10756" max="10756" width="45.69921875" style="29" customWidth="1"/>
    <col min="10757" max="11008" width="8.8984375" style="29"/>
    <col min="11009" max="11009" width="16.296875" style="29" customWidth="1"/>
    <col min="11010" max="11010" width="51.09765625" style="29" customWidth="1"/>
    <col min="11011" max="11011" width="18.09765625" style="29" customWidth="1"/>
    <col min="11012" max="11012" width="45.69921875" style="29" customWidth="1"/>
    <col min="11013" max="11264" width="8.8984375" style="29"/>
    <col min="11265" max="11265" width="16.296875" style="29" customWidth="1"/>
    <col min="11266" max="11266" width="51.09765625" style="29" customWidth="1"/>
    <col min="11267" max="11267" width="18.09765625" style="29" customWidth="1"/>
    <col min="11268" max="11268" width="45.69921875" style="29" customWidth="1"/>
    <col min="11269" max="11520" width="8.8984375" style="29"/>
    <col min="11521" max="11521" width="16.296875" style="29" customWidth="1"/>
    <col min="11522" max="11522" width="51.09765625" style="29" customWidth="1"/>
    <col min="11523" max="11523" width="18.09765625" style="29" customWidth="1"/>
    <col min="11524" max="11524" width="45.69921875" style="29" customWidth="1"/>
    <col min="11525" max="11776" width="8.8984375" style="29"/>
    <col min="11777" max="11777" width="16.296875" style="29" customWidth="1"/>
    <col min="11778" max="11778" width="51.09765625" style="29" customWidth="1"/>
    <col min="11779" max="11779" width="18.09765625" style="29" customWidth="1"/>
    <col min="11780" max="11780" width="45.69921875" style="29" customWidth="1"/>
    <col min="11781" max="12032" width="8.8984375" style="29"/>
    <col min="12033" max="12033" width="16.296875" style="29" customWidth="1"/>
    <col min="12034" max="12034" width="51.09765625" style="29" customWidth="1"/>
    <col min="12035" max="12035" width="18.09765625" style="29" customWidth="1"/>
    <col min="12036" max="12036" width="45.69921875" style="29" customWidth="1"/>
    <col min="12037" max="12288" width="8.8984375" style="29"/>
    <col min="12289" max="12289" width="16.296875" style="29" customWidth="1"/>
    <col min="12290" max="12290" width="51.09765625" style="29" customWidth="1"/>
    <col min="12291" max="12291" width="18.09765625" style="29" customWidth="1"/>
    <col min="12292" max="12292" width="45.69921875" style="29" customWidth="1"/>
    <col min="12293" max="12544" width="8.8984375" style="29"/>
    <col min="12545" max="12545" width="16.296875" style="29" customWidth="1"/>
    <col min="12546" max="12546" width="51.09765625" style="29" customWidth="1"/>
    <col min="12547" max="12547" width="18.09765625" style="29" customWidth="1"/>
    <col min="12548" max="12548" width="45.69921875" style="29" customWidth="1"/>
    <col min="12549" max="12800" width="8.8984375" style="29"/>
    <col min="12801" max="12801" width="16.296875" style="29" customWidth="1"/>
    <col min="12802" max="12802" width="51.09765625" style="29" customWidth="1"/>
    <col min="12803" max="12803" width="18.09765625" style="29" customWidth="1"/>
    <col min="12804" max="12804" width="45.69921875" style="29" customWidth="1"/>
    <col min="12805" max="13056" width="8.8984375" style="29"/>
    <col min="13057" max="13057" width="16.296875" style="29" customWidth="1"/>
    <col min="13058" max="13058" width="51.09765625" style="29" customWidth="1"/>
    <col min="13059" max="13059" width="18.09765625" style="29" customWidth="1"/>
    <col min="13060" max="13060" width="45.69921875" style="29" customWidth="1"/>
    <col min="13061" max="13312" width="8.8984375" style="29"/>
    <col min="13313" max="13313" width="16.296875" style="29" customWidth="1"/>
    <col min="13314" max="13314" width="51.09765625" style="29" customWidth="1"/>
    <col min="13315" max="13315" width="18.09765625" style="29" customWidth="1"/>
    <col min="13316" max="13316" width="45.69921875" style="29" customWidth="1"/>
    <col min="13317" max="13568" width="8.8984375" style="29"/>
    <col min="13569" max="13569" width="16.296875" style="29" customWidth="1"/>
    <col min="13570" max="13570" width="51.09765625" style="29" customWidth="1"/>
    <col min="13571" max="13571" width="18.09765625" style="29" customWidth="1"/>
    <col min="13572" max="13572" width="45.69921875" style="29" customWidth="1"/>
    <col min="13573" max="13824" width="8.8984375" style="29"/>
    <col min="13825" max="13825" width="16.296875" style="29" customWidth="1"/>
    <col min="13826" max="13826" width="51.09765625" style="29" customWidth="1"/>
    <col min="13827" max="13827" width="18.09765625" style="29" customWidth="1"/>
    <col min="13828" max="13828" width="45.69921875" style="29" customWidth="1"/>
    <col min="13829" max="14080" width="8.8984375" style="29"/>
    <col min="14081" max="14081" width="16.296875" style="29" customWidth="1"/>
    <col min="14082" max="14082" width="51.09765625" style="29" customWidth="1"/>
    <col min="14083" max="14083" width="18.09765625" style="29" customWidth="1"/>
    <col min="14084" max="14084" width="45.69921875" style="29" customWidth="1"/>
    <col min="14085" max="14336" width="8.8984375" style="29"/>
    <col min="14337" max="14337" width="16.296875" style="29" customWidth="1"/>
    <col min="14338" max="14338" width="51.09765625" style="29" customWidth="1"/>
    <col min="14339" max="14339" width="18.09765625" style="29" customWidth="1"/>
    <col min="14340" max="14340" width="45.69921875" style="29" customWidth="1"/>
    <col min="14341" max="14592" width="8.8984375" style="29"/>
    <col min="14593" max="14593" width="16.296875" style="29" customWidth="1"/>
    <col min="14594" max="14594" width="51.09765625" style="29" customWidth="1"/>
    <col min="14595" max="14595" width="18.09765625" style="29" customWidth="1"/>
    <col min="14596" max="14596" width="45.69921875" style="29" customWidth="1"/>
    <col min="14597" max="14848" width="8.8984375" style="29"/>
    <col min="14849" max="14849" width="16.296875" style="29" customWidth="1"/>
    <col min="14850" max="14850" width="51.09765625" style="29" customWidth="1"/>
    <col min="14851" max="14851" width="18.09765625" style="29" customWidth="1"/>
    <col min="14852" max="14852" width="45.69921875" style="29" customWidth="1"/>
    <col min="14853" max="15104" width="8.8984375" style="29"/>
    <col min="15105" max="15105" width="16.296875" style="29" customWidth="1"/>
    <col min="15106" max="15106" width="51.09765625" style="29" customWidth="1"/>
    <col min="15107" max="15107" width="18.09765625" style="29" customWidth="1"/>
    <col min="15108" max="15108" width="45.69921875" style="29" customWidth="1"/>
    <col min="15109" max="15360" width="8.8984375" style="29"/>
    <col min="15361" max="15361" width="16.296875" style="29" customWidth="1"/>
    <col min="15362" max="15362" width="51.09765625" style="29" customWidth="1"/>
    <col min="15363" max="15363" width="18.09765625" style="29" customWidth="1"/>
    <col min="15364" max="15364" width="45.69921875" style="29" customWidth="1"/>
    <col min="15365" max="15616" width="8.8984375" style="29"/>
    <col min="15617" max="15617" width="16.296875" style="29" customWidth="1"/>
    <col min="15618" max="15618" width="51.09765625" style="29" customWidth="1"/>
    <col min="15619" max="15619" width="18.09765625" style="29" customWidth="1"/>
    <col min="15620" max="15620" width="45.69921875" style="29" customWidth="1"/>
    <col min="15621" max="15872" width="8.8984375" style="29"/>
    <col min="15873" max="15873" width="16.296875" style="29" customWidth="1"/>
    <col min="15874" max="15874" width="51.09765625" style="29" customWidth="1"/>
    <col min="15875" max="15875" width="18.09765625" style="29" customWidth="1"/>
    <col min="15876" max="15876" width="45.69921875" style="29" customWidth="1"/>
    <col min="15877" max="16128" width="8.8984375" style="29"/>
    <col min="16129" max="16129" width="16.296875" style="29" customWidth="1"/>
    <col min="16130" max="16130" width="51.09765625" style="29" customWidth="1"/>
    <col min="16131" max="16131" width="18.09765625" style="29" customWidth="1"/>
    <col min="16132" max="16132" width="45.69921875" style="29" customWidth="1"/>
    <col min="16133" max="16384" width="8.8984375" style="29"/>
  </cols>
  <sheetData>
    <row r="1" spans="1:12" ht="24" customHeight="1">
      <c r="A1" s="436" t="s">
        <v>430</v>
      </c>
      <c r="B1" s="436"/>
    </row>
    <row r="3" spans="1:12" s="27" customFormat="1" ht="30" customHeight="1">
      <c r="A3" s="31" t="s">
        <v>394</v>
      </c>
      <c r="B3" s="31" t="s">
        <v>395</v>
      </c>
      <c r="C3" s="31" t="s">
        <v>394</v>
      </c>
      <c r="D3" s="31" t="s">
        <v>395</v>
      </c>
    </row>
    <row r="4" spans="1:12" ht="49.5" customHeight="1">
      <c r="A4" s="30" t="s">
        <v>396</v>
      </c>
      <c r="B4" s="28" t="s">
        <v>397</v>
      </c>
      <c r="C4" s="28" t="s">
        <v>398</v>
      </c>
      <c r="D4" s="28" t="s">
        <v>614</v>
      </c>
    </row>
    <row r="5" spans="1:12" ht="30.9" customHeight="1">
      <c r="A5" s="30" t="s">
        <v>399</v>
      </c>
      <c r="B5" s="28" t="s">
        <v>400</v>
      </c>
      <c r="C5" s="30" t="s">
        <v>401</v>
      </c>
      <c r="D5" s="28" t="s">
        <v>402</v>
      </c>
    </row>
    <row r="6" spans="1:12" ht="30.9" customHeight="1">
      <c r="A6" s="37" t="s">
        <v>532</v>
      </c>
      <c r="B6" s="37" t="s">
        <v>533</v>
      </c>
      <c r="C6" s="37" t="s">
        <v>534</v>
      </c>
      <c r="D6" s="38" t="s">
        <v>536</v>
      </c>
      <c r="E6" s="39"/>
      <c r="F6" s="39"/>
      <c r="G6" s="39"/>
      <c r="H6" s="39"/>
      <c r="I6" s="39"/>
      <c r="J6" s="39"/>
      <c r="K6" s="39"/>
      <c r="L6" s="39"/>
    </row>
    <row r="7" spans="1:12" ht="30.9" customHeight="1">
      <c r="A7" s="30" t="s">
        <v>403</v>
      </c>
      <c r="B7" s="28" t="s">
        <v>404</v>
      </c>
      <c r="C7" s="30" t="s">
        <v>405</v>
      </c>
      <c r="D7" s="30" t="s">
        <v>406</v>
      </c>
    </row>
    <row r="8" spans="1:12" ht="30.9" customHeight="1">
      <c r="A8" s="30" t="s">
        <v>407</v>
      </c>
      <c r="B8" s="28" t="s">
        <v>408</v>
      </c>
      <c r="C8" s="30" t="s">
        <v>409</v>
      </c>
      <c r="D8" s="28" t="s">
        <v>410</v>
      </c>
    </row>
    <row r="9" spans="1:12" ht="30.9" customHeight="1">
      <c r="A9" s="30" t="s">
        <v>411</v>
      </c>
      <c r="B9" s="28" t="s">
        <v>412</v>
      </c>
      <c r="C9" s="30" t="s">
        <v>413</v>
      </c>
      <c r="D9" s="30" t="s">
        <v>414</v>
      </c>
    </row>
    <row r="10" spans="1:12" ht="41.25" customHeight="1">
      <c r="A10" s="30" t="s">
        <v>415</v>
      </c>
      <c r="B10" s="28" t="s">
        <v>416</v>
      </c>
      <c r="C10" s="28" t="s">
        <v>417</v>
      </c>
      <c r="D10" s="28" t="s">
        <v>418</v>
      </c>
    </row>
    <row r="11" spans="1:12" ht="30.9" customHeight="1">
      <c r="A11" s="30" t="s">
        <v>419</v>
      </c>
      <c r="B11" s="28" t="s">
        <v>420</v>
      </c>
      <c r="C11" s="30" t="s">
        <v>421</v>
      </c>
      <c r="D11" s="28" t="s">
        <v>422</v>
      </c>
    </row>
    <row r="12" spans="1:12" ht="81.75" customHeight="1">
      <c r="A12" s="28" t="s">
        <v>423</v>
      </c>
      <c r="B12" s="28" t="s">
        <v>617</v>
      </c>
      <c r="C12" s="229" t="s">
        <v>424</v>
      </c>
      <c r="D12" s="229" t="s">
        <v>616</v>
      </c>
    </row>
    <row r="13" spans="1:12" ht="64.8">
      <c r="A13" s="30" t="s">
        <v>425</v>
      </c>
      <c r="B13" s="28" t="s">
        <v>426</v>
      </c>
      <c r="C13" s="229" t="s">
        <v>1359</v>
      </c>
      <c r="D13" s="229" t="s">
        <v>1360</v>
      </c>
    </row>
    <row r="14" spans="1:12" ht="63" customHeight="1">
      <c r="A14" s="28" t="s">
        <v>427</v>
      </c>
      <c r="B14" s="28" t="s">
        <v>615</v>
      </c>
      <c r="C14" s="28" t="s">
        <v>428</v>
      </c>
      <c r="D14" s="28" t="s">
        <v>429</v>
      </c>
    </row>
  </sheetData>
  <mergeCells count="1">
    <mergeCell ref="A1:B1"/>
  </mergeCells>
  <phoneticPr fontId="2" type="noConversion"/>
  <printOptions horizontalCentered="1"/>
  <pageMargins left="0.78740157480314965" right="0.78740157480314965" top="0.86614173228346458" bottom="0.86614173228346458" header="0.51181102362204722" footer="0.39370078740157483"/>
  <pageSetup paperSize="9" scale="84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14999847407452621"/>
  </sheetPr>
  <dimension ref="A1:BG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Y17" sqref="Y17"/>
    </sheetView>
  </sheetViews>
  <sheetFormatPr defaultColWidth="8.8984375" defaultRowHeight="10.8"/>
  <cols>
    <col min="1" max="1" width="0" style="189" hidden="1" customWidth="1"/>
    <col min="2" max="2" width="3.796875" style="147" customWidth="1"/>
    <col min="3" max="3" width="5.796875" style="147" customWidth="1"/>
    <col min="4" max="4" width="0" style="189" hidden="1" customWidth="1"/>
    <col min="5" max="5" width="10.296875" style="193" customWidth="1"/>
    <col min="6" max="6" width="7.796875" style="189" customWidth="1"/>
    <col min="7" max="8" width="0" style="189" hidden="1" customWidth="1"/>
    <col min="9" max="9" width="13.19921875" style="189" customWidth="1"/>
    <col min="10" max="10" width="0" style="189" hidden="1" customWidth="1"/>
    <col min="11" max="11" width="1" style="189" hidden="1" customWidth="1"/>
    <col min="12" max="12" width="7.296875" style="146" customWidth="1"/>
    <col min="13" max="14" width="6.3984375" style="146" customWidth="1"/>
    <col min="15" max="15" width="0" style="146" hidden="1" customWidth="1"/>
    <col min="16" max="21" width="3.796875" style="146" customWidth="1"/>
    <col min="22" max="22" width="5.3984375" style="146" customWidth="1"/>
    <col min="23" max="23" width="5.09765625" style="146" customWidth="1"/>
    <col min="24" max="24" width="6.09765625" style="146" customWidth="1"/>
    <col min="25" max="25" width="7.09765625" style="146" customWidth="1"/>
    <col min="26" max="26" width="0" style="146" hidden="1" customWidth="1"/>
    <col min="27" max="27" width="0" style="189" hidden="1" customWidth="1"/>
    <col min="28" max="28" width="5.3984375" style="147" bestFit="1" customWidth="1"/>
    <col min="29" max="34" width="0" style="189" hidden="1" customWidth="1"/>
    <col min="35" max="35" width="6.09765625" style="194" customWidth="1"/>
    <col min="36" max="58" width="0" style="189" hidden="1" customWidth="1"/>
    <col min="59" max="59" width="11.19921875" style="189" customWidth="1"/>
    <col min="60" max="16384" width="8.8984375" style="19"/>
  </cols>
  <sheetData>
    <row r="1" spans="1:59" ht="22.95" customHeight="1">
      <c r="B1" s="548" t="s">
        <v>279</v>
      </c>
      <c r="C1" s="548"/>
      <c r="D1" s="548"/>
      <c r="E1" s="548"/>
      <c r="AB1" s="550" t="s">
        <v>210</v>
      </c>
      <c r="AC1" s="550"/>
      <c r="AD1" s="550"/>
      <c r="AE1" s="550"/>
      <c r="AF1" s="550"/>
      <c r="AG1" s="550"/>
      <c r="AH1" s="550"/>
      <c r="AI1" s="550"/>
      <c r="AJ1" s="550"/>
      <c r="AK1" s="550"/>
      <c r="AL1" s="550"/>
      <c r="AM1" s="550"/>
      <c r="AN1" s="550"/>
      <c r="AO1" s="550"/>
      <c r="AP1" s="550"/>
      <c r="AQ1" s="550"/>
      <c r="AR1" s="550"/>
      <c r="AS1" s="550"/>
      <c r="AT1" s="550"/>
      <c r="AU1" s="550"/>
      <c r="AV1" s="550"/>
      <c r="AW1" s="550"/>
      <c r="AX1" s="550"/>
      <c r="AY1" s="550"/>
      <c r="AZ1" s="550"/>
      <c r="BA1" s="550"/>
      <c r="BB1" s="550"/>
      <c r="BC1" s="550"/>
      <c r="BD1" s="550"/>
      <c r="BE1" s="550"/>
      <c r="BF1" s="550"/>
      <c r="BG1" s="550"/>
    </row>
    <row r="2" spans="1:59" ht="18.75" customHeight="1">
      <c r="A2" s="546" t="s">
        <v>287</v>
      </c>
      <c r="B2" s="547" t="s">
        <v>288</v>
      </c>
      <c r="C2" s="547" t="s">
        <v>289</v>
      </c>
      <c r="D2" s="542" t="s">
        <v>290</v>
      </c>
      <c r="E2" s="549" t="s">
        <v>291</v>
      </c>
      <c r="F2" s="542" t="s">
        <v>292</v>
      </c>
      <c r="G2" s="542" t="s">
        <v>293</v>
      </c>
      <c r="H2" s="190"/>
      <c r="I2" s="542" t="s">
        <v>60</v>
      </c>
      <c r="J2" s="542" t="s">
        <v>295</v>
      </c>
      <c r="K2" s="542" t="s">
        <v>296</v>
      </c>
      <c r="L2" s="544" t="s">
        <v>297</v>
      </c>
      <c r="M2" s="544" t="s">
        <v>298</v>
      </c>
      <c r="N2" s="544" t="s">
        <v>299</v>
      </c>
      <c r="O2" s="544" t="s">
        <v>62</v>
      </c>
      <c r="P2" s="544" t="s">
        <v>300</v>
      </c>
      <c r="Q2" s="544"/>
      <c r="R2" s="544"/>
      <c r="S2" s="544"/>
      <c r="T2" s="544"/>
      <c r="U2" s="544"/>
      <c r="V2" s="544"/>
      <c r="W2" s="544" t="s">
        <v>301</v>
      </c>
      <c r="X2" s="544"/>
      <c r="Y2" s="544"/>
      <c r="Z2" s="544"/>
      <c r="AA2" s="542" t="s">
        <v>319</v>
      </c>
      <c r="AB2" s="547" t="s">
        <v>123</v>
      </c>
      <c r="AC2" s="551" t="s">
        <v>80</v>
      </c>
      <c r="AD2" s="551"/>
      <c r="AE2" s="551"/>
      <c r="AF2" s="551"/>
      <c r="AG2" s="551"/>
      <c r="AH2" s="551"/>
      <c r="AI2" s="551"/>
      <c r="AJ2" s="547" t="s">
        <v>302</v>
      </c>
      <c r="AK2" s="547"/>
      <c r="AL2" s="542" t="s">
        <v>303</v>
      </c>
      <c r="AM2" s="542"/>
      <c r="AN2" s="542"/>
      <c r="AO2" s="542"/>
      <c r="AP2" s="542"/>
      <c r="AQ2" s="543"/>
      <c r="AR2" s="542" t="s">
        <v>304</v>
      </c>
      <c r="AS2" s="543"/>
      <c r="AT2" s="543"/>
      <c r="AU2" s="543"/>
      <c r="AV2" s="543"/>
      <c r="AW2" s="543"/>
      <c r="AX2" s="543"/>
      <c r="AY2" s="543"/>
      <c r="AZ2" s="543"/>
      <c r="BA2" s="543"/>
      <c r="BB2" s="543"/>
      <c r="BC2" s="543"/>
      <c r="BD2" s="543"/>
      <c r="BE2" s="543"/>
      <c r="BF2" s="543"/>
      <c r="BG2" s="542" t="s">
        <v>305</v>
      </c>
    </row>
    <row r="3" spans="1:59" ht="18.75" customHeight="1">
      <c r="A3" s="546"/>
      <c r="B3" s="547"/>
      <c r="C3" s="547"/>
      <c r="D3" s="542"/>
      <c r="E3" s="549"/>
      <c r="F3" s="542"/>
      <c r="G3" s="542"/>
      <c r="H3" s="190" t="s">
        <v>346</v>
      </c>
      <c r="I3" s="542"/>
      <c r="J3" s="542"/>
      <c r="K3" s="542"/>
      <c r="L3" s="544"/>
      <c r="M3" s="544"/>
      <c r="N3" s="544"/>
      <c r="O3" s="544"/>
      <c r="P3" s="544" t="s">
        <v>61</v>
      </c>
      <c r="Q3" s="545"/>
      <c r="R3" s="545" t="s">
        <v>144</v>
      </c>
      <c r="S3" s="545"/>
      <c r="T3" s="544" t="s">
        <v>145</v>
      </c>
      <c r="U3" s="545"/>
      <c r="V3" s="544" t="s">
        <v>113</v>
      </c>
      <c r="W3" s="544" t="s">
        <v>349</v>
      </c>
      <c r="X3" s="544" t="s">
        <v>350</v>
      </c>
      <c r="Y3" s="544" t="s">
        <v>351</v>
      </c>
      <c r="Z3" s="544" t="s">
        <v>352</v>
      </c>
      <c r="AA3" s="542"/>
      <c r="AB3" s="547"/>
      <c r="AC3" s="552"/>
      <c r="AD3" s="552"/>
      <c r="AE3" s="552"/>
      <c r="AF3" s="552"/>
      <c r="AG3" s="552"/>
      <c r="AH3" s="552"/>
      <c r="AI3" s="552"/>
      <c r="AJ3" s="547" t="s">
        <v>353</v>
      </c>
      <c r="AK3" s="547" t="s">
        <v>354</v>
      </c>
      <c r="AL3" s="542" t="s">
        <v>355</v>
      </c>
      <c r="AM3" s="542"/>
      <c r="AN3" s="542" t="s">
        <v>356</v>
      </c>
      <c r="AO3" s="543"/>
      <c r="AP3" s="543"/>
      <c r="AQ3" s="543" t="s">
        <v>357</v>
      </c>
      <c r="AR3" s="542" t="s">
        <v>358</v>
      </c>
      <c r="AS3" s="543"/>
      <c r="AT3" s="543"/>
      <c r="AU3" s="543"/>
      <c r="AV3" s="543"/>
      <c r="AW3" s="542" t="s">
        <v>359</v>
      </c>
      <c r="AX3" s="543"/>
      <c r="AY3" s="543"/>
      <c r="AZ3" s="543"/>
      <c r="BA3" s="543"/>
      <c r="BB3" s="542" t="s">
        <v>126</v>
      </c>
      <c r="BC3" s="543"/>
      <c r="BD3" s="543"/>
      <c r="BE3" s="543"/>
      <c r="BF3" s="543"/>
      <c r="BG3" s="542"/>
    </row>
    <row r="4" spans="1:59" ht="18.75" customHeight="1">
      <c r="A4" s="546"/>
      <c r="B4" s="547"/>
      <c r="C4" s="547"/>
      <c r="D4" s="542"/>
      <c r="E4" s="549"/>
      <c r="F4" s="542"/>
      <c r="G4" s="542"/>
      <c r="H4" s="190"/>
      <c r="I4" s="542"/>
      <c r="J4" s="542"/>
      <c r="K4" s="542"/>
      <c r="L4" s="544"/>
      <c r="M4" s="544"/>
      <c r="N4" s="544"/>
      <c r="O4" s="544"/>
      <c r="P4" s="162" t="s">
        <v>118</v>
      </c>
      <c r="Q4" s="162" t="s">
        <v>117</v>
      </c>
      <c r="R4" s="162" t="s">
        <v>118</v>
      </c>
      <c r="S4" s="162" t="s">
        <v>117</v>
      </c>
      <c r="T4" s="162" t="s">
        <v>118</v>
      </c>
      <c r="U4" s="162" t="s">
        <v>117</v>
      </c>
      <c r="V4" s="544"/>
      <c r="W4" s="544"/>
      <c r="X4" s="544"/>
      <c r="Y4" s="544"/>
      <c r="Z4" s="544"/>
      <c r="AA4" s="542"/>
      <c r="AB4" s="547"/>
      <c r="AC4" s="553"/>
      <c r="AD4" s="553"/>
      <c r="AE4" s="553"/>
      <c r="AF4" s="553"/>
      <c r="AG4" s="553"/>
      <c r="AH4" s="553"/>
      <c r="AI4" s="553"/>
      <c r="AJ4" s="547"/>
      <c r="AK4" s="547"/>
      <c r="AL4" s="190" t="s">
        <v>129</v>
      </c>
      <c r="AM4" s="190" t="s">
        <v>130</v>
      </c>
      <c r="AN4" s="190" t="s">
        <v>129</v>
      </c>
      <c r="AO4" s="190" t="s">
        <v>131</v>
      </c>
      <c r="AP4" s="190" t="s">
        <v>130</v>
      </c>
      <c r="AQ4" s="543"/>
      <c r="AR4" s="191" t="s">
        <v>132</v>
      </c>
      <c r="AS4" s="190" t="s">
        <v>133</v>
      </c>
      <c r="AT4" s="190" t="s">
        <v>113</v>
      </c>
      <c r="AU4" s="190" t="s">
        <v>134</v>
      </c>
      <c r="AV4" s="190" t="s">
        <v>135</v>
      </c>
      <c r="AW4" s="190" t="s">
        <v>132</v>
      </c>
      <c r="AX4" s="190" t="s">
        <v>133</v>
      </c>
      <c r="AY4" s="190" t="s">
        <v>113</v>
      </c>
      <c r="AZ4" s="190" t="s">
        <v>134</v>
      </c>
      <c r="BA4" s="190" t="s">
        <v>135</v>
      </c>
      <c r="BB4" s="190" t="s">
        <v>132</v>
      </c>
      <c r="BC4" s="190" t="s">
        <v>133</v>
      </c>
      <c r="BD4" s="190" t="s">
        <v>113</v>
      </c>
      <c r="BE4" s="190" t="s">
        <v>134</v>
      </c>
      <c r="BF4" s="190" t="s">
        <v>135</v>
      </c>
      <c r="BG4" s="542"/>
    </row>
    <row r="5" spans="1:59" s="63" customFormat="1" ht="26.1" customHeight="1">
      <c r="A5" s="192" t="s">
        <v>530</v>
      </c>
      <c r="B5" s="138" t="s">
        <v>52</v>
      </c>
      <c r="C5" s="130"/>
      <c r="D5" s="135" t="s">
        <v>542</v>
      </c>
      <c r="E5" s="130"/>
      <c r="F5" s="130"/>
      <c r="G5" s="130" t="s">
        <v>483</v>
      </c>
      <c r="H5" s="131" t="s">
        <v>484</v>
      </c>
      <c r="I5" s="130"/>
      <c r="J5" s="135"/>
      <c r="K5" s="135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5"/>
      <c r="AB5" s="130"/>
      <c r="AC5" s="135"/>
      <c r="AD5" s="135"/>
      <c r="AE5" s="135"/>
      <c r="AF5" s="135"/>
      <c r="AG5" s="135"/>
      <c r="AH5" s="135"/>
      <c r="AI5" s="134"/>
      <c r="AJ5" s="130"/>
      <c r="AK5" s="130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</row>
  </sheetData>
  <mergeCells count="41">
    <mergeCell ref="BB3:BF3"/>
    <mergeCell ref="AJ2:AK2"/>
    <mergeCell ref="B1:E1"/>
    <mergeCell ref="E2:E4"/>
    <mergeCell ref="AB1:BG1"/>
    <mergeCell ref="G2:G4"/>
    <mergeCell ref="I2:I4"/>
    <mergeCell ref="AA2:AA4"/>
    <mergeCell ref="AB2:AB4"/>
    <mergeCell ref="AJ3:AJ4"/>
    <mergeCell ref="AC2:AI4"/>
    <mergeCell ref="BG2:BG4"/>
    <mergeCell ref="AL3:AM3"/>
    <mergeCell ref="Z3:Z4"/>
    <mergeCell ref="AR2:BF2"/>
    <mergeCell ref="AQ3:AQ4"/>
    <mergeCell ref="A2:A4"/>
    <mergeCell ref="B2:B4"/>
    <mergeCell ref="C2:C4"/>
    <mergeCell ref="D2:D4"/>
    <mergeCell ref="AL2:AQ2"/>
    <mergeCell ref="AK3:AK4"/>
    <mergeCell ref="AN3:AP3"/>
    <mergeCell ref="V3:V4"/>
    <mergeCell ref="W3:W4"/>
    <mergeCell ref="X3:X4"/>
    <mergeCell ref="AR3:AV3"/>
    <mergeCell ref="AW3:BA3"/>
    <mergeCell ref="F2:F4"/>
    <mergeCell ref="J2:J4"/>
    <mergeCell ref="K2:K4"/>
    <mergeCell ref="Y3:Y4"/>
    <mergeCell ref="L2:L4"/>
    <mergeCell ref="M2:M4"/>
    <mergeCell ref="N2:N4"/>
    <mergeCell ref="O2:O4"/>
    <mergeCell ref="P2:V2"/>
    <mergeCell ref="W2:Z2"/>
    <mergeCell ref="P3:Q3"/>
    <mergeCell ref="R3:S3"/>
    <mergeCell ref="T3:U3"/>
  </mergeCells>
  <phoneticPr fontId="2" type="noConversion"/>
  <hyperlinks>
    <hyperlink ref="H5" r:id="rId1" display="www.stadium.seoul.kr" xr:uid="{00000000-0004-0000-1300-000000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14999847407452621"/>
  </sheetPr>
  <dimension ref="A1:AQ38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O5" sqref="O5"/>
    </sheetView>
  </sheetViews>
  <sheetFormatPr defaultColWidth="8.8984375" defaultRowHeight="10.8"/>
  <cols>
    <col min="1" max="1" width="0" style="141" hidden="1" customWidth="1"/>
    <col min="2" max="2" width="4.296875" style="159" customWidth="1"/>
    <col min="3" max="3" width="6.3984375" style="159" customWidth="1"/>
    <col min="4" max="4" width="0" style="141" hidden="1" customWidth="1"/>
    <col min="5" max="5" width="23.69921875" style="188" customWidth="1"/>
    <col min="6" max="6" width="8.19921875" style="141" customWidth="1"/>
    <col min="7" max="8" width="0" style="141" hidden="1" customWidth="1"/>
    <col min="9" max="9" width="17.09765625" style="141" customWidth="1"/>
    <col min="10" max="10" width="6.69921875" style="178" customWidth="1"/>
    <col min="11" max="11" width="7" style="178" customWidth="1"/>
    <col min="12" max="12" width="6.296875" style="178" customWidth="1"/>
    <col min="13" max="18" width="5.296875" style="178" customWidth="1"/>
    <col min="19" max="19" width="6.8984375" style="141" customWidth="1"/>
    <col min="20" max="25" width="0" style="141" hidden="1" customWidth="1"/>
    <col min="26" max="26" width="6.19921875" style="149" customWidth="1"/>
    <col min="27" max="42" width="0" style="141" hidden="1" customWidth="1"/>
    <col min="43" max="43" width="5.796875" style="141" customWidth="1"/>
    <col min="44" max="16384" width="8.8984375" style="46"/>
  </cols>
  <sheetData>
    <row r="1" spans="1:43" ht="22.95" customHeight="1">
      <c r="B1" s="486" t="s">
        <v>306</v>
      </c>
      <c r="C1" s="486"/>
      <c r="D1" s="486"/>
      <c r="E1" s="486"/>
      <c r="S1" s="487" t="s">
        <v>210</v>
      </c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  <c r="AO1" s="487"/>
      <c r="AP1" s="487"/>
      <c r="AQ1" s="487"/>
    </row>
    <row r="2" spans="1:43" ht="17.25" customHeight="1">
      <c r="A2" s="554" t="s">
        <v>287</v>
      </c>
      <c r="B2" s="438" t="s">
        <v>288</v>
      </c>
      <c r="C2" s="438" t="s">
        <v>289</v>
      </c>
      <c r="D2" s="438" t="s">
        <v>290</v>
      </c>
      <c r="E2" s="438" t="s">
        <v>291</v>
      </c>
      <c r="F2" s="438" t="s">
        <v>292</v>
      </c>
      <c r="G2" s="438" t="s">
        <v>293</v>
      </c>
      <c r="H2" s="342"/>
      <c r="I2" s="438" t="s">
        <v>294</v>
      </c>
      <c r="J2" s="438" t="s">
        <v>297</v>
      </c>
      <c r="K2" s="438" t="s">
        <v>298</v>
      </c>
      <c r="L2" s="438" t="s">
        <v>299</v>
      </c>
      <c r="M2" s="438" t="s">
        <v>300</v>
      </c>
      <c r="N2" s="438"/>
      <c r="O2" s="438"/>
      <c r="P2" s="438"/>
      <c r="Q2" s="438"/>
      <c r="R2" s="438"/>
      <c r="S2" s="438" t="s">
        <v>13</v>
      </c>
      <c r="T2" s="442" t="s">
        <v>80</v>
      </c>
      <c r="U2" s="442"/>
      <c r="V2" s="442"/>
      <c r="W2" s="442"/>
      <c r="X2" s="442"/>
      <c r="Y2" s="442"/>
      <c r="Z2" s="442"/>
      <c r="AA2" s="438" t="s">
        <v>302</v>
      </c>
      <c r="AB2" s="438"/>
      <c r="AC2" s="438" t="s">
        <v>304</v>
      </c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38" t="s">
        <v>305</v>
      </c>
    </row>
    <row r="3" spans="1:43" ht="17.25" customHeight="1">
      <c r="A3" s="554"/>
      <c r="B3" s="438"/>
      <c r="C3" s="438"/>
      <c r="D3" s="438"/>
      <c r="E3" s="438"/>
      <c r="F3" s="438"/>
      <c r="G3" s="438"/>
      <c r="H3" s="342" t="s">
        <v>346</v>
      </c>
      <c r="I3" s="438"/>
      <c r="J3" s="438"/>
      <c r="K3" s="438"/>
      <c r="L3" s="438"/>
      <c r="M3" s="438" t="s">
        <v>146</v>
      </c>
      <c r="N3" s="447"/>
      <c r="O3" s="447"/>
      <c r="P3" s="447"/>
      <c r="Q3" s="438" t="s">
        <v>147</v>
      </c>
      <c r="R3" s="447"/>
      <c r="S3" s="438"/>
      <c r="T3" s="443"/>
      <c r="U3" s="443"/>
      <c r="V3" s="443"/>
      <c r="W3" s="443"/>
      <c r="X3" s="443"/>
      <c r="Y3" s="443"/>
      <c r="Z3" s="443"/>
      <c r="AA3" s="438" t="s">
        <v>353</v>
      </c>
      <c r="AB3" s="438" t="s">
        <v>354</v>
      </c>
      <c r="AC3" s="438" t="s">
        <v>358</v>
      </c>
      <c r="AD3" s="447"/>
      <c r="AE3" s="447"/>
      <c r="AF3" s="447"/>
      <c r="AG3" s="447"/>
      <c r="AH3" s="438" t="s">
        <v>359</v>
      </c>
      <c r="AI3" s="447"/>
      <c r="AJ3" s="447"/>
      <c r="AK3" s="447"/>
      <c r="AL3" s="447"/>
      <c r="AM3" s="438" t="s">
        <v>126</v>
      </c>
      <c r="AN3" s="447"/>
      <c r="AO3" s="447"/>
      <c r="AP3" s="447"/>
      <c r="AQ3" s="438"/>
    </row>
    <row r="4" spans="1:43" ht="17.25" customHeight="1">
      <c r="A4" s="554"/>
      <c r="B4" s="438"/>
      <c r="C4" s="438"/>
      <c r="D4" s="438"/>
      <c r="E4" s="438"/>
      <c r="F4" s="438"/>
      <c r="G4" s="438"/>
      <c r="H4" s="342"/>
      <c r="I4" s="438"/>
      <c r="J4" s="438"/>
      <c r="K4" s="438"/>
      <c r="L4" s="438"/>
      <c r="M4" s="342" t="s">
        <v>148</v>
      </c>
      <c r="N4" s="342" t="s">
        <v>117</v>
      </c>
      <c r="O4" s="342" t="s">
        <v>118</v>
      </c>
      <c r="P4" s="342" t="s">
        <v>113</v>
      </c>
      <c r="Q4" s="342" t="s">
        <v>149</v>
      </c>
      <c r="R4" s="342" t="s">
        <v>113</v>
      </c>
      <c r="S4" s="438"/>
      <c r="T4" s="444"/>
      <c r="U4" s="444"/>
      <c r="V4" s="444"/>
      <c r="W4" s="444"/>
      <c r="X4" s="444"/>
      <c r="Y4" s="444"/>
      <c r="Z4" s="444"/>
      <c r="AA4" s="438"/>
      <c r="AB4" s="438"/>
      <c r="AC4" s="343" t="s">
        <v>132</v>
      </c>
      <c r="AD4" s="342" t="s">
        <v>133</v>
      </c>
      <c r="AE4" s="342" t="s">
        <v>113</v>
      </c>
      <c r="AF4" s="342" t="s">
        <v>134</v>
      </c>
      <c r="AG4" s="342" t="s">
        <v>135</v>
      </c>
      <c r="AH4" s="342" t="s">
        <v>132</v>
      </c>
      <c r="AI4" s="342" t="s">
        <v>133</v>
      </c>
      <c r="AJ4" s="342" t="s">
        <v>113</v>
      </c>
      <c r="AK4" s="342" t="s">
        <v>134</v>
      </c>
      <c r="AL4" s="342" t="s">
        <v>135</v>
      </c>
      <c r="AM4" s="342" t="s">
        <v>132</v>
      </c>
      <c r="AN4" s="342" t="s">
        <v>133</v>
      </c>
      <c r="AO4" s="342" t="s">
        <v>113</v>
      </c>
      <c r="AP4" s="342" t="s">
        <v>134</v>
      </c>
      <c r="AQ4" s="438"/>
    </row>
    <row r="5" spans="1:43" ht="25.35" customHeight="1">
      <c r="A5" s="347"/>
      <c r="B5" s="230" t="s">
        <v>52</v>
      </c>
      <c r="C5" s="344" t="s">
        <v>51</v>
      </c>
      <c r="D5" s="316"/>
      <c r="E5" s="290">
        <f>COUNTA(E6:E38)</f>
        <v>33</v>
      </c>
      <c r="F5" s="316"/>
      <c r="G5" s="316"/>
      <c r="H5" s="316"/>
      <c r="I5" s="316"/>
      <c r="J5" s="314">
        <f>SUM(J6:J38)</f>
        <v>245117</v>
      </c>
      <c r="K5" s="314">
        <f>SUM(K6:K38)</f>
        <v>129156.07</v>
      </c>
      <c r="L5" s="314">
        <f>SUM(L6:L38)</f>
        <v>251064.27000000002</v>
      </c>
      <c r="M5" s="314"/>
      <c r="N5" s="314"/>
      <c r="O5" s="314"/>
      <c r="P5" s="314"/>
      <c r="Q5" s="314"/>
      <c r="R5" s="314"/>
      <c r="S5" s="344"/>
      <c r="T5" s="316"/>
      <c r="U5" s="316"/>
      <c r="V5" s="316"/>
      <c r="W5" s="316"/>
      <c r="X5" s="316"/>
      <c r="Y5" s="316"/>
      <c r="Z5" s="314"/>
      <c r="AA5" s="344"/>
      <c r="AB5" s="344"/>
      <c r="AC5" s="95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</row>
    <row r="6" spans="1:43" ht="25.35" customHeight="1">
      <c r="A6" s="94">
        <v>1</v>
      </c>
      <c r="B6" s="112"/>
      <c r="C6" s="344" t="s">
        <v>451</v>
      </c>
      <c r="D6" s="316"/>
      <c r="E6" s="344" t="s">
        <v>1917</v>
      </c>
      <c r="F6" s="344" t="s">
        <v>451</v>
      </c>
      <c r="G6" s="344"/>
      <c r="H6" s="272"/>
      <c r="I6" s="344" t="s">
        <v>564</v>
      </c>
      <c r="J6" s="319">
        <v>9173</v>
      </c>
      <c r="K6" s="319">
        <v>5119</v>
      </c>
      <c r="L6" s="319">
        <v>36726</v>
      </c>
      <c r="M6" s="319">
        <v>37</v>
      </c>
      <c r="N6" s="319">
        <v>33.6</v>
      </c>
      <c r="O6" s="319">
        <v>40</v>
      </c>
      <c r="P6" s="319">
        <v>1345</v>
      </c>
      <c r="Q6" s="319"/>
      <c r="R6" s="425"/>
      <c r="S6" s="344">
        <v>2005</v>
      </c>
      <c r="T6" s="316"/>
      <c r="U6" s="316"/>
      <c r="V6" s="316"/>
      <c r="W6" s="316"/>
      <c r="X6" s="316"/>
      <c r="Y6" s="316"/>
      <c r="Z6" s="319"/>
      <c r="AA6" s="344"/>
      <c r="AB6" s="344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</row>
    <row r="7" spans="1:43" ht="25.35" customHeight="1">
      <c r="A7" s="94"/>
      <c r="B7" s="112"/>
      <c r="C7" s="344" t="s">
        <v>451</v>
      </c>
      <c r="D7" s="316"/>
      <c r="E7" s="344" t="s">
        <v>1918</v>
      </c>
      <c r="F7" s="344" t="s">
        <v>451</v>
      </c>
      <c r="G7" s="344"/>
      <c r="H7" s="272"/>
      <c r="I7" s="344" t="s">
        <v>564</v>
      </c>
      <c r="J7" s="319">
        <v>361</v>
      </c>
      <c r="K7" s="319">
        <v>361</v>
      </c>
      <c r="L7" s="319">
        <v>361</v>
      </c>
      <c r="M7" s="319">
        <v>10</v>
      </c>
      <c r="N7" s="319">
        <v>27</v>
      </c>
      <c r="O7" s="319">
        <v>6</v>
      </c>
      <c r="P7" s="319">
        <v>232</v>
      </c>
      <c r="Q7" s="319"/>
      <c r="R7" s="425"/>
      <c r="S7" s="344">
        <v>2004</v>
      </c>
      <c r="T7" s="316"/>
      <c r="U7" s="316"/>
      <c r="V7" s="316"/>
      <c r="W7" s="316"/>
      <c r="X7" s="316"/>
      <c r="Y7" s="316"/>
      <c r="Z7" s="319"/>
      <c r="AA7" s="344"/>
      <c r="AB7" s="344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</row>
    <row r="8" spans="1:43" ht="25.35" customHeight="1">
      <c r="A8" s="94"/>
      <c r="B8" s="112"/>
      <c r="C8" s="344" t="s">
        <v>451</v>
      </c>
      <c r="D8" s="316"/>
      <c r="E8" s="344" t="s">
        <v>1919</v>
      </c>
      <c r="F8" s="344" t="s">
        <v>451</v>
      </c>
      <c r="G8" s="344"/>
      <c r="H8" s="272"/>
      <c r="I8" s="344" t="s">
        <v>564</v>
      </c>
      <c r="J8" s="319">
        <v>2693</v>
      </c>
      <c r="K8" s="319">
        <v>1122</v>
      </c>
      <c r="L8" s="319">
        <v>4829</v>
      </c>
      <c r="M8" s="319">
        <v>12</v>
      </c>
      <c r="N8" s="319">
        <v>33</v>
      </c>
      <c r="O8" s="319">
        <v>22</v>
      </c>
      <c r="P8" s="319">
        <v>726</v>
      </c>
      <c r="Q8" s="319"/>
      <c r="R8" s="425"/>
      <c r="S8" s="344">
        <v>2008</v>
      </c>
      <c r="T8" s="316"/>
      <c r="U8" s="316"/>
      <c r="V8" s="316"/>
      <c r="W8" s="316"/>
      <c r="X8" s="316"/>
      <c r="Y8" s="316"/>
      <c r="Z8" s="319"/>
      <c r="AA8" s="344"/>
      <c r="AB8" s="344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</row>
    <row r="9" spans="1:43" ht="25.35" customHeight="1">
      <c r="A9" s="94"/>
      <c r="B9" s="112"/>
      <c r="C9" s="344" t="s">
        <v>1773</v>
      </c>
      <c r="D9" s="316"/>
      <c r="E9" s="344" t="s">
        <v>1774</v>
      </c>
      <c r="F9" s="344" t="s">
        <v>463</v>
      </c>
      <c r="G9" s="344"/>
      <c r="H9" s="272"/>
      <c r="I9" s="344" t="s">
        <v>1860</v>
      </c>
      <c r="J9" s="314">
        <v>18853</v>
      </c>
      <c r="K9" s="314">
        <v>2520</v>
      </c>
      <c r="L9" s="314">
        <v>3817</v>
      </c>
      <c r="M9" s="314">
        <v>12</v>
      </c>
      <c r="N9" s="314">
        <v>21.9</v>
      </c>
      <c r="O9" s="314">
        <v>12</v>
      </c>
      <c r="P9" s="314">
        <v>304</v>
      </c>
      <c r="Q9" s="314"/>
      <c r="R9" s="426"/>
      <c r="S9" s="344">
        <v>2006</v>
      </c>
      <c r="T9" s="316"/>
      <c r="U9" s="316"/>
      <c r="V9" s="316"/>
      <c r="W9" s="316"/>
      <c r="X9" s="316"/>
      <c r="Y9" s="316"/>
      <c r="Z9" s="314">
        <v>61</v>
      </c>
      <c r="AA9" s="344"/>
      <c r="AB9" s="344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</row>
    <row r="10" spans="1:43" ht="25.35" customHeight="1">
      <c r="A10" s="94"/>
      <c r="B10" s="112"/>
      <c r="C10" s="344" t="s">
        <v>1773</v>
      </c>
      <c r="D10" s="316"/>
      <c r="E10" s="344" t="s">
        <v>1775</v>
      </c>
      <c r="F10" s="344" t="s">
        <v>463</v>
      </c>
      <c r="G10" s="344"/>
      <c r="H10" s="272"/>
      <c r="I10" s="344" t="s">
        <v>1860</v>
      </c>
      <c r="J10" s="314">
        <v>10921</v>
      </c>
      <c r="K10" s="314">
        <v>2077</v>
      </c>
      <c r="L10" s="314">
        <v>7997</v>
      </c>
      <c r="M10" s="314">
        <v>10</v>
      </c>
      <c r="N10" s="314">
        <v>24.1</v>
      </c>
      <c r="O10" s="314">
        <v>9.1</v>
      </c>
      <c r="P10" s="314">
        <v>220</v>
      </c>
      <c r="Q10" s="314"/>
      <c r="R10" s="426"/>
      <c r="S10" s="344">
        <v>2012</v>
      </c>
      <c r="T10" s="316"/>
      <c r="U10" s="316"/>
      <c r="V10" s="316"/>
      <c r="W10" s="316"/>
      <c r="X10" s="316"/>
      <c r="Y10" s="316"/>
      <c r="Z10" s="314">
        <v>24</v>
      </c>
      <c r="AA10" s="344"/>
      <c r="AB10" s="344"/>
      <c r="AC10" s="316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</row>
    <row r="11" spans="1:43" ht="25.35" customHeight="1">
      <c r="A11" s="94"/>
      <c r="B11" s="112"/>
      <c r="C11" s="344" t="s">
        <v>619</v>
      </c>
      <c r="D11" s="316" t="s">
        <v>1776</v>
      </c>
      <c r="E11" s="344" t="s">
        <v>1916</v>
      </c>
      <c r="F11" s="344" t="s">
        <v>59</v>
      </c>
      <c r="G11" s="344"/>
      <c r="H11" s="272"/>
      <c r="I11" s="344" t="s">
        <v>1777</v>
      </c>
      <c r="J11" s="314">
        <v>7347</v>
      </c>
      <c r="K11" s="427">
        <v>1065.8800000000001</v>
      </c>
      <c r="L11" s="314">
        <v>4296</v>
      </c>
      <c r="M11" s="314">
        <v>8</v>
      </c>
      <c r="N11" s="428">
        <v>2.4</v>
      </c>
      <c r="O11" s="428">
        <v>4.5</v>
      </c>
      <c r="P11" s="314">
        <v>175</v>
      </c>
      <c r="Q11" s="314"/>
      <c r="R11" s="426"/>
      <c r="S11" s="344">
        <v>1993</v>
      </c>
      <c r="T11" s="316"/>
      <c r="U11" s="316"/>
      <c r="V11" s="316"/>
      <c r="W11" s="316"/>
      <c r="X11" s="316"/>
      <c r="Y11" s="316"/>
      <c r="Z11" s="314"/>
      <c r="AA11" s="344"/>
      <c r="AB11" s="344"/>
      <c r="AC11" s="316"/>
      <c r="AD11" s="316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429"/>
    </row>
    <row r="12" spans="1:43" ht="25.35" customHeight="1">
      <c r="A12" s="94"/>
      <c r="B12" s="112"/>
      <c r="C12" s="344" t="s">
        <v>313</v>
      </c>
      <c r="D12" s="316" t="s">
        <v>1574</v>
      </c>
      <c r="E12" s="344" t="s">
        <v>1778</v>
      </c>
      <c r="F12" s="344" t="s">
        <v>313</v>
      </c>
      <c r="G12" s="344"/>
      <c r="H12" s="272"/>
      <c r="I12" s="344" t="s">
        <v>2037</v>
      </c>
      <c r="J12" s="319">
        <v>35016</v>
      </c>
      <c r="K12" s="319">
        <v>570</v>
      </c>
      <c r="L12" s="319">
        <v>946</v>
      </c>
      <c r="M12" s="319">
        <v>52</v>
      </c>
      <c r="N12" s="319">
        <v>65</v>
      </c>
      <c r="O12" s="319">
        <v>201</v>
      </c>
      <c r="P12" s="319">
        <v>13065</v>
      </c>
      <c r="Q12" s="319"/>
      <c r="R12" s="425"/>
      <c r="S12" s="344">
        <v>1971</v>
      </c>
      <c r="T12" s="316"/>
      <c r="U12" s="316"/>
      <c r="V12" s="316"/>
      <c r="W12" s="316"/>
      <c r="X12" s="316"/>
      <c r="Y12" s="316"/>
      <c r="Z12" s="319"/>
      <c r="AA12" s="344"/>
      <c r="AB12" s="344"/>
      <c r="AC12" s="316"/>
      <c r="AD12" s="316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429"/>
    </row>
    <row r="13" spans="1:43" ht="25.35" customHeight="1">
      <c r="A13" s="94"/>
      <c r="B13" s="112"/>
      <c r="C13" s="344" t="s">
        <v>313</v>
      </c>
      <c r="D13" s="316" t="s">
        <v>1526</v>
      </c>
      <c r="E13" s="344" t="s">
        <v>1834</v>
      </c>
      <c r="F13" s="344" t="s">
        <v>313</v>
      </c>
      <c r="G13" s="344"/>
      <c r="H13" s="272"/>
      <c r="I13" s="344" t="s">
        <v>2037</v>
      </c>
      <c r="J13" s="319">
        <v>2973</v>
      </c>
      <c r="K13" s="319">
        <v>1086</v>
      </c>
      <c r="L13" s="319">
        <v>8479</v>
      </c>
      <c r="M13" s="319">
        <v>29</v>
      </c>
      <c r="N13" s="319">
        <v>72</v>
      </c>
      <c r="O13" s="319">
        <v>40</v>
      </c>
      <c r="P13" s="319">
        <v>2900</v>
      </c>
      <c r="Q13" s="319"/>
      <c r="R13" s="425"/>
      <c r="S13" s="344">
        <v>2001</v>
      </c>
      <c r="T13" s="316"/>
      <c r="U13" s="316"/>
      <c r="V13" s="316"/>
      <c r="W13" s="316"/>
      <c r="X13" s="316"/>
      <c r="Y13" s="316"/>
      <c r="Z13" s="319"/>
      <c r="AA13" s="344"/>
      <c r="AB13" s="344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429"/>
    </row>
    <row r="14" spans="1:43" ht="25.35" customHeight="1">
      <c r="A14" s="94"/>
      <c r="B14" s="112"/>
      <c r="C14" s="286" t="s">
        <v>757</v>
      </c>
      <c r="D14" s="95" t="s">
        <v>1779</v>
      </c>
      <c r="E14" s="286" t="s">
        <v>1780</v>
      </c>
      <c r="F14" s="286" t="s">
        <v>757</v>
      </c>
      <c r="G14" s="286" t="s">
        <v>1781</v>
      </c>
      <c r="H14" s="272" t="s">
        <v>1180</v>
      </c>
      <c r="I14" s="286" t="s">
        <v>1835</v>
      </c>
      <c r="J14" s="179">
        <v>2121</v>
      </c>
      <c r="K14" s="179">
        <v>2121</v>
      </c>
      <c r="L14" s="179">
        <v>2121</v>
      </c>
      <c r="M14" s="319">
        <v>72</v>
      </c>
      <c r="N14" s="319">
        <v>57</v>
      </c>
      <c r="O14" s="319">
        <v>150</v>
      </c>
      <c r="P14" s="319">
        <v>2121</v>
      </c>
      <c r="Q14" s="319"/>
      <c r="R14" s="319"/>
      <c r="S14" s="107">
        <v>1999</v>
      </c>
      <c r="T14" s="95" t="s">
        <v>1782</v>
      </c>
      <c r="U14" s="316"/>
      <c r="V14" s="316"/>
      <c r="W14" s="316"/>
      <c r="X14" s="316"/>
      <c r="Y14" s="316"/>
      <c r="Z14" s="179">
        <v>7124</v>
      </c>
      <c r="AA14" s="344"/>
      <c r="AB14" s="344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</row>
    <row r="15" spans="1:43" ht="25.35" customHeight="1">
      <c r="A15" s="94"/>
      <c r="B15" s="112"/>
      <c r="C15" s="344" t="s">
        <v>667</v>
      </c>
      <c r="D15" s="316" t="s">
        <v>1481</v>
      </c>
      <c r="E15" s="344" t="s">
        <v>1920</v>
      </c>
      <c r="F15" s="344" t="s">
        <v>667</v>
      </c>
      <c r="G15" s="344" t="s">
        <v>668</v>
      </c>
      <c r="H15" s="272" t="s">
        <v>669</v>
      </c>
      <c r="I15" s="344" t="s">
        <v>2034</v>
      </c>
      <c r="J15" s="319"/>
      <c r="K15" s="319">
        <v>2508</v>
      </c>
      <c r="L15" s="319">
        <v>8847.27</v>
      </c>
      <c r="M15" s="319">
        <v>12</v>
      </c>
      <c r="N15" s="319">
        <v>2.2999999999999998</v>
      </c>
      <c r="O15" s="319">
        <v>3.6</v>
      </c>
      <c r="P15" s="319">
        <v>292</v>
      </c>
      <c r="Q15" s="319"/>
      <c r="R15" s="319"/>
      <c r="S15" s="344">
        <v>2003</v>
      </c>
      <c r="T15" s="316"/>
      <c r="U15" s="316"/>
      <c r="V15" s="316"/>
      <c r="W15" s="316"/>
      <c r="X15" s="316"/>
      <c r="Y15" s="316"/>
      <c r="Z15" s="319"/>
      <c r="AA15" s="344"/>
      <c r="AB15" s="344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</row>
    <row r="16" spans="1:43" ht="25.35" customHeight="1">
      <c r="A16" s="94"/>
      <c r="B16" s="112"/>
      <c r="C16" s="344" t="s">
        <v>672</v>
      </c>
      <c r="D16" s="109" t="s">
        <v>1303</v>
      </c>
      <c r="E16" s="344" t="s">
        <v>1921</v>
      </c>
      <c r="F16" s="344" t="s">
        <v>672</v>
      </c>
      <c r="G16" s="272"/>
      <c r="H16" s="344" t="s">
        <v>1304</v>
      </c>
      <c r="I16" s="344" t="s">
        <v>2035</v>
      </c>
      <c r="J16" s="319"/>
      <c r="K16" s="319">
        <v>3689</v>
      </c>
      <c r="L16" s="319">
        <v>5031</v>
      </c>
      <c r="M16" s="314">
        <v>9</v>
      </c>
      <c r="N16" s="314">
        <v>8</v>
      </c>
      <c r="O16" s="314">
        <v>34</v>
      </c>
      <c r="P16" s="314">
        <v>250</v>
      </c>
      <c r="Q16" s="314"/>
      <c r="R16" s="426"/>
      <c r="S16" s="344">
        <v>2009</v>
      </c>
      <c r="T16" s="316"/>
      <c r="U16" s="316"/>
      <c r="V16" s="316"/>
      <c r="W16" s="316"/>
      <c r="X16" s="316"/>
      <c r="Y16" s="316"/>
      <c r="Z16" s="314"/>
      <c r="AA16" s="344"/>
      <c r="AB16" s="344"/>
      <c r="AC16" s="316"/>
      <c r="AD16" s="316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</row>
    <row r="17" spans="1:43" ht="25.35" customHeight="1">
      <c r="A17" s="94"/>
      <c r="B17" s="112"/>
      <c r="C17" s="344" t="s">
        <v>466</v>
      </c>
      <c r="D17" s="316"/>
      <c r="E17" s="344" t="s">
        <v>1922</v>
      </c>
      <c r="F17" s="344" t="s">
        <v>466</v>
      </c>
      <c r="G17" s="344"/>
      <c r="H17" s="272"/>
      <c r="I17" s="344" t="s">
        <v>2036</v>
      </c>
      <c r="J17" s="314">
        <v>8388</v>
      </c>
      <c r="K17" s="314">
        <v>4263</v>
      </c>
      <c r="L17" s="314">
        <v>19756</v>
      </c>
      <c r="M17" s="314">
        <v>21</v>
      </c>
      <c r="N17" s="314"/>
      <c r="O17" s="314"/>
      <c r="P17" s="314">
        <v>384</v>
      </c>
      <c r="Q17" s="314"/>
      <c r="R17" s="426"/>
      <c r="S17" s="344">
        <v>2002</v>
      </c>
      <c r="T17" s="316"/>
      <c r="U17" s="316"/>
      <c r="V17" s="316"/>
      <c r="W17" s="316"/>
      <c r="X17" s="316"/>
      <c r="Y17" s="316"/>
      <c r="Z17" s="314"/>
      <c r="AA17" s="344"/>
      <c r="AB17" s="344"/>
      <c r="AC17" s="316"/>
      <c r="AD17" s="316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</row>
    <row r="18" spans="1:43" ht="25.35" customHeight="1">
      <c r="A18" s="94"/>
      <c r="B18" s="112"/>
      <c r="C18" s="344" t="s">
        <v>466</v>
      </c>
      <c r="D18" s="316"/>
      <c r="E18" s="430" t="s">
        <v>1923</v>
      </c>
      <c r="F18" s="344" t="s">
        <v>59</v>
      </c>
      <c r="G18" s="344"/>
      <c r="H18" s="272"/>
      <c r="I18" s="344" t="s">
        <v>1997</v>
      </c>
      <c r="J18" s="314">
        <v>1524</v>
      </c>
      <c r="K18" s="314">
        <v>716</v>
      </c>
      <c r="L18" s="314">
        <v>4708</v>
      </c>
      <c r="M18" s="314">
        <v>7</v>
      </c>
      <c r="N18" s="314">
        <v>5</v>
      </c>
      <c r="O18" s="314">
        <v>21</v>
      </c>
      <c r="P18" s="314">
        <v>410</v>
      </c>
      <c r="Q18" s="314"/>
      <c r="R18" s="426"/>
      <c r="S18" s="344">
        <v>2009</v>
      </c>
      <c r="T18" s="316"/>
      <c r="U18" s="403"/>
      <c r="V18" s="403"/>
      <c r="W18" s="403"/>
      <c r="X18" s="403"/>
      <c r="Y18" s="403"/>
      <c r="Z18" s="314"/>
      <c r="AA18" s="315"/>
      <c r="AB18" s="315"/>
      <c r="AC18" s="403"/>
      <c r="AD18" s="403"/>
      <c r="AE18" s="403"/>
      <c r="AF18" s="403"/>
      <c r="AG18" s="403"/>
      <c r="AH18" s="403"/>
      <c r="AI18" s="403"/>
      <c r="AJ18" s="403"/>
      <c r="AK18" s="403"/>
      <c r="AL18" s="403"/>
      <c r="AM18" s="403"/>
      <c r="AN18" s="403"/>
      <c r="AO18" s="403"/>
      <c r="AP18" s="403"/>
      <c r="AQ18" s="316"/>
    </row>
    <row r="19" spans="1:43" ht="25.35" customHeight="1">
      <c r="A19" s="94"/>
      <c r="B19" s="112"/>
      <c r="C19" s="344" t="s">
        <v>432</v>
      </c>
      <c r="D19" s="316"/>
      <c r="E19" s="344" t="s">
        <v>1924</v>
      </c>
      <c r="F19" s="344" t="s">
        <v>432</v>
      </c>
      <c r="G19" s="344"/>
      <c r="H19" s="272"/>
      <c r="I19" s="344" t="s">
        <v>2033</v>
      </c>
      <c r="J19" s="314"/>
      <c r="K19" s="314">
        <v>1062</v>
      </c>
      <c r="L19" s="314">
        <v>3322</v>
      </c>
      <c r="M19" s="314">
        <v>9</v>
      </c>
      <c r="N19" s="314">
        <v>23.4</v>
      </c>
      <c r="O19" s="314">
        <v>6</v>
      </c>
      <c r="P19" s="314">
        <v>276</v>
      </c>
      <c r="Q19" s="314"/>
      <c r="R19" s="426"/>
      <c r="S19" s="344">
        <v>2007</v>
      </c>
      <c r="T19" s="316"/>
      <c r="U19" s="316"/>
      <c r="V19" s="316"/>
      <c r="W19" s="316"/>
      <c r="X19" s="316"/>
      <c r="Y19" s="316"/>
      <c r="Z19" s="314"/>
      <c r="AA19" s="344"/>
      <c r="AB19" s="344"/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</row>
    <row r="20" spans="1:43" ht="25.35" customHeight="1">
      <c r="A20" s="94"/>
      <c r="B20" s="112"/>
      <c r="C20" s="344" t="s">
        <v>458</v>
      </c>
      <c r="D20" s="344" t="s">
        <v>1783</v>
      </c>
      <c r="E20" s="344" t="s">
        <v>1845</v>
      </c>
      <c r="F20" s="344" t="s">
        <v>458</v>
      </c>
      <c r="G20" s="344"/>
      <c r="H20" s="272"/>
      <c r="I20" s="344" t="s">
        <v>1837</v>
      </c>
      <c r="J20" s="314"/>
      <c r="K20" s="314">
        <v>1796</v>
      </c>
      <c r="L20" s="314">
        <v>11357</v>
      </c>
      <c r="M20" s="314">
        <v>9</v>
      </c>
      <c r="N20" s="314">
        <v>22.5</v>
      </c>
      <c r="O20" s="314">
        <v>10.3</v>
      </c>
      <c r="P20" s="314">
        <v>289.45999999999998</v>
      </c>
      <c r="Q20" s="314"/>
      <c r="R20" s="314"/>
      <c r="S20" s="344">
        <v>2007</v>
      </c>
      <c r="T20" s="316"/>
      <c r="U20" s="316"/>
      <c r="V20" s="316"/>
      <c r="W20" s="316"/>
      <c r="X20" s="316"/>
      <c r="Y20" s="316"/>
      <c r="Z20" s="314">
        <v>80</v>
      </c>
      <c r="AA20" s="344"/>
      <c r="AB20" s="344"/>
      <c r="AC20" s="316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</row>
    <row r="21" spans="1:43" ht="25.35" customHeight="1">
      <c r="A21" s="94"/>
      <c r="B21" s="112"/>
      <c r="C21" s="344" t="s">
        <v>694</v>
      </c>
      <c r="D21" s="316"/>
      <c r="E21" s="290" t="s">
        <v>1925</v>
      </c>
      <c r="F21" s="316" t="s">
        <v>694</v>
      </c>
      <c r="G21" s="316"/>
      <c r="H21" s="316"/>
      <c r="I21" s="316" t="s">
        <v>1013</v>
      </c>
      <c r="J21" s="314">
        <v>5090</v>
      </c>
      <c r="K21" s="314">
        <v>2159</v>
      </c>
      <c r="L21" s="314">
        <v>9115</v>
      </c>
      <c r="M21" s="314">
        <v>6</v>
      </c>
      <c r="N21" s="314">
        <v>21</v>
      </c>
      <c r="O21" s="314">
        <v>15</v>
      </c>
      <c r="P21" s="314">
        <v>290.89999999999998</v>
      </c>
      <c r="Q21" s="314"/>
      <c r="R21" s="314"/>
      <c r="S21" s="344">
        <v>2000</v>
      </c>
      <c r="T21" s="316"/>
      <c r="U21" s="316" t="s">
        <v>612</v>
      </c>
      <c r="V21" s="316"/>
      <c r="W21" s="316"/>
      <c r="X21" s="316"/>
      <c r="Y21" s="316"/>
      <c r="Z21" s="314">
        <v>15432</v>
      </c>
      <c r="AA21" s="344"/>
      <c r="AB21" s="344"/>
      <c r="AC21" s="95"/>
      <c r="AD21" s="316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</row>
    <row r="22" spans="1:43" ht="25.35" customHeight="1">
      <c r="A22" s="94"/>
      <c r="B22" s="112"/>
      <c r="C22" s="344" t="s">
        <v>694</v>
      </c>
      <c r="D22" s="316"/>
      <c r="E22" s="290" t="s">
        <v>1926</v>
      </c>
      <c r="F22" s="316" t="s">
        <v>694</v>
      </c>
      <c r="G22" s="316"/>
      <c r="H22" s="316"/>
      <c r="I22" s="316" t="s">
        <v>1013</v>
      </c>
      <c r="J22" s="314">
        <v>5972</v>
      </c>
      <c r="K22" s="314">
        <v>2990</v>
      </c>
      <c r="L22" s="314">
        <v>3066</v>
      </c>
      <c r="M22" s="314">
        <v>12</v>
      </c>
      <c r="N22" s="314">
        <v>15</v>
      </c>
      <c r="O22" s="314">
        <v>17</v>
      </c>
      <c r="P22" s="314">
        <v>365</v>
      </c>
      <c r="Q22" s="314"/>
      <c r="R22" s="314"/>
      <c r="S22" s="344">
        <v>2006</v>
      </c>
      <c r="T22" s="316"/>
      <c r="U22" s="316"/>
      <c r="V22" s="316"/>
      <c r="W22" s="316"/>
      <c r="X22" s="316"/>
      <c r="Y22" s="316"/>
      <c r="Z22" s="314">
        <v>2100</v>
      </c>
      <c r="AA22" s="344"/>
      <c r="AB22" s="344"/>
      <c r="AC22" s="95"/>
      <c r="AD22" s="316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</row>
    <row r="23" spans="1:43" ht="25.35" customHeight="1">
      <c r="A23" s="94"/>
      <c r="B23" s="112"/>
      <c r="C23" s="286" t="s">
        <v>240</v>
      </c>
      <c r="D23" s="95"/>
      <c r="E23" s="286" t="s">
        <v>1927</v>
      </c>
      <c r="F23" s="286" t="s">
        <v>240</v>
      </c>
      <c r="G23" s="286"/>
      <c r="H23" s="286"/>
      <c r="I23" s="286" t="s">
        <v>1973</v>
      </c>
      <c r="J23" s="179"/>
      <c r="K23" s="179">
        <v>1456</v>
      </c>
      <c r="L23" s="179">
        <v>9131</v>
      </c>
      <c r="M23" s="179">
        <v>10</v>
      </c>
      <c r="N23" s="179">
        <v>11</v>
      </c>
      <c r="O23" s="179">
        <v>22.5</v>
      </c>
      <c r="P23" s="179">
        <v>269.83999999999997</v>
      </c>
      <c r="Q23" s="179"/>
      <c r="R23" s="179"/>
      <c r="S23" s="95">
        <v>2004</v>
      </c>
      <c r="T23" s="95"/>
      <c r="U23" s="95"/>
      <c r="V23" s="95"/>
      <c r="W23" s="95"/>
      <c r="X23" s="95"/>
      <c r="Y23" s="95"/>
      <c r="Z23" s="179">
        <v>15888</v>
      </c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</row>
    <row r="24" spans="1:43" ht="25.35" customHeight="1">
      <c r="A24" s="94"/>
      <c r="B24" s="112"/>
      <c r="C24" s="286" t="s">
        <v>702</v>
      </c>
      <c r="D24" s="344" t="s">
        <v>1156</v>
      </c>
      <c r="E24" s="286" t="s">
        <v>1928</v>
      </c>
      <c r="F24" s="286" t="s">
        <v>702</v>
      </c>
      <c r="G24" s="286"/>
      <c r="H24" s="286"/>
      <c r="I24" s="286" t="s">
        <v>1972</v>
      </c>
      <c r="J24" s="179">
        <v>4754</v>
      </c>
      <c r="K24" s="179">
        <v>2796</v>
      </c>
      <c r="L24" s="319">
        <v>8650</v>
      </c>
      <c r="M24" s="179">
        <v>12</v>
      </c>
      <c r="N24" s="179">
        <v>19</v>
      </c>
      <c r="O24" s="179">
        <v>26</v>
      </c>
      <c r="P24" s="179">
        <v>497</v>
      </c>
      <c r="Q24" s="179"/>
      <c r="R24" s="179"/>
      <c r="S24" s="95">
        <v>2002</v>
      </c>
      <c r="T24" s="95"/>
      <c r="U24" s="95"/>
      <c r="V24" s="95"/>
      <c r="W24" s="95"/>
      <c r="X24" s="95"/>
      <c r="Y24" s="95"/>
      <c r="Z24" s="179">
        <v>19300</v>
      </c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</row>
    <row r="25" spans="1:43" ht="25.35" customHeight="1">
      <c r="A25" s="94"/>
      <c r="B25" s="112"/>
      <c r="C25" s="286" t="s">
        <v>709</v>
      </c>
      <c r="D25" s="95" t="s">
        <v>1784</v>
      </c>
      <c r="E25" s="286" t="s">
        <v>1856</v>
      </c>
      <c r="F25" s="286" t="s">
        <v>709</v>
      </c>
      <c r="G25" s="286"/>
      <c r="H25" s="286"/>
      <c r="I25" s="286" t="s">
        <v>779</v>
      </c>
      <c r="J25" s="314">
        <v>10357</v>
      </c>
      <c r="K25" s="314">
        <v>1924.19</v>
      </c>
      <c r="L25" s="314">
        <v>6985</v>
      </c>
      <c r="M25" s="179">
        <v>6</v>
      </c>
      <c r="N25" s="179"/>
      <c r="O25" s="179"/>
      <c r="P25" s="179">
        <v>158</v>
      </c>
      <c r="Q25" s="179"/>
      <c r="R25" s="179"/>
      <c r="S25" s="95">
        <v>2011</v>
      </c>
      <c r="T25" s="95"/>
      <c r="U25" s="95"/>
      <c r="V25" s="95"/>
      <c r="W25" s="95"/>
      <c r="X25" s="95"/>
      <c r="Y25" s="95"/>
      <c r="Z25" s="179">
        <v>60</v>
      </c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</row>
    <row r="26" spans="1:43" ht="25.35" customHeight="1">
      <c r="A26" s="94"/>
      <c r="B26" s="112"/>
      <c r="C26" s="286" t="s">
        <v>709</v>
      </c>
      <c r="D26" s="95" t="s">
        <v>1785</v>
      </c>
      <c r="E26" s="286" t="s">
        <v>1857</v>
      </c>
      <c r="F26" s="286" t="s">
        <v>709</v>
      </c>
      <c r="G26" s="286"/>
      <c r="H26" s="286"/>
      <c r="I26" s="286" t="s">
        <v>779</v>
      </c>
      <c r="J26" s="314">
        <v>987</v>
      </c>
      <c r="K26" s="314">
        <v>349</v>
      </c>
      <c r="L26" s="314">
        <v>349</v>
      </c>
      <c r="M26" s="179">
        <v>4</v>
      </c>
      <c r="N26" s="179"/>
      <c r="O26" s="179"/>
      <c r="P26" s="179">
        <v>116</v>
      </c>
      <c r="Q26" s="179"/>
      <c r="R26" s="179"/>
      <c r="S26" s="95">
        <v>2018</v>
      </c>
      <c r="T26" s="95"/>
      <c r="U26" s="95"/>
      <c r="V26" s="95"/>
      <c r="W26" s="95"/>
      <c r="X26" s="95"/>
      <c r="Y26" s="95"/>
      <c r="Z26" s="179">
        <v>55</v>
      </c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</row>
    <row r="27" spans="1:43" ht="25.35" customHeight="1">
      <c r="A27" s="94">
        <v>2</v>
      </c>
      <c r="B27" s="112"/>
      <c r="C27" s="286" t="s">
        <v>711</v>
      </c>
      <c r="D27" s="95" t="s">
        <v>1455</v>
      </c>
      <c r="E27" s="286" t="s">
        <v>1929</v>
      </c>
      <c r="F27" s="286" t="s">
        <v>711</v>
      </c>
      <c r="G27" s="286"/>
      <c r="H27" s="286"/>
      <c r="I27" s="286" t="s">
        <v>1786</v>
      </c>
      <c r="J27" s="179">
        <v>766</v>
      </c>
      <c r="K27" s="179">
        <v>766</v>
      </c>
      <c r="L27" s="179">
        <v>1501</v>
      </c>
      <c r="M27" s="179">
        <v>16</v>
      </c>
      <c r="N27" s="179"/>
      <c r="O27" s="179">
        <v>5</v>
      </c>
      <c r="P27" s="179">
        <v>748</v>
      </c>
      <c r="Q27" s="179"/>
      <c r="R27" s="179"/>
      <c r="S27" s="95">
        <v>2008</v>
      </c>
      <c r="T27" s="95"/>
      <c r="U27" s="95"/>
      <c r="V27" s="95"/>
      <c r="W27" s="95"/>
      <c r="X27" s="95"/>
      <c r="Y27" s="95"/>
      <c r="Z27" s="179">
        <v>1180</v>
      </c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</row>
    <row r="28" spans="1:43" ht="25.35" customHeight="1">
      <c r="A28" s="94"/>
      <c r="B28" s="112"/>
      <c r="C28" s="286" t="s">
        <v>711</v>
      </c>
      <c r="D28" s="95" t="s">
        <v>1787</v>
      </c>
      <c r="E28" s="286" t="s">
        <v>1930</v>
      </c>
      <c r="F28" s="286" t="s">
        <v>711</v>
      </c>
      <c r="G28" s="286"/>
      <c r="H28" s="286"/>
      <c r="I28" s="286" t="s">
        <v>569</v>
      </c>
      <c r="J28" s="179">
        <v>26092</v>
      </c>
      <c r="K28" s="179">
        <v>1724</v>
      </c>
      <c r="L28" s="179">
        <v>7380</v>
      </c>
      <c r="M28" s="179">
        <v>18</v>
      </c>
      <c r="N28" s="179"/>
      <c r="O28" s="179">
        <v>8</v>
      </c>
      <c r="P28" s="179">
        <v>750</v>
      </c>
      <c r="Q28" s="179"/>
      <c r="R28" s="179"/>
      <c r="S28" s="95">
        <v>2009</v>
      </c>
      <c r="T28" s="95"/>
      <c r="U28" s="95"/>
      <c r="V28" s="95"/>
      <c r="W28" s="95"/>
      <c r="X28" s="95"/>
      <c r="Y28" s="95"/>
      <c r="Z28" s="179">
        <v>7290</v>
      </c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</row>
    <row r="29" spans="1:43" ht="25.35" customHeight="1">
      <c r="A29" s="94"/>
      <c r="B29" s="112"/>
      <c r="C29" s="286" t="s">
        <v>711</v>
      </c>
      <c r="D29" s="95" t="s">
        <v>1788</v>
      </c>
      <c r="E29" s="286" t="s">
        <v>1931</v>
      </c>
      <c r="F29" s="286" t="s">
        <v>711</v>
      </c>
      <c r="G29" s="286"/>
      <c r="H29" s="286"/>
      <c r="I29" s="286" t="s">
        <v>1071</v>
      </c>
      <c r="J29" s="179">
        <v>13886</v>
      </c>
      <c r="K29" s="179">
        <v>10140</v>
      </c>
      <c r="L29" s="179">
        <v>14317</v>
      </c>
      <c r="M29" s="179">
        <v>15</v>
      </c>
      <c r="N29" s="179"/>
      <c r="O29" s="179">
        <v>4</v>
      </c>
      <c r="P29" s="179">
        <v>742</v>
      </c>
      <c r="Q29" s="179"/>
      <c r="R29" s="179"/>
      <c r="S29" s="95">
        <v>2010</v>
      </c>
      <c r="T29" s="95"/>
      <c r="U29" s="95"/>
      <c r="V29" s="95"/>
      <c r="W29" s="95"/>
      <c r="X29" s="95"/>
      <c r="Y29" s="95"/>
      <c r="Z29" s="179">
        <v>18549</v>
      </c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</row>
    <row r="30" spans="1:43" ht="25.35" customHeight="1">
      <c r="A30" s="94"/>
      <c r="B30" s="112"/>
      <c r="C30" s="286" t="s">
        <v>711</v>
      </c>
      <c r="D30" s="95" t="s">
        <v>1540</v>
      </c>
      <c r="E30" s="286" t="s">
        <v>1932</v>
      </c>
      <c r="F30" s="286" t="s">
        <v>711</v>
      </c>
      <c r="G30" s="286"/>
      <c r="H30" s="286"/>
      <c r="I30" s="286" t="s">
        <v>1789</v>
      </c>
      <c r="J30" s="179">
        <v>2262</v>
      </c>
      <c r="K30" s="179"/>
      <c r="L30" s="179">
        <v>13713</v>
      </c>
      <c r="M30" s="179">
        <v>15</v>
      </c>
      <c r="N30" s="179">
        <v>19.5</v>
      </c>
      <c r="O30" s="179">
        <v>28.3</v>
      </c>
      <c r="P30" s="179">
        <v>552.05999999999995</v>
      </c>
      <c r="Q30" s="179"/>
      <c r="R30" s="179"/>
      <c r="S30" s="95">
        <v>2013</v>
      </c>
      <c r="T30" s="95"/>
      <c r="U30" s="95"/>
      <c r="V30" s="95"/>
      <c r="W30" s="95"/>
      <c r="X30" s="95"/>
      <c r="Y30" s="95"/>
      <c r="Z30" s="179">
        <v>72708</v>
      </c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</row>
    <row r="31" spans="1:43" ht="25.35" customHeight="1">
      <c r="A31" s="94"/>
      <c r="B31" s="112"/>
      <c r="C31" s="344" t="s">
        <v>717</v>
      </c>
      <c r="D31" s="316" t="s">
        <v>1546</v>
      </c>
      <c r="E31" s="344" t="s">
        <v>1812</v>
      </c>
      <c r="F31" s="344" t="s">
        <v>717</v>
      </c>
      <c r="G31" s="344" t="s">
        <v>1575</v>
      </c>
      <c r="H31" s="431" t="s">
        <v>1576</v>
      </c>
      <c r="I31" s="344" t="s">
        <v>1266</v>
      </c>
      <c r="J31" s="314">
        <v>1571</v>
      </c>
      <c r="K31" s="314">
        <v>1571</v>
      </c>
      <c r="L31" s="314">
        <v>9914</v>
      </c>
      <c r="M31" s="314">
        <v>8</v>
      </c>
      <c r="N31" s="314">
        <v>13</v>
      </c>
      <c r="O31" s="314">
        <v>15</v>
      </c>
      <c r="P31" s="314">
        <v>195</v>
      </c>
      <c r="Q31" s="314"/>
      <c r="R31" s="314"/>
      <c r="S31" s="344">
        <v>2005</v>
      </c>
      <c r="T31" s="316">
        <v>19000</v>
      </c>
      <c r="U31" s="316"/>
      <c r="V31" s="316"/>
      <c r="W31" s="316"/>
      <c r="X31" s="316"/>
      <c r="Y31" s="316"/>
      <c r="Z31" s="314"/>
      <c r="AA31" s="344"/>
      <c r="AB31" s="316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</row>
    <row r="32" spans="1:43" ht="25.35" customHeight="1">
      <c r="A32" s="94"/>
      <c r="B32" s="112"/>
      <c r="C32" s="344" t="s">
        <v>717</v>
      </c>
      <c r="D32" s="316" t="s">
        <v>1577</v>
      </c>
      <c r="E32" s="344" t="s">
        <v>1813</v>
      </c>
      <c r="F32" s="344" t="s">
        <v>717</v>
      </c>
      <c r="G32" s="344" t="s">
        <v>1578</v>
      </c>
      <c r="H32" s="431" t="s">
        <v>1576</v>
      </c>
      <c r="I32" s="344" t="s">
        <v>572</v>
      </c>
      <c r="J32" s="314">
        <v>1087</v>
      </c>
      <c r="K32" s="314">
        <v>1087</v>
      </c>
      <c r="L32" s="314">
        <v>4030</v>
      </c>
      <c r="M32" s="314">
        <v>4</v>
      </c>
      <c r="N32" s="314">
        <v>12</v>
      </c>
      <c r="O32" s="314">
        <v>11</v>
      </c>
      <c r="P32" s="314">
        <v>132</v>
      </c>
      <c r="Q32" s="314"/>
      <c r="R32" s="344"/>
      <c r="S32" s="344">
        <v>2004</v>
      </c>
      <c r="T32" s="344"/>
      <c r="U32" s="344"/>
      <c r="V32" s="344"/>
      <c r="W32" s="344"/>
      <c r="X32" s="316">
        <v>7469</v>
      </c>
      <c r="Y32" s="314"/>
      <c r="Z32" s="344"/>
      <c r="AA32" s="316"/>
      <c r="AB32" s="316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</row>
    <row r="33" spans="1:43" ht="25.35" customHeight="1">
      <c r="A33" s="94"/>
      <c r="B33" s="112"/>
      <c r="C33" s="344" t="s">
        <v>717</v>
      </c>
      <c r="D33" s="316"/>
      <c r="E33" s="344" t="s">
        <v>1933</v>
      </c>
      <c r="F33" s="344" t="s">
        <v>59</v>
      </c>
      <c r="G33" s="344"/>
      <c r="H33" s="272"/>
      <c r="I33" s="344" t="s">
        <v>1088</v>
      </c>
      <c r="J33" s="314">
        <v>41328</v>
      </c>
      <c r="K33" s="314">
        <v>41328</v>
      </c>
      <c r="L33" s="314">
        <v>2095</v>
      </c>
      <c r="M33" s="314">
        <v>7</v>
      </c>
      <c r="N33" s="314">
        <v>12</v>
      </c>
      <c r="O33" s="314">
        <v>10</v>
      </c>
      <c r="P33" s="314">
        <v>115</v>
      </c>
      <c r="Q33" s="314"/>
      <c r="R33" s="426"/>
      <c r="S33" s="344">
        <v>2002</v>
      </c>
      <c r="T33" s="316"/>
      <c r="U33" s="316"/>
      <c r="V33" s="316"/>
      <c r="W33" s="316"/>
      <c r="X33" s="316"/>
      <c r="Y33" s="316"/>
      <c r="Z33" s="314"/>
      <c r="AA33" s="344"/>
      <c r="AB33" s="344"/>
      <c r="AC33" s="316"/>
      <c r="AD33" s="316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429"/>
    </row>
    <row r="34" spans="1:43" ht="25.35" customHeight="1">
      <c r="A34" s="94"/>
      <c r="B34" s="112"/>
      <c r="C34" s="344" t="s">
        <v>441</v>
      </c>
      <c r="D34" s="316"/>
      <c r="E34" s="344" t="s">
        <v>1790</v>
      </c>
      <c r="F34" s="344" t="s">
        <v>481</v>
      </c>
      <c r="G34" s="344"/>
      <c r="H34" s="272"/>
      <c r="I34" s="344" t="s">
        <v>586</v>
      </c>
      <c r="J34" s="314"/>
      <c r="K34" s="314">
        <v>702</v>
      </c>
      <c r="L34" s="314">
        <v>702</v>
      </c>
      <c r="M34" s="314">
        <v>21</v>
      </c>
      <c r="N34" s="314">
        <v>13</v>
      </c>
      <c r="O34" s="314">
        <v>44</v>
      </c>
      <c r="P34" s="314">
        <v>348</v>
      </c>
      <c r="Q34" s="314"/>
      <c r="R34" s="426"/>
      <c r="S34" s="344">
        <v>1996</v>
      </c>
      <c r="T34" s="316"/>
      <c r="U34" s="316"/>
      <c r="V34" s="316"/>
      <c r="W34" s="316"/>
      <c r="X34" s="316"/>
      <c r="Y34" s="316"/>
      <c r="Z34" s="314"/>
      <c r="AA34" s="344"/>
      <c r="AB34" s="344"/>
      <c r="AC34" s="316"/>
      <c r="AD34" s="316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</row>
    <row r="35" spans="1:43" ht="25.35" customHeight="1">
      <c r="A35" s="94"/>
      <c r="B35" s="112"/>
      <c r="C35" s="344" t="s">
        <v>441</v>
      </c>
      <c r="D35" s="316"/>
      <c r="E35" s="344" t="s">
        <v>1934</v>
      </c>
      <c r="F35" s="344" t="s">
        <v>481</v>
      </c>
      <c r="G35" s="344"/>
      <c r="H35" s="272"/>
      <c r="I35" s="344" t="s">
        <v>1791</v>
      </c>
      <c r="J35" s="314"/>
      <c r="K35" s="314">
        <v>300</v>
      </c>
      <c r="L35" s="314">
        <v>300</v>
      </c>
      <c r="M35" s="314">
        <v>6</v>
      </c>
      <c r="N35" s="314"/>
      <c r="O35" s="314"/>
      <c r="P35" s="314"/>
      <c r="Q35" s="314"/>
      <c r="R35" s="426"/>
      <c r="S35" s="344"/>
      <c r="T35" s="316"/>
      <c r="U35" s="316"/>
      <c r="V35" s="316"/>
      <c r="W35" s="316"/>
      <c r="X35" s="316"/>
      <c r="Y35" s="316"/>
      <c r="Z35" s="314"/>
      <c r="AA35" s="344"/>
      <c r="AB35" s="344"/>
      <c r="AC35" s="316"/>
      <c r="AD35" s="316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</row>
    <row r="36" spans="1:43" ht="25.35" customHeight="1">
      <c r="A36" s="94"/>
      <c r="B36" s="112"/>
      <c r="C36" s="344" t="s">
        <v>441</v>
      </c>
      <c r="D36" s="316"/>
      <c r="E36" s="344" t="s">
        <v>1935</v>
      </c>
      <c r="F36" s="344" t="s">
        <v>441</v>
      </c>
      <c r="G36" s="344"/>
      <c r="H36" s="272"/>
      <c r="I36" s="344" t="s">
        <v>2091</v>
      </c>
      <c r="J36" s="319">
        <v>4427</v>
      </c>
      <c r="K36" s="319">
        <v>2620</v>
      </c>
      <c r="L36" s="319">
        <v>8690</v>
      </c>
      <c r="M36" s="319">
        <v>9</v>
      </c>
      <c r="N36" s="319">
        <v>28</v>
      </c>
      <c r="O36" s="319">
        <v>11</v>
      </c>
      <c r="P36" s="319">
        <v>308</v>
      </c>
      <c r="Q36" s="319">
        <v>1</v>
      </c>
      <c r="R36" s="425">
        <v>18</v>
      </c>
      <c r="S36" s="344">
        <v>2004</v>
      </c>
      <c r="T36" s="316"/>
      <c r="U36" s="316"/>
      <c r="V36" s="316"/>
      <c r="W36" s="316"/>
      <c r="X36" s="316"/>
      <c r="Y36" s="316"/>
      <c r="Z36" s="319">
        <v>19123</v>
      </c>
      <c r="AA36" s="344"/>
      <c r="AB36" s="344"/>
      <c r="AC36" s="316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</row>
    <row r="37" spans="1:43" ht="25.35" customHeight="1">
      <c r="A37" s="94"/>
      <c r="B37" s="183"/>
      <c r="C37" s="344" t="s">
        <v>441</v>
      </c>
      <c r="D37" s="316"/>
      <c r="E37" s="344" t="s">
        <v>1936</v>
      </c>
      <c r="F37" s="344" t="s">
        <v>59</v>
      </c>
      <c r="G37" s="344"/>
      <c r="H37" s="272"/>
      <c r="I37" s="344" t="s">
        <v>2092</v>
      </c>
      <c r="J37" s="319">
        <v>1873</v>
      </c>
      <c r="K37" s="319">
        <v>1873</v>
      </c>
      <c r="L37" s="319">
        <v>7603</v>
      </c>
      <c r="M37" s="319">
        <v>10</v>
      </c>
      <c r="N37" s="319"/>
      <c r="O37" s="319"/>
      <c r="P37" s="319">
        <v>247</v>
      </c>
      <c r="Q37" s="319"/>
      <c r="R37" s="425"/>
      <c r="S37" s="344">
        <v>1995</v>
      </c>
      <c r="T37" s="316"/>
      <c r="U37" s="316"/>
      <c r="V37" s="316"/>
      <c r="W37" s="316"/>
      <c r="X37" s="316"/>
      <c r="Y37" s="316"/>
      <c r="Z37" s="319"/>
      <c r="AA37" s="344"/>
      <c r="AB37" s="344"/>
      <c r="AC37" s="316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184"/>
    </row>
    <row r="38" spans="1:43" ht="25.35" customHeight="1">
      <c r="A38" s="94"/>
      <c r="B38" s="315"/>
      <c r="C38" s="230" t="s">
        <v>574</v>
      </c>
      <c r="D38" s="244"/>
      <c r="E38" s="230" t="s">
        <v>1826</v>
      </c>
      <c r="F38" s="230" t="s">
        <v>59</v>
      </c>
      <c r="G38" s="230"/>
      <c r="H38" s="432"/>
      <c r="I38" s="230" t="s">
        <v>555</v>
      </c>
      <c r="J38" s="152">
        <v>25295</v>
      </c>
      <c r="K38" s="152">
        <v>25295</v>
      </c>
      <c r="L38" s="152">
        <v>20930</v>
      </c>
      <c r="M38" s="152">
        <v>9</v>
      </c>
      <c r="N38" s="152">
        <v>69071</v>
      </c>
      <c r="O38" s="152">
        <v>25295</v>
      </c>
      <c r="P38" s="152">
        <v>20930</v>
      </c>
      <c r="Q38" s="152"/>
      <c r="R38" s="433"/>
      <c r="S38" s="230">
        <v>2004</v>
      </c>
      <c r="T38" s="244"/>
      <c r="U38" s="244"/>
      <c r="V38" s="244"/>
      <c r="W38" s="244"/>
      <c r="X38" s="244"/>
      <c r="Y38" s="244"/>
      <c r="Z38" s="152"/>
      <c r="AA38" s="230"/>
      <c r="AB38" s="230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316"/>
    </row>
  </sheetData>
  <mergeCells count="26">
    <mergeCell ref="A2:A4"/>
    <mergeCell ref="B2:B4"/>
    <mergeCell ref="C2:C4"/>
    <mergeCell ref="D2:D4"/>
    <mergeCell ref="E2:E4"/>
    <mergeCell ref="AB3:AB4"/>
    <mergeCell ref="AC3:AG3"/>
    <mergeCell ref="AH3:AL3"/>
    <mergeCell ref="K2:K4"/>
    <mergeCell ref="T2:Z4"/>
    <mergeCell ref="B1:E1"/>
    <mergeCell ref="S1:AQ1"/>
    <mergeCell ref="F2:F4"/>
    <mergeCell ref="G2:G4"/>
    <mergeCell ref="I2:I4"/>
    <mergeCell ref="J2:J4"/>
    <mergeCell ref="AQ2:AQ4"/>
    <mergeCell ref="L2:L4"/>
    <mergeCell ref="M2:R2"/>
    <mergeCell ref="S2:S4"/>
    <mergeCell ref="M3:P3"/>
    <mergeCell ref="Q3:R3"/>
    <mergeCell ref="AM3:AP3"/>
    <mergeCell ref="AA2:AB2"/>
    <mergeCell ref="AC2:AP2"/>
    <mergeCell ref="AA3:AA4"/>
  </mergeCells>
  <phoneticPr fontId="2" type="noConversion"/>
  <hyperlinks>
    <hyperlink ref="H14" r:id="rId1" xr:uid="{00000000-0004-0000-1400-000000000000}"/>
    <hyperlink ref="H15" r:id="rId2" xr:uid="{00000000-0004-0000-1400-000001000000}"/>
    <hyperlink ref="G16" r:id="rId3" display="www.stadium.busan.kr" xr:uid="{00000000-0004-0000-1400-000002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4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14999847407452621"/>
  </sheetPr>
  <dimension ref="A1:BA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BD41" sqref="BD41"/>
    </sheetView>
  </sheetViews>
  <sheetFormatPr defaultColWidth="8.8984375" defaultRowHeight="9.6"/>
  <cols>
    <col min="1" max="1" width="0" style="2" hidden="1" customWidth="1"/>
    <col min="2" max="2" width="6.19921875" style="2" customWidth="1"/>
    <col min="3" max="3" width="5.3984375" style="2" customWidth="1"/>
    <col min="4" max="4" width="0" style="2" hidden="1" customWidth="1"/>
    <col min="5" max="5" width="13.69921875" style="14" customWidth="1"/>
    <col min="6" max="6" width="6.69921875" style="2" bestFit="1" customWidth="1"/>
    <col min="7" max="8" width="0" style="2" hidden="1" customWidth="1"/>
    <col min="9" max="9" width="10.09765625" style="2" customWidth="1"/>
    <col min="10" max="10" width="9.296875" style="8" bestFit="1" customWidth="1"/>
    <col min="11" max="11" width="6" style="8" customWidth="1"/>
    <col min="12" max="12" width="7.09765625" style="8" bestFit="1" customWidth="1"/>
    <col min="13" max="13" width="6.69921875" style="6" customWidth="1"/>
    <col min="14" max="15" width="5.09765625" style="8" customWidth="1"/>
    <col min="16" max="16" width="7.69921875" style="8" customWidth="1"/>
    <col min="17" max="17" width="3.8984375" style="8" customWidth="1"/>
    <col min="18" max="18" width="4.796875" style="8" hidden="1" customWidth="1"/>
    <col min="19" max="19" width="4.296875" style="8" customWidth="1"/>
    <col min="20" max="20" width="5.296875" style="20" customWidth="1"/>
    <col min="21" max="22" width="0" style="20" hidden="1" customWidth="1"/>
    <col min="23" max="23" width="5.296875" style="20" customWidth="1"/>
    <col min="24" max="29" width="0" style="2" hidden="1" customWidth="1"/>
    <col min="30" max="30" width="6.19921875" style="8" customWidth="1"/>
    <col min="31" max="52" width="0" style="2" hidden="1" customWidth="1"/>
    <col min="53" max="53" width="8.19921875" style="2" customWidth="1"/>
    <col min="54" max="16384" width="8.8984375" style="2"/>
  </cols>
  <sheetData>
    <row r="1" spans="1:53" ht="22.95" customHeight="1">
      <c r="B1" s="478" t="s">
        <v>77</v>
      </c>
      <c r="C1" s="478"/>
      <c r="D1" s="478"/>
      <c r="E1" s="478"/>
      <c r="W1" s="479" t="s">
        <v>210</v>
      </c>
      <c r="X1" s="479"/>
      <c r="Y1" s="479"/>
      <c r="Z1" s="479"/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</row>
    <row r="2" spans="1:53" ht="24.9" customHeight="1">
      <c r="A2" s="555" t="s">
        <v>76</v>
      </c>
      <c r="B2" s="482" t="s">
        <v>288</v>
      </c>
      <c r="C2" s="482" t="s">
        <v>289</v>
      </c>
      <c r="D2" s="480" t="s">
        <v>290</v>
      </c>
      <c r="E2" s="480" t="s">
        <v>291</v>
      </c>
      <c r="F2" s="480" t="s">
        <v>292</v>
      </c>
      <c r="G2" s="480" t="s">
        <v>293</v>
      </c>
      <c r="H2" s="32"/>
      <c r="I2" s="480" t="s">
        <v>294</v>
      </c>
      <c r="J2" s="480" t="s">
        <v>297</v>
      </c>
      <c r="K2" s="480" t="s">
        <v>538</v>
      </c>
      <c r="L2" s="480" t="s">
        <v>299</v>
      </c>
      <c r="M2" s="480" t="s">
        <v>300</v>
      </c>
      <c r="N2" s="480"/>
      <c r="O2" s="480"/>
      <c r="P2" s="480"/>
      <c r="Q2" s="480"/>
      <c r="R2" s="480" t="s">
        <v>301</v>
      </c>
      <c r="S2" s="480"/>
      <c r="T2" s="480"/>
      <c r="U2" s="480"/>
      <c r="V2" s="480" t="s">
        <v>319</v>
      </c>
      <c r="W2" s="480" t="s">
        <v>123</v>
      </c>
      <c r="X2" s="482" t="s">
        <v>80</v>
      </c>
      <c r="Y2" s="482"/>
      <c r="Z2" s="482"/>
      <c r="AA2" s="482"/>
      <c r="AB2" s="482"/>
      <c r="AC2" s="482"/>
      <c r="AD2" s="482"/>
      <c r="AE2" s="480" t="s">
        <v>302</v>
      </c>
      <c r="AF2" s="480"/>
      <c r="AG2" s="480" t="s">
        <v>303</v>
      </c>
      <c r="AH2" s="480"/>
      <c r="AI2" s="480"/>
      <c r="AJ2" s="480"/>
      <c r="AK2" s="480"/>
      <c r="AL2" s="481"/>
      <c r="AM2" s="480" t="s">
        <v>304</v>
      </c>
      <c r="AN2" s="481"/>
      <c r="AO2" s="481"/>
      <c r="AP2" s="481"/>
      <c r="AQ2" s="481"/>
      <c r="AR2" s="481"/>
      <c r="AS2" s="481"/>
      <c r="AT2" s="481"/>
      <c r="AU2" s="481"/>
      <c r="AV2" s="481"/>
      <c r="AW2" s="481"/>
      <c r="AX2" s="481"/>
      <c r="AY2" s="481"/>
      <c r="AZ2" s="481"/>
      <c r="BA2" s="480" t="s">
        <v>305</v>
      </c>
    </row>
    <row r="3" spans="1:53" ht="23.25" customHeight="1">
      <c r="A3" s="555"/>
      <c r="B3" s="483"/>
      <c r="C3" s="483"/>
      <c r="D3" s="480"/>
      <c r="E3" s="480"/>
      <c r="F3" s="480"/>
      <c r="G3" s="480"/>
      <c r="H3" s="32" t="s">
        <v>346</v>
      </c>
      <c r="I3" s="480"/>
      <c r="J3" s="480"/>
      <c r="K3" s="480"/>
      <c r="L3" s="480"/>
      <c r="M3" s="480" t="s">
        <v>66</v>
      </c>
      <c r="N3" s="33" t="s">
        <v>67</v>
      </c>
      <c r="O3" s="33" t="s">
        <v>68</v>
      </c>
      <c r="P3" s="480" t="s">
        <v>69</v>
      </c>
      <c r="Q3" s="480" t="s">
        <v>92</v>
      </c>
      <c r="R3" s="480" t="s">
        <v>349</v>
      </c>
      <c r="S3" s="480" t="s">
        <v>70</v>
      </c>
      <c r="T3" s="480" t="s">
        <v>71</v>
      </c>
      <c r="U3" s="480" t="s">
        <v>352</v>
      </c>
      <c r="V3" s="480"/>
      <c r="W3" s="480"/>
      <c r="X3" s="483"/>
      <c r="Y3" s="483"/>
      <c r="Z3" s="483"/>
      <c r="AA3" s="483"/>
      <c r="AB3" s="483"/>
      <c r="AC3" s="483"/>
      <c r="AD3" s="483"/>
      <c r="AE3" s="480" t="s">
        <v>353</v>
      </c>
      <c r="AF3" s="480" t="s">
        <v>354</v>
      </c>
      <c r="AG3" s="480" t="s">
        <v>355</v>
      </c>
      <c r="AH3" s="480"/>
      <c r="AI3" s="480" t="s">
        <v>356</v>
      </c>
      <c r="AJ3" s="481"/>
      <c r="AK3" s="481"/>
      <c r="AL3" s="481" t="s">
        <v>357</v>
      </c>
      <c r="AM3" s="480" t="s">
        <v>358</v>
      </c>
      <c r="AN3" s="481"/>
      <c r="AO3" s="481"/>
      <c r="AP3" s="481"/>
      <c r="AQ3" s="481"/>
      <c r="AR3" s="480" t="s">
        <v>359</v>
      </c>
      <c r="AS3" s="481"/>
      <c r="AT3" s="481"/>
      <c r="AU3" s="481"/>
      <c r="AV3" s="481"/>
      <c r="AW3" s="480" t="s">
        <v>126</v>
      </c>
      <c r="AX3" s="481"/>
      <c r="AY3" s="481"/>
      <c r="AZ3" s="481"/>
      <c r="BA3" s="480"/>
    </row>
    <row r="4" spans="1:53" ht="21" customHeight="1">
      <c r="A4" s="555"/>
      <c r="B4" s="484"/>
      <c r="C4" s="484"/>
      <c r="D4" s="480"/>
      <c r="E4" s="480"/>
      <c r="F4" s="480"/>
      <c r="G4" s="480"/>
      <c r="H4" s="32"/>
      <c r="I4" s="480"/>
      <c r="J4" s="480"/>
      <c r="K4" s="480"/>
      <c r="L4" s="480"/>
      <c r="M4" s="480"/>
      <c r="N4" s="32" t="s">
        <v>72</v>
      </c>
      <c r="O4" s="32" t="s">
        <v>72</v>
      </c>
      <c r="P4" s="480"/>
      <c r="Q4" s="480"/>
      <c r="R4" s="480"/>
      <c r="S4" s="480"/>
      <c r="T4" s="480"/>
      <c r="U4" s="480"/>
      <c r="V4" s="480"/>
      <c r="W4" s="480"/>
      <c r="X4" s="484"/>
      <c r="Y4" s="484"/>
      <c r="Z4" s="484"/>
      <c r="AA4" s="484"/>
      <c r="AB4" s="484"/>
      <c r="AC4" s="484"/>
      <c r="AD4" s="484"/>
      <c r="AE4" s="480"/>
      <c r="AF4" s="480"/>
      <c r="AG4" s="32" t="s">
        <v>129</v>
      </c>
      <c r="AH4" s="32" t="s">
        <v>130</v>
      </c>
      <c r="AI4" s="32" t="s">
        <v>129</v>
      </c>
      <c r="AJ4" s="32" t="s">
        <v>131</v>
      </c>
      <c r="AK4" s="32" t="s">
        <v>130</v>
      </c>
      <c r="AL4" s="481"/>
      <c r="AM4" s="33" t="s">
        <v>132</v>
      </c>
      <c r="AN4" s="32" t="s">
        <v>133</v>
      </c>
      <c r="AO4" s="32" t="s">
        <v>113</v>
      </c>
      <c r="AP4" s="32" t="s">
        <v>134</v>
      </c>
      <c r="AQ4" s="32" t="s">
        <v>135</v>
      </c>
      <c r="AR4" s="32" t="s">
        <v>132</v>
      </c>
      <c r="AS4" s="32" t="s">
        <v>133</v>
      </c>
      <c r="AT4" s="32" t="s">
        <v>113</v>
      </c>
      <c r="AU4" s="32" t="s">
        <v>134</v>
      </c>
      <c r="AV4" s="32" t="s">
        <v>135</v>
      </c>
      <c r="AW4" s="32" t="s">
        <v>132</v>
      </c>
      <c r="AX4" s="32" t="s">
        <v>133</v>
      </c>
      <c r="AY4" s="32" t="s">
        <v>113</v>
      </c>
      <c r="AZ4" s="32" t="s">
        <v>134</v>
      </c>
      <c r="BA4" s="480"/>
    </row>
    <row r="5" spans="1:53" s="57" customFormat="1" ht="24.9" customHeight="1">
      <c r="A5" s="53" t="s">
        <v>530</v>
      </c>
      <c r="B5" s="68" t="s">
        <v>1804</v>
      </c>
      <c r="C5" s="68"/>
      <c r="D5" s="68"/>
      <c r="E5" s="68"/>
      <c r="F5" s="68"/>
      <c r="G5" s="68"/>
      <c r="H5" s="76"/>
      <c r="I5" s="68"/>
      <c r="J5" s="70"/>
      <c r="K5" s="70"/>
      <c r="L5" s="70"/>
      <c r="M5" s="68"/>
      <c r="N5" s="70"/>
      <c r="O5" s="70"/>
      <c r="P5" s="70"/>
      <c r="Q5" s="70"/>
      <c r="R5" s="70"/>
      <c r="S5" s="70"/>
      <c r="T5" s="68"/>
      <c r="U5" s="68"/>
      <c r="V5" s="68"/>
      <c r="W5" s="68"/>
      <c r="X5" s="74"/>
      <c r="Y5" s="74"/>
      <c r="Z5" s="74"/>
      <c r="AA5" s="74"/>
      <c r="AB5" s="74"/>
      <c r="AC5" s="74"/>
      <c r="AD5" s="70"/>
      <c r="AE5" s="68"/>
      <c r="AF5" s="68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</row>
  </sheetData>
  <mergeCells count="37">
    <mergeCell ref="I2:I4"/>
    <mergeCell ref="B1:E1"/>
    <mergeCell ref="E2:E4"/>
    <mergeCell ref="A2:A4"/>
    <mergeCell ref="B2:B4"/>
    <mergeCell ref="C2:C4"/>
    <mergeCell ref="D2:D4"/>
    <mergeCell ref="F2:F4"/>
    <mergeCell ref="G2:G4"/>
    <mergeCell ref="V2:V4"/>
    <mergeCell ref="X2:AD4"/>
    <mergeCell ref="S3:S4"/>
    <mergeCell ref="T3:T4"/>
    <mergeCell ref="U3:U4"/>
    <mergeCell ref="W2:W4"/>
    <mergeCell ref="M3:M4"/>
    <mergeCell ref="P3:P4"/>
    <mergeCell ref="Q3:Q4"/>
    <mergeCell ref="R3:R4"/>
    <mergeCell ref="J2:J4"/>
    <mergeCell ref="K2:K4"/>
    <mergeCell ref="L2:L4"/>
    <mergeCell ref="M2:Q2"/>
    <mergeCell ref="R2:U2"/>
    <mergeCell ref="W1:BA1"/>
    <mergeCell ref="AM2:AZ2"/>
    <mergeCell ref="AG2:AL2"/>
    <mergeCell ref="AM3:AQ3"/>
    <mergeCell ref="AR3:AV3"/>
    <mergeCell ref="AW3:AZ3"/>
    <mergeCell ref="AF3:AF4"/>
    <mergeCell ref="AG3:AH3"/>
    <mergeCell ref="AI3:AK3"/>
    <mergeCell ref="AL3:AL4"/>
    <mergeCell ref="BA2:BA4"/>
    <mergeCell ref="AE3:AE4"/>
    <mergeCell ref="AE2:AF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3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14999847407452621"/>
  </sheetPr>
  <dimension ref="A1:BC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BD32" sqref="BD32"/>
    </sheetView>
  </sheetViews>
  <sheetFormatPr defaultColWidth="8.8984375" defaultRowHeight="9.6"/>
  <cols>
    <col min="1" max="1" width="0" style="11" hidden="1" customWidth="1"/>
    <col min="2" max="2" width="4.69921875" style="11" customWidth="1"/>
    <col min="3" max="3" width="6.19921875" style="11" customWidth="1"/>
    <col min="4" max="4" width="14.3984375" style="15" customWidth="1"/>
    <col min="5" max="5" width="7.3984375" style="11" bestFit="1" customWidth="1"/>
    <col min="6" max="7" width="0" style="11" hidden="1" customWidth="1"/>
    <col min="8" max="8" width="13.19921875" style="11" customWidth="1"/>
    <col min="9" max="9" width="0" style="11" hidden="1" customWidth="1"/>
    <col min="10" max="10" width="7.796875" style="12" customWidth="1"/>
    <col min="11" max="11" width="7.3984375" style="12" customWidth="1"/>
    <col min="12" max="12" width="6.19921875" style="12" customWidth="1"/>
    <col min="13" max="13" width="4.69921875" style="11" hidden="1" customWidth="1"/>
    <col min="14" max="14" width="6" style="11" customWidth="1"/>
    <col min="15" max="15" width="5.69921875" style="11" bestFit="1" customWidth="1"/>
    <col min="16" max="16" width="6.19921875" style="11" customWidth="1"/>
    <col min="17" max="17" width="5.69921875" style="13" bestFit="1" customWidth="1"/>
    <col min="18" max="18" width="8.3984375" style="13" bestFit="1" customWidth="1"/>
    <col min="19" max="19" width="5.19921875" style="11" hidden="1" customWidth="1"/>
    <col min="20" max="23" width="0" style="11" hidden="1" customWidth="1"/>
    <col min="24" max="24" width="6.3984375" style="11" bestFit="1" customWidth="1"/>
    <col min="25" max="30" width="0" style="11" hidden="1" customWidth="1"/>
    <col min="31" max="31" width="7.59765625" style="12" customWidth="1"/>
    <col min="32" max="54" width="0" style="11" hidden="1" customWidth="1"/>
    <col min="55" max="55" width="9.796875" style="11" customWidth="1"/>
    <col min="56" max="16384" width="8.8984375" style="11"/>
  </cols>
  <sheetData>
    <row r="1" spans="1:55" ht="22.95" customHeight="1">
      <c r="B1" s="563" t="s">
        <v>85</v>
      </c>
      <c r="C1" s="563"/>
      <c r="D1" s="563"/>
      <c r="X1" s="556" t="s">
        <v>210</v>
      </c>
      <c r="Y1" s="557"/>
      <c r="Z1" s="557"/>
      <c r="AA1" s="557"/>
      <c r="AB1" s="557"/>
      <c r="AC1" s="557"/>
      <c r="AD1" s="557"/>
      <c r="AE1" s="557"/>
      <c r="AF1" s="557"/>
      <c r="AG1" s="557"/>
      <c r="AH1" s="557"/>
      <c r="AI1" s="557"/>
      <c r="AJ1" s="557"/>
      <c r="AK1" s="557"/>
      <c r="AL1" s="557"/>
      <c r="AM1" s="557"/>
      <c r="AN1" s="557"/>
      <c r="AO1" s="557"/>
      <c r="AP1" s="557"/>
      <c r="AQ1" s="557"/>
      <c r="AR1" s="557"/>
      <c r="AS1" s="557"/>
      <c r="AT1" s="557"/>
      <c r="AU1" s="557"/>
      <c r="AV1" s="557"/>
      <c r="AW1" s="557"/>
      <c r="AX1" s="557"/>
      <c r="AY1" s="557"/>
      <c r="AZ1" s="557"/>
      <c r="BA1" s="557"/>
      <c r="BB1" s="557"/>
      <c r="BC1" s="557"/>
    </row>
    <row r="2" spans="1:55" ht="22.5" customHeight="1">
      <c r="A2" s="561" t="s">
        <v>287</v>
      </c>
      <c r="B2" s="558" t="s">
        <v>288</v>
      </c>
      <c r="C2" s="558" t="s">
        <v>289</v>
      </c>
      <c r="D2" s="562" t="s">
        <v>291</v>
      </c>
      <c r="E2" s="558" t="s">
        <v>292</v>
      </c>
      <c r="F2" s="558" t="s">
        <v>293</v>
      </c>
      <c r="G2" s="41"/>
      <c r="H2" s="558" t="s">
        <v>294</v>
      </c>
      <c r="I2" s="558" t="s">
        <v>295</v>
      </c>
      <c r="J2" s="560" t="s">
        <v>297</v>
      </c>
      <c r="K2" s="560" t="s">
        <v>298</v>
      </c>
      <c r="L2" s="560" t="s">
        <v>299</v>
      </c>
      <c r="M2" s="558" t="s">
        <v>86</v>
      </c>
      <c r="N2" s="558" t="s">
        <v>300</v>
      </c>
      <c r="O2" s="558"/>
      <c r="P2" s="558"/>
      <c r="Q2" s="558"/>
      <c r="R2" s="558"/>
      <c r="S2" s="558" t="s">
        <v>301</v>
      </c>
      <c r="T2" s="558"/>
      <c r="U2" s="558"/>
      <c r="V2" s="558"/>
      <c r="W2" s="558" t="s">
        <v>319</v>
      </c>
      <c r="X2" s="558" t="s">
        <v>123</v>
      </c>
      <c r="Y2" s="558" t="s">
        <v>80</v>
      </c>
      <c r="Z2" s="558"/>
      <c r="AA2" s="558"/>
      <c r="AB2" s="558"/>
      <c r="AC2" s="558"/>
      <c r="AD2" s="558"/>
      <c r="AE2" s="558"/>
      <c r="AF2" s="558" t="s">
        <v>302</v>
      </c>
      <c r="AG2" s="558"/>
      <c r="AH2" s="558" t="s">
        <v>303</v>
      </c>
      <c r="AI2" s="558"/>
      <c r="AJ2" s="558"/>
      <c r="AK2" s="558"/>
      <c r="AL2" s="558"/>
      <c r="AM2" s="559"/>
      <c r="AN2" s="559"/>
      <c r="AO2" s="559"/>
      <c r="AP2" s="559"/>
      <c r="AQ2" s="559"/>
      <c r="AR2" s="559"/>
      <c r="AS2" s="559" t="s">
        <v>304</v>
      </c>
      <c r="AT2" s="559"/>
      <c r="AU2" s="559"/>
      <c r="AV2" s="559"/>
      <c r="AW2" s="559"/>
      <c r="AX2" s="559"/>
      <c r="AY2" s="559"/>
      <c r="AZ2" s="559"/>
      <c r="BA2" s="559"/>
      <c r="BB2" s="559"/>
      <c r="BC2" s="558" t="s">
        <v>305</v>
      </c>
    </row>
    <row r="3" spans="1:55" ht="22.5" customHeight="1">
      <c r="A3" s="561"/>
      <c r="B3" s="558"/>
      <c r="C3" s="558"/>
      <c r="D3" s="562"/>
      <c r="E3" s="558"/>
      <c r="F3" s="558"/>
      <c r="G3" s="41" t="s">
        <v>346</v>
      </c>
      <c r="H3" s="558"/>
      <c r="I3" s="558"/>
      <c r="J3" s="560"/>
      <c r="K3" s="560"/>
      <c r="L3" s="560"/>
      <c r="M3" s="558"/>
      <c r="N3" s="558" t="s">
        <v>87</v>
      </c>
      <c r="O3" s="559"/>
      <c r="P3" s="559" t="s">
        <v>88</v>
      </c>
      <c r="Q3" s="559"/>
      <c r="R3" s="558" t="s">
        <v>89</v>
      </c>
      <c r="S3" s="558" t="s">
        <v>349</v>
      </c>
      <c r="T3" s="558" t="s">
        <v>350</v>
      </c>
      <c r="U3" s="558" t="s">
        <v>351</v>
      </c>
      <c r="V3" s="558" t="s">
        <v>352</v>
      </c>
      <c r="W3" s="558"/>
      <c r="X3" s="558"/>
      <c r="Y3" s="558"/>
      <c r="Z3" s="558"/>
      <c r="AA3" s="558"/>
      <c r="AB3" s="558"/>
      <c r="AC3" s="558"/>
      <c r="AD3" s="558"/>
      <c r="AE3" s="558"/>
      <c r="AF3" s="558" t="s">
        <v>353</v>
      </c>
      <c r="AG3" s="558" t="s">
        <v>354</v>
      </c>
      <c r="AH3" s="558" t="s">
        <v>355</v>
      </c>
      <c r="AI3" s="558"/>
      <c r="AJ3" s="41" t="s">
        <v>90</v>
      </c>
      <c r="AK3" s="42" t="s">
        <v>91</v>
      </c>
      <c r="AL3" s="42" t="s">
        <v>92</v>
      </c>
      <c r="AM3" s="42" t="s">
        <v>360</v>
      </c>
      <c r="AN3" s="41" t="s">
        <v>93</v>
      </c>
      <c r="AO3" s="42" t="s">
        <v>94</v>
      </c>
      <c r="AP3" s="42" t="s">
        <v>95</v>
      </c>
      <c r="AQ3" s="42" t="s">
        <v>96</v>
      </c>
      <c r="AR3" s="42" t="s">
        <v>97</v>
      </c>
      <c r="AS3" s="558" t="s">
        <v>358</v>
      </c>
      <c r="AT3" s="559"/>
      <c r="AU3" s="559"/>
      <c r="AV3" s="559"/>
      <c r="AW3" s="559"/>
      <c r="AX3" s="558" t="s">
        <v>359</v>
      </c>
      <c r="AY3" s="559"/>
      <c r="AZ3" s="559"/>
      <c r="BA3" s="559"/>
      <c r="BB3" s="559"/>
      <c r="BC3" s="558"/>
    </row>
    <row r="4" spans="1:55" ht="22.5" customHeight="1">
      <c r="A4" s="561"/>
      <c r="B4" s="558"/>
      <c r="C4" s="558"/>
      <c r="D4" s="562"/>
      <c r="E4" s="558"/>
      <c r="F4" s="558"/>
      <c r="G4" s="41"/>
      <c r="H4" s="558"/>
      <c r="I4" s="558"/>
      <c r="J4" s="560"/>
      <c r="K4" s="560"/>
      <c r="L4" s="560"/>
      <c r="M4" s="558"/>
      <c r="N4" s="41" t="s">
        <v>118</v>
      </c>
      <c r="O4" s="41" t="s">
        <v>129</v>
      </c>
      <c r="P4" s="41" t="s">
        <v>118</v>
      </c>
      <c r="Q4" s="41" t="s">
        <v>129</v>
      </c>
      <c r="R4" s="558"/>
      <c r="S4" s="558"/>
      <c r="T4" s="558"/>
      <c r="U4" s="558"/>
      <c r="V4" s="558"/>
      <c r="W4" s="558"/>
      <c r="X4" s="558"/>
      <c r="Y4" s="558"/>
      <c r="Z4" s="558"/>
      <c r="AA4" s="558"/>
      <c r="AB4" s="558"/>
      <c r="AC4" s="558"/>
      <c r="AD4" s="558"/>
      <c r="AE4" s="558"/>
      <c r="AF4" s="558"/>
      <c r="AG4" s="558"/>
      <c r="AH4" s="41" t="s">
        <v>129</v>
      </c>
      <c r="AI4" s="41" t="s">
        <v>130</v>
      </c>
      <c r="AJ4" s="41" t="s">
        <v>98</v>
      </c>
      <c r="AK4" s="41" t="s">
        <v>99</v>
      </c>
      <c r="AL4" s="41" t="s">
        <v>98</v>
      </c>
      <c r="AM4" s="42" t="s">
        <v>99</v>
      </c>
      <c r="AN4" s="42" t="s">
        <v>118</v>
      </c>
      <c r="AO4" s="41" t="s">
        <v>100</v>
      </c>
      <c r="AP4" s="41" t="s">
        <v>100</v>
      </c>
      <c r="AQ4" s="41" t="s">
        <v>101</v>
      </c>
      <c r="AR4" s="41" t="s">
        <v>102</v>
      </c>
      <c r="AS4" s="41" t="s">
        <v>132</v>
      </c>
      <c r="AT4" s="41" t="s">
        <v>133</v>
      </c>
      <c r="AU4" s="41" t="s">
        <v>113</v>
      </c>
      <c r="AV4" s="41" t="s">
        <v>134</v>
      </c>
      <c r="AW4" s="41" t="s">
        <v>135</v>
      </c>
      <c r="AX4" s="41" t="s">
        <v>132</v>
      </c>
      <c r="AY4" s="41" t="s">
        <v>133</v>
      </c>
      <c r="AZ4" s="41" t="s">
        <v>113</v>
      </c>
      <c r="BA4" s="41" t="s">
        <v>134</v>
      </c>
      <c r="BB4" s="41" t="s">
        <v>135</v>
      </c>
      <c r="BC4" s="558"/>
    </row>
    <row r="5" spans="1:55" s="65" customFormat="1" ht="24.9" customHeight="1">
      <c r="A5" s="64" t="s">
        <v>535</v>
      </c>
      <c r="B5" s="75" t="s">
        <v>1804</v>
      </c>
      <c r="C5" s="75"/>
      <c r="D5" s="69"/>
      <c r="E5" s="75"/>
      <c r="F5" s="75"/>
      <c r="G5" s="77"/>
      <c r="H5" s="75"/>
      <c r="I5" s="75"/>
      <c r="J5" s="70"/>
      <c r="K5" s="70"/>
      <c r="L5" s="70"/>
      <c r="M5" s="75"/>
      <c r="N5" s="75"/>
      <c r="O5" s="75"/>
      <c r="P5" s="75"/>
      <c r="Q5" s="75"/>
      <c r="R5" s="70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0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</row>
  </sheetData>
  <mergeCells count="35">
    <mergeCell ref="BC2:BC4"/>
    <mergeCell ref="N3:O3"/>
    <mergeCell ref="P3:Q3"/>
    <mergeCell ref="R3:R4"/>
    <mergeCell ref="S3:S4"/>
    <mergeCell ref="T3:T4"/>
    <mergeCell ref="AH2:AR2"/>
    <mergeCell ref="A2:A4"/>
    <mergeCell ref="B2:B4"/>
    <mergeCell ref="C2:C4"/>
    <mergeCell ref="D2:D4"/>
    <mergeCell ref="B1:D1"/>
    <mergeCell ref="E2:E4"/>
    <mergeCell ref="F2:F4"/>
    <mergeCell ref="J2:J4"/>
    <mergeCell ref="K2:K4"/>
    <mergeCell ref="L2:L4"/>
    <mergeCell ref="H2:H4"/>
    <mergeCell ref="I2:I4"/>
    <mergeCell ref="X1:BC1"/>
    <mergeCell ref="M2:M4"/>
    <mergeCell ref="U3:U4"/>
    <mergeCell ref="AS3:AW3"/>
    <mergeCell ref="AS2:BB2"/>
    <mergeCell ref="AX3:BB3"/>
    <mergeCell ref="X2:X4"/>
    <mergeCell ref="AG3:AG4"/>
    <mergeCell ref="AH3:AI3"/>
    <mergeCell ref="AF2:AG2"/>
    <mergeCell ref="N2:R2"/>
    <mergeCell ref="W2:W4"/>
    <mergeCell ref="AF3:AF4"/>
    <mergeCell ref="Y2:AE4"/>
    <mergeCell ref="V3:V4"/>
    <mergeCell ref="S2:V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14999847407452621"/>
  </sheetPr>
  <dimension ref="A1:AZ8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AZ32" sqref="AZ32"/>
    </sheetView>
  </sheetViews>
  <sheetFormatPr defaultColWidth="8.8984375" defaultRowHeight="10.8"/>
  <cols>
    <col min="1" max="1" width="0" style="116" hidden="1" customWidth="1"/>
    <col min="2" max="2" width="6.09765625" style="116" customWidth="1"/>
    <col min="3" max="3" width="5.796875" style="116" customWidth="1"/>
    <col min="4" max="4" width="0.3984375" style="116" hidden="1" customWidth="1"/>
    <col min="5" max="5" width="20.69921875" style="144" customWidth="1"/>
    <col min="6" max="6" width="13.296875" style="116" bestFit="1" customWidth="1"/>
    <col min="7" max="7" width="17.19921875" style="116" customWidth="1"/>
    <col min="8" max="8" width="7.59765625" style="116" customWidth="1"/>
    <col min="9" max="9" width="6.69921875" style="116" customWidth="1"/>
    <col min="10" max="10" width="6.59765625" style="116" customWidth="1"/>
    <col min="11" max="11" width="0" style="116" hidden="1" customWidth="1"/>
    <col min="12" max="12" width="4.296875" style="116" bestFit="1" customWidth="1"/>
    <col min="13" max="13" width="4" style="116" customWidth="1"/>
    <col min="14" max="14" width="6" style="116" hidden="1" customWidth="1"/>
    <col min="15" max="15" width="3.59765625" style="116" hidden="1" customWidth="1"/>
    <col min="16" max="16" width="5" style="116" customWidth="1"/>
    <col min="17" max="17" width="4" style="116" customWidth="1"/>
    <col min="18" max="18" width="4.09765625" style="116" customWidth="1"/>
    <col min="19" max="19" width="3.59765625" style="116" customWidth="1"/>
    <col min="20" max="20" width="4.69921875" style="116" customWidth="1"/>
    <col min="21" max="21" width="0" style="116" hidden="1" customWidth="1"/>
    <col min="22" max="22" width="5.796875" style="116" customWidth="1"/>
    <col min="23" max="23" width="6.19921875" style="116" customWidth="1"/>
    <col min="24" max="25" width="0" style="116" hidden="1" customWidth="1"/>
    <col min="26" max="26" width="5.296875" style="143" customWidth="1"/>
    <col min="27" max="32" width="0" style="116" hidden="1" customWidth="1"/>
    <col min="33" max="33" width="6.69921875" style="116" customWidth="1"/>
    <col min="34" max="51" width="0" style="116" hidden="1" customWidth="1"/>
    <col min="52" max="52" width="5.59765625" style="116" customWidth="1"/>
    <col min="53" max="16384" width="8.8984375" style="8"/>
  </cols>
  <sheetData>
    <row r="1" spans="1:52" s="240" customFormat="1" ht="22.95" customHeight="1">
      <c r="A1" s="239"/>
      <c r="B1" s="540" t="s">
        <v>280</v>
      </c>
      <c r="C1" s="540"/>
      <c r="D1" s="540"/>
      <c r="E1" s="540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569" t="s">
        <v>210</v>
      </c>
      <c r="AA1" s="569"/>
      <c r="AB1" s="569"/>
      <c r="AC1" s="569"/>
      <c r="AD1" s="569"/>
      <c r="AE1" s="569"/>
      <c r="AF1" s="569"/>
      <c r="AG1" s="569"/>
      <c r="AH1" s="569"/>
      <c r="AI1" s="569"/>
      <c r="AJ1" s="569"/>
      <c r="AK1" s="569"/>
      <c r="AL1" s="569"/>
      <c r="AM1" s="569"/>
      <c r="AN1" s="569"/>
      <c r="AO1" s="569"/>
      <c r="AP1" s="569"/>
      <c r="AQ1" s="569"/>
      <c r="AR1" s="569"/>
      <c r="AS1" s="569"/>
      <c r="AT1" s="569"/>
      <c r="AU1" s="569"/>
      <c r="AV1" s="569"/>
      <c r="AW1" s="569"/>
      <c r="AX1" s="569"/>
      <c r="AY1" s="569"/>
      <c r="AZ1" s="569"/>
    </row>
    <row r="2" spans="1:52" ht="24.9" customHeight="1">
      <c r="A2" s="570" t="s">
        <v>287</v>
      </c>
      <c r="B2" s="564" t="s">
        <v>288</v>
      </c>
      <c r="C2" s="564" t="s">
        <v>289</v>
      </c>
      <c r="D2" s="564" t="s">
        <v>290</v>
      </c>
      <c r="E2" s="571" t="s">
        <v>291</v>
      </c>
      <c r="F2" s="564" t="s">
        <v>292</v>
      </c>
      <c r="G2" s="564" t="s">
        <v>294</v>
      </c>
      <c r="H2" s="564" t="s">
        <v>297</v>
      </c>
      <c r="I2" s="564" t="s">
        <v>298</v>
      </c>
      <c r="J2" s="564" t="s">
        <v>299</v>
      </c>
      <c r="K2" s="564" t="s">
        <v>150</v>
      </c>
      <c r="L2" s="564" t="s">
        <v>300</v>
      </c>
      <c r="M2" s="564"/>
      <c r="N2" s="564"/>
      <c r="O2" s="564"/>
      <c r="P2" s="564"/>
      <c r="Q2" s="564"/>
      <c r="R2" s="564"/>
      <c r="S2" s="564"/>
      <c r="T2" s="564"/>
      <c r="U2" s="564" t="s">
        <v>301</v>
      </c>
      <c r="V2" s="564"/>
      <c r="W2" s="564"/>
      <c r="X2" s="564"/>
      <c r="Y2" s="564" t="s">
        <v>319</v>
      </c>
      <c r="Z2" s="533" t="s">
        <v>373</v>
      </c>
      <c r="AA2" s="566" t="s">
        <v>374</v>
      </c>
      <c r="AB2" s="566"/>
      <c r="AC2" s="566"/>
      <c r="AD2" s="566"/>
      <c r="AE2" s="566"/>
      <c r="AF2" s="566"/>
      <c r="AG2" s="566"/>
      <c r="AH2" s="564" t="s">
        <v>302</v>
      </c>
      <c r="AI2" s="564"/>
      <c r="AJ2" s="564" t="s">
        <v>303</v>
      </c>
      <c r="AK2" s="564"/>
      <c r="AL2" s="564"/>
      <c r="AM2" s="564"/>
      <c r="AN2" s="564"/>
      <c r="AO2" s="565"/>
      <c r="AP2" s="564" t="s">
        <v>304</v>
      </c>
      <c r="AQ2" s="565"/>
      <c r="AR2" s="565"/>
      <c r="AS2" s="565"/>
      <c r="AT2" s="565"/>
      <c r="AU2" s="565"/>
      <c r="AV2" s="565"/>
      <c r="AW2" s="565"/>
      <c r="AX2" s="565"/>
      <c r="AY2" s="565"/>
      <c r="AZ2" s="564" t="s">
        <v>305</v>
      </c>
    </row>
    <row r="3" spans="1:52" ht="24.75" customHeight="1">
      <c r="A3" s="570"/>
      <c r="B3" s="564"/>
      <c r="C3" s="564"/>
      <c r="D3" s="564"/>
      <c r="E3" s="571"/>
      <c r="F3" s="564"/>
      <c r="G3" s="564"/>
      <c r="H3" s="564"/>
      <c r="I3" s="564"/>
      <c r="J3" s="564"/>
      <c r="K3" s="564"/>
      <c r="L3" s="564" t="s">
        <v>151</v>
      </c>
      <c r="M3" s="565"/>
      <c r="N3" s="565"/>
      <c r="O3" s="565"/>
      <c r="P3" s="565"/>
      <c r="Q3" s="564" t="s">
        <v>152</v>
      </c>
      <c r="R3" s="565"/>
      <c r="S3" s="565"/>
      <c r="T3" s="565"/>
      <c r="U3" s="564" t="s">
        <v>349</v>
      </c>
      <c r="V3" s="564" t="s">
        <v>371</v>
      </c>
      <c r="W3" s="564" t="s">
        <v>372</v>
      </c>
      <c r="X3" s="564" t="s">
        <v>352</v>
      </c>
      <c r="Y3" s="564"/>
      <c r="Z3" s="533"/>
      <c r="AA3" s="567"/>
      <c r="AB3" s="567"/>
      <c r="AC3" s="567"/>
      <c r="AD3" s="567"/>
      <c r="AE3" s="567"/>
      <c r="AF3" s="567"/>
      <c r="AG3" s="567"/>
      <c r="AH3" s="564" t="s">
        <v>353</v>
      </c>
      <c r="AI3" s="564" t="s">
        <v>354</v>
      </c>
      <c r="AJ3" s="564" t="s">
        <v>355</v>
      </c>
      <c r="AK3" s="564"/>
      <c r="AL3" s="564" t="s">
        <v>356</v>
      </c>
      <c r="AM3" s="565"/>
      <c r="AN3" s="565"/>
      <c r="AO3" s="565" t="s">
        <v>357</v>
      </c>
      <c r="AP3" s="564" t="s">
        <v>358</v>
      </c>
      <c r="AQ3" s="565"/>
      <c r="AR3" s="565"/>
      <c r="AS3" s="565"/>
      <c r="AT3" s="565"/>
      <c r="AU3" s="564" t="s">
        <v>359</v>
      </c>
      <c r="AV3" s="565"/>
      <c r="AW3" s="565"/>
      <c r="AX3" s="565"/>
      <c r="AY3" s="565"/>
      <c r="AZ3" s="564"/>
    </row>
    <row r="4" spans="1:52" ht="30" customHeight="1">
      <c r="A4" s="570"/>
      <c r="B4" s="564"/>
      <c r="C4" s="564"/>
      <c r="D4" s="564"/>
      <c r="E4" s="571"/>
      <c r="F4" s="564"/>
      <c r="G4" s="564"/>
      <c r="H4" s="564"/>
      <c r="I4" s="564"/>
      <c r="J4" s="564"/>
      <c r="K4" s="564"/>
      <c r="L4" s="234" t="s">
        <v>253</v>
      </c>
      <c r="M4" s="234" t="s">
        <v>153</v>
      </c>
      <c r="N4" s="234" t="s">
        <v>55</v>
      </c>
      <c r="O4" s="234" t="s">
        <v>322</v>
      </c>
      <c r="P4" s="234" t="s">
        <v>113</v>
      </c>
      <c r="Q4" s="234" t="s">
        <v>153</v>
      </c>
      <c r="R4" s="234" t="s">
        <v>154</v>
      </c>
      <c r="S4" s="234" t="s">
        <v>155</v>
      </c>
      <c r="T4" s="234" t="s">
        <v>113</v>
      </c>
      <c r="U4" s="564"/>
      <c r="V4" s="564"/>
      <c r="W4" s="564"/>
      <c r="X4" s="564"/>
      <c r="Y4" s="564"/>
      <c r="Z4" s="533"/>
      <c r="AA4" s="568"/>
      <c r="AB4" s="568"/>
      <c r="AC4" s="568"/>
      <c r="AD4" s="568"/>
      <c r="AE4" s="568"/>
      <c r="AF4" s="568"/>
      <c r="AG4" s="568"/>
      <c r="AH4" s="564"/>
      <c r="AI4" s="564"/>
      <c r="AJ4" s="234" t="s">
        <v>129</v>
      </c>
      <c r="AK4" s="234" t="s">
        <v>130</v>
      </c>
      <c r="AL4" s="234" t="s">
        <v>129</v>
      </c>
      <c r="AM4" s="234" t="s">
        <v>131</v>
      </c>
      <c r="AN4" s="234" t="s">
        <v>130</v>
      </c>
      <c r="AO4" s="565"/>
      <c r="AP4" s="243" t="s">
        <v>132</v>
      </c>
      <c r="AQ4" s="234" t="s">
        <v>133</v>
      </c>
      <c r="AR4" s="234" t="s">
        <v>113</v>
      </c>
      <c r="AS4" s="234" t="s">
        <v>134</v>
      </c>
      <c r="AT4" s="234" t="s">
        <v>135</v>
      </c>
      <c r="AU4" s="234" t="s">
        <v>132</v>
      </c>
      <c r="AV4" s="234" t="s">
        <v>133</v>
      </c>
      <c r="AW4" s="234" t="s">
        <v>113</v>
      </c>
      <c r="AX4" s="234" t="s">
        <v>134</v>
      </c>
      <c r="AY4" s="234" t="s">
        <v>135</v>
      </c>
      <c r="AZ4" s="564"/>
    </row>
    <row r="5" spans="1:52" ht="26.85" customHeight="1">
      <c r="A5" s="241"/>
      <c r="B5" s="140" t="s">
        <v>52</v>
      </c>
      <c r="C5" s="134" t="s">
        <v>51</v>
      </c>
      <c r="D5" s="134"/>
      <c r="E5" s="139">
        <f>COUNTA(E6:E8)</f>
        <v>3</v>
      </c>
      <c r="F5" s="134"/>
      <c r="G5" s="134"/>
      <c r="H5" s="134">
        <f>SUM(H6:H8)</f>
        <v>34694</v>
      </c>
      <c r="I5" s="134">
        <f>SUM(I6:I8)</f>
        <v>26735</v>
      </c>
      <c r="J5" s="134">
        <f>SUM(J6:J8)</f>
        <v>47245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231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21"/>
      <c r="AP5" s="121"/>
      <c r="AQ5" s="134"/>
      <c r="AR5" s="134"/>
      <c r="AS5" s="134"/>
      <c r="AT5" s="134"/>
      <c r="AU5" s="134"/>
      <c r="AV5" s="134"/>
      <c r="AW5" s="134"/>
      <c r="AX5" s="134"/>
      <c r="AY5" s="134"/>
      <c r="AZ5" s="134"/>
    </row>
    <row r="6" spans="1:52" ht="26.85" customHeight="1">
      <c r="A6" s="241"/>
      <c r="B6" s="177"/>
      <c r="C6" s="134" t="s">
        <v>251</v>
      </c>
      <c r="D6" s="134" t="s">
        <v>1579</v>
      </c>
      <c r="E6" s="139" t="s">
        <v>2103</v>
      </c>
      <c r="F6" s="134" t="s">
        <v>454</v>
      </c>
      <c r="G6" s="134" t="s">
        <v>454</v>
      </c>
      <c r="H6" s="134">
        <v>19223</v>
      </c>
      <c r="I6" s="134">
        <v>19223</v>
      </c>
      <c r="J6" s="134">
        <v>27067</v>
      </c>
      <c r="K6" s="134"/>
      <c r="L6" s="134">
        <v>400</v>
      </c>
      <c r="M6" s="134">
        <v>15</v>
      </c>
      <c r="N6" s="134"/>
      <c r="O6" s="134"/>
      <c r="P6" s="134"/>
      <c r="Q6" s="134"/>
      <c r="R6" s="134"/>
      <c r="S6" s="134"/>
      <c r="T6" s="134"/>
      <c r="U6" s="134"/>
      <c r="V6" s="134">
        <v>2700</v>
      </c>
      <c r="W6" s="134" t="s">
        <v>368</v>
      </c>
      <c r="X6" s="134"/>
      <c r="Y6" s="134"/>
      <c r="Z6" s="231">
        <v>2000</v>
      </c>
      <c r="AA6" s="134"/>
      <c r="AB6" s="134"/>
      <c r="AC6" s="134"/>
      <c r="AD6" s="134"/>
      <c r="AE6" s="134"/>
      <c r="AF6" s="134"/>
      <c r="AG6" s="134">
        <v>23600</v>
      </c>
      <c r="AH6" s="134"/>
      <c r="AI6" s="134"/>
      <c r="AJ6" s="134"/>
      <c r="AK6" s="134"/>
      <c r="AL6" s="134"/>
      <c r="AM6" s="134"/>
      <c r="AN6" s="134"/>
      <c r="AO6" s="121"/>
      <c r="AP6" s="121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 ht="26.85" customHeight="1">
      <c r="A7" s="241"/>
      <c r="B7" s="177"/>
      <c r="C7" s="134" t="s">
        <v>251</v>
      </c>
      <c r="D7" s="134" t="s">
        <v>1579</v>
      </c>
      <c r="E7" s="139" t="s">
        <v>2104</v>
      </c>
      <c r="F7" s="134" t="s">
        <v>454</v>
      </c>
      <c r="G7" s="134" t="s">
        <v>454</v>
      </c>
      <c r="H7" s="134">
        <v>1495</v>
      </c>
      <c r="I7" s="134">
        <v>1495</v>
      </c>
      <c r="J7" s="134">
        <v>5478</v>
      </c>
      <c r="K7" s="134"/>
      <c r="L7" s="134"/>
      <c r="M7" s="134"/>
      <c r="N7" s="134"/>
      <c r="O7" s="134"/>
      <c r="P7" s="134"/>
      <c r="Q7" s="134">
        <v>30</v>
      </c>
      <c r="R7" s="134">
        <v>61</v>
      </c>
      <c r="S7" s="134">
        <v>1</v>
      </c>
      <c r="T7" s="134"/>
      <c r="U7" s="134"/>
      <c r="V7" s="134">
        <v>100</v>
      </c>
      <c r="W7" s="134" t="s">
        <v>368</v>
      </c>
      <c r="X7" s="134"/>
      <c r="Y7" s="134"/>
      <c r="Z7" s="231">
        <v>2005</v>
      </c>
      <c r="AA7" s="134"/>
      <c r="AB7" s="134"/>
      <c r="AC7" s="134"/>
      <c r="AD7" s="134"/>
      <c r="AE7" s="134"/>
      <c r="AF7" s="134"/>
      <c r="AG7" s="134">
        <v>7500</v>
      </c>
      <c r="AH7" s="134"/>
      <c r="AI7" s="134"/>
      <c r="AJ7" s="134"/>
      <c r="AK7" s="134"/>
      <c r="AL7" s="134"/>
      <c r="AM7" s="134"/>
      <c r="AN7" s="134"/>
      <c r="AO7" s="121"/>
      <c r="AP7" s="121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 ht="38.4" customHeight="1">
      <c r="A8" s="242" t="s">
        <v>116</v>
      </c>
      <c r="B8" s="177"/>
      <c r="C8" s="134" t="s">
        <v>432</v>
      </c>
      <c r="D8" s="134" t="s">
        <v>1580</v>
      </c>
      <c r="E8" s="139" t="s">
        <v>1581</v>
      </c>
      <c r="F8" s="134" t="s">
        <v>2105</v>
      </c>
      <c r="G8" s="134" t="s">
        <v>1582</v>
      </c>
      <c r="H8" s="134">
        <v>13976</v>
      </c>
      <c r="I8" s="134">
        <v>6017</v>
      </c>
      <c r="J8" s="134">
        <v>14700</v>
      </c>
      <c r="K8" s="134" t="s">
        <v>317</v>
      </c>
      <c r="L8" s="134"/>
      <c r="M8" s="134"/>
      <c r="N8" s="134"/>
      <c r="O8" s="134"/>
      <c r="P8" s="134"/>
      <c r="Q8" s="134">
        <v>30</v>
      </c>
      <c r="R8" s="134">
        <v>60</v>
      </c>
      <c r="S8" s="134">
        <v>2</v>
      </c>
      <c r="T8" s="134">
        <v>3600</v>
      </c>
      <c r="U8" s="134">
        <v>5000</v>
      </c>
      <c r="V8" s="134">
        <v>5000</v>
      </c>
      <c r="W8" s="134" t="s">
        <v>368</v>
      </c>
      <c r="X8" s="134"/>
      <c r="Y8" s="134"/>
      <c r="Z8" s="231">
        <v>1989</v>
      </c>
      <c r="AA8" s="134">
        <v>9800</v>
      </c>
      <c r="AB8" s="134"/>
      <c r="AC8" s="134"/>
      <c r="AD8" s="134"/>
      <c r="AE8" s="134">
        <v>4471</v>
      </c>
      <c r="AF8" s="134"/>
      <c r="AG8" s="134">
        <v>9800</v>
      </c>
      <c r="AH8" s="134" t="s">
        <v>438</v>
      </c>
      <c r="AI8" s="134"/>
      <c r="AJ8" s="134" t="s">
        <v>439</v>
      </c>
      <c r="AK8" s="134"/>
      <c r="AL8" s="134"/>
      <c r="AM8" s="134"/>
      <c r="AN8" s="134"/>
      <c r="AO8" s="134" t="s">
        <v>1583</v>
      </c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</sheetData>
  <mergeCells count="35">
    <mergeCell ref="B1:E1"/>
    <mergeCell ref="Z1:AZ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AZ2:AZ4"/>
    <mergeCell ref="L3:P3"/>
    <mergeCell ref="Q3:T3"/>
    <mergeCell ref="L2:T2"/>
    <mergeCell ref="U2:X2"/>
    <mergeCell ref="Z2:Z4"/>
    <mergeCell ref="AH2:AI2"/>
    <mergeCell ref="AA2:AG4"/>
    <mergeCell ref="U3:U4"/>
    <mergeCell ref="V3:V4"/>
    <mergeCell ref="W3:W4"/>
    <mergeCell ref="X3:X4"/>
    <mergeCell ref="Y2:Y4"/>
    <mergeCell ref="AP3:AT3"/>
    <mergeCell ref="AJ2:AO2"/>
    <mergeCell ref="AP2:AY2"/>
    <mergeCell ref="AH3:AH4"/>
    <mergeCell ref="AU3:AY3"/>
    <mergeCell ref="AI3:AI4"/>
    <mergeCell ref="AJ3:AK3"/>
    <mergeCell ref="AL3:AN3"/>
    <mergeCell ref="AO3:AO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14999847407452621"/>
  </sheetPr>
  <dimension ref="A1:AV5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Q13" sqref="Q13"/>
    </sheetView>
  </sheetViews>
  <sheetFormatPr defaultColWidth="8.8984375" defaultRowHeight="10.8"/>
  <cols>
    <col min="1" max="1" width="0" style="160" hidden="1" customWidth="1"/>
    <col min="2" max="2" width="6" style="160" customWidth="1"/>
    <col min="3" max="3" width="7.3984375" style="160" customWidth="1"/>
    <col min="4" max="4" width="4.8984375" style="160" hidden="1" customWidth="1"/>
    <col min="5" max="5" width="7.19921875" style="160" customWidth="1"/>
    <col min="6" max="6" width="6.09765625" style="160" customWidth="1"/>
    <col min="7" max="7" width="7" style="160" bestFit="1" customWidth="1"/>
    <col min="8" max="9" width="6.796875" style="160" customWidth="1"/>
    <col min="10" max="10" width="5.59765625" style="160" customWidth="1"/>
    <col min="11" max="11" width="6.69921875" style="160" customWidth="1"/>
    <col min="12" max="12" width="6" style="160" hidden="1" customWidth="1"/>
    <col min="13" max="13" width="3.59765625" style="160" hidden="1" customWidth="1"/>
    <col min="14" max="14" width="5.3984375" style="160" customWidth="1"/>
    <col min="15" max="15" width="6.59765625" style="160" customWidth="1"/>
    <col min="16" max="16" width="5.09765625" style="160" customWidth="1"/>
    <col min="17" max="17" width="5.59765625" style="160" customWidth="1"/>
    <col min="18" max="18" width="5.3984375" style="160" customWidth="1"/>
    <col min="19" max="19" width="0" style="160" hidden="1" customWidth="1"/>
    <col min="20" max="20" width="6" style="160" customWidth="1"/>
    <col min="21" max="21" width="5.796875" style="160" customWidth="1"/>
    <col min="22" max="22" width="0" style="160" hidden="1" customWidth="1"/>
    <col min="23" max="23" width="7.8984375" style="160" customWidth="1"/>
    <col min="24" max="24" width="5.09765625" style="175" bestFit="1" customWidth="1"/>
    <col min="25" max="28" width="0" style="160" hidden="1" customWidth="1"/>
    <col min="29" max="29" width="7.296875" style="160" customWidth="1"/>
    <col min="30" max="47" width="0" style="160" hidden="1" customWidth="1"/>
    <col min="48" max="48" width="9" style="160" customWidth="1"/>
    <col min="49" max="16384" width="8.8984375" style="12"/>
  </cols>
  <sheetData>
    <row r="1" spans="1:48" ht="22.95" customHeight="1">
      <c r="B1" s="576" t="s">
        <v>539</v>
      </c>
      <c r="C1" s="576"/>
      <c r="D1" s="576"/>
      <c r="E1" s="576"/>
      <c r="F1" s="576"/>
      <c r="G1" s="576"/>
      <c r="H1" s="576"/>
      <c r="X1" s="577" t="s">
        <v>540</v>
      </c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7"/>
      <c r="AO1" s="577"/>
      <c r="AP1" s="577"/>
      <c r="AQ1" s="577"/>
      <c r="AR1" s="577"/>
      <c r="AS1" s="577"/>
      <c r="AT1" s="577"/>
      <c r="AU1" s="577"/>
      <c r="AV1" s="577"/>
    </row>
    <row r="2" spans="1:48" ht="24.9" customHeight="1">
      <c r="A2" s="572" t="s">
        <v>287</v>
      </c>
      <c r="B2" s="544" t="s">
        <v>288</v>
      </c>
      <c r="C2" s="544" t="s">
        <v>258</v>
      </c>
      <c r="D2" s="544" t="s">
        <v>290</v>
      </c>
      <c r="E2" s="573" t="s">
        <v>291</v>
      </c>
      <c r="F2" s="544" t="s">
        <v>537</v>
      </c>
      <c r="G2" s="544" t="s">
        <v>297</v>
      </c>
      <c r="H2" s="544" t="s">
        <v>298</v>
      </c>
      <c r="I2" s="544" t="s">
        <v>299</v>
      </c>
      <c r="J2" s="544" t="s">
        <v>364</v>
      </c>
      <c r="K2" s="544"/>
      <c r="L2" s="544"/>
      <c r="M2" s="544"/>
      <c r="N2" s="544"/>
      <c r="O2" s="544"/>
      <c r="P2" s="544"/>
      <c r="Q2" s="544"/>
      <c r="R2" s="544"/>
      <c r="S2" s="544" t="s">
        <v>301</v>
      </c>
      <c r="T2" s="544"/>
      <c r="U2" s="544"/>
      <c r="V2" s="544"/>
      <c r="W2" s="544" t="s">
        <v>259</v>
      </c>
      <c r="X2" s="547" t="s">
        <v>123</v>
      </c>
      <c r="Y2" s="573" t="s">
        <v>80</v>
      </c>
      <c r="Z2" s="573"/>
      <c r="AA2" s="573"/>
      <c r="AB2" s="573"/>
      <c r="AC2" s="573"/>
      <c r="AD2" s="544" t="s">
        <v>302</v>
      </c>
      <c r="AE2" s="544"/>
      <c r="AF2" s="544" t="s">
        <v>303</v>
      </c>
      <c r="AG2" s="544"/>
      <c r="AH2" s="544"/>
      <c r="AI2" s="544"/>
      <c r="AJ2" s="544"/>
      <c r="AK2" s="545"/>
      <c r="AL2" s="544" t="s">
        <v>304</v>
      </c>
      <c r="AM2" s="545"/>
      <c r="AN2" s="545"/>
      <c r="AO2" s="545"/>
      <c r="AP2" s="545"/>
      <c r="AQ2" s="545"/>
      <c r="AR2" s="545"/>
      <c r="AS2" s="545"/>
      <c r="AT2" s="545"/>
      <c r="AU2" s="545"/>
      <c r="AV2" s="544" t="s">
        <v>305</v>
      </c>
    </row>
    <row r="3" spans="1:48" ht="17.25" customHeight="1">
      <c r="A3" s="572"/>
      <c r="B3" s="544"/>
      <c r="C3" s="544"/>
      <c r="D3" s="544"/>
      <c r="E3" s="574"/>
      <c r="F3" s="544"/>
      <c r="G3" s="544"/>
      <c r="H3" s="544"/>
      <c r="I3" s="544"/>
      <c r="J3" s="544" t="s">
        <v>221</v>
      </c>
      <c r="K3" s="545"/>
      <c r="L3" s="545"/>
      <c r="M3" s="545"/>
      <c r="N3" s="545"/>
      <c r="O3" s="544" t="s">
        <v>1</v>
      </c>
      <c r="P3" s="545"/>
      <c r="Q3" s="545"/>
      <c r="R3" s="545"/>
      <c r="S3" s="544" t="s">
        <v>349</v>
      </c>
      <c r="T3" s="544" t="s">
        <v>241</v>
      </c>
      <c r="U3" s="544" t="s">
        <v>65</v>
      </c>
      <c r="V3" s="544" t="s">
        <v>352</v>
      </c>
      <c r="W3" s="544"/>
      <c r="X3" s="547"/>
      <c r="Y3" s="574"/>
      <c r="Z3" s="574"/>
      <c r="AA3" s="574"/>
      <c r="AB3" s="574"/>
      <c r="AC3" s="574"/>
      <c r="AD3" s="544" t="s">
        <v>353</v>
      </c>
      <c r="AE3" s="544" t="s">
        <v>354</v>
      </c>
      <c r="AF3" s="544" t="s">
        <v>355</v>
      </c>
      <c r="AG3" s="544"/>
      <c r="AH3" s="544" t="s">
        <v>356</v>
      </c>
      <c r="AI3" s="545"/>
      <c r="AJ3" s="545"/>
      <c r="AK3" s="545" t="s">
        <v>357</v>
      </c>
      <c r="AL3" s="544" t="s">
        <v>358</v>
      </c>
      <c r="AM3" s="545"/>
      <c r="AN3" s="545"/>
      <c r="AO3" s="545"/>
      <c r="AP3" s="545"/>
      <c r="AQ3" s="544" t="s">
        <v>359</v>
      </c>
      <c r="AR3" s="545"/>
      <c r="AS3" s="545"/>
      <c r="AT3" s="545"/>
      <c r="AU3" s="545"/>
      <c r="AV3" s="544"/>
    </row>
    <row r="4" spans="1:48" ht="23.25" customHeight="1">
      <c r="A4" s="572"/>
      <c r="B4" s="544"/>
      <c r="C4" s="544"/>
      <c r="D4" s="544"/>
      <c r="E4" s="575"/>
      <c r="F4" s="544"/>
      <c r="G4" s="544"/>
      <c r="H4" s="544"/>
      <c r="I4" s="544"/>
      <c r="J4" s="162" t="s">
        <v>247</v>
      </c>
      <c r="K4" s="162" t="s">
        <v>222</v>
      </c>
      <c r="L4" s="162" t="s">
        <v>55</v>
      </c>
      <c r="M4" s="162" t="s">
        <v>322</v>
      </c>
      <c r="N4" s="162" t="s">
        <v>113</v>
      </c>
      <c r="O4" s="162" t="s">
        <v>127</v>
      </c>
      <c r="P4" s="162" t="s">
        <v>57</v>
      </c>
      <c r="Q4" s="162" t="s">
        <v>58</v>
      </c>
      <c r="R4" s="162" t="s">
        <v>113</v>
      </c>
      <c r="S4" s="544"/>
      <c r="T4" s="544"/>
      <c r="U4" s="544"/>
      <c r="V4" s="544"/>
      <c r="W4" s="544"/>
      <c r="X4" s="547"/>
      <c r="Y4" s="575"/>
      <c r="Z4" s="575"/>
      <c r="AA4" s="575"/>
      <c r="AB4" s="575"/>
      <c r="AC4" s="575"/>
      <c r="AD4" s="544"/>
      <c r="AE4" s="544"/>
      <c r="AF4" s="162" t="s">
        <v>129</v>
      </c>
      <c r="AG4" s="162" t="s">
        <v>130</v>
      </c>
      <c r="AH4" s="162" t="s">
        <v>129</v>
      </c>
      <c r="AI4" s="162" t="s">
        <v>131</v>
      </c>
      <c r="AJ4" s="162" t="s">
        <v>130</v>
      </c>
      <c r="AK4" s="545"/>
      <c r="AL4" s="163" t="s">
        <v>132</v>
      </c>
      <c r="AM4" s="162" t="s">
        <v>133</v>
      </c>
      <c r="AN4" s="162" t="s">
        <v>113</v>
      </c>
      <c r="AO4" s="162" t="s">
        <v>134</v>
      </c>
      <c r="AP4" s="162" t="s">
        <v>135</v>
      </c>
      <c r="AQ4" s="162" t="s">
        <v>132</v>
      </c>
      <c r="AR4" s="162" t="s">
        <v>133</v>
      </c>
      <c r="AS4" s="162" t="s">
        <v>113</v>
      </c>
      <c r="AT4" s="162" t="s">
        <v>134</v>
      </c>
      <c r="AU4" s="162" t="s">
        <v>135</v>
      </c>
      <c r="AV4" s="544"/>
    </row>
    <row r="5" spans="1:48" ht="36" customHeight="1">
      <c r="A5" s="164" t="s">
        <v>116</v>
      </c>
      <c r="B5" s="173" t="s">
        <v>1804</v>
      </c>
      <c r="C5" s="165"/>
      <c r="D5" s="165"/>
      <c r="E5" s="165"/>
      <c r="F5" s="165"/>
      <c r="G5" s="171"/>
      <c r="H5" s="171"/>
      <c r="I5" s="171"/>
      <c r="J5" s="171"/>
      <c r="K5" s="165"/>
      <c r="L5" s="165"/>
      <c r="M5" s="165"/>
      <c r="N5" s="165"/>
      <c r="O5" s="176"/>
      <c r="P5" s="171"/>
      <c r="Q5" s="171"/>
      <c r="R5" s="171"/>
      <c r="S5" s="171"/>
      <c r="T5" s="171"/>
      <c r="U5" s="166"/>
      <c r="V5" s="166"/>
      <c r="W5" s="166"/>
      <c r="X5" s="174"/>
      <c r="Y5" s="166"/>
      <c r="Z5" s="166"/>
      <c r="AA5" s="166"/>
      <c r="AB5" s="166"/>
      <c r="AC5" s="171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</row>
  </sheetData>
  <mergeCells count="33">
    <mergeCell ref="B1:H1"/>
    <mergeCell ref="X1:AV1"/>
    <mergeCell ref="F2:F4"/>
    <mergeCell ref="AE3:AE4"/>
    <mergeCell ref="AF3:AG3"/>
    <mergeCell ref="AH3:AJ3"/>
    <mergeCell ref="E2:E4"/>
    <mergeCell ref="J2:R2"/>
    <mergeCell ref="T3:T4"/>
    <mergeCell ref="G2:G4"/>
    <mergeCell ref="H2:H4"/>
    <mergeCell ref="I2:I4"/>
    <mergeCell ref="U3:U4"/>
    <mergeCell ref="V3:V4"/>
    <mergeCell ref="X2:X4"/>
    <mergeCell ref="AV2:AV4"/>
    <mergeCell ref="Y2:AC4"/>
    <mergeCell ref="W2:W4"/>
    <mergeCell ref="J3:N3"/>
    <mergeCell ref="AL3:AP3"/>
    <mergeCell ref="AF2:AK2"/>
    <mergeCell ref="AL2:AU2"/>
    <mergeCell ref="AD3:AD4"/>
    <mergeCell ref="AQ3:AU3"/>
    <mergeCell ref="AD2:AE2"/>
    <mergeCell ref="AK3:AK4"/>
    <mergeCell ref="A2:A4"/>
    <mergeCell ref="B2:B4"/>
    <mergeCell ref="C2:C4"/>
    <mergeCell ref="D2:D4"/>
    <mergeCell ref="S3:S4"/>
    <mergeCell ref="O3:R3"/>
    <mergeCell ref="S2:V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14999847407452621"/>
  </sheetPr>
  <dimension ref="A1:AT5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AX40" sqref="AX40"/>
    </sheetView>
  </sheetViews>
  <sheetFormatPr defaultColWidth="8.8984375" defaultRowHeight="10.8"/>
  <cols>
    <col min="1" max="1" width="0" style="160" hidden="1" customWidth="1"/>
    <col min="2" max="2" width="4.59765625" style="160" customWidth="1"/>
    <col min="3" max="3" width="8.09765625" style="160" customWidth="1"/>
    <col min="4" max="4" width="8.796875" style="160" customWidth="1"/>
    <col min="5" max="5" width="6.796875" style="160" customWidth="1"/>
    <col min="6" max="6" width="7" style="160" customWidth="1"/>
    <col min="7" max="7" width="6.8984375" style="160" customWidth="1"/>
    <col min="8" max="8" width="6.3984375" style="160" customWidth="1"/>
    <col min="9" max="9" width="6" style="160" bestFit="1" customWidth="1"/>
    <col min="10" max="10" width="6.296875" style="160" bestFit="1" customWidth="1"/>
    <col min="11" max="11" width="6" style="160" hidden="1" customWidth="1"/>
    <col min="12" max="12" width="3.59765625" style="160" hidden="1" customWidth="1"/>
    <col min="13" max="13" width="5.3984375" style="160" customWidth="1"/>
    <col min="14" max="14" width="4.69921875" style="160" customWidth="1"/>
    <col min="15" max="15" width="5.59765625" style="160" customWidth="1"/>
    <col min="16" max="16" width="6.09765625" style="160" customWidth="1"/>
    <col min="17" max="17" width="5.59765625" style="160" bestFit="1" customWidth="1"/>
    <col min="18" max="18" width="5.796875" style="160" bestFit="1" customWidth="1"/>
    <col min="19" max="19" width="0" style="160" hidden="1" customWidth="1"/>
    <col min="20" max="20" width="8.3984375" style="160" customWidth="1"/>
    <col min="21" max="21" width="5.8984375" style="175" customWidth="1"/>
    <col min="22" max="26" width="0" style="160" hidden="1" customWidth="1"/>
    <col min="27" max="27" width="5.796875" style="160" customWidth="1"/>
    <col min="28" max="45" width="0" style="160" hidden="1" customWidth="1"/>
    <col min="46" max="46" width="10.796875" style="160" customWidth="1"/>
    <col min="47" max="16384" width="8.8984375" style="12"/>
  </cols>
  <sheetData>
    <row r="1" spans="1:46" s="45" customFormat="1" ht="22.95" customHeight="1">
      <c r="A1" s="170"/>
      <c r="B1" s="576" t="s">
        <v>44</v>
      </c>
      <c r="C1" s="576"/>
      <c r="D1" s="576"/>
      <c r="E1" s="576"/>
      <c r="F1" s="576"/>
      <c r="G1" s="576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578" t="s">
        <v>210</v>
      </c>
      <c r="V1" s="578"/>
      <c r="W1" s="578"/>
      <c r="X1" s="578"/>
      <c r="Y1" s="578"/>
      <c r="Z1" s="578"/>
      <c r="AA1" s="578"/>
      <c r="AB1" s="578"/>
      <c r="AC1" s="578"/>
      <c r="AD1" s="578"/>
      <c r="AE1" s="578"/>
      <c r="AF1" s="578"/>
      <c r="AG1" s="578"/>
      <c r="AH1" s="578"/>
      <c r="AI1" s="578"/>
      <c r="AJ1" s="578"/>
      <c r="AK1" s="578"/>
      <c r="AL1" s="578"/>
      <c r="AM1" s="578"/>
      <c r="AN1" s="578"/>
      <c r="AO1" s="578"/>
      <c r="AP1" s="578"/>
      <c r="AQ1" s="578"/>
      <c r="AR1" s="578"/>
      <c r="AS1" s="578"/>
      <c r="AT1" s="578"/>
    </row>
    <row r="2" spans="1:46" ht="24.9" customHeight="1">
      <c r="A2" s="572" t="s">
        <v>287</v>
      </c>
      <c r="B2" s="544" t="s">
        <v>288</v>
      </c>
      <c r="C2" s="544" t="s">
        <v>258</v>
      </c>
      <c r="D2" s="573" t="s">
        <v>291</v>
      </c>
      <c r="E2" s="544" t="s">
        <v>294</v>
      </c>
      <c r="F2" s="544" t="s">
        <v>297</v>
      </c>
      <c r="G2" s="544" t="s">
        <v>298</v>
      </c>
      <c r="H2" s="544" t="s">
        <v>299</v>
      </c>
      <c r="I2" s="544" t="s">
        <v>364</v>
      </c>
      <c r="J2" s="544"/>
      <c r="K2" s="544"/>
      <c r="L2" s="544"/>
      <c r="M2" s="544"/>
      <c r="N2" s="544"/>
      <c r="O2" s="544"/>
      <c r="P2" s="544"/>
      <c r="Q2" s="544" t="s">
        <v>301</v>
      </c>
      <c r="R2" s="544"/>
      <c r="S2" s="544"/>
      <c r="T2" s="544" t="s">
        <v>259</v>
      </c>
      <c r="U2" s="547" t="s">
        <v>123</v>
      </c>
      <c r="V2" s="573" t="s">
        <v>80</v>
      </c>
      <c r="W2" s="573"/>
      <c r="X2" s="573"/>
      <c r="Y2" s="573"/>
      <c r="Z2" s="573"/>
      <c r="AA2" s="573"/>
      <c r="AB2" s="544" t="s">
        <v>302</v>
      </c>
      <c r="AC2" s="544"/>
      <c r="AD2" s="544" t="s">
        <v>303</v>
      </c>
      <c r="AE2" s="544"/>
      <c r="AF2" s="544"/>
      <c r="AG2" s="544"/>
      <c r="AH2" s="544"/>
      <c r="AI2" s="545"/>
      <c r="AJ2" s="544" t="s">
        <v>304</v>
      </c>
      <c r="AK2" s="545"/>
      <c r="AL2" s="545"/>
      <c r="AM2" s="545"/>
      <c r="AN2" s="545"/>
      <c r="AO2" s="545"/>
      <c r="AP2" s="545"/>
      <c r="AQ2" s="545"/>
      <c r="AR2" s="545"/>
      <c r="AS2" s="545"/>
      <c r="AT2" s="544" t="s">
        <v>305</v>
      </c>
    </row>
    <row r="3" spans="1:46" ht="17.25" customHeight="1">
      <c r="A3" s="572"/>
      <c r="B3" s="544"/>
      <c r="C3" s="544"/>
      <c r="D3" s="574"/>
      <c r="E3" s="544"/>
      <c r="F3" s="544"/>
      <c r="G3" s="544"/>
      <c r="H3" s="544"/>
      <c r="I3" s="544" t="s">
        <v>223</v>
      </c>
      <c r="J3" s="545"/>
      <c r="K3" s="545"/>
      <c r="L3" s="545"/>
      <c r="M3" s="545"/>
      <c r="N3" s="544" t="s">
        <v>224</v>
      </c>
      <c r="O3" s="545"/>
      <c r="P3" s="545"/>
      <c r="Q3" s="544" t="s">
        <v>241</v>
      </c>
      <c r="R3" s="544" t="s">
        <v>65</v>
      </c>
      <c r="S3" s="544" t="s">
        <v>352</v>
      </c>
      <c r="T3" s="544"/>
      <c r="U3" s="547"/>
      <c r="V3" s="574"/>
      <c r="W3" s="574"/>
      <c r="X3" s="574"/>
      <c r="Y3" s="574"/>
      <c r="Z3" s="574"/>
      <c r="AA3" s="574"/>
      <c r="AB3" s="544" t="s">
        <v>353</v>
      </c>
      <c r="AC3" s="544" t="s">
        <v>354</v>
      </c>
      <c r="AD3" s="544" t="s">
        <v>355</v>
      </c>
      <c r="AE3" s="544"/>
      <c r="AF3" s="544" t="s">
        <v>356</v>
      </c>
      <c r="AG3" s="545"/>
      <c r="AH3" s="545"/>
      <c r="AI3" s="545" t="s">
        <v>357</v>
      </c>
      <c r="AJ3" s="544" t="s">
        <v>358</v>
      </c>
      <c r="AK3" s="545"/>
      <c r="AL3" s="545"/>
      <c r="AM3" s="545"/>
      <c r="AN3" s="545"/>
      <c r="AO3" s="544" t="s">
        <v>359</v>
      </c>
      <c r="AP3" s="545"/>
      <c r="AQ3" s="545"/>
      <c r="AR3" s="545"/>
      <c r="AS3" s="545"/>
      <c r="AT3" s="544"/>
    </row>
    <row r="4" spans="1:46" ht="23.25" customHeight="1">
      <c r="A4" s="572"/>
      <c r="B4" s="544"/>
      <c r="C4" s="544"/>
      <c r="D4" s="575"/>
      <c r="E4" s="544"/>
      <c r="F4" s="544"/>
      <c r="G4" s="544"/>
      <c r="H4" s="544"/>
      <c r="I4" s="162" t="s">
        <v>57</v>
      </c>
      <c r="J4" s="162" t="s">
        <v>58</v>
      </c>
      <c r="K4" s="162" t="s">
        <v>55</v>
      </c>
      <c r="L4" s="162" t="s">
        <v>322</v>
      </c>
      <c r="M4" s="162" t="s">
        <v>113</v>
      </c>
      <c r="N4" s="162" t="s">
        <v>57</v>
      </c>
      <c r="O4" s="162" t="s">
        <v>58</v>
      </c>
      <c r="P4" s="162" t="s">
        <v>113</v>
      </c>
      <c r="Q4" s="544"/>
      <c r="R4" s="544"/>
      <c r="S4" s="544"/>
      <c r="T4" s="544"/>
      <c r="U4" s="547"/>
      <c r="V4" s="575"/>
      <c r="W4" s="575"/>
      <c r="X4" s="575"/>
      <c r="Y4" s="575"/>
      <c r="Z4" s="575"/>
      <c r="AA4" s="575"/>
      <c r="AB4" s="544"/>
      <c r="AC4" s="544"/>
      <c r="AD4" s="162" t="s">
        <v>129</v>
      </c>
      <c r="AE4" s="162" t="s">
        <v>130</v>
      </c>
      <c r="AF4" s="162" t="s">
        <v>129</v>
      </c>
      <c r="AG4" s="162" t="s">
        <v>131</v>
      </c>
      <c r="AH4" s="162" t="s">
        <v>130</v>
      </c>
      <c r="AI4" s="545"/>
      <c r="AJ4" s="163" t="s">
        <v>132</v>
      </c>
      <c r="AK4" s="162" t="s">
        <v>133</v>
      </c>
      <c r="AL4" s="162" t="s">
        <v>113</v>
      </c>
      <c r="AM4" s="162" t="s">
        <v>134</v>
      </c>
      <c r="AN4" s="162" t="s">
        <v>135</v>
      </c>
      <c r="AO4" s="162" t="s">
        <v>132</v>
      </c>
      <c r="AP4" s="162" t="s">
        <v>133</v>
      </c>
      <c r="AQ4" s="162" t="s">
        <v>113</v>
      </c>
      <c r="AR4" s="162" t="s">
        <v>134</v>
      </c>
      <c r="AS4" s="162" t="s">
        <v>135</v>
      </c>
      <c r="AT4" s="544"/>
    </row>
    <row r="5" spans="1:46" ht="39.75" customHeight="1">
      <c r="A5" s="172" t="s">
        <v>116</v>
      </c>
      <c r="B5" s="173" t="s">
        <v>1804</v>
      </c>
      <c r="C5" s="165"/>
      <c r="D5" s="165"/>
      <c r="E5" s="165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66"/>
      <c r="S5" s="166"/>
      <c r="T5" s="166"/>
      <c r="U5" s="174"/>
      <c r="V5" s="166"/>
      <c r="W5" s="166"/>
      <c r="X5" s="166"/>
      <c r="Y5" s="166"/>
      <c r="Z5" s="166"/>
      <c r="AA5" s="171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</row>
  </sheetData>
  <mergeCells count="31">
    <mergeCell ref="AC3:AC4"/>
    <mergeCell ref="U2:U4"/>
    <mergeCell ref="V2:AA4"/>
    <mergeCell ref="A2:A4"/>
    <mergeCell ref="B2:B4"/>
    <mergeCell ref="C2:C4"/>
    <mergeCell ref="D2:D4"/>
    <mergeCell ref="T2:T4"/>
    <mergeCell ref="H2:H4"/>
    <mergeCell ref="S3:S4"/>
    <mergeCell ref="I3:M3"/>
    <mergeCell ref="Q3:Q4"/>
    <mergeCell ref="R3:R4"/>
    <mergeCell ref="N3:P3"/>
    <mergeCell ref="Q2:S2"/>
    <mergeCell ref="B1:G1"/>
    <mergeCell ref="U1:AT1"/>
    <mergeCell ref="E2:E4"/>
    <mergeCell ref="F2:F4"/>
    <mergeCell ref="G2:G4"/>
    <mergeCell ref="AB3:AB4"/>
    <mergeCell ref="AT2:AT4"/>
    <mergeCell ref="AF3:AH3"/>
    <mergeCell ref="AJ3:AN3"/>
    <mergeCell ref="AJ2:AS2"/>
    <mergeCell ref="AB2:AC2"/>
    <mergeCell ref="AI3:AI4"/>
    <mergeCell ref="AD2:AI2"/>
    <mergeCell ref="I2:P2"/>
    <mergeCell ref="AO3:AS3"/>
    <mergeCell ref="AD3:AE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14999847407452621"/>
  </sheetPr>
  <dimension ref="A1:AS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E14" sqref="E14"/>
    </sheetView>
  </sheetViews>
  <sheetFormatPr defaultColWidth="8.8984375" defaultRowHeight="10.8"/>
  <cols>
    <col min="1" max="1" width="0" style="160" hidden="1" customWidth="1"/>
    <col min="2" max="2" width="7.3984375" style="160" customWidth="1"/>
    <col min="3" max="3" width="7.796875" style="160" customWidth="1"/>
    <col min="4" max="4" width="0.3984375" style="160" hidden="1" customWidth="1"/>
    <col min="5" max="5" width="12.796875" style="160" customWidth="1"/>
    <col min="6" max="6" width="6.8984375" style="160" customWidth="1"/>
    <col min="7" max="7" width="9" style="160" customWidth="1"/>
    <col min="8" max="8" width="8.09765625" style="160" customWidth="1"/>
    <col min="9" max="9" width="8.3984375" style="160" customWidth="1"/>
    <col min="10" max="11" width="7.19921875" style="160" customWidth="1"/>
    <col min="12" max="12" width="6" style="160" hidden="1" customWidth="1"/>
    <col min="13" max="13" width="3.59765625" style="160" hidden="1" customWidth="1"/>
    <col min="14" max="14" width="7" style="160" customWidth="1"/>
    <col min="15" max="15" width="0" style="160" hidden="1" customWidth="1"/>
    <col min="16" max="16" width="7.09765625" style="160" customWidth="1"/>
    <col min="17" max="17" width="6.296875" style="160" customWidth="1"/>
    <col min="18" max="18" width="0" style="160" hidden="1" customWidth="1"/>
    <col min="19" max="19" width="8.3984375" style="160" customWidth="1"/>
    <col min="20" max="20" width="6.8984375" style="175" customWidth="1"/>
    <col min="21" max="25" width="0" style="160" hidden="1" customWidth="1"/>
    <col min="26" max="26" width="7.8984375" style="160" customWidth="1"/>
    <col min="27" max="44" width="0" style="160" hidden="1" customWidth="1"/>
    <col min="45" max="45" width="9.59765625" style="160" customWidth="1"/>
    <col min="46" max="16384" width="8.8984375" style="12"/>
  </cols>
  <sheetData>
    <row r="1" spans="1:45" ht="22.95" customHeight="1">
      <c r="B1" s="576" t="s">
        <v>45</v>
      </c>
      <c r="C1" s="576"/>
      <c r="D1" s="576"/>
      <c r="E1" s="576"/>
      <c r="F1" s="576"/>
      <c r="G1" s="576"/>
      <c r="H1" s="576"/>
      <c r="T1" s="579" t="s">
        <v>540</v>
      </c>
      <c r="U1" s="579"/>
      <c r="V1" s="579"/>
      <c r="W1" s="579"/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  <c r="AP1" s="579"/>
      <c r="AQ1" s="579"/>
      <c r="AR1" s="579"/>
      <c r="AS1" s="579"/>
    </row>
    <row r="2" spans="1:45" ht="24.9" customHeight="1">
      <c r="A2" s="572" t="s">
        <v>225</v>
      </c>
      <c r="B2" s="544" t="s">
        <v>226</v>
      </c>
      <c r="C2" s="544" t="s">
        <v>258</v>
      </c>
      <c r="D2" s="544" t="s">
        <v>227</v>
      </c>
      <c r="E2" s="573" t="s">
        <v>228</v>
      </c>
      <c r="F2" s="544" t="s">
        <v>169</v>
      </c>
      <c r="G2" s="544" t="s">
        <v>170</v>
      </c>
      <c r="H2" s="544" t="s">
        <v>171</v>
      </c>
      <c r="I2" s="544" t="s">
        <v>172</v>
      </c>
      <c r="J2" s="544" t="s">
        <v>173</v>
      </c>
      <c r="K2" s="544"/>
      <c r="L2" s="544"/>
      <c r="M2" s="544"/>
      <c r="N2" s="544"/>
      <c r="O2" s="544" t="s">
        <v>174</v>
      </c>
      <c r="P2" s="544"/>
      <c r="Q2" s="544"/>
      <c r="R2" s="544"/>
      <c r="S2" s="544" t="s">
        <v>260</v>
      </c>
      <c r="T2" s="547" t="s">
        <v>175</v>
      </c>
      <c r="U2" s="573" t="s">
        <v>176</v>
      </c>
      <c r="V2" s="573"/>
      <c r="W2" s="573"/>
      <c r="X2" s="573"/>
      <c r="Y2" s="573"/>
      <c r="Z2" s="573"/>
      <c r="AA2" s="544" t="s">
        <v>177</v>
      </c>
      <c r="AB2" s="544"/>
      <c r="AC2" s="544" t="s">
        <v>178</v>
      </c>
      <c r="AD2" s="544"/>
      <c r="AE2" s="544"/>
      <c r="AF2" s="544"/>
      <c r="AG2" s="544"/>
      <c r="AH2" s="545"/>
      <c r="AI2" s="544" t="s">
        <v>179</v>
      </c>
      <c r="AJ2" s="545"/>
      <c r="AK2" s="545"/>
      <c r="AL2" s="545"/>
      <c r="AM2" s="545"/>
      <c r="AN2" s="545"/>
      <c r="AO2" s="545"/>
      <c r="AP2" s="545"/>
      <c r="AQ2" s="545"/>
      <c r="AR2" s="545"/>
      <c r="AS2" s="544" t="s">
        <v>180</v>
      </c>
    </row>
    <row r="3" spans="1:45" ht="17.25" customHeight="1">
      <c r="A3" s="572"/>
      <c r="B3" s="544"/>
      <c r="C3" s="544"/>
      <c r="D3" s="544"/>
      <c r="E3" s="574"/>
      <c r="F3" s="544"/>
      <c r="G3" s="544"/>
      <c r="H3" s="544"/>
      <c r="I3" s="544"/>
      <c r="J3" s="544" t="s">
        <v>181</v>
      </c>
      <c r="K3" s="545"/>
      <c r="L3" s="545"/>
      <c r="M3" s="545"/>
      <c r="N3" s="545"/>
      <c r="O3" s="544" t="s">
        <v>182</v>
      </c>
      <c r="P3" s="544" t="s">
        <v>183</v>
      </c>
      <c r="Q3" s="544" t="s">
        <v>184</v>
      </c>
      <c r="R3" s="544" t="s">
        <v>185</v>
      </c>
      <c r="S3" s="544"/>
      <c r="T3" s="547"/>
      <c r="U3" s="574"/>
      <c r="V3" s="574"/>
      <c r="W3" s="574"/>
      <c r="X3" s="574"/>
      <c r="Y3" s="574"/>
      <c r="Z3" s="574"/>
      <c r="AA3" s="544" t="s">
        <v>186</v>
      </c>
      <c r="AB3" s="544" t="s">
        <v>187</v>
      </c>
      <c r="AC3" s="544" t="s">
        <v>188</v>
      </c>
      <c r="AD3" s="544"/>
      <c r="AE3" s="544" t="s">
        <v>189</v>
      </c>
      <c r="AF3" s="545"/>
      <c r="AG3" s="545"/>
      <c r="AH3" s="545" t="s">
        <v>190</v>
      </c>
      <c r="AI3" s="544" t="s">
        <v>191</v>
      </c>
      <c r="AJ3" s="545"/>
      <c r="AK3" s="545"/>
      <c r="AL3" s="545"/>
      <c r="AM3" s="545"/>
      <c r="AN3" s="544" t="s">
        <v>192</v>
      </c>
      <c r="AO3" s="545"/>
      <c r="AP3" s="545"/>
      <c r="AQ3" s="545"/>
      <c r="AR3" s="545"/>
      <c r="AS3" s="544"/>
    </row>
    <row r="4" spans="1:45" ht="23.25" customHeight="1">
      <c r="A4" s="572"/>
      <c r="B4" s="544"/>
      <c r="C4" s="544"/>
      <c r="D4" s="544"/>
      <c r="E4" s="575"/>
      <c r="F4" s="544"/>
      <c r="G4" s="544"/>
      <c r="H4" s="544"/>
      <c r="I4" s="544"/>
      <c r="J4" s="162" t="s">
        <v>193</v>
      </c>
      <c r="K4" s="162" t="s">
        <v>194</v>
      </c>
      <c r="L4" s="162" t="s">
        <v>195</v>
      </c>
      <c r="M4" s="162" t="s">
        <v>196</v>
      </c>
      <c r="N4" s="162" t="s">
        <v>197</v>
      </c>
      <c r="O4" s="544"/>
      <c r="P4" s="544"/>
      <c r="Q4" s="544"/>
      <c r="R4" s="544"/>
      <c r="S4" s="544"/>
      <c r="T4" s="547"/>
      <c r="U4" s="575"/>
      <c r="V4" s="575"/>
      <c r="W4" s="575"/>
      <c r="X4" s="575"/>
      <c r="Y4" s="575"/>
      <c r="Z4" s="575"/>
      <c r="AA4" s="544"/>
      <c r="AB4" s="544"/>
      <c r="AC4" s="162" t="s">
        <v>198</v>
      </c>
      <c r="AD4" s="162" t="s">
        <v>199</v>
      </c>
      <c r="AE4" s="162" t="s">
        <v>198</v>
      </c>
      <c r="AF4" s="162" t="s">
        <v>200</v>
      </c>
      <c r="AG4" s="162" t="s">
        <v>199</v>
      </c>
      <c r="AH4" s="545"/>
      <c r="AI4" s="163" t="s">
        <v>201</v>
      </c>
      <c r="AJ4" s="162" t="s">
        <v>202</v>
      </c>
      <c r="AK4" s="162" t="s">
        <v>197</v>
      </c>
      <c r="AL4" s="162" t="s">
        <v>203</v>
      </c>
      <c r="AM4" s="162" t="s">
        <v>204</v>
      </c>
      <c r="AN4" s="162" t="s">
        <v>201</v>
      </c>
      <c r="AO4" s="162" t="s">
        <v>202</v>
      </c>
      <c r="AP4" s="162" t="s">
        <v>197</v>
      </c>
      <c r="AQ4" s="162" t="s">
        <v>203</v>
      </c>
      <c r="AR4" s="162" t="s">
        <v>204</v>
      </c>
      <c r="AS4" s="544"/>
    </row>
    <row r="5" spans="1:45" ht="33.75" customHeight="1">
      <c r="A5" s="172" t="s">
        <v>250</v>
      </c>
      <c r="B5" s="173" t="s">
        <v>1804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6"/>
      <c r="R5" s="166"/>
      <c r="S5" s="166"/>
      <c r="T5" s="174"/>
      <c r="U5" s="166"/>
      <c r="V5" s="166"/>
      <c r="W5" s="166"/>
      <c r="X5" s="166"/>
      <c r="Y5" s="166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</row>
  </sheetData>
  <mergeCells count="32">
    <mergeCell ref="O2:R2"/>
    <mergeCell ref="T2:T4"/>
    <mergeCell ref="AI3:AM3"/>
    <mergeCell ref="AC2:AH2"/>
    <mergeCell ref="AI2:AR2"/>
    <mergeCell ref="AA3:AA4"/>
    <mergeCell ref="AN3:AR3"/>
    <mergeCell ref="AB3:AB4"/>
    <mergeCell ref="AC3:AD3"/>
    <mergeCell ref="AE3:AG3"/>
    <mergeCell ref="AA2:AB2"/>
    <mergeCell ref="B1:H1"/>
    <mergeCell ref="T1:AS1"/>
    <mergeCell ref="F2:F4"/>
    <mergeCell ref="G2:G4"/>
    <mergeCell ref="H2:H4"/>
    <mergeCell ref="I2:I4"/>
    <mergeCell ref="U2:Z4"/>
    <mergeCell ref="E2:E4"/>
    <mergeCell ref="S2:S4"/>
    <mergeCell ref="AS2:AS4"/>
    <mergeCell ref="J3:N3"/>
    <mergeCell ref="O3:O4"/>
    <mergeCell ref="P3:P4"/>
    <mergeCell ref="Q3:Q4"/>
    <mergeCell ref="R3:R4"/>
    <mergeCell ref="AH3:AH4"/>
    <mergeCell ref="A2:A4"/>
    <mergeCell ref="B2:B4"/>
    <mergeCell ref="C2:C4"/>
    <mergeCell ref="D2:D4"/>
    <mergeCell ref="J2:N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P5"/>
  <sheetViews>
    <sheetView view="pageBreakPreview" topLeftCell="B1" zoomScaleNormal="100" zoomScaleSheetLayoutView="100" workbookViewId="0">
      <selection activeCell="T35" sqref="T35"/>
    </sheetView>
  </sheetViews>
  <sheetFormatPr defaultRowHeight="17.399999999999999"/>
  <cols>
    <col min="1" max="1" width="0" style="169" hidden="1" customWidth="1"/>
    <col min="2" max="2" width="7.796875" style="169" customWidth="1"/>
    <col min="3" max="23" width="8.8984375" style="169"/>
    <col min="24" max="42" width="0" style="169" hidden="1" customWidth="1"/>
  </cols>
  <sheetData>
    <row r="1" spans="1:42" s="12" customFormat="1" ht="24.75" customHeight="1">
      <c r="A1" s="160"/>
      <c r="B1" s="580" t="s">
        <v>1358</v>
      </c>
      <c r="C1" s="580"/>
      <c r="D1" s="580"/>
      <c r="E1" s="580"/>
      <c r="F1" s="580"/>
      <c r="G1" s="580"/>
      <c r="H1" s="58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579" t="s">
        <v>1311</v>
      </c>
      <c r="X1" s="579"/>
      <c r="Y1" s="579"/>
      <c r="Z1" s="579"/>
      <c r="AA1" s="579"/>
      <c r="AB1" s="579"/>
      <c r="AC1" s="579"/>
      <c r="AD1" s="579"/>
      <c r="AE1" s="579"/>
      <c r="AF1" s="579"/>
      <c r="AG1" s="579"/>
      <c r="AH1" s="579"/>
      <c r="AI1" s="579"/>
      <c r="AJ1" s="579"/>
      <c r="AK1" s="579"/>
      <c r="AL1" s="579"/>
      <c r="AM1" s="579"/>
      <c r="AN1" s="579"/>
      <c r="AO1" s="579"/>
      <c r="AP1" s="579"/>
    </row>
    <row r="2" spans="1:42" s="12" customFormat="1" ht="13.5" customHeight="1">
      <c r="A2" s="581" t="s">
        <v>1312</v>
      </c>
      <c r="B2" s="573" t="s">
        <v>1313</v>
      </c>
      <c r="C2" s="573" t="s">
        <v>1314</v>
      </c>
      <c r="D2" s="573" t="s">
        <v>1315</v>
      </c>
      <c r="E2" s="573" t="s">
        <v>1316</v>
      </c>
      <c r="F2" s="573" t="s">
        <v>1317</v>
      </c>
      <c r="G2" s="573" t="s">
        <v>1318</v>
      </c>
      <c r="H2" s="573" t="s">
        <v>1319</v>
      </c>
      <c r="I2" s="573" t="s">
        <v>1320</v>
      </c>
      <c r="J2" s="584" t="s">
        <v>1321</v>
      </c>
      <c r="K2" s="585"/>
      <c r="L2" s="585"/>
      <c r="M2" s="585"/>
      <c r="N2" s="585"/>
      <c r="O2" s="586"/>
      <c r="P2" s="586"/>
      <c r="Q2" s="586"/>
      <c r="R2" s="587"/>
      <c r="S2" s="584" t="s">
        <v>1322</v>
      </c>
      <c r="T2" s="585"/>
      <c r="U2" s="585"/>
      <c r="V2" s="573" t="s">
        <v>1323</v>
      </c>
      <c r="W2" s="588" t="s">
        <v>1324</v>
      </c>
      <c r="X2" s="584" t="s">
        <v>1325</v>
      </c>
      <c r="Y2" s="591"/>
      <c r="Z2" s="584" t="s">
        <v>1326</v>
      </c>
      <c r="AA2" s="585"/>
      <c r="AB2" s="585"/>
      <c r="AC2" s="585"/>
      <c r="AD2" s="585"/>
      <c r="AE2" s="591"/>
      <c r="AF2" s="584" t="s">
        <v>1327</v>
      </c>
      <c r="AG2" s="585"/>
      <c r="AH2" s="585"/>
      <c r="AI2" s="585"/>
      <c r="AJ2" s="585"/>
      <c r="AK2" s="585"/>
      <c r="AL2" s="585"/>
      <c r="AM2" s="585"/>
      <c r="AN2" s="585"/>
      <c r="AO2" s="591"/>
      <c r="AP2" s="573" t="s">
        <v>1328</v>
      </c>
    </row>
    <row r="3" spans="1:42" s="12" customFormat="1" ht="13.5" customHeight="1">
      <c r="A3" s="582"/>
      <c r="B3" s="574"/>
      <c r="C3" s="574"/>
      <c r="D3" s="574"/>
      <c r="E3" s="574"/>
      <c r="F3" s="574"/>
      <c r="G3" s="574"/>
      <c r="H3" s="574"/>
      <c r="I3" s="574"/>
      <c r="J3" s="594" t="s">
        <v>1329</v>
      </c>
      <c r="K3" s="595"/>
      <c r="L3" s="595"/>
      <c r="M3" s="595"/>
      <c r="N3" s="595"/>
      <c r="O3" s="594" t="s">
        <v>1330</v>
      </c>
      <c r="P3" s="595"/>
      <c r="Q3" s="595"/>
      <c r="R3" s="595"/>
      <c r="S3" s="573" t="s">
        <v>1331</v>
      </c>
      <c r="T3" s="573" t="s">
        <v>1332</v>
      </c>
      <c r="U3" s="573" t="s">
        <v>1333</v>
      </c>
      <c r="V3" s="574"/>
      <c r="W3" s="589"/>
      <c r="X3" s="573" t="s">
        <v>1334</v>
      </c>
      <c r="Y3" s="573" t="s">
        <v>1335</v>
      </c>
      <c r="Z3" s="584" t="s">
        <v>1336</v>
      </c>
      <c r="AA3" s="591"/>
      <c r="AB3" s="584" t="s">
        <v>1337</v>
      </c>
      <c r="AC3" s="585"/>
      <c r="AD3" s="591"/>
      <c r="AE3" s="592" t="s">
        <v>1338</v>
      </c>
      <c r="AF3" s="584" t="s">
        <v>1339</v>
      </c>
      <c r="AG3" s="585"/>
      <c r="AH3" s="585"/>
      <c r="AI3" s="585"/>
      <c r="AJ3" s="591"/>
      <c r="AK3" s="584" t="s">
        <v>1340</v>
      </c>
      <c r="AL3" s="585"/>
      <c r="AM3" s="585"/>
      <c r="AN3" s="585"/>
      <c r="AO3" s="591"/>
      <c r="AP3" s="574"/>
    </row>
    <row r="4" spans="1:42" s="12" customFormat="1" ht="10.8">
      <c r="A4" s="583"/>
      <c r="B4" s="575"/>
      <c r="C4" s="575"/>
      <c r="D4" s="575"/>
      <c r="E4" s="575"/>
      <c r="F4" s="575"/>
      <c r="G4" s="575"/>
      <c r="H4" s="575"/>
      <c r="I4" s="575"/>
      <c r="J4" s="161" t="s">
        <v>1341</v>
      </c>
      <c r="K4" s="161" t="s">
        <v>1342</v>
      </c>
      <c r="L4" s="161" t="s">
        <v>1343</v>
      </c>
      <c r="M4" s="161" t="s">
        <v>1344</v>
      </c>
      <c r="N4" s="161" t="s">
        <v>1345</v>
      </c>
      <c r="O4" s="161" t="s">
        <v>1346</v>
      </c>
      <c r="P4" s="161" t="s">
        <v>1347</v>
      </c>
      <c r="Q4" s="161" t="s">
        <v>1348</v>
      </c>
      <c r="R4" s="161" t="s">
        <v>1349</v>
      </c>
      <c r="S4" s="575"/>
      <c r="T4" s="575"/>
      <c r="U4" s="575"/>
      <c r="V4" s="575"/>
      <c r="W4" s="590"/>
      <c r="X4" s="575"/>
      <c r="Y4" s="575"/>
      <c r="Z4" s="162" t="s">
        <v>1350</v>
      </c>
      <c r="AA4" s="162" t="s">
        <v>1351</v>
      </c>
      <c r="AB4" s="162" t="s">
        <v>1350</v>
      </c>
      <c r="AC4" s="162" t="s">
        <v>1352</v>
      </c>
      <c r="AD4" s="162" t="s">
        <v>1351</v>
      </c>
      <c r="AE4" s="593"/>
      <c r="AF4" s="163" t="s">
        <v>1353</v>
      </c>
      <c r="AG4" s="162" t="s">
        <v>1354</v>
      </c>
      <c r="AH4" s="162" t="s">
        <v>1355</v>
      </c>
      <c r="AI4" s="162" t="s">
        <v>1356</v>
      </c>
      <c r="AJ4" s="162" t="s">
        <v>1357</v>
      </c>
      <c r="AK4" s="162" t="s">
        <v>1353</v>
      </c>
      <c r="AL4" s="162" t="s">
        <v>1354</v>
      </c>
      <c r="AM4" s="162" t="s">
        <v>1355</v>
      </c>
      <c r="AN4" s="162" t="s">
        <v>1356</v>
      </c>
      <c r="AO4" s="162" t="s">
        <v>1357</v>
      </c>
      <c r="AP4" s="575"/>
    </row>
    <row r="5" spans="1:42" s="48" customFormat="1" ht="28.5" customHeight="1">
      <c r="A5" s="150">
        <v>1</v>
      </c>
      <c r="B5" s="111" t="s">
        <v>1804</v>
      </c>
      <c r="C5" s="91"/>
      <c r="D5" s="91"/>
      <c r="E5" s="167"/>
      <c r="F5" s="91"/>
      <c r="G5" s="91"/>
      <c r="H5" s="91"/>
      <c r="I5" s="91"/>
      <c r="J5" s="91"/>
      <c r="K5" s="91"/>
      <c r="L5" s="91"/>
      <c r="M5" s="168"/>
      <c r="N5" s="91"/>
      <c r="O5" s="91"/>
      <c r="P5" s="91"/>
      <c r="Q5" s="91"/>
      <c r="R5" s="91"/>
      <c r="S5" s="91"/>
      <c r="T5" s="91"/>
      <c r="U5" s="91"/>
      <c r="V5" s="91"/>
      <c r="W5" s="89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</row>
  </sheetData>
  <mergeCells count="31">
    <mergeCell ref="J3:N3"/>
    <mergeCell ref="O3:R3"/>
    <mergeCell ref="S3:S4"/>
    <mergeCell ref="T3:T4"/>
    <mergeCell ref="U3:U4"/>
    <mergeCell ref="Z2:AE2"/>
    <mergeCell ref="AF2:AO2"/>
    <mergeCell ref="AP2:AP4"/>
    <mergeCell ref="AK3:AO3"/>
    <mergeCell ref="X3:X4"/>
    <mergeCell ref="Y3:Y4"/>
    <mergeCell ref="Z3:AA3"/>
    <mergeCell ref="AB3:AD3"/>
    <mergeCell ref="X2:Y2"/>
    <mergeCell ref="AE3:AE4"/>
    <mergeCell ref="B1:H1"/>
    <mergeCell ref="W1:A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R2"/>
    <mergeCell ref="S2:U2"/>
    <mergeCell ref="V2:V4"/>
    <mergeCell ref="W2:W4"/>
    <mergeCell ref="AF3:AJ3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tabColor theme="0" tint="-0.14999847407452621"/>
  </sheetPr>
  <dimension ref="A1:AS4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F2" sqref="F2:F4"/>
    </sheetView>
  </sheetViews>
  <sheetFormatPr defaultColWidth="8.8984375" defaultRowHeight="10.8"/>
  <cols>
    <col min="1" max="1" width="0" style="149" hidden="1" customWidth="1"/>
    <col min="2" max="2" width="5.3984375" style="149" customWidth="1"/>
    <col min="3" max="3" width="10.19921875" style="149" customWidth="1"/>
    <col min="4" max="4" width="0.3984375" style="149" hidden="1" customWidth="1"/>
    <col min="5" max="5" width="22.69921875" style="149" customWidth="1"/>
    <col min="6" max="6" width="16.69921875" style="149" customWidth="1"/>
    <col min="7" max="7" width="8.09765625" style="149" bestFit="1" customWidth="1"/>
    <col min="8" max="8" width="7.296875" style="149" bestFit="1" customWidth="1"/>
    <col min="9" max="9" width="6.3984375" style="149" customWidth="1"/>
    <col min="10" max="11" width="6.8984375" style="149" customWidth="1"/>
    <col min="12" max="13" width="5.296875" style="149" customWidth="1"/>
    <col min="14" max="14" width="6.09765625" style="149" customWidth="1"/>
    <col min="15" max="16" width="5.8984375" style="149" customWidth="1"/>
    <col min="17" max="17" width="5.796875" style="149" customWidth="1"/>
    <col min="18" max="18" width="0" style="149" hidden="1" customWidth="1"/>
    <col min="19" max="19" width="7.59765625" style="149" customWidth="1"/>
    <col min="20" max="20" width="6.3984375" style="159" customWidth="1"/>
    <col min="21" max="25" width="0" style="149" hidden="1" customWidth="1"/>
    <col min="26" max="26" width="7.296875" style="149" customWidth="1"/>
    <col min="27" max="44" width="0" style="149" hidden="1" customWidth="1"/>
    <col min="45" max="45" width="13.19921875" style="149" customWidth="1"/>
    <col min="46" max="16384" width="8.8984375" style="48"/>
  </cols>
  <sheetData>
    <row r="1" spans="1:45" ht="22.95" customHeight="1">
      <c r="B1" s="596" t="s">
        <v>43</v>
      </c>
      <c r="C1" s="596"/>
      <c r="D1" s="596"/>
      <c r="E1" s="596"/>
      <c r="F1" s="596"/>
      <c r="G1" s="596"/>
      <c r="H1" s="596"/>
      <c r="T1" s="597" t="s">
        <v>540</v>
      </c>
      <c r="U1" s="597"/>
      <c r="V1" s="597"/>
      <c r="W1" s="597"/>
      <c r="X1" s="597"/>
      <c r="Y1" s="597"/>
      <c r="Z1" s="597"/>
      <c r="AA1" s="597"/>
      <c r="AB1" s="597"/>
      <c r="AC1" s="597"/>
      <c r="AD1" s="597"/>
      <c r="AE1" s="597"/>
      <c r="AF1" s="597"/>
      <c r="AG1" s="597"/>
      <c r="AH1" s="597"/>
      <c r="AI1" s="597"/>
      <c r="AJ1" s="597"/>
      <c r="AK1" s="597"/>
      <c r="AL1" s="597"/>
      <c r="AM1" s="597"/>
      <c r="AN1" s="597"/>
      <c r="AO1" s="597"/>
      <c r="AP1" s="597"/>
      <c r="AQ1" s="597"/>
      <c r="AR1" s="597"/>
      <c r="AS1" s="597"/>
    </row>
    <row r="2" spans="1:45" s="34" customFormat="1" ht="19.2" customHeight="1">
      <c r="A2" s="599" t="s">
        <v>2</v>
      </c>
      <c r="B2" s="491" t="s">
        <v>3</v>
      </c>
      <c r="C2" s="491" t="s">
        <v>212</v>
      </c>
      <c r="D2" s="491" t="s">
        <v>4</v>
      </c>
      <c r="E2" s="491" t="s">
        <v>5</v>
      </c>
      <c r="F2" s="491" t="s">
        <v>6</v>
      </c>
      <c r="G2" s="491" t="s">
        <v>7</v>
      </c>
      <c r="H2" s="491" t="s">
        <v>8</v>
      </c>
      <c r="I2" s="491" t="s">
        <v>9</v>
      </c>
      <c r="J2" s="491" t="s">
        <v>10</v>
      </c>
      <c r="K2" s="491"/>
      <c r="L2" s="491"/>
      <c r="M2" s="491"/>
      <c r="N2" s="491"/>
      <c r="O2" s="491" t="s">
        <v>11</v>
      </c>
      <c r="P2" s="491"/>
      <c r="Q2" s="491"/>
      <c r="R2" s="491"/>
      <c r="S2" s="491" t="s">
        <v>12</v>
      </c>
      <c r="T2" s="438" t="s">
        <v>13</v>
      </c>
      <c r="U2" s="491" t="s">
        <v>14</v>
      </c>
      <c r="V2" s="491"/>
      <c r="W2" s="491"/>
      <c r="X2" s="491"/>
      <c r="Y2" s="491"/>
      <c r="Z2" s="491"/>
      <c r="AA2" s="491" t="s">
        <v>15</v>
      </c>
      <c r="AB2" s="491"/>
      <c r="AC2" s="491" t="s">
        <v>16</v>
      </c>
      <c r="AD2" s="491"/>
      <c r="AE2" s="491"/>
      <c r="AF2" s="491"/>
      <c r="AG2" s="491"/>
      <c r="AH2" s="598"/>
      <c r="AI2" s="491" t="s">
        <v>17</v>
      </c>
      <c r="AJ2" s="598"/>
      <c r="AK2" s="598"/>
      <c r="AL2" s="598"/>
      <c r="AM2" s="598"/>
      <c r="AN2" s="598"/>
      <c r="AO2" s="598"/>
      <c r="AP2" s="598"/>
      <c r="AQ2" s="598"/>
      <c r="AR2" s="598"/>
      <c r="AS2" s="491" t="s">
        <v>18</v>
      </c>
    </row>
    <row r="3" spans="1:45" s="34" customFormat="1" ht="19.2" customHeight="1">
      <c r="A3" s="599"/>
      <c r="B3" s="491"/>
      <c r="C3" s="491"/>
      <c r="D3" s="491"/>
      <c r="E3" s="491"/>
      <c r="F3" s="491"/>
      <c r="G3" s="491"/>
      <c r="H3" s="491"/>
      <c r="I3" s="491"/>
      <c r="J3" s="491" t="s">
        <v>19</v>
      </c>
      <c r="K3" s="598"/>
      <c r="L3" s="598"/>
      <c r="M3" s="598"/>
      <c r="N3" s="598"/>
      <c r="O3" s="491" t="s">
        <v>20</v>
      </c>
      <c r="P3" s="491" t="s">
        <v>21</v>
      </c>
      <c r="Q3" s="491" t="s">
        <v>22</v>
      </c>
      <c r="R3" s="491" t="s">
        <v>23</v>
      </c>
      <c r="S3" s="491"/>
      <c r="T3" s="438"/>
      <c r="U3" s="491"/>
      <c r="V3" s="491"/>
      <c r="W3" s="491"/>
      <c r="X3" s="491"/>
      <c r="Y3" s="491"/>
      <c r="Z3" s="491"/>
      <c r="AA3" s="491" t="s">
        <v>24</v>
      </c>
      <c r="AB3" s="491" t="s">
        <v>25</v>
      </c>
      <c r="AC3" s="491" t="s">
        <v>26</v>
      </c>
      <c r="AD3" s="491"/>
      <c r="AE3" s="491" t="s">
        <v>27</v>
      </c>
      <c r="AF3" s="598"/>
      <c r="AG3" s="598"/>
      <c r="AH3" s="598" t="s">
        <v>28</v>
      </c>
      <c r="AI3" s="491" t="s">
        <v>29</v>
      </c>
      <c r="AJ3" s="598"/>
      <c r="AK3" s="598"/>
      <c r="AL3" s="598"/>
      <c r="AM3" s="598"/>
      <c r="AN3" s="491" t="s">
        <v>30</v>
      </c>
      <c r="AO3" s="598"/>
      <c r="AP3" s="598"/>
      <c r="AQ3" s="598"/>
      <c r="AR3" s="598"/>
      <c r="AS3" s="491"/>
    </row>
    <row r="4" spans="1:45" s="34" customFormat="1" ht="19.2" customHeight="1">
      <c r="A4" s="599"/>
      <c r="B4" s="491"/>
      <c r="C4" s="491"/>
      <c r="D4" s="491"/>
      <c r="E4" s="491"/>
      <c r="F4" s="491"/>
      <c r="G4" s="491"/>
      <c r="H4" s="491"/>
      <c r="I4" s="491"/>
      <c r="J4" s="348" t="s">
        <v>31</v>
      </c>
      <c r="K4" s="348" t="s">
        <v>32</v>
      </c>
      <c r="L4" s="348" t="s">
        <v>33</v>
      </c>
      <c r="M4" s="348" t="s">
        <v>34</v>
      </c>
      <c r="N4" s="348" t="s">
        <v>35</v>
      </c>
      <c r="O4" s="491"/>
      <c r="P4" s="491"/>
      <c r="Q4" s="491"/>
      <c r="R4" s="491"/>
      <c r="S4" s="491"/>
      <c r="T4" s="438"/>
      <c r="U4" s="491"/>
      <c r="V4" s="491"/>
      <c r="W4" s="491"/>
      <c r="X4" s="491"/>
      <c r="Y4" s="491"/>
      <c r="Z4" s="491"/>
      <c r="AA4" s="491"/>
      <c r="AB4" s="491"/>
      <c r="AC4" s="348" t="s">
        <v>36</v>
      </c>
      <c r="AD4" s="348" t="s">
        <v>37</v>
      </c>
      <c r="AE4" s="348" t="s">
        <v>36</v>
      </c>
      <c r="AF4" s="348" t="s">
        <v>38</v>
      </c>
      <c r="AG4" s="348" t="s">
        <v>37</v>
      </c>
      <c r="AH4" s="598"/>
      <c r="AI4" s="349" t="s">
        <v>39</v>
      </c>
      <c r="AJ4" s="348" t="s">
        <v>40</v>
      </c>
      <c r="AK4" s="348" t="s">
        <v>35</v>
      </c>
      <c r="AL4" s="348" t="s">
        <v>41</v>
      </c>
      <c r="AM4" s="348" t="s">
        <v>42</v>
      </c>
      <c r="AN4" s="348" t="s">
        <v>39</v>
      </c>
      <c r="AO4" s="348" t="s">
        <v>40</v>
      </c>
      <c r="AP4" s="348" t="s">
        <v>35</v>
      </c>
      <c r="AQ4" s="348" t="s">
        <v>41</v>
      </c>
      <c r="AR4" s="348" t="s">
        <v>42</v>
      </c>
      <c r="AS4" s="491"/>
    </row>
    <row r="5" spans="1:45" s="34" customFormat="1" ht="25.35" customHeight="1">
      <c r="A5" s="150"/>
      <c r="B5" s="152" t="s">
        <v>52</v>
      </c>
      <c r="C5" s="314" t="s">
        <v>546</v>
      </c>
      <c r="D5" s="285"/>
      <c r="E5" s="290">
        <f>COUNTA(E6:E45)</f>
        <v>40</v>
      </c>
      <c r="F5" s="314"/>
      <c r="G5" s="314">
        <f>SUM(G6:G45)</f>
        <v>483851</v>
      </c>
      <c r="H5" s="314">
        <f>SUM(H6:H45)</f>
        <v>4923.55</v>
      </c>
      <c r="I5" s="314">
        <f>SUM(I6:I45)</f>
        <v>154685</v>
      </c>
      <c r="J5" s="314">
        <f>SUM(J6:J45)</f>
        <v>829</v>
      </c>
      <c r="K5" s="314">
        <f>SUM(K6:K45)</f>
        <v>2790</v>
      </c>
      <c r="L5" s="314"/>
      <c r="M5" s="314"/>
      <c r="N5" s="314">
        <f>SUM(N6:N45)</f>
        <v>35138</v>
      </c>
      <c r="O5" s="285"/>
      <c r="P5" s="285"/>
      <c r="Q5" s="285"/>
      <c r="R5" s="285"/>
      <c r="S5" s="285"/>
      <c r="T5" s="286">
        <f>SUM(T6:T6)</f>
        <v>2015</v>
      </c>
      <c r="U5" s="285"/>
      <c r="V5" s="285"/>
      <c r="W5" s="285"/>
      <c r="X5" s="285"/>
      <c r="Y5" s="285"/>
      <c r="Z5" s="285">
        <f>SUM(Z6:Z6)</f>
        <v>592</v>
      </c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</row>
    <row r="6" spans="1:45" s="34" customFormat="1" ht="25.35" customHeight="1">
      <c r="A6" s="150"/>
      <c r="B6" s="291"/>
      <c r="C6" s="314" t="s">
        <v>630</v>
      </c>
      <c r="D6" s="285"/>
      <c r="E6" s="290" t="s">
        <v>1792</v>
      </c>
      <c r="F6" s="314" t="s">
        <v>2042</v>
      </c>
      <c r="G6" s="314">
        <v>584</v>
      </c>
      <c r="H6" s="314">
        <v>326</v>
      </c>
      <c r="I6" s="314">
        <v>2431</v>
      </c>
      <c r="J6" s="314"/>
      <c r="K6" s="314"/>
      <c r="L6" s="314"/>
      <c r="M6" s="314"/>
      <c r="N6" s="314"/>
      <c r="O6" s="285"/>
      <c r="P6" s="285"/>
      <c r="Q6" s="285"/>
      <c r="R6" s="285"/>
      <c r="S6" s="285"/>
      <c r="T6" s="286">
        <v>2015</v>
      </c>
      <c r="U6" s="285"/>
      <c r="V6" s="285"/>
      <c r="W6" s="285"/>
      <c r="X6" s="285"/>
      <c r="Y6" s="285"/>
      <c r="Z6" s="285">
        <v>592</v>
      </c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</row>
    <row r="7" spans="1:45" s="284" customFormat="1" ht="25.35" customHeight="1">
      <c r="A7" s="289"/>
      <c r="B7" s="291"/>
      <c r="C7" s="314" t="s">
        <v>626</v>
      </c>
      <c r="D7" s="285" t="s">
        <v>1584</v>
      </c>
      <c r="E7" s="290" t="s">
        <v>1585</v>
      </c>
      <c r="F7" s="314" t="s">
        <v>2043</v>
      </c>
      <c r="G7" s="314">
        <v>935</v>
      </c>
      <c r="H7" s="314"/>
      <c r="I7" s="314">
        <v>935</v>
      </c>
      <c r="J7" s="314">
        <v>22</v>
      </c>
      <c r="K7" s="314">
        <v>43</v>
      </c>
      <c r="L7" s="314"/>
      <c r="M7" s="314"/>
      <c r="N7" s="314"/>
      <c r="O7" s="285"/>
      <c r="P7" s="285"/>
      <c r="Q7" s="285"/>
      <c r="R7" s="285"/>
      <c r="S7" s="285"/>
      <c r="T7" s="286">
        <v>2017</v>
      </c>
      <c r="U7" s="285"/>
      <c r="V7" s="285"/>
      <c r="W7" s="285"/>
      <c r="X7" s="285"/>
      <c r="Y7" s="285"/>
      <c r="Z7" s="285">
        <v>126</v>
      </c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</row>
    <row r="8" spans="1:45" s="284" customFormat="1" ht="25.35" customHeight="1">
      <c r="A8" s="289"/>
      <c r="B8" s="291"/>
      <c r="C8" s="314" t="s">
        <v>626</v>
      </c>
      <c r="D8" s="285" t="s">
        <v>1370</v>
      </c>
      <c r="E8" s="290" t="s">
        <v>2044</v>
      </c>
      <c r="F8" s="314" t="s">
        <v>642</v>
      </c>
      <c r="G8" s="314"/>
      <c r="H8" s="314">
        <v>560</v>
      </c>
      <c r="I8" s="314"/>
      <c r="J8" s="314">
        <v>20</v>
      </c>
      <c r="K8" s="314">
        <v>28</v>
      </c>
      <c r="L8" s="314"/>
      <c r="M8" s="314"/>
      <c r="N8" s="314">
        <v>560</v>
      </c>
      <c r="O8" s="285"/>
      <c r="P8" s="285"/>
      <c r="Q8" s="285"/>
      <c r="R8" s="285"/>
      <c r="S8" s="285"/>
      <c r="T8" s="286">
        <v>2009</v>
      </c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</row>
    <row r="9" spans="1:45" s="284" customFormat="1" ht="25.35" customHeight="1">
      <c r="A9" s="289"/>
      <c r="B9" s="291"/>
      <c r="C9" s="314" t="s">
        <v>626</v>
      </c>
      <c r="D9" s="285" t="s">
        <v>1370</v>
      </c>
      <c r="E9" s="290" t="s">
        <v>1793</v>
      </c>
      <c r="F9" s="314" t="s">
        <v>642</v>
      </c>
      <c r="G9" s="314">
        <v>1108</v>
      </c>
      <c r="H9" s="314"/>
      <c r="I9" s="314"/>
      <c r="J9" s="314">
        <v>35</v>
      </c>
      <c r="K9" s="314">
        <v>32</v>
      </c>
      <c r="L9" s="314"/>
      <c r="M9" s="314"/>
      <c r="N9" s="314">
        <v>1108</v>
      </c>
      <c r="O9" s="285"/>
      <c r="P9" s="285"/>
      <c r="Q9" s="285"/>
      <c r="R9" s="285"/>
      <c r="S9" s="285"/>
      <c r="T9" s="286">
        <v>1993</v>
      </c>
      <c r="U9" s="285"/>
      <c r="V9" s="285"/>
      <c r="W9" s="285"/>
      <c r="X9" s="285"/>
      <c r="Y9" s="285"/>
      <c r="Z9" s="285">
        <v>200</v>
      </c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</row>
    <row r="10" spans="1:45" s="284" customFormat="1" ht="25.35" customHeight="1">
      <c r="A10" s="289"/>
      <c r="B10" s="291"/>
      <c r="C10" s="314" t="s">
        <v>626</v>
      </c>
      <c r="D10" s="285" t="s">
        <v>1370</v>
      </c>
      <c r="E10" s="290" t="s">
        <v>1794</v>
      </c>
      <c r="F10" s="314" t="s">
        <v>642</v>
      </c>
      <c r="G10" s="314">
        <v>860</v>
      </c>
      <c r="H10" s="314"/>
      <c r="I10" s="314"/>
      <c r="J10" s="314">
        <v>21</v>
      </c>
      <c r="K10" s="314">
        <v>41</v>
      </c>
      <c r="L10" s="314"/>
      <c r="M10" s="314"/>
      <c r="N10" s="314">
        <v>860</v>
      </c>
      <c r="O10" s="285"/>
      <c r="P10" s="285"/>
      <c r="Q10" s="285"/>
      <c r="R10" s="285"/>
      <c r="S10" s="285"/>
      <c r="T10" s="286">
        <v>2017</v>
      </c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</row>
    <row r="11" spans="1:45" s="284" customFormat="1" ht="25.35" customHeight="1">
      <c r="A11" s="289"/>
      <c r="B11" s="291"/>
      <c r="C11" s="314" t="s">
        <v>463</v>
      </c>
      <c r="D11" s="285" t="s">
        <v>1586</v>
      </c>
      <c r="E11" s="290" t="s">
        <v>1795</v>
      </c>
      <c r="F11" s="314" t="s">
        <v>463</v>
      </c>
      <c r="G11" s="314">
        <v>1188</v>
      </c>
      <c r="H11" s="314"/>
      <c r="I11" s="314"/>
      <c r="J11" s="314">
        <v>33</v>
      </c>
      <c r="K11" s="314">
        <v>36</v>
      </c>
      <c r="L11" s="314"/>
      <c r="M11" s="314"/>
      <c r="N11" s="314">
        <v>1188</v>
      </c>
      <c r="O11" s="285"/>
      <c r="P11" s="285"/>
      <c r="Q11" s="285"/>
      <c r="R11" s="285"/>
      <c r="S11" s="285"/>
      <c r="T11" s="286">
        <v>2008</v>
      </c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 t="s">
        <v>1938</v>
      </c>
    </row>
    <row r="12" spans="1:45" s="284" customFormat="1" ht="25.35" customHeight="1">
      <c r="A12" s="289"/>
      <c r="B12" s="291"/>
      <c r="C12" s="314" t="s">
        <v>463</v>
      </c>
      <c r="D12" s="285" t="s">
        <v>1586</v>
      </c>
      <c r="E12" s="290" t="s">
        <v>1796</v>
      </c>
      <c r="F12" s="314" t="s">
        <v>463</v>
      </c>
      <c r="G12" s="314">
        <v>750</v>
      </c>
      <c r="H12" s="314"/>
      <c r="I12" s="314"/>
      <c r="J12" s="314">
        <v>30</v>
      </c>
      <c r="K12" s="314">
        <v>25</v>
      </c>
      <c r="L12" s="314"/>
      <c r="M12" s="314"/>
      <c r="N12" s="314">
        <v>750</v>
      </c>
      <c r="O12" s="285"/>
      <c r="P12" s="285"/>
      <c r="Q12" s="285"/>
      <c r="R12" s="285"/>
      <c r="S12" s="285"/>
      <c r="T12" s="286">
        <v>1999</v>
      </c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</row>
    <row r="13" spans="1:45" s="284" customFormat="1" ht="25.35" customHeight="1">
      <c r="A13" s="289"/>
      <c r="B13" s="291"/>
      <c r="C13" s="314" t="s">
        <v>463</v>
      </c>
      <c r="D13" s="285" t="s">
        <v>1586</v>
      </c>
      <c r="E13" s="290" t="s">
        <v>1937</v>
      </c>
      <c r="F13" s="314" t="s">
        <v>463</v>
      </c>
      <c r="G13" s="314">
        <v>1110</v>
      </c>
      <c r="H13" s="314"/>
      <c r="I13" s="314"/>
      <c r="J13" s="314">
        <v>37</v>
      </c>
      <c r="K13" s="314">
        <v>30</v>
      </c>
      <c r="L13" s="314"/>
      <c r="M13" s="314"/>
      <c r="N13" s="314">
        <v>1110</v>
      </c>
      <c r="O13" s="285"/>
      <c r="P13" s="285"/>
      <c r="Q13" s="285"/>
      <c r="R13" s="285"/>
      <c r="S13" s="285"/>
      <c r="T13" s="286">
        <v>1999</v>
      </c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</row>
    <row r="14" spans="1:45" s="284" customFormat="1" ht="25.35" customHeight="1">
      <c r="A14" s="289"/>
      <c r="B14" s="291"/>
      <c r="C14" s="314" t="s">
        <v>463</v>
      </c>
      <c r="D14" s="285"/>
      <c r="E14" s="290" t="s">
        <v>1797</v>
      </c>
      <c r="F14" s="314" t="s">
        <v>625</v>
      </c>
      <c r="G14" s="314">
        <v>800</v>
      </c>
      <c r="H14" s="314"/>
      <c r="I14" s="314">
        <v>800</v>
      </c>
      <c r="J14" s="314">
        <v>20</v>
      </c>
      <c r="K14" s="314">
        <v>40</v>
      </c>
      <c r="L14" s="314"/>
      <c r="M14" s="314"/>
      <c r="N14" s="314">
        <v>800</v>
      </c>
      <c r="O14" s="285"/>
      <c r="P14" s="285"/>
      <c r="Q14" s="285"/>
      <c r="R14" s="285"/>
      <c r="S14" s="285"/>
      <c r="T14" s="286">
        <v>2008</v>
      </c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</row>
    <row r="15" spans="1:45" s="284" customFormat="1" ht="25.35" customHeight="1">
      <c r="A15" s="289"/>
      <c r="B15" s="291"/>
      <c r="C15" s="314" t="s">
        <v>667</v>
      </c>
      <c r="D15" s="285"/>
      <c r="E15" s="290" t="s">
        <v>1798</v>
      </c>
      <c r="F15" s="314" t="s">
        <v>1588</v>
      </c>
      <c r="G15" s="314">
        <v>109508</v>
      </c>
      <c r="H15" s="314">
        <v>336</v>
      </c>
      <c r="I15" s="314">
        <v>385</v>
      </c>
      <c r="J15" s="314">
        <v>30</v>
      </c>
      <c r="K15" s="314">
        <v>16</v>
      </c>
      <c r="L15" s="314"/>
      <c r="M15" s="314"/>
      <c r="N15" s="314"/>
      <c r="O15" s="285"/>
      <c r="P15" s="285"/>
      <c r="Q15" s="285"/>
      <c r="R15" s="285"/>
      <c r="S15" s="285"/>
      <c r="T15" s="286">
        <v>2019</v>
      </c>
      <c r="U15" s="285"/>
      <c r="V15" s="285"/>
      <c r="W15" s="285"/>
      <c r="X15" s="285"/>
      <c r="Y15" s="285"/>
      <c r="Z15" s="285">
        <v>2338</v>
      </c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</row>
    <row r="16" spans="1:45" s="284" customFormat="1" ht="25.35" customHeight="1">
      <c r="A16" s="289"/>
      <c r="B16" s="291"/>
      <c r="C16" s="314" t="s">
        <v>619</v>
      </c>
      <c r="D16" s="285" t="s">
        <v>1382</v>
      </c>
      <c r="E16" s="290" t="s">
        <v>1587</v>
      </c>
      <c r="F16" s="314" t="s">
        <v>1588</v>
      </c>
      <c r="G16" s="314">
        <v>151322</v>
      </c>
      <c r="H16" s="314">
        <v>1201</v>
      </c>
      <c r="I16" s="314">
        <v>1110</v>
      </c>
      <c r="J16" s="314">
        <v>30</v>
      </c>
      <c r="K16" s="314">
        <v>17</v>
      </c>
      <c r="L16" s="314"/>
      <c r="M16" s="314"/>
      <c r="N16" s="314"/>
      <c r="O16" s="285"/>
      <c r="P16" s="285"/>
      <c r="Q16" s="285"/>
      <c r="R16" s="285"/>
      <c r="S16" s="285"/>
      <c r="T16" s="286">
        <v>2015</v>
      </c>
      <c r="U16" s="285" t="s">
        <v>1589</v>
      </c>
      <c r="V16" s="285"/>
      <c r="W16" s="285"/>
      <c r="X16" s="285"/>
      <c r="Y16" s="285"/>
      <c r="Z16" s="285">
        <v>1000</v>
      </c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</row>
    <row r="17" spans="1:45" s="284" customFormat="1" ht="25.35" customHeight="1">
      <c r="A17" s="289"/>
      <c r="B17" s="291"/>
      <c r="C17" s="314" t="s">
        <v>466</v>
      </c>
      <c r="D17" s="285"/>
      <c r="E17" s="290" t="s">
        <v>1305</v>
      </c>
      <c r="F17" s="314" t="s">
        <v>2041</v>
      </c>
      <c r="G17" s="314">
        <v>990</v>
      </c>
      <c r="H17" s="314"/>
      <c r="I17" s="314">
        <v>990</v>
      </c>
      <c r="J17" s="314">
        <v>20</v>
      </c>
      <c r="K17" s="314">
        <v>40</v>
      </c>
      <c r="L17" s="314"/>
      <c r="M17" s="314"/>
      <c r="N17" s="314">
        <v>800</v>
      </c>
      <c r="O17" s="285"/>
      <c r="P17" s="285"/>
      <c r="Q17" s="285"/>
      <c r="R17" s="285"/>
      <c r="S17" s="285"/>
      <c r="T17" s="286">
        <v>2016</v>
      </c>
      <c r="U17" s="285"/>
      <c r="V17" s="285"/>
      <c r="W17" s="285"/>
      <c r="X17" s="285"/>
      <c r="Y17" s="285"/>
      <c r="Z17" s="285">
        <v>200</v>
      </c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</row>
    <row r="18" spans="1:45" s="284" customFormat="1" ht="25.35" customHeight="1">
      <c r="A18" s="289"/>
      <c r="B18" s="291"/>
      <c r="C18" s="314" t="s">
        <v>466</v>
      </c>
      <c r="D18" s="285" t="s">
        <v>1401</v>
      </c>
      <c r="E18" s="290" t="s">
        <v>1998</v>
      </c>
      <c r="F18" s="314" t="s">
        <v>625</v>
      </c>
      <c r="G18" s="314">
        <v>462</v>
      </c>
      <c r="H18" s="314">
        <v>462</v>
      </c>
      <c r="I18" s="314">
        <v>462</v>
      </c>
      <c r="J18" s="314">
        <v>22</v>
      </c>
      <c r="K18" s="314">
        <v>21</v>
      </c>
      <c r="L18" s="314" t="s">
        <v>308</v>
      </c>
      <c r="M18" s="314" t="s">
        <v>308</v>
      </c>
      <c r="N18" s="314" t="s">
        <v>308</v>
      </c>
      <c r="O18" s="285" t="s">
        <v>308</v>
      </c>
      <c r="P18" s="285" t="s">
        <v>308</v>
      </c>
      <c r="Q18" s="285" t="s">
        <v>308</v>
      </c>
      <c r="R18" s="285"/>
      <c r="S18" s="285" t="s">
        <v>308</v>
      </c>
      <c r="T18" s="286">
        <v>2008</v>
      </c>
      <c r="U18" s="285"/>
      <c r="V18" s="285"/>
      <c r="W18" s="285"/>
      <c r="X18" s="285"/>
      <c r="Y18" s="285"/>
      <c r="Z18" s="285">
        <v>108</v>
      </c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 t="s">
        <v>308</v>
      </c>
    </row>
    <row r="19" spans="1:45" s="284" customFormat="1" ht="25.35" customHeight="1">
      <c r="A19" s="289"/>
      <c r="B19" s="291"/>
      <c r="C19" s="314" t="s">
        <v>466</v>
      </c>
      <c r="D19" s="285" t="s">
        <v>1401</v>
      </c>
      <c r="E19" s="290" t="s">
        <v>1999</v>
      </c>
      <c r="F19" s="314" t="s">
        <v>625</v>
      </c>
      <c r="G19" s="314">
        <v>462</v>
      </c>
      <c r="H19" s="314">
        <v>462</v>
      </c>
      <c r="I19" s="314">
        <v>462</v>
      </c>
      <c r="J19" s="314">
        <v>22</v>
      </c>
      <c r="K19" s="314">
        <v>21</v>
      </c>
      <c r="L19" s="314" t="s">
        <v>308</v>
      </c>
      <c r="M19" s="314" t="s">
        <v>308</v>
      </c>
      <c r="N19" s="314" t="s">
        <v>308</v>
      </c>
      <c r="O19" s="285" t="s">
        <v>308</v>
      </c>
      <c r="P19" s="285" t="s">
        <v>308</v>
      </c>
      <c r="Q19" s="285" t="s">
        <v>308</v>
      </c>
      <c r="R19" s="285"/>
      <c r="S19" s="285" t="s">
        <v>308</v>
      </c>
      <c r="T19" s="286">
        <v>2008</v>
      </c>
      <c r="U19" s="285"/>
      <c r="V19" s="285"/>
      <c r="W19" s="285"/>
      <c r="X19" s="285"/>
      <c r="Y19" s="285"/>
      <c r="Z19" s="285">
        <v>108</v>
      </c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 t="s">
        <v>308</v>
      </c>
    </row>
    <row r="20" spans="1:45" s="284" customFormat="1" ht="25.35" customHeight="1">
      <c r="A20" s="289"/>
      <c r="B20" s="291"/>
      <c r="C20" s="314" t="s">
        <v>466</v>
      </c>
      <c r="D20" s="285" t="s">
        <v>1401</v>
      </c>
      <c r="E20" s="290" t="s">
        <v>2000</v>
      </c>
      <c r="F20" s="314" t="s">
        <v>625</v>
      </c>
      <c r="G20" s="314">
        <v>462</v>
      </c>
      <c r="H20" s="314">
        <v>462</v>
      </c>
      <c r="I20" s="314">
        <v>462</v>
      </c>
      <c r="J20" s="314">
        <v>33</v>
      </c>
      <c r="K20" s="314">
        <v>19</v>
      </c>
      <c r="L20" s="314" t="s">
        <v>308</v>
      </c>
      <c r="M20" s="314" t="s">
        <v>308</v>
      </c>
      <c r="N20" s="314" t="s">
        <v>308</v>
      </c>
      <c r="O20" s="285" t="s">
        <v>308</v>
      </c>
      <c r="P20" s="285" t="s">
        <v>308</v>
      </c>
      <c r="Q20" s="285" t="s">
        <v>308</v>
      </c>
      <c r="R20" s="285"/>
      <c r="S20" s="285" t="s">
        <v>308</v>
      </c>
      <c r="T20" s="286">
        <v>2014</v>
      </c>
      <c r="U20" s="285"/>
      <c r="V20" s="285"/>
      <c r="W20" s="285"/>
      <c r="X20" s="285"/>
      <c r="Y20" s="285"/>
      <c r="Z20" s="285">
        <v>155</v>
      </c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</row>
    <row r="21" spans="1:45" s="284" customFormat="1" ht="25.35" customHeight="1">
      <c r="A21" s="289"/>
      <c r="B21" s="291"/>
      <c r="C21" s="314" t="s">
        <v>432</v>
      </c>
      <c r="D21" s="285"/>
      <c r="E21" s="290" t="s">
        <v>1799</v>
      </c>
      <c r="F21" s="314" t="s">
        <v>1220</v>
      </c>
      <c r="G21" s="314">
        <v>38240</v>
      </c>
      <c r="H21" s="314"/>
      <c r="I21" s="314">
        <v>38240</v>
      </c>
      <c r="J21" s="314">
        <v>38</v>
      </c>
      <c r="K21" s="314">
        <v>19</v>
      </c>
      <c r="L21" s="314"/>
      <c r="M21" s="314"/>
      <c r="N21" s="314"/>
      <c r="O21" s="285"/>
      <c r="P21" s="285"/>
      <c r="Q21" s="285"/>
      <c r="R21" s="285"/>
      <c r="S21" s="285"/>
      <c r="T21" s="286">
        <v>2015</v>
      </c>
      <c r="U21" s="285"/>
      <c r="V21" s="285"/>
      <c r="W21" s="285"/>
      <c r="X21" s="285"/>
      <c r="Y21" s="285"/>
      <c r="Z21" s="285">
        <v>950</v>
      </c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</row>
    <row r="22" spans="1:45" s="284" customFormat="1" ht="25.35" customHeight="1">
      <c r="A22" s="289"/>
      <c r="B22" s="291"/>
      <c r="C22" s="314" t="s">
        <v>432</v>
      </c>
      <c r="D22" s="285"/>
      <c r="E22" s="290" t="s">
        <v>1800</v>
      </c>
      <c r="F22" s="314" t="s">
        <v>1220</v>
      </c>
      <c r="G22" s="314">
        <v>33240</v>
      </c>
      <c r="H22" s="314"/>
      <c r="I22" s="314">
        <v>38240</v>
      </c>
      <c r="J22" s="314">
        <v>15</v>
      </c>
      <c r="K22" s="314">
        <v>7</v>
      </c>
      <c r="L22" s="314"/>
      <c r="M22" s="314"/>
      <c r="N22" s="314"/>
      <c r="O22" s="285"/>
      <c r="P22" s="285"/>
      <c r="Q22" s="285"/>
      <c r="R22" s="285"/>
      <c r="S22" s="285"/>
      <c r="T22" s="286">
        <v>2015</v>
      </c>
      <c r="U22" s="285"/>
      <c r="V22" s="285"/>
      <c r="W22" s="285"/>
      <c r="X22" s="285"/>
      <c r="Y22" s="285"/>
      <c r="Z22" s="285">
        <v>950</v>
      </c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</row>
    <row r="23" spans="1:45" s="284" customFormat="1" ht="25.35" customHeight="1">
      <c r="A23" s="289"/>
      <c r="B23" s="291"/>
      <c r="C23" s="314" t="s">
        <v>432</v>
      </c>
      <c r="D23" s="285"/>
      <c r="E23" s="290" t="s">
        <v>2038</v>
      </c>
      <c r="F23" s="314" t="s">
        <v>432</v>
      </c>
      <c r="G23" s="314">
        <v>3819</v>
      </c>
      <c r="H23" s="314"/>
      <c r="I23" s="314">
        <v>3819</v>
      </c>
      <c r="J23" s="314">
        <v>19</v>
      </c>
      <c r="K23" s="314">
        <v>32</v>
      </c>
      <c r="L23" s="314"/>
      <c r="M23" s="314"/>
      <c r="N23" s="314">
        <v>629</v>
      </c>
      <c r="O23" s="285"/>
      <c r="P23" s="285"/>
      <c r="Q23" s="285"/>
      <c r="R23" s="285"/>
      <c r="S23" s="285"/>
      <c r="T23" s="286">
        <v>2017</v>
      </c>
      <c r="U23" s="285"/>
      <c r="V23" s="285"/>
      <c r="W23" s="285"/>
      <c r="X23" s="285"/>
      <c r="Y23" s="285"/>
      <c r="Z23" s="285">
        <v>800</v>
      </c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</row>
    <row r="24" spans="1:45" s="284" customFormat="1" ht="25.35" customHeight="1">
      <c r="A24" s="289"/>
      <c r="B24" s="291"/>
      <c r="C24" s="314" t="s">
        <v>432</v>
      </c>
      <c r="D24" s="285"/>
      <c r="E24" s="290" t="s">
        <v>1801</v>
      </c>
      <c r="F24" s="314" t="s">
        <v>432</v>
      </c>
      <c r="G24" s="314">
        <v>3819</v>
      </c>
      <c r="H24" s="314"/>
      <c r="I24" s="314">
        <v>3819</v>
      </c>
      <c r="J24" s="314">
        <v>18</v>
      </c>
      <c r="K24" s="314">
        <v>16</v>
      </c>
      <c r="L24" s="314"/>
      <c r="M24" s="314"/>
      <c r="N24" s="314">
        <v>292</v>
      </c>
      <c r="O24" s="285"/>
      <c r="P24" s="285"/>
      <c r="Q24" s="285"/>
      <c r="R24" s="285"/>
      <c r="S24" s="285"/>
      <c r="T24" s="286">
        <v>2017</v>
      </c>
      <c r="U24" s="285"/>
      <c r="V24" s="285"/>
      <c r="W24" s="285"/>
      <c r="X24" s="285"/>
      <c r="Y24" s="285"/>
      <c r="Z24" s="285">
        <v>800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</row>
    <row r="25" spans="1:45" s="284" customFormat="1" ht="25.35" customHeight="1">
      <c r="A25" s="289"/>
      <c r="B25" s="291"/>
      <c r="C25" s="314" t="s">
        <v>458</v>
      </c>
      <c r="D25" s="285" t="s">
        <v>1590</v>
      </c>
      <c r="E25" s="290" t="s">
        <v>1846</v>
      </c>
      <c r="F25" s="314" t="s">
        <v>2093</v>
      </c>
      <c r="G25" s="314"/>
      <c r="H25" s="314">
        <v>38.770000000000003</v>
      </c>
      <c r="I25" s="314">
        <v>12210</v>
      </c>
      <c r="J25" s="314"/>
      <c r="K25" s="314"/>
      <c r="L25" s="314"/>
      <c r="M25" s="314"/>
      <c r="N25" s="314"/>
      <c r="O25" s="285"/>
      <c r="P25" s="285"/>
      <c r="Q25" s="285"/>
      <c r="R25" s="285"/>
      <c r="S25" s="285"/>
      <c r="T25" s="286">
        <v>2011</v>
      </c>
      <c r="U25" s="285"/>
      <c r="V25" s="285"/>
      <c r="W25" s="285"/>
      <c r="X25" s="285"/>
      <c r="Y25" s="285"/>
      <c r="Z25" s="285">
        <v>354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</row>
    <row r="26" spans="1:45" s="284" customFormat="1" ht="25.35" customHeight="1">
      <c r="A26" s="289"/>
      <c r="B26" s="291"/>
      <c r="C26" s="314" t="s">
        <v>458</v>
      </c>
      <c r="D26" s="285" t="s">
        <v>1590</v>
      </c>
      <c r="E26" s="290" t="s">
        <v>1847</v>
      </c>
      <c r="F26" s="314" t="s">
        <v>2093</v>
      </c>
      <c r="G26" s="314"/>
      <c r="H26" s="314">
        <v>144.78</v>
      </c>
      <c r="I26" s="314"/>
      <c r="J26" s="314"/>
      <c r="K26" s="314"/>
      <c r="L26" s="314"/>
      <c r="M26" s="314"/>
      <c r="N26" s="314"/>
      <c r="O26" s="285"/>
      <c r="P26" s="285"/>
      <c r="Q26" s="285"/>
      <c r="R26" s="285"/>
      <c r="S26" s="285"/>
      <c r="T26" s="286">
        <v>2010</v>
      </c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</row>
    <row r="27" spans="1:45" s="284" customFormat="1" ht="25.35" customHeight="1">
      <c r="A27" s="289"/>
      <c r="B27" s="291"/>
      <c r="C27" s="314" t="s">
        <v>622</v>
      </c>
      <c r="D27" s="285"/>
      <c r="E27" s="290" t="s">
        <v>1591</v>
      </c>
      <c r="F27" s="314" t="s">
        <v>625</v>
      </c>
      <c r="G27" s="314">
        <v>950</v>
      </c>
      <c r="H27" s="314"/>
      <c r="I27" s="314">
        <v>950</v>
      </c>
      <c r="J27" s="314">
        <v>17</v>
      </c>
      <c r="K27" s="314">
        <v>29</v>
      </c>
      <c r="L27" s="314"/>
      <c r="M27" s="314"/>
      <c r="N27" s="314">
        <v>493</v>
      </c>
      <c r="O27" s="285"/>
      <c r="P27" s="285"/>
      <c r="Q27" s="285"/>
      <c r="R27" s="285"/>
      <c r="S27" s="285"/>
      <c r="T27" s="286">
        <v>2015</v>
      </c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</row>
    <row r="28" spans="1:45" s="284" customFormat="1" ht="25.35" customHeight="1">
      <c r="A28" s="289"/>
      <c r="B28" s="291"/>
      <c r="C28" s="314" t="s">
        <v>694</v>
      </c>
      <c r="D28" s="285"/>
      <c r="E28" s="290" t="s">
        <v>560</v>
      </c>
      <c r="F28" s="314" t="s">
        <v>694</v>
      </c>
      <c r="G28" s="314">
        <v>500</v>
      </c>
      <c r="H28" s="314"/>
      <c r="I28" s="314">
        <v>500</v>
      </c>
      <c r="J28" s="314">
        <v>20</v>
      </c>
      <c r="K28" s="314">
        <v>25</v>
      </c>
      <c r="L28" s="314"/>
      <c r="M28" s="314"/>
      <c r="N28" s="314">
        <v>500</v>
      </c>
      <c r="O28" s="285"/>
      <c r="P28" s="285"/>
      <c r="Q28" s="285"/>
      <c r="R28" s="285"/>
      <c r="S28" s="285"/>
      <c r="T28" s="286">
        <v>2017</v>
      </c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</row>
    <row r="29" spans="1:45" s="284" customFormat="1" ht="25.35" customHeight="1">
      <c r="A29" s="289"/>
      <c r="B29" s="291"/>
      <c r="C29" s="314" t="s">
        <v>694</v>
      </c>
      <c r="D29" s="285"/>
      <c r="E29" s="290" t="s">
        <v>588</v>
      </c>
      <c r="F29" s="314" t="s">
        <v>694</v>
      </c>
      <c r="G29" s="314">
        <v>13500</v>
      </c>
      <c r="H29" s="314"/>
      <c r="I29" s="314">
        <v>13500</v>
      </c>
      <c r="J29" s="314">
        <v>25</v>
      </c>
      <c r="K29" s="314">
        <v>540</v>
      </c>
      <c r="L29" s="314"/>
      <c r="M29" s="314"/>
      <c r="N29" s="314">
        <v>13500</v>
      </c>
      <c r="O29" s="285"/>
      <c r="P29" s="285"/>
      <c r="Q29" s="285"/>
      <c r="R29" s="285"/>
      <c r="S29" s="285"/>
      <c r="T29" s="286">
        <v>2019</v>
      </c>
      <c r="U29" s="285"/>
      <c r="V29" s="285"/>
      <c r="W29" s="285"/>
      <c r="X29" s="285"/>
      <c r="Y29" s="285"/>
      <c r="Z29" s="285">
        <v>400</v>
      </c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</row>
    <row r="30" spans="1:45" s="284" customFormat="1" ht="25.35" customHeight="1">
      <c r="A30" s="289"/>
      <c r="B30" s="291"/>
      <c r="C30" s="314" t="s">
        <v>240</v>
      </c>
      <c r="D30" s="285"/>
      <c r="E30" s="290" t="s">
        <v>1802</v>
      </c>
      <c r="F30" s="314" t="s">
        <v>2039</v>
      </c>
      <c r="G30" s="314"/>
      <c r="H30" s="314">
        <v>101</v>
      </c>
      <c r="I30" s="314">
        <v>492</v>
      </c>
      <c r="J30" s="314"/>
      <c r="K30" s="314">
        <v>24</v>
      </c>
      <c r="L30" s="314"/>
      <c r="M30" s="314"/>
      <c r="N30" s="314"/>
      <c r="O30" s="285"/>
      <c r="P30" s="285"/>
      <c r="Q30" s="285"/>
      <c r="R30" s="285"/>
      <c r="S30" s="285"/>
      <c r="T30" s="286">
        <v>2017</v>
      </c>
      <c r="U30" s="285"/>
      <c r="V30" s="285"/>
      <c r="W30" s="285"/>
      <c r="X30" s="285"/>
      <c r="Y30" s="285"/>
      <c r="Z30" s="285">
        <v>1575</v>
      </c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</row>
    <row r="31" spans="1:45" s="284" customFormat="1" ht="25.35" customHeight="1">
      <c r="A31" s="289"/>
      <c r="B31" s="291"/>
      <c r="C31" s="314" t="s">
        <v>2054</v>
      </c>
      <c r="D31" s="285"/>
      <c r="E31" s="290" t="s">
        <v>2055</v>
      </c>
      <c r="F31" s="314" t="s">
        <v>2039</v>
      </c>
      <c r="G31" s="314">
        <v>18445</v>
      </c>
      <c r="H31" s="314"/>
      <c r="I31" s="314">
        <v>18445</v>
      </c>
      <c r="J31" s="314"/>
      <c r="K31" s="314">
        <v>1320</v>
      </c>
      <c r="L31" s="314"/>
      <c r="M31" s="314"/>
      <c r="N31" s="314">
        <v>1500</v>
      </c>
      <c r="O31" s="285"/>
      <c r="P31" s="285"/>
      <c r="Q31" s="285"/>
      <c r="R31" s="285"/>
      <c r="S31" s="285"/>
      <c r="T31" s="286">
        <v>2019</v>
      </c>
      <c r="U31" s="285"/>
      <c r="V31" s="285"/>
      <c r="W31" s="285"/>
      <c r="X31" s="285"/>
      <c r="Y31" s="285"/>
      <c r="Z31" s="285">
        <v>866</v>
      </c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 t="s">
        <v>2056</v>
      </c>
    </row>
    <row r="32" spans="1:45" s="284" customFormat="1" ht="25.35" customHeight="1">
      <c r="A32" s="289"/>
      <c r="B32" s="291"/>
      <c r="C32" s="314" t="s">
        <v>717</v>
      </c>
      <c r="D32" s="285" t="s">
        <v>1592</v>
      </c>
      <c r="E32" s="290" t="s">
        <v>1593</v>
      </c>
      <c r="F32" s="314" t="s">
        <v>2093</v>
      </c>
      <c r="G32" s="314">
        <v>2253</v>
      </c>
      <c r="H32" s="314"/>
      <c r="I32" s="314">
        <v>2253</v>
      </c>
      <c r="J32" s="314">
        <v>20</v>
      </c>
      <c r="K32" s="314">
        <v>40</v>
      </c>
      <c r="L32" s="314"/>
      <c r="M32" s="314"/>
      <c r="N32" s="314">
        <v>1600</v>
      </c>
      <c r="O32" s="285"/>
      <c r="P32" s="285"/>
      <c r="Q32" s="285"/>
      <c r="R32" s="285"/>
      <c r="S32" s="285"/>
      <c r="T32" s="286">
        <v>2010</v>
      </c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</row>
    <row r="33" spans="1:45" s="284" customFormat="1" ht="25.35" customHeight="1">
      <c r="A33" s="289"/>
      <c r="B33" s="291"/>
      <c r="C33" s="314" t="s">
        <v>717</v>
      </c>
      <c r="D33" s="285" t="s">
        <v>1592</v>
      </c>
      <c r="E33" s="290" t="s">
        <v>1594</v>
      </c>
      <c r="F33" s="314" t="s">
        <v>2093</v>
      </c>
      <c r="G33" s="314">
        <v>1197</v>
      </c>
      <c r="H33" s="314"/>
      <c r="I33" s="314">
        <v>1197</v>
      </c>
      <c r="J33" s="314">
        <v>7</v>
      </c>
      <c r="K33" s="314">
        <v>15</v>
      </c>
      <c r="L33" s="314"/>
      <c r="M33" s="314"/>
      <c r="N33" s="314">
        <v>210</v>
      </c>
      <c r="O33" s="285"/>
      <c r="P33" s="285"/>
      <c r="Q33" s="285"/>
      <c r="R33" s="285"/>
      <c r="S33" s="285"/>
      <c r="T33" s="286">
        <v>2010</v>
      </c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</row>
    <row r="34" spans="1:45" s="284" customFormat="1" ht="25.35" customHeight="1">
      <c r="A34" s="289"/>
      <c r="B34" s="291"/>
      <c r="C34" s="314" t="s">
        <v>717</v>
      </c>
      <c r="D34" s="285" t="s">
        <v>1592</v>
      </c>
      <c r="E34" s="290" t="s">
        <v>1594</v>
      </c>
      <c r="F34" s="314" t="s">
        <v>2093</v>
      </c>
      <c r="G34" s="314">
        <v>807</v>
      </c>
      <c r="H34" s="314"/>
      <c r="I34" s="314">
        <v>807</v>
      </c>
      <c r="J34" s="314">
        <v>7</v>
      </c>
      <c r="K34" s="314">
        <v>15</v>
      </c>
      <c r="L34" s="314"/>
      <c r="M34" s="314"/>
      <c r="N34" s="314">
        <v>105</v>
      </c>
      <c r="O34" s="285"/>
      <c r="P34" s="285"/>
      <c r="Q34" s="285"/>
      <c r="R34" s="285"/>
      <c r="S34" s="285"/>
      <c r="T34" s="286">
        <v>2019</v>
      </c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</row>
    <row r="35" spans="1:45" s="284" customFormat="1" ht="25.35" customHeight="1">
      <c r="A35" s="289"/>
      <c r="B35" s="291"/>
      <c r="C35" s="314" t="s">
        <v>717</v>
      </c>
      <c r="D35" s="285" t="s">
        <v>1592</v>
      </c>
      <c r="E35" s="290" t="s">
        <v>1595</v>
      </c>
      <c r="F35" s="314" t="s">
        <v>2093</v>
      </c>
      <c r="G35" s="314">
        <v>1320</v>
      </c>
      <c r="H35" s="314"/>
      <c r="I35" s="314">
        <v>1320</v>
      </c>
      <c r="J35" s="314">
        <v>15</v>
      </c>
      <c r="K35" s="314">
        <v>28</v>
      </c>
      <c r="L35" s="314"/>
      <c r="M35" s="314"/>
      <c r="N35" s="314">
        <v>840</v>
      </c>
      <c r="O35" s="285"/>
      <c r="P35" s="285"/>
      <c r="Q35" s="285"/>
      <c r="R35" s="285"/>
      <c r="S35" s="285"/>
      <c r="T35" s="286">
        <v>2010</v>
      </c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</row>
    <row r="36" spans="1:45" s="284" customFormat="1" ht="25.35" customHeight="1">
      <c r="A36" s="289"/>
      <c r="B36" s="291"/>
      <c r="C36" s="314" t="s">
        <v>717</v>
      </c>
      <c r="D36" s="285" t="s">
        <v>1592</v>
      </c>
      <c r="E36" s="290" t="s">
        <v>1596</v>
      </c>
      <c r="F36" s="314" t="s">
        <v>2093</v>
      </c>
      <c r="G36" s="314">
        <v>594</v>
      </c>
      <c r="H36" s="314"/>
      <c r="I36" s="314">
        <v>594</v>
      </c>
      <c r="J36" s="314">
        <v>17</v>
      </c>
      <c r="K36" s="314">
        <v>22</v>
      </c>
      <c r="L36" s="314"/>
      <c r="M36" s="314"/>
      <c r="N36" s="314">
        <v>374</v>
      </c>
      <c r="O36" s="285"/>
      <c r="P36" s="285"/>
      <c r="Q36" s="285"/>
      <c r="R36" s="285"/>
      <c r="S36" s="285"/>
      <c r="T36" s="286">
        <v>2010</v>
      </c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</row>
    <row r="37" spans="1:45" s="284" customFormat="1" ht="25.35" customHeight="1">
      <c r="A37" s="289"/>
      <c r="B37" s="291"/>
      <c r="C37" s="314" t="s">
        <v>717</v>
      </c>
      <c r="D37" s="285" t="s">
        <v>1592</v>
      </c>
      <c r="E37" s="290" t="s">
        <v>1597</v>
      </c>
      <c r="F37" s="314" t="s">
        <v>2093</v>
      </c>
      <c r="G37" s="314">
        <v>1568</v>
      </c>
      <c r="H37" s="314"/>
      <c r="I37" s="314">
        <v>1568</v>
      </c>
      <c r="J37" s="314">
        <v>20</v>
      </c>
      <c r="K37" s="314">
        <v>40</v>
      </c>
      <c r="L37" s="314"/>
      <c r="M37" s="314"/>
      <c r="N37" s="314">
        <v>800</v>
      </c>
      <c r="O37" s="285"/>
      <c r="P37" s="285"/>
      <c r="Q37" s="285"/>
      <c r="R37" s="285"/>
      <c r="S37" s="285"/>
      <c r="T37" s="286">
        <v>2017</v>
      </c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</row>
    <row r="38" spans="1:45" s="284" customFormat="1" ht="25.35" customHeight="1">
      <c r="A38" s="289"/>
      <c r="B38" s="291"/>
      <c r="C38" s="314" t="s">
        <v>717</v>
      </c>
      <c r="D38" s="285" t="s">
        <v>1592</v>
      </c>
      <c r="E38" s="290" t="s">
        <v>1598</v>
      </c>
      <c r="F38" s="314" t="s">
        <v>2093</v>
      </c>
      <c r="G38" s="314">
        <v>2070</v>
      </c>
      <c r="H38" s="314"/>
      <c r="I38" s="314">
        <v>2070</v>
      </c>
      <c r="J38" s="314">
        <v>7</v>
      </c>
      <c r="K38" s="314">
        <v>15</v>
      </c>
      <c r="L38" s="314"/>
      <c r="M38" s="314"/>
      <c r="N38" s="314">
        <v>210</v>
      </c>
      <c r="O38" s="285"/>
      <c r="P38" s="285"/>
      <c r="Q38" s="285"/>
      <c r="R38" s="285"/>
      <c r="S38" s="285"/>
      <c r="T38" s="286">
        <v>2017</v>
      </c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</row>
    <row r="39" spans="1:45" s="284" customFormat="1" ht="25.35" customHeight="1">
      <c r="A39" s="289"/>
      <c r="B39" s="291"/>
      <c r="C39" s="314" t="s">
        <v>717</v>
      </c>
      <c r="D39" s="285" t="s">
        <v>1592</v>
      </c>
      <c r="E39" s="290" t="s">
        <v>1599</v>
      </c>
      <c r="F39" s="314" t="s">
        <v>2093</v>
      </c>
      <c r="G39" s="314">
        <v>437</v>
      </c>
      <c r="H39" s="314"/>
      <c r="I39" s="314">
        <v>437</v>
      </c>
      <c r="J39" s="314">
        <v>6</v>
      </c>
      <c r="K39" s="314">
        <v>13</v>
      </c>
      <c r="L39" s="314"/>
      <c r="M39" s="314"/>
      <c r="N39" s="314">
        <v>156</v>
      </c>
      <c r="O39" s="285"/>
      <c r="P39" s="285"/>
      <c r="Q39" s="285"/>
      <c r="R39" s="285"/>
      <c r="S39" s="285"/>
      <c r="T39" s="286">
        <v>2004</v>
      </c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</row>
    <row r="40" spans="1:45" s="284" customFormat="1" ht="27" customHeight="1">
      <c r="A40" s="289"/>
      <c r="B40" s="291"/>
      <c r="C40" s="314" t="s">
        <v>717</v>
      </c>
      <c r="D40" s="285" t="s">
        <v>1592</v>
      </c>
      <c r="E40" s="285" t="s">
        <v>1600</v>
      </c>
      <c r="F40" s="314" t="s">
        <v>2093</v>
      </c>
      <c r="G40" s="285">
        <v>629</v>
      </c>
      <c r="H40" s="285"/>
      <c r="I40" s="285">
        <v>629</v>
      </c>
      <c r="J40" s="285">
        <v>20</v>
      </c>
      <c r="K40" s="285">
        <v>25</v>
      </c>
      <c r="L40" s="285"/>
      <c r="M40" s="285"/>
      <c r="N40" s="285">
        <v>500</v>
      </c>
      <c r="O40" s="285"/>
      <c r="P40" s="285"/>
      <c r="Q40" s="285"/>
      <c r="R40" s="285"/>
      <c r="S40" s="285"/>
      <c r="T40" s="286">
        <v>2004</v>
      </c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</row>
    <row r="41" spans="1:45" s="284" customFormat="1" ht="27" customHeight="1">
      <c r="A41" s="289"/>
      <c r="B41" s="291"/>
      <c r="C41" s="314" t="s">
        <v>441</v>
      </c>
      <c r="D41" s="285"/>
      <c r="E41" s="285" t="s">
        <v>1306</v>
      </c>
      <c r="F41" s="285" t="s">
        <v>2040</v>
      </c>
      <c r="G41" s="285">
        <v>1938</v>
      </c>
      <c r="H41" s="285"/>
      <c r="I41" s="285">
        <v>1938</v>
      </c>
      <c r="J41" s="285">
        <v>48</v>
      </c>
      <c r="K41" s="285">
        <v>40</v>
      </c>
      <c r="L41" s="285"/>
      <c r="M41" s="285"/>
      <c r="N41" s="285">
        <v>1938</v>
      </c>
      <c r="O41" s="285"/>
      <c r="P41" s="285"/>
      <c r="Q41" s="285"/>
      <c r="R41" s="285"/>
      <c r="S41" s="285"/>
      <c r="T41" s="286">
        <v>2012</v>
      </c>
      <c r="U41" s="285"/>
      <c r="V41" s="285"/>
      <c r="W41" s="285"/>
      <c r="X41" s="285"/>
      <c r="Y41" s="285"/>
      <c r="Z41" s="285">
        <v>500</v>
      </c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  <c r="AM41" s="285"/>
      <c r="AN41" s="285"/>
      <c r="AO41" s="285"/>
      <c r="AP41" s="285"/>
      <c r="AQ41" s="285"/>
      <c r="AR41" s="285"/>
      <c r="AS41" s="285"/>
    </row>
    <row r="42" spans="1:45" s="284" customFormat="1" ht="27" customHeight="1">
      <c r="A42" s="289"/>
      <c r="B42" s="291"/>
      <c r="C42" s="314" t="s">
        <v>441</v>
      </c>
      <c r="D42" s="285"/>
      <c r="E42" s="285" t="s">
        <v>1307</v>
      </c>
      <c r="F42" s="285" t="s">
        <v>441</v>
      </c>
      <c r="G42" s="285">
        <v>2462</v>
      </c>
      <c r="H42" s="285">
        <v>200</v>
      </c>
      <c r="I42" s="285">
        <v>200</v>
      </c>
      <c r="J42" s="285">
        <v>10</v>
      </c>
      <c r="K42" s="285">
        <v>20</v>
      </c>
      <c r="L42" s="285"/>
      <c r="M42" s="285"/>
      <c r="N42" s="285">
        <v>200</v>
      </c>
      <c r="O42" s="285"/>
      <c r="P42" s="285"/>
      <c r="Q42" s="285"/>
      <c r="R42" s="285"/>
      <c r="S42" s="285"/>
      <c r="T42" s="286">
        <v>2016</v>
      </c>
      <c r="U42" s="285"/>
      <c r="V42" s="285"/>
      <c r="W42" s="285"/>
      <c r="X42" s="285"/>
      <c r="Y42" s="285"/>
      <c r="Z42" s="285">
        <v>3000</v>
      </c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</row>
    <row r="43" spans="1:45" s="284" customFormat="1" ht="27" customHeight="1">
      <c r="A43" s="289"/>
      <c r="B43" s="291"/>
      <c r="C43" s="314" t="s">
        <v>441</v>
      </c>
      <c r="D43" s="285"/>
      <c r="E43" s="285" t="s">
        <v>1308</v>
      </c>
      <c r="F43" s="285" t="s">
        <v>441</v>
      </c>
      <c r="G43" s="285">
        <v>15000</v>
      </c>
      <c r="H43" s="285">
        <v>630</v>
      </c>
      <c r="I43" s="285">
        <v>630</v>
      </c>
      <c r="J43" s="285">
        <v>10</v>
      </c>
      <c r="K43" s="285">
        <v>20</v>
      </c>
      <c r="L43" s="285"/>
      <c r="M43" s="285"/>
      <c r="N43" s="285">
        <v>200</v>
      </c>
      <c r="O43" s="285"/>
      <c r="P43" s="285"/>
      <c r="Q43" s="285"/>
      <c r="R43" s="285"/>
      <c r="S43" s="285"/>
      <c r="T43" s="286">
        <v>2016</v>
      </c>
      <c r="U43" s="285"/>
      <c r="V43" s="285"/>
      <c r="W43" s="285"/>
      <c r="X43" s="285"/>
      <c r="Y43" s="285"/>
      <c r="Z43" s="285">
        <v>5200</v>
      </c>
      <c r="AA43" s="285"/>
      <c r="AB43" s="285"/>
      <c r="AC43" s="285"/>
      <c r="AD43" s="285"/>
      <c r="AE43" s="285"/>
      <c r="AF43" s="285"/>
      <c r="AG43" s="285"/>
      <c r="AH43" s="285"/>
      <c r="AI43" s="285"/>
      <c r="AJ43" s="285"/>
      <c r="AK43" s="285"/>
      <c r="AL43" s="285"/>
      <c r="AM43" s="285"/>
      <c r="AN43" s="285"/>
      <c r="AO43" s="285"/>
      <c r="AP43" s="285"/>
      <c r="AQ43" s="285"/>
      <c r="AR43" s="285"/>
      <c r="AS43" s="285"/>
    </row>
    <row r="44" spans="1:45" ht="27" customHeight="1">
      <c r="B44" s="309"/>
      <c r="C44" s="314" t="s">
        <v>475</v>
      </c>
      <c r="D44" s="285"/>
      <c r="E44" s="290" t="s">
        <v>1601</v>
      </c>
      <c r="F44" s="314" t="s">
        <v>2094</v>
      </c>
      <c r="G44" s="314">
        <v>67700</v>
      </c>
      <c r="H44" s="314"/>
      <c r="I44" s="314"/>
      <c r="J44" s="314">
        <v>25</v>
      </c>
      <c r="K44" s="314">
        <v>45</v>
      </c>
      <c r="L44" s="314"/>
      <c r="M44" s="314"/>
      <c r="N44" s="314">
        <v>1125</v>
      </c>
      <c r="O44" s="285"/>
      <c r="P44" s="285"/>
      <c r="Q44" s="285"/>
      <c r="R44" s="285"/>
      <c r="S44" s="285"/>
      <c r="T44" s="286">
        <v>2018</v>
      </c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</row>
    <row r="45" spans="1:45" ht="27" customHeight="1">
      <c r="B45" s="310"/>
      <c r="C45" s="314" t="s">
        <v>475</v>
      </c>
      <c r="D45" s="285"/>
      <c r="E45" s="290" t="s">
        <v>1602</v>
      </c>
      <c r="F45" s="311" t="s">
        <v>2094</v>
      </c>
      <c r="G45" s="312">
        <v>2822</v>
      </c>
      <c r="H45" s="313"/>
      <c r="I45" s="312">
        <v>2790</v>
      </c>
      <c r="J45" s="314">
        <v>90</v>
      </c>
      <c r="K45" s="314">
        <v>31</v>
      </c>
      <c r="L45" s="314"/>
      <c r="M45" s="314"/>
      <c r="N45" s="314">
        <v>2790</v>
      </c>
      <c r="O45" s="285"/>
      <c r="P45" s="285"/>
      <c r="Q45" s="285"/>
      <c r="R45" s="285"/>
      <c r="S45" s="285"/>
      <c r="T45" s="286">
        <v>2017</v>
      </c>
      <c r="U45" s="285"/>
      <c r="V45" s="285"/>
      <c r="W45" s="285"/>
      <c r="X45" s="285"/>
      <c r="Y45" s="285"/>
      <c r="Z45" s="285">
        <v>1000</v>
      </c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  <c r="AM45" s="285"/>
      <c r="AN45" s="285"/>
      <c r="AO45" s="285"/>
      <c r="AP45" s="285"/>
      <c r="AQ45" s="285"/>
      <c r="AR45" s="285"/>
      <c r="AS45" s="285"/>
    </row>
  </sheetData>
  <mergeCells count="32">
    <mergeCell ref="AC3:AD3"/>
    <mergeCell ref="T2:T4"/>
    <mergeCell ref="R3:R4"/>
    <mergeCell ref="O2:R2"/>
    <mergeCell ref="A2:A4"/>
    <mergeCell ref="B2:B4"/>
    <mergeCell ref="C2:C4"/>
    <mergeCell ref="D2:D4"/>
    <mergeCell ref="AA2:AB2"/>
    <mergeCell ref="AA3:AA4"/>
    <mergeCell ref="J2:N2"/>
    <mergeCell ref="P3:P4"/>
    <mergeCell ref="AB3:AB4"/>
    <mergeCell ref="S2:S4"/>
    <mergeCell ref="O3:O4"/>
    <mergeCell ref="J3:N3"/>
    <mergeCell ref="B1:H1"/>
    <mergeCell ref="T1:AS1"/>
    <mergeCell ref="F2:F4"/>
    <mergeCell ref="G2:G4"/>
    <mergeCell ref="H2:H4"/>
    <mergeCell ref="I2:I4"/>
    <mergeCell ref="U2:Z4"/>
    <mergeCell ref="E2:E4"/>
    <mergeCell ref="AS2:AS4"/>
    <mergeCell ref="AI2:AR2"/>
    <mergeCell ref="AN3:AR3"/>
    <mergeCell ref="AC2:AH2"/>
    <mergeCell ref="AE3:AG3"/>
    <mergeCell ref="Q3:Q4"/>
    <mergeCell ref="AH3:AH4"/>
    <mergeCell ref="AI3:AM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28"/>
  <sheetViews>
    <sheetView view="pageBreakPreview" zoomScaleNormal="100" zoomScaleSheetLayoutView="100" workbookViewId="0">
      <selection activeCell="I14" sqref="I14"/>
    </sheetView>
  </sheetViews>
  <sheetFormatPr defaultColWidth="8.8984375" defaultRowHeight="9.6"/>
  <cols>
    <col min="1" max="1" width="18.19921875" style="18" customWidth="1"/>
    <col min="2" max="2" width="9.59765625" style="18" customWidth="1"/>
    <col min="3" max="3" width="14.69921875" style="18" customWidth="1"/>
    <col min="4" max="16384" width="8.8984375" style="18"/>
  </cols>
  <sheetData>
    <row r="1" spans="1:3" s="1" customFormat="1" ht="22.2" customHeight="1">
      <c r="A1" s="437" t="s">
        <v>257</v>
      </c>
      <c r="B1" s="437" t="s">
        <v>136</v>
      </c>
      <c r="C1" s="437"/>
    </row>
    <row r="2" spans="1:3" s="1" customFormat="1" ht="22.2" customHeight="1">
      <c r="A2" s="437"/>
      <c r="B2" s="278" t="s">
        <v>156</v>
      </c>
      <c r="C2" s="278" t="s">
        <v>2123</v>
      </c>
    </row>
    <row r="3" spans="1:3" s="51" customFormat="1" ht="22.2" customHeight="1">
      <c r="A3" s="325" t="s">
        <v>286</v>
      </c>
      <c r="B3" s="325">
        <f>SUM(B4:B12,B16:B28)</f>
        <v>3014</v>
      </c>
      <c r="C3" s="325">
        <f>SUM(C4:C12,C16:C28)</f>
        <v>15406089.339999998</v>
      </c>
    </row>
    <row r="4" spans="1:3" s="34" customFormat="1" ht="21" customHeight="1">
      <c r="A4" s="279" t="s">
        <v>157</v>
      </c>
      <c r="B4" s="280">
        <f>육상경기장!$E$5</f>
        <v>3</v>
      </c>
      <c r="C4" s="280">
        <f>육상경기장!$L$5</f>
        <v>249613</v>
      </c>
    </row>
    <row r="5" spans="1:3" s="34" customFormat="1" ht="21" customHeight="1">
      <c r="A5" s="279" t="s">
        <v>158</v>
      </c>
      <c r="B5" s="280">
        <f>축구장!$E$5</f>
        <v>73</v>
      </c>
      <c r="C5" s="281">
        <f>축구장!$H$5</f>
        <v>1154917</v>
      </c>
    </row>
    <row r="6" spans="1:3" s="34" customFormat="1" ht="21" customHeight="1">
      <c r="A6" s="279" t="s">
        <v>531</v>
      </c>
      <c r="B6" s="280">
        <f>하키장!$E$5</f>
        <v>1</v>
      </c>
      <c r="C6" s="280">
        <f>하키장!$J$6</f>
        <v>309317</v>
      </c>
    </row>
    <row r="7" spans="1:3" s="34" customFormat="1" ht="21" customHeight="1">
      <c r="A7" s="279" t="s">
        <v>159</v>
      </c>
      <c r="B7" s="280">
        <f>야구장!$E$5</f>
        <v>19</v>
      </c>
      <c r="C7" s="280">
        <f>야구장!$J$5</f>
        <v>299994</v>
      </c>
    </row>
    <row r="8" spans="1:3" s="34" customFormat="1" ht="21" customHeight="1">
      <c r="A8" s="279" t="s">
        <v>160</v>
      </c>
      <c r="B8" s="280">
        <v>1</v>
      </c>
      <c r="C8" s="282">
        <f>싸이클경기장!$K$5</f>
        <v>10672</v>
      </c>
    </row>
    <row r="9" spans="1:3" s="34" customFormat="1" ht="21" customHeight="1">
      <c r="A9" s="279" t="s">
        <v>107</v>
      </c>
      <c r="B9" s="280">
        <f>테니스장!$E$4</f>
        <v>65</v>
      </c>
      <c r="C9" s="280">
        <f>테니스장!$K$4</f>
        <v>392012.69</v>
      </c>
    </row>
    <row r="10" spans="1:3" s="34" customFormat="1" ht="21" customHeight="1">
      <c r="A10" s="279" t="s">
        <v>108</v>
      </c>
      <c r="B10" s="280"/>
      <c r="C10" s="280"/>
    </row>
    <row r="11" spans="1:3" s="34" customFormat="1" ht="30.75" customHeight="1">
      <c r="A11" s="324" t="s">
        <v>103</v>
      </c>
      <c r="B11" s="280">
        <v>2475</v>
      </c>
      <c r="C11" s="280">
        <v>9731855</v>
      </c>
    </row>
    <row r="12" spans="1:3" s="34" customFormat="1" ht="21" customHeight="1">
      <c r="A12" s="279" t="s">
        <v>230</v>
      </c>
      <c r="B12" s="280">
        <f>SUM(B13:B15)</f>
        <v>158</v>
      </c>
      <c r="C12" s="280">
        <f>SUM(C13:C15)</f>
        <v>1638954.7999999998</v>
      </c>
    </row>
    <row r="13" spans="1:3" s="34" customFormat="1" ht="21" customHeight="1">
      <c r="A13" s="279" t="s">
        <v>283</v>
      </c>
      <c r="B13" s="280">
        <f>구기체육관!$E$4</f>
        <v>50</v>
      </c>
      <c r="C13" s="280">
        <f>구기체육관!$H$4</f>
        <v>511815.4</v>
      </c>
    </row>
    <row r="14" spans="1:3" s="34" customFormat="1" ht="21" customHeight="1">
      <c r="A14" s="279" t="s">
        <v>284</v>
      </c>
      <c r="B14" s="280">
        <f>투기체육관!$E$4</f>
        <v>3</v>
      </c>
      <c r="C14" s="280">
        <f>투기체육관!$K$4</f>
        <v>16440</v>
      </c>
    </row>
    <row r="15" spans="1:3" s="34" customFormat="1" ht="21" customHeight="1">
      <c r="A15" s="279" t="s">
        <v>285</v>
      </c>
      <c r="B15" s="280">
        <f>생활체육관!$D$5</f>
        <v>105</v>
      </c>
      <c r="C15" s="280">
        <f>생활체육관!$G$5</f>
        <v>1110699.3999999999</v>
      </c>
    </row>
    <row r="16" spans="1:3" s="34" customFormat="1" ht="21" customHeight="1">
      <c r="A16" s="279" t="s">
        <v>231</v>
      </c>
      <c r="B16" s="280">
        <f>게이트볼장!$D$5</f>
        <v>23</v>
      </c>
      <c r="C16" s="280">
        <f>게이트볼장!$J$5</f>
        <v>24418</v>
      </c>
    </row>
    <row r="17" spans="1:3" s="34" customFormat="1" ht="21" customHeight="1">
      <c r="A17" s="279" t="s">
        <v>232</v>
      </c>
      <c r="B17" s="280">
        <f>수영장!$E$5</f>
        <v>97</v>
      </c>
      <c r="C17" s="280">
        <f>수영장!$L$5</f>
        <v>728535.35000000009</v>
      </c>
    </row>
    <row r="18" spans="1:3" s="34" customFormat="1" ht="21" customHeight="1">
      <c r="A18" s="279" t="s">
        <v>233</v>
      </c>
      <c r="B18" s="280">
        <f>롤러스케이트장!$C$5</f>
        <v>15</v>
      </c>
      <c r="C18" s="280">
        <f>롤러스케이트장!$F$5</f>
        <v>63265</v>
      </c>
    </row>
    <row r="19" spans="1:3" s="34" customFormat="1" ht="21" customHeight="1">
      <c r="A19" s="279" t="s">
        <v>234</v>
      </c>
      <c r="B19" s="280"/>
      <c r="C19" s="280"/>
    </row>
    <row r="20" spans="1:3" s="34" customFormat="1" ht="21" customHeight="1">
      <c r="A20" s="279" t="s">
        <v>235</v>
      </c>
      <c r="B20" s="280">
        <f>국궁장!$D$4</f>
        <v>8</v>
      </c>
      <c r="C20" s="280">
        <f>국궁장!$I$4</f>
        <v>38873.5</v>
      </c>
    </row>
    <row r="21" spans="1:3" s="34" customFormat="1" ht="21" customHeight="1">
      <c r="A21" s="279" t="s">
        <v>236</v>
      </c>
      <c r="B21" s="280"/>
      <c r="C21" s="280"/>
    </row>
    <row r="22" spans="1:3" s="34" customFormat="1" ht="21" customHeight="1">
      <c r="A22" s="279" t="s">
        <v>237</v>
      </c>
      <c r="B22" s="280"/>
      <c r="C22" s="280"/>
    </row>
    <row r="23" spans="1:3" s="34" customFormat="1" ht="21" customHeight="1">
      <c r="A23" s="279" t="s">
        <v>109</v>
      </c>
      <c r="B23" s="280">
        <f>골프연습장!$E$5</f>
        <v>33</v>
      </c>
      <c r="C23" s="280">
        <f>골프연습장!$J$5</f>
        <v>245117</v>
      </c>
    </row>
    <row r="24" spans="1:3" s="34" customFormat="1" ht="21" customHeight="1">
      <c r="A24" s="279" t="s">
        <v>110</v>
      </c>
      <c r="B24" s="280"/>
      <c r="C24" s="280"/>
    </row>
    <row r="25" spans="1:3" s="34" customFormat="1" ht="21" customHeight="1">
      <c r="A25" s="279" t="s">
        <v>111</v>
      </c>
      <c r="B25" s="280"/>
      <c r="C25" s="280"/>
    </row>
    <row r="26" spans="1:3" s="34" customFormat="1" ht="21" customHeight="1">
      <c r="A26" s="279" t="s">
        <v>112</v>
      </c>
      <c r="B26" s="280">
        <f>빙상장!$E$5</f>
        <v>3</v>
      </c>
      <c r="C26" s="280">
        <f>빙상장!$H$5</f>
        <v>34694</v>
      </c>
    </row>
    <row r="27" spans="1:3" s="34" customFormat="1" ht="21" customHeight="1">
      <c r="A27" s="279" t="s">
        <v>255</v>
      </c>
      <c r="B27" s="280"/>
      <c r="C27" s="280"/>
    </row>
    <row r="28" spans="1:3" s="34" customFormat="1" ht="21" customHeight="1">
      <c r="A28" s="279" t="s">
        <v>256</v>
      </c>
      <c r="B28" s="280">
        <f>'기타 체육시설'!$E$5</f>
        <v>40</v>
      </c>
      <c r="C28" s="280">
        <f>'기타 체육시설'!$G$5</f>
        <v>483851</v>
      </c>
    </row>
  </sheetData>
  <mergeCells count="2">
    <mergeCell ref="A1:A2"/>
    <mergeCell ref="B1:C1"/>
  </mergeCells>
  <phoneticPr fontId="2" type="noConversion"/>
  <printOptions horizontalCentered="1"/>
  <pageMargins left="0.78740157480314965" right="0.78740157480314965" top="0.98425196850393704" bottom="0.78740157480314965" header="0.74803149606299213" footer="0.51181102362204722"/>
  <pageSetup paperSize="9" orientation="portrait" verticalDpi="200" r:id="rId1"/>
  <headerFooter alignWithMargins="0">
    <oddHeader>&amp;L&amp;"돋움,굵게"2. 시ㆍ도별 현황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 tint="-0.14999847407452621"/>
  </sheetPr>
  <dimension ref="A1:BL18"/>
  <sheetViews>
    <sheetView tabSelected="1" view="pageBreakPreview" zoomScaleNormal="85" zoomScaleSheetLayoutView="100" workbookViewId="0">
      <pane ySplit="4" topLeftCell="A5" activePane="bottomLeft" state="frozen"/>
      <selection activeCell="A17" sqref="A17:L17"/>
      <selection pane="bottomLeft" activeCell="G5" sqref="G5"/>
    </sheetView>
  </sheetViews>
  <sheetFormatPr defaultColWidth="8.8984375" defaultRowHeight="21.75" customHeight="1"/>
  <cols>
    <col min="1" max="1" width="6" style="360" customWidth="1"/>
    <col min="2" max="2" width="4.19921875" style="360" customWidth="1"/>
    <col min="3" max="3" width="6.19921875" style="360" customWidth="1"/>
    <col min="4" max="4" width="14.3984375" style="360" customWidth="1"/>
    <col min="5" max="5" width="14.69921875" style="360" customWidth="1"/>
    <col min="6" max="6" width="7.69921875" style="360" customWidth="1"/>
    <col min="7" max="7" width="25.09765625" style="360" customWidth="1"/>
    <col min="8" max="8" width="27.19921875" style="360" customWidth="1"/>
    <col min="9" max="9" width="15.09765625" style="360" customWidth="1"/>
    <col min="10" max="10" width="6.69921875" style="361" customWidth="1"/>
    <col min="11" max="11" width="4" style="360" customWidth="1"/>
    <col min="12" max="12" width="9.69921875" style="362" customWidth="1"/>
    <col min="13" max="13" width="9.19921875" style="363" customWidth="1"/>
    <col min="14" max="14" width="8.3984375" style="363" customWidth="1"/>
    <col min="15" max="15" width="9.59765625" style="360" bestFit="1" customWidth="1"/>
    <col min="16" max="16" width="6.3984375" style="360" customWidth="1"/>
    <col min="17" max="17" width="7.3984375" style="360" customWidth="1"/>
    <col min="18" max="18" width="5.296875" style="360" customWidth="1"/>
    <col min="19" max="19" width="9.09765625" style="360" customWidth="1"/>
    <col min="20" max="20" width="6.8984375" style="360" customWidth="1"/>
    <col min="21" max="21" width="5" style="362" customWidth="1"/>
    <col min="22" max="22" width="6.296875" style="362" customWidth="1"/>
    <col min="23" max="23" width="6.796875" style="365" customWidth="1"/>
    <col min="24" max="24" width="7.3984375" style="365" customWidth="1"/>
    <col min="25" max="25" width="12.3984375" style="360" customWidth="1"/>
    <col min="26" max="26" width="19.796875" style="360" customWidth="1"/>
    <col min="27" max="27" width="6.09765625" style="360" customWidth="1"/>
    <col min="28" max="28" width="9.59765625" style="360" customWidth="1"/>
    <col min="29" max="29" width="9.796875" style="360" customWidth="1"/>
    <col min="30" max="30" width="9.09765625" style="360" customWidth="1"/>
    <col min="31" max="31" width="8.3984375" style="360" customWidth="1"/>
    <col min="32" max="32" width="7.296875" style="360" customWidth="1"/>
    <col min="33" max="33" width="8" style="360" customWidth="1"/>
    <col min="34" max="34" width="12.8984375" style="365" customWidth="1"/>
    <col min="35" max="35" width="9.09765625" style="360" customWidth="1"/>
    <col min="36" max="36" width="7.796875" style="360" customWidth="1"/>
    <col min="37" max="37" width="17.8984375" style="360" customWidth="1"/>
    <col min="38" max="38" width="8.3984375" style="360" customWidth="1"/>
    <col min="39" max="39" width="11" style="360" customWidth="1"/>
    <col min="40" max="40" width="10.796875" style="360" customWidth="1"/>
    <col min="41" max="41" width="13.19921875" style="360" customWidth="1"/>
    <col min="42" max="42" width="29.69921875" style="360" customWidth="1"/>
    <col min="43" max="43" width="18.59765625" style="360" customWidth="1"/>
    <col min="44" max="44" width="5.296875" style="360" customWidth="1"/>
    <col min="45" max="45" width="9.59765625" style="360" customWidth="1"/>
    <col min="46" max="46" width="28.796875" style="360" customWidth="1"/>
    <col min="47" max="47" width="22.19921875" style="360" customWidth="1"/>
    <col min="48" max="48" width="13.3984375" style="360" customWidth="1"/>
    <col min="49" max="49" width="6.3984375" style="360" customWidth="1"/>
    <col min="50" max="50" width="7.796875" style="360" customWidth="1"/>
    <col min="51" max="51" width="15.296875" style="360" customWidth="1"/>
    <col min="52" max="52" width="22.19921875" style="360" customWidth="1"/>
    <col min="53" max="53" width="17.59765625" style="360" customWidth="1"/>
    <col min="54" max="54" width="5.09765625" style="360" customWidth="1"/>
    <col min="55" max="55" width="7.296875" style="360" customWidth="1"/>
    <col min="56" max="56" width="15.296875" style="360" customWidth="1"/>
    <col min="57" max="57" width="15.09765625" style="360" customWidth="1"/>
    <col min="58" max="58" width="10.19921875" style="360" customWidth="1"/>
    <col min="59" max="60" width="4" style="360" customWidth="1"/>
    <col min="61" max="61" width="15.296875" style="360" customWidth="1"/>
    <col min="62" max="62" width="14.09765625" style="360" customWidth="1"/>
    <col min="63" max="63" width="7.59765625" style="344" customWidth="1"/>
    <col min="64" max="16384" width="8.8984375" style="356"/>
  </cols>
  <sheetData>
    <row r="1" spans="1:64" s="355" customFormat="1" ht="22.95" customHeight="1">
      <c r="A1" s="350"/>
      <c r="B1" s="439" t="s">
        <v>84</v>
      </c>
      <c r="C1" s="439"/>
      <c r="D1" s="439"/>
      <c r="E1" s="439"/>
      <c r="F1" s="350"/>
      <c r="G1" s="350"/>
      <c r="H1" s="350"/>
      <c r="I1" s="350"/>
      <c r="J1" s="351"/>
      <c r="K1" s="350"/>
      <c r="L1" s="352"/>
      <c r="M1" s="353"/>
      <c r="N1" s="353"/>
      <c r="O1" s="350"/>
      <c r="P1" s="350"/>
      <c r="Q1" s="350"/>
      <c r="R1" s="350"/>
      <c r="S1" s="350"/>
      <c r="T1" s="350"/>
      <c r="U1" s="352"/>
      <c r="V1" s="352"/>
      <c r="W1" s="354"/>
      <c r="X1" s="354"/>
      <c r="Y1" s="350"/>
      <c r="Z1" s="350"/>
      <c r="AA1" s="350"/>
      <c r="AB1" s="350"/>
      <c r="AC1" s="350"/>
      <c r="AD1" s="350"/>
      <c r="AE1" s="350"/>
      <c r="AF1" s="350"/>
      <c r="AG1" s="350"/>
      <c r="AH1" s="440" t="s">
        <v>210</v>
      </c>
      <c r="AI1" s="440"/>
      <c r="AJ1" s="440"/>
      <c r="AK1" s="440"/>
      <c r="AL1" s="440"/>
      <c r="AM1" s="440"/>
      <c r="AN1" s="440"/>
      <c r="AO1" s="440"/>
      <c r="AP1" s="440"/>
      <c r="AQ1" s="440"/>
      <c r="AR1" s="440"/>
      <c r="AS1" s="440"/>
      <c r="AT1" s="440"/>
      <c r="AU1" s="440"/>
      <c r="AV1" s="440"/>
      <c r="AW1" s="440"/>
      <c r="AX1" s="440"/>
      <c r="AY1" s="440"/>
      <c r="AZ1" s="440"/>
      <c r="BA1" s="440"/>
      <c r="BB1" s="440"/>
      <c r="BC1" s="440"/>
      <c r="BD1" s="440"/>
      <c r="BE1" s="440"/>
      <c r="BF1" s="440"/>
      <c r="BG1" s="440"/>
      <c r="BH1" s="440"/>
      <c r="BI1" s="440"/>
      <c r="BJ1" s="440"/>
      <c r="BK1" s="440"/>
    </row>
    <row r="2" spans="1:64" ht="25.2" customHeight="1">
      <c r="A2" s="441" t="s">
        <v>225</v>
      </c>
      <c r="B2" s="438" t="s">
        <v>226</v>
      </c>
      <c r="C2" s="600" t="s">
        <v>289</v>
      </c>
      <c r="D2" s="438" t="s">
        <v>227</v>
      </c>
      <c r="E2" s="600" t="s">
        <v>5</v>
      </c>
      <c r="F2" s="600" t="s">
        <v>292</v>
      </c>
      <c r="G2" s="438" t="s">
        <v>293</v>
      </c>
      <c r="H2" s="342"/>
      <c r="I2" s="438" t="s">
        <v>169</v>
      </c>
      <c r="J2" s="438" t="s">
        <v>295</v>
      </c>
      <c r="K2" s="438" t="s">
        <v>296</v>
      </c>
      <c r="L2" s="600" t="s">
        <v>170</v>
      </c>
      <c r="M2" s="438" t="s">
        <v>171</v>
      </c>
      <c r="N2" s="438" t="s">
        <v>172</v>
      </c>
      <c r="O2" s="438" t="s">
        <v>300</v>
      </c>
      <c r="P2" s="438"/>
      <c r="Q2" s="438"/>
      <c r="R2" s="438"/>
      <c r="S2" s="438"/>
      <c r="T2" s="438"/>
      <c r="U2" s="438"/>
      <c r="V2" s="438"/>
      <c r="W2" s="438" t="s">
        <v>174</v>
      </c>
      <c r="X2" s="438"/>
      <c r="Y2" s="438"/>
      <c r="Z2" s="438"/>
      <c r="AA2" s="438" t="s">
        <v>123</v>
      </c>
      <c r="AB2" s="442" t="s">
        <v>176</v>
      </c>
      <c r="AC2" s="442"/>
      <c r="AD2" s="442"/>
      <c r="AE2" s="442"/>
      <c r="AF2" s="442"/>
      <c r="AG2" s="442"/>
      <c r="AH2" s="442"/>
      <c r="AI2" s="438" t="s">
        <v>177</v>
      </c>
      <c r="AJ2" s="438"/>
      <c r="AK2" s="438" t="s">
        <v>178</v>
      </c>
      <c r="AL2" s="438"/>
      <c r="AM2" s="438"/>
      <c r="AN2" s="438"/>
      <c r="AO2" s="438"/>
      <c r="AP2" s="438"/>
      <c r="AQ2" s="438" t="s">
        <v>179</v>
      </c>
      <c r="AR2" s="438"/>
      <c r="AS2" s="438"/>
      <c r="AT2" s="438"/>
      <c r="AU2" s="438"/>
      <c r="AV2" s="438"/>
      <c r="AW2" s="438"/>
      <c r="AX2" s="438"/>
      <c r="AY2" s="438"/>
      <c r="AZ2" s="438"/>
      <c r="BA2" s="438"/>
      <c r="BB2" s="438"/>
      <c r="BC2" s="438"/>
      <c r="BD2" s="438"/>
      <c r="BE2" s="438"/>
      <c r="BF2" s="438"/>
      <c r="BG2" s="438"/>
      <c r="BH2" s="438"/>
      <c r="BI2" s="438"/>
      <c r="BJ2" s="438"/>
      <c r="BK2" s="438" t="s">
        <v>180</v>
      </c>
    </row>
    <row r="3" spans="1:64" ht="21" customHeight="1">
      <c r="A3" s="441"/>
      <c r="B3" s="438"/>
      <c r="C3" s="600"/>
      <c r="D3" s="438"/>
      <c r="E3" s="600"/>
      <c r="F3" s="600"/>
      <c r="G3" s="438"/>
      <c r="H3" s="342" t="s">
        <v>346</v>
      </c>
      <c r="I3" s="438"/>
      <c r="J3" s="438"/>
      <c r="K3" s="438"/>
      <c r="L3" s="600"/>
      <c r="M3" s="438"/>
      <c r="N3" s="438"/>
      <c r="O3" s="438" t="s">
        <v>181</v>
      </c>
      <c r="P3" s="438"/>
      <c r="Q3" s="438"/>
      <c r="R3" s="438"/>
      <c r="S3" s="438"/>
      <c r="T3" s="438" t="s">
        <v>348</v>
      </c>
      <c r="U3" s="438"/>
      <c r="V3" s="438"/>
      <c r="W3" s="438" t="s">
        <v>182</v>
      </c>
      <c r="X3" s="438" t="s">
        <v>350</v>
      </c>
      <c r="Y3" s="438" t="s">
        <v>351</v>
      </c>
      <c r="Z3" s="438" t="s">
        <v>185</v>
      </c>
      <c r="AA3" s="438"/>
      <c r="AB3" s="443"/>
      <c r="AC3" s="443"/>
      <c r="AD3" s="443"/>
      <c r="AE3" s="443"/>
      <c r="AF3" s="443"/>
      <c r="AG3" s="443"/>
      <c r="AH3" s="443"/>
      <c r="AI3" s="438" t="s">
        <v>186</v>
      </c>
      <c r="AJ3" s="438" t="s">
        <v>187</v>
      </c>
      <c r="AK3" s="438" t="s">
        <v>75</v>
      </c>
      <c r="AL3" s="438"/>
      <c r="AM3" s="438" t="s">
        <v>82</v>
      </c>
      <c r="AN3" s="438"/>
      <c r="AO3" s="438"/>
      <c r="AP3" s="438" t="s">
        <v>190</v>
      </c>
      <c r="AQ3" s="438" t="s">
        <v>191</v>
      </c>
      <c r="AR3" s="438"/>
      <c r="AS3" s="438"/>
      <c r="AT3" s="438"/>
      <c r="AU3" s="438"/>
      <c r="AV3" s="438" t="s">
        <v>192</v>
      </c>
      <c r="AW3" s="438"/>
      <c r="AX3" s="438"/>
      <c r="AY3" s="438"/>
      <c r="AZ3" s="438"/>
      <c r="BA3" s="438" t="s">
        <v>126</v>
      </c>
      <c r="BB3" s="438"/>
      <c r="BC3" s="438"/>
      <c r="BD3" s="438"/>
      <c r="BE3" s="438"/>
      <c r="BF3" s="438" t="s">
        <v>53</v>
      </c>
      <c r="BG3" s="438"/>
      <c r="BH3" s="438"/>
      <c r="BI3" s="438"/>
      <c r="BJ3" s="438"/>
      <c r="BK3" s="438"/>
    </row>
    <row r="4" spans="1:64" ht="19.95" customHeight="1">
      <c r="A4" s="441"/>
      <c r="B4" s="438"/>
      <c r="C4" s="600"/>
      <c r="D4" s="438"/>
      <c r="E4" s="600"/>
      <c r="F4" s="600"/>
      <c r="G4" s="438"/>
      <c r="H4" s="342"/>
      <c r="I4" s="438"/>
      <c r="J4" s="438"/>
      <c r="K4" s="438"/>
      <c r="L4" s="600"/>
      <c r="M4" s="438"/>
      <c r="N4" s="438"/>
      <c r="O4" s="342" t="s">
        <v>127</v>
      </c>
      <c r="P4" s="342" t="s">
        <v>128</v>
      </c>
      <c r="Q4" s="342" t="s">
        <v>54</v>
      </c>
      <c r="R4" s="342" t="s">
        <v>195</v>
      </c>
      <c r="S4" s="342" t="s">
        <v>56</v>
      </c>
      <c r="T4" s="342" t="s">
        <v>127</v>
      </c>
      <c r="U4" s="342" t="s">
        <v>193</v>
      </c>
      <c r="V4" s="342" t="s">
        <v>194</v>
      </c>
      <c r="W4" s="438"/>
      <c r="X4" s="438"/>
      <c r="Y4" s="438"/>
      <c r="Z4" s="438"/>
      <c r="AA4" s="438"/>
      <c r="AB4" s="444"/>
      <c r="AC4" s="444"/>
      <c r="AD4" s="444"/>
      <c r="AE4" s="444"/>
      <c r="AF4" s="444"/>
      <c r="AG4" s="444"/>
      <c r="AH4" s="444"/>
      <c r="AI4" s="438"/>
      <c r="AJ4" s="438"/>
      <c r="AK4" s="342" t="s">
        <v>198</v>
      </c>
      <c r="AL4" s="342" t="s">
        <v>199</v>
      </c>
      <c r="AM4" s="342" t="s">
        <v>198</v>
      </c>
      <c r="AN4" s="342" t="s">
        <v>200</v>
      </c>
      <c r="AO4" s="342" t="s">
        <v>199</v>
      </c>
      <c r="AP4" s="438"/>
      <c r="AQ4" s="342" t="s">
        <v>201</v>
      </c>
      <c r="AR4" s="342" t="s">
        <v>202</v>
      </c>
      <c r="AS4" s="342" t="s">
        <v>113</v>
      </c>
      <c r="AT4" s="342" t="s">
        <v>203</v>
      </c>
      <c r="AU4" s="342" t="s">
        <v>204</v>
      </c>
      <c r="AV4" s="342" t="s">
        <v>201</v>
      </c>
      <c r="AW4" s="342" t="s">
        <v>202</v>
      </c>
      <c r="AX4" s="342" t="s">
        <v>113</v>
      </c>
      <c r="AY4" s="342" t="s">
        <v>203</v>
      </c>
      <c r="AZ4" s="342" t="s">
        <v>204</v>
      </c>
      <c r="BA4" s="342" t="s">
        <v>201</v>
      </c>
      <c r="BB4" s="342" t="s">
        <v>202</v>
      </c>
      <c r="BC4" s="342" t="s">
        <v>113</v>
      </c>
      <c r="BD4" s="342" t="s">
        <v>203</v>
      </c>
      <c r="BE4" s="342" t="s">
        <v>204</v>
      </c>
      <c r="BF4" s="342" t="s">
        <v>201</v>
      </c>
      <c r="BG4" s="342" t="s">
        <v>202</v>
      </c>
      <c r="BH4" s="342" t="s">
        <v>113</v>
      </c>
      <c r="BI4" s="342" t="s">
        <v>203</v>
      </c>
      <c r="BJ4" s="342" t="s">
        <v>204</v>
      </c>
      <c r="BK4" s="438"/>
    </row>
    <row r="5" spans="1:64" s="357" customFormat="1" ht="24.6" customHeight="1">
      <c r="A5" s="344"/>
      <c r="B5" s="230" t="s">
        <v>52</v>
      </c>
      <c r="C5" s="601" t="s">
        <v>431</v>
      </c>
      <c r="D5" s="344"/>
      <c r="E5" s="602">
        <f>COUNTA(E6:E8)</f>
        <v>3</v>
      </c>
      <c r="F5" s="601"/>
      <c r="G5" s="344"/>
      <c r="H5" s="344"/>
      <c r="I5" s="344"/>
      <c r="J5" s="344"/>
      <c r="K5" s="344"/>
      <c r="L5" s="603">
        <f>SUM(L6:L8)</f>
        <v>249613</v>
      </c>
      <c r="M5" s="90">
        <f>SUM(M6:M8)</f>
        <v>41874</v>
      </c>
      <c r="N5" s="90">
        <f>SUM(N6:N8)</f>
        <v>124334</v>
      </c>
      <c r="O5" s="344"/>
      <c r="P5" s="344"/>
      <c r="Q5" s="344"/>
      <c r="R5" s="344"/>
      <c r="S5" s="344"/>
      <c r="T5" s="344"/>
      <c r="U5" s="90"/>
      <c r="V5" s="90"/>
      <c r="W5" s="314"/>
      <c r="X5" s="314"/>
      <c r="Y5" s="344"/>
      <c r="Z5" s="344"/>
      <c r="AA5" s="344"/>
      <c r="AB5" s="344"/>
      <c r="AC5" s="344"/>
      <c r="AD5" s="344"/>
      <c r="AE5" s="344"/>
      <c r="AF5" s="344"/>
      <c r="AG5" s="344"/>
      <c r="AH5" s="314"/>
      <c r="AI5" s="344"/>
      <c r="AJ5" s="344"/>
      <c r="AK5" s="344"/>
      <c r="AL5" s="344"/>
      <c r="AM5" s="344"/>
      <c r="AN5" s="344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</row>
    <row r="6" spans="1:64" s="357" customFormat="1" ht="24.6" customHeight="1">
      <c r="A6" s="157" t="s">
        <v>208</v>
      </c>
      <c r="B6" s="315"/>
      <c r="C6" s="601" t="s">
        <v>432</v>
      </c>
      <c r="D6" s="344" t="s">
        <v>433</v>
      </c>
      <c r="E6" s="601" t="s">
        <v>434</v>
      </c>
      <c r="F6" s="601" t="s">
        <v>59</v>
      </c>
      <c r="G6" s="344" t="s">
        <v>435</v>
      </c>
      <c r="H6" s="358" t="s">
        <v>436</v>
      </c>
      <c r="I6" s="344" t="s">
        <v>437</v>
      </c>
      <c r="J6" s="344">
        <v>26</v>
      </c>
      <c r="K6" s="344"/>
      <c r="L6" s="603">
        <v>49327</v>
      </c>
      <c r="M6" s="90">
        <v>5860</v>
      </c>
      <c r="N6" s="90">
        <v>22124</v>
      </c>
      <c r="O6" s="344" t="s">
        <v>114</v>
      </c>
      <c r="P6" s="344">
        <v>400</v>
      </c>
      <c r="Q6" s="344"/>
      <c r="R6" s="344">
        <v>8</v>
      </c>
      <c r="S6" s="344"/>
      <c r="T6" s="344" t="s">
        <v>238</v>
      </c>
      <c r="U6" s="90">
        <v>105</v>
      </c>
      <c r="V6" s="90">
        <v>68</v>
      </c>
      <c r="W6" s="319">
        <v>20236</v>
      </c>
      <c r="X6" s="319">
        <v>30000</v>
      </c>
      <c r="Y6" s="344" t="s">
        <v>368</v>
      </c>
      <c r="Z6" s="344" t="s">
        <v>369</v>
      </c>
      <c r="AA6" s="344">
        <v>1989</v>
      </c>
      <c r="AB6" s="344">
        <v>8111</v>
      </c>
      <c r="AC6" s="344"/>
      <c r="AD6" s="344"/>
      <c r="AE6" s="344"/>
      <c r="AF6" s="344"/>
      <c r="AG6" s="344"/>
      <c r="AH6" s="319">
        <v>8111</v>
      </c>
      <c r="AI6" s="344" t="s">
        <v>438</v>
      </c>
      <c r="AJ6" s="344"/>
      <c r="AK6" s="344" t="s">
        <v>439</v>
      </c>
      <c r="AL6" s="344"/>
      <c r="AM6" s="344" t="s">
        <v>440</v>
      </c>
      <c r="AN6" s="344"/>
      <c r="AO6" s="344"/>
      <c r="AP6" s="344"/>
      <c r="AQ6" s="344"/>
      <c r="AR6" s="344"/>
      <c r="AS6" s="344"/>
      <c r="AT6" s="335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59"/>
    </row>
    <row r="7" spans="1:64" s="357" customFormat="1" ht="24.6" customHeight="1">
      <c r="A7" s="157" t="s">
        <v>119</v>
      </c>
      <c r="B7" s="315"/>
      <c r="C7" s="601" t="s">
        <v>441</v>
      </c>
      <c r="D7" s="344" t="s">
        <v>442</v>
      </c>
      <c r="E7" s="601" t="s">
        <v>443</v>
      </c>
      <c r="F7" s="601" t="s">
        <v>59</v>
      </c>
      <c r="G7" s="344" t="s">
        <v>444</v>
      </c>
      <c r="H7" s="358" t="s">
        <v>436</v>
      </c>
      <c r="I7" s="344" t="s">
        <v>437</v>
      </c>
      <c r="J7" s="344">
        <v>7</v>
      </c>
      <c r="K7" s="344" t="s">
        <v>445</v>
      </c>
      <c r="L7" s="603">
        <v>179386</v>
      </c>
      <c r="M7" s="90">
        <v>33957</v>
      </c>
      <c r="N7" s="90">
        <v>100151</v>
      </c>
      <c r="O7" s="344" t="s">
        <v>114</v>
      </c>
      <c r="P7" s="344">
        <v>400</v>
      </c>
      <c r="Q7" s="344"/>
      <c r="R7" s="344">
        <v>8</v>
      </c>
      <c r="S7" s="344"/>
      <c r="T7" s="344" t="s">
        <v>115</v>
      </c>
      <c r="U7" s="90">
        <v>105</v>
      </c>
      <c r="V7" s="90">
        <v>70</v>
      </c>
      <c r="W7" s="319">
        <v>69599</v>
      </c>
      <c r="X7" s="319">
        <v>100000</v>
      </c>
      <c r="Y7" s="344" t="s">
        <v>368</v>
      </c>
      <c r="Z7" s="344" t="s">
        <v>369</v>
      </c>
      <c r="AA7" s="344">
        <v>1984</v>
      </c>
      <c r="AB7" s="344">
        <v>47962</v>
      </c>
      <c r="AC7" s="344"/>
      <c r="AD7" s="344">
        <v>10002</v>
      </c>
      <c r="AE7" s="344"/>
      <c r="AF7" s="344"/>
      <c r="AG7" s="344"/>
      <c r="AH7" s="319">
        <v>47962</v>
      </c>
      <c r="AI7" s="344" t="s">
        <v>446</v>
      </c>
      <c r="AJ7" s="344"/>
      <c r="AK7" s="344" t="s">
        <v>439</v>
      </c>
      <c r="AL7" s="344"/>
      <c r="AM7" s="344" t="s">
        <v>447</v>
      </c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359"/>
    </row>
    <row r="8" spans="1:64" s="357" customFormat="1" ht="24.6" customHeight="1">
      <c r="A8" s="157" t="s">
        <v>106</v>
      </c>
      <c r="B8" s="185"/>
      <c r="C8" s="601" t="s">
        <v>441</v>
      </c>
      <c r="D8" s="344" t="s">
        <v>442</v>
      </c>
      <c r="E8" s="601" t="s">
        <v>448</v>
      </c>
      <c r="F8" s="601" t="s">
        <v>59</v>
      </c>
      <c r="G8" s="344" t="s">
        <v>449</v>
      </c>
      <c r="H8" s="358" t="s">
        <v>436</v>
      </c>
      <c r="I8" s="344" t="s">
        <v>437</v>
      </c>
      <c r="J8" s="344">
        <v>2</v>
      </c>
      <c r="K8" s="344" t="s">
        <v>450</v>
      </c>
      <c r="L8" s="603">
        <v>20900</v>
      </c>
      <c r="M8" s="90">
        <v>2057</v>
      </c>
      <c r="N8" s="90">
        <v>2059</v>
      </c>
      <c r="O8" s="344" t="s">
        <v>114</v>
      </c>
      <c r="P8" s="344">
        <v>400</v>
      </c>
      <c r="Q8" s="344"/>
      <c r="R8" s="344">
        <v>8</v>
      </c>
      <c r="S8" s="344"/>
      <c r="T8" s="344" t="s">
        <v>115</v>
      </c>
      <c r="U8" s="90">
        <v>105</v>
      </c>
      <c r="V8" s="90">
        <v>68</v>
      </c>
      <c r="W8" s="319">
        <v>1809</v>
      </c>
      <c r="X8" s="319">
        <v>4000</v>
      </c>
      <c r="Y8" s="344" t="s">
        <v>140</v>
      </c>
      <c r="Z8" s="344" t="s">
        <v>369</v>
      </c>
      <c r="AA8" s="344">
        <v>1984</v>
      </c>
      <c r="AB8" s="344"/>
      <c r="AC8" s="344"/>
      <c r="AD8" s="344"/>
      <c r="AE8" s="344"/>
      <c r="AF8" s="344"/>
      <c r="AG8" s="344"/>
      <c r="AH8" s="319" t="s">
        <v>2095</v>
      </c>
      <c r="AI8" s="344" t="s">
        <v>446</v>
      </c>
      <c r="AJ8" s="344"/>
      <c r="AK8" s="344"/>
      <c r="AL8" s="344"/>
      <c r="AM8" s="344" t="s">
        <v>447</v>
      </c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  <c r="BG8" s="344"/>
      <c r="BH8" s="344"/>
      <c r="BI8" s="344"/>
      <c r="BJ8" s="344"/>
      <c r="BK8" s="344"/>
      <c r="BL8" s="359"/>
    </row>
    <row r="16" spans="1:64" ht="21.75" customHeight="1">
      <c r="N16" s="364"/>
    </row>
    <row r="18" spans="14:14" ht="21.75" customHeight="1">
      <c r="N18" s="366"/>
    </row>
  </sheetData>
  <mergeCells count="38">
    <mergeCell ref="A2:A4"/>
    <mergeCell ref="B2:B4"/>
    <mergeCell ref="C2:C4"/>
    <mergeCell ref="D2:D4"/>
    <mergeCell ref="AB2:AH4"/>
    <mergeCell ref="AA2:AA4"/>
    <mergeCell ref="K2:K4"/>
    <mergeCell ref="L2:L4"/>
    <mergeCell ref="O2:V2"/>
    <mergeCell ref="T3:V3"/>
    <mergeCell ref="Y3:Y4"/>
    <mergeCell ref="W2:Z2"/>
    <mergeCell ref="Z3:Z4"/>
    <mergeCell ref="W3:W4"/>
    <mergeCell ref="X3:X4"/>
    <mergeCell ref="O3:S3"/>
    <mergeCell ref="B1:E1"/>
    <mergeCell ref="AH1:BK1"/>
    <mergeCell ref="BF3:BJ3"/>
    <mergeCell ref="AP3:AP4"/>
    <mergeCell ref="AQ3:AU3"/>
    <mergeCell ref="AV3:AZ3"/>
    <mergeCell ref="BA3:BE3"/>
    <mergeCell ref="AQ2:BJ2"/>
    <mergeCell ref="AK3:AL3"/>
    <mergeCell ref="AM3:AO3"/>
    <mergeCell ref="M2:M4"/>
    <mergeCell ref="N2:N4"/>
    <mergeCell ref="I2:I4"/>
    <mergeCell ref="J2:J4"/>
    <mergeCell ref="BK2:BK4"/>
    <mergeCell ref="E2:E4"/>
    <mergeCell ref="F2:F4"/>
    <mergeCell ref="AI2:AJ2"/>
    <mergeCell ref="AK2:AP2"/>
    <mergeCell ref="AI3:AI4"/>
    <mergeCell ref="AJ3:AJ4"/>
    <mergeCell ref="G2:G4"/>
  </mergeCells>
  <phoneticPr fontId="2" type="noConversion"/>
  <hyperlinks>
    <hyperlink ref="H8" r:id="rId1" display="www.stadium.seoul.kr" xr:uid="{00000000-0004-0000-0300-000000000000}"/>
    <hyperlink ref="H7" r:id="rId2" display="www.stadium.seoul.kr" xr:uid="{00000000-0004-0000-0300-000001000000}"/>
    <hyperlink ref="H6" r:id="rId3" display="www.stadium.seoul.kr" xr:uid="{00000000-0004-0000-0300-000002000000}"/>
  </hyperlinks>
  <printOptions horizontalCentered="1"/>
  <pageMargins left="0.78740157480314965" right="0.78740157480314965" top="0.98425196850393704" bottom="0.98425196850393704" header="4.4488188976377954" footer="0.51181102362204722"/>
  <pageSetup paperSize="9" scale="69" orientation="landscape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0" tint="-0.14999847407452621"/>
  </sheetPr>
  <dimension ref="A1:AY79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A6" sqref="A6"/>
    </sheetView>
  </sheetViews>
  <sheetFormatPr defaultColWidth="8.8984375" defaultRowHeight="36" customHeight="1"/>
  <cols>
    <col min="1" max="1" width="8" style="388" customWidth="1"/>
    <col min="2" max="2" width="4.19921875" style="388" customWidth="1"/>
    <col min="3" max="3" width="8.3984375" style="212" customWidth="1"/>
    <col min="4" max="4" width="20.3984375" style="388" customWidth="1"/>
    <col min="5" max="5" width="22.09765625" style="389" customWidth="1"/>
    <col min="6" max="6" width="13.3984375" style="388" customWidth="1"/>
    <col min="7" max="7" width="15.59765625" style="388" customWidth="1"/>
    <col min="8" max="8" width="8" style="390" customWidth="1"/>
    <col min="9" max="9" width="6.59765625" style="390" bestFit="1" customWidth="1"/>
    <col min="10" max="10" width="7.09765625" style="390" customWidth="1"/>
    <col min="11" max="11" width="7.796875" style="212" customWidth="1"/>
    <col min="12" max="12" width="6.19921875" style="390" bestFit="1" customWidth="1"/>
    <col min="13" max="13" width="5.3984375" style="390" customWidth="1"/>
    <col min="14" max="14" width="6.59765625" style="390" customWidth="1"/>
    <col min="15" max="15" width="4.59765625" style="390" customWidth="1"/>
    <col min="16" max="16" width="6" style="390" bestFit="1" customWidth="1"/>
    <col min="17" max="17" width="6.3984375" style="390" customWidth="1"/>
    <col min="18" max="18" width="7.8984375" style="212" bestFit="1" customWidth="1"/>
    <col min="19" max="19" width="10.19921875" style="212" customWidth="1"/>
    <col min="20" max="20" width="6.3984375" style="212" bestFit="1" customWidth="1"/>
    <col min="21" max="22" width="11.19921875" style="388" customWidth="1"/>
    <col min="23" max="23" width="10.796875" style="388" customWidth="1"/>
    <col min="24" max="24" width="11.19921875" style="388" customWidth="1"/>
    <col min="25" max="25" width="8.69921875" style="388" customWidth="1"/>
    <col min="26" max="26" width="5.796875" style="388" customWidth="1"/>
    <col min="27" max="27" width="12" style="390" customWidth="1"/>
    <col min="28" max="28" width="7.59765625" style="388" customWidth="1"/>
    <col min="29" max="29" width="5.796875" style="388" customWidth="1"/>
    <col min="30" max="30" width="13.69921875" style="388" customWidth="1"/>
    <col min="31" max="31" width="9.796875" style="388" customWidth="1"/>
    <col min="32" max="32" width="10.3984375" style="388" customWidth="1"/>
    <col min="33" max="33" width="8.3984375" style="388" customWidth="1"/>
    <col min="34" max="34" width="8.8984375" style="388" customWidth="1"/>
    <col min="35" max="35" width="17.296875" style="388" customWidth="1"/>
    <col min="36" max="36" width="22" style="388" customWidth="1"/>
    <col min="37" max="37" width="6" style="388" customWidth="1"/>
    <col min="38" max="38" width="7.09765625" style="388" customWidth="1"/>
    <col min="39" max="39" width="15.69921875" style="388" customWidth="1"/>
    <col min="40" max="40" width="15.09765625" style="388" customWidth="1"/>
    <col min="41" max="41" width="10.796875" style="388" customWidth="1"/>
    <col min="42" max="42" width="8.296875" style="388" customWidth="1"/>
    <col min="43" max="43" width="6" style="388" customWidth="1"/>
    <col min="44" max="44" width="8.3984375" style="388" customWidth="1"/>
    <col min="45" max="45" width="15.69921875" style="388" customWidth="1"/>
    <col min="46" max="46" width="8" style="388" customWidth="1"/>
    <col min="47" max="47" width="4.69921875" style="388" customWidth="1"/>
    <col min="48" max="48" width="6" style="388" customWidth="1"/>
    <col min="49" max="49" width="20.796875" style="212" customWidth="1"/>
    <col min="50" max="16384" width="8.8984375" style="55"/>
  </cols>
  <sheetData>
    <row r="1" spans="1:49" s="370" customFormat="1" ht="22.95" customHeight="1">
      <c r="A1" s="367"/>
      <c r="B1" s="445" t="s">
        <v>207</v>
      </c>
      <c r="C1" s="445"/>
      <c r="D1" s="445"/>
      <c r="E1" s="445"/>
      <c r="F1" s="367"/>
      <c r="G1" s="367"/>
      <c r="H1" s="368"/>
      <c r="I1" s="368"/>
      <c r="J1" s="368"/>
      <c r="K1" s="369"/>
      <c r="L1" s="368"/>
      <c r="M1" s="368"/>
      <c r="N1" s="368"/>
      <c r="O1" s="368"/>
      <c r="P1" s="368"/>
      <c r="Q1" s="368"/>
      <c r="R1" s="369"/>
      <c r="S1" s="369"/>
      <c r="T1" s="446" t="s">
        <v>210</v>
      </c>
      <c r="U1" s="446"/>
      <c r="V1" s="446"/>
      <c r="W1" s="446"/>
      <c r="X1" s="446"/>
      <c r="Y1" s="446"/>
      <c r="Z1" s="446"/>
      <c r="AA1" s="446"/>
      <c r="AB1" s="446"/>
      <c r="AC1" s="446"/>
      <c r="AD1" s="446"/>
      <c r="AE1" s="446"/>
      <c r="AF1" s="446"/>
      <c r="AG1" s="446"/>
      <c r="AH1" s="446"/>
      <c r="AI1" s="446"/>
      <c r="AJ1" s="446"/>
      <c r="AK1" s="446"/>
      <c r="AL1" s="446"/>
      <c r="AM1" s="446"/>
      <c r="AN1" s="446"/>
      <c r="AO1" s="446"/>
      <c r="AP1" s="446"/>
      <c r="AQ1" s="446"/>
      <c r="AR1" s="446"/>
      <c r="AS1" s="446"/>
      <c r="AT1" s="446"/>
      <c r="AU1" s="446"/>
      <c r="AV1" s="446"/>
      <c r="AW1" s="446"/>
    </row>
    <row r="2" spans="1:49" ht="24.9" customHeight="1">
      <c r="A2" s="450" t="s">
        <v>225</v>
      </c>
      <c r="B2" s="451" t="s">
        <v>226</v>
      </c>
      <c r="C2" s="448" t="s">
        <v>289</v>
      </c>
      <c r="D2" s="448" t="s">
        <v>227</v>
      </c>
      <c r="E2" s="448" t="s">
        <v>228</v>
      </c>
      <c r="F2" s="448" t="s">
        <v>292</v>
      </c>
      <c r="G2" s="448" t="s">
        <v>169</v>
      </c>
      <c r="H2" s="448" t="s">
        <v>170</v>
      </c>
      <c r="I2" s="448" t="s">
        <v>171</v>
      </c>
      <c r="J2" s="448" t="s">
        <v>172</v>
      </c>
      <c r="K2" s="448" t="s">
        <v>300</v>
      </c>
      <c r="L2" s="448"/>
      <c r="M2" s="448"/>
      <c r="N2" s="448"/>
      <c r="O2" s="448"/>
      <c r="P2" s="448" t="s">
        <v>174</v>
      </c>
      <c r="Q2" s="448"/>
      <c r="R2" s="448"/>
      <c r="S2" s="448"/>
      <c r="T2" s="448" t="s">
        <v>13</v>
      </c>
      <c r="U2" s="455" t="s">
        <v>14</v>
      </c>
      <c r="V2" s="455"/>
      <c r="W2" s="455"/>
      <c r="X2" s="455"/>
      <c r="Y2" s="455"/>
      <c r="Z2" s="455"/>
      <c r="AA2" s="455"/>
      <c r="AB2" s="448" t="s">
        <v>177</v>
      </c>
      <c r="AC2" s="448"/>
      <c r="AD2" s="448" t="s">
        <v>178</v>
      </c>
      <c r="AE2" s="448"/>
      <c r="AF2" s="448"/>
      <c r="AG2" s="448"/>
      <c r="AH2" s="448"/>
      <c r="AI2" s="449"/>
      <c r="AJ2" s="448" t="s">
        <v>179</v>
      </c>
      <c r="AK2" s="448"/>
      <c r="AL2" s="448"/>
      <c r="AM2" s="448"/>
      <c r="AN2" s="448"/>
      <c r="AO2" s="448"/>
      <c r="AP2" s="448"/>
      <c r="AQ2" s="448"/>
      <c r="AR2" s="448"/>
      <c r="AS2" s="448"/>
      <c r="AT2" s="448"/>
      <c r="AU2" s="448"/>
      <c r="AV2" s="448"/>
      <c r="AW2" s="453" t="s">
        <v>180</v>
      </c>
    </row>
    <row r="3" spans="1:49" ht="15" customHeight="1">
      <c r="A3" s="450"/>
      <c r="B3" s="452"/>
      <c r="C3" s="438"/>
      <c r="D3" s="438"/>
      <c r="E3" s="438"/>
      <c r="F3" s="438"/>
      <c r="G3" s="438"/>
      <c r="H3" s="438"/>
      <c r="I3" s="438"/>
      <c r="J3" s="438"/>
      <c r="K3" s="438" t="s">
        <v>348</v>
      </c>
      <c r="L3" s="447"/>
      <c r="M3" s="447"/>
      <c r="N3" s="447"/>
      <c r="O3" s="447"/>
      <c r="P3" s="438" t="s">
        <v>182</v>
      </c>
      <c r="Q3" s="438" t="s">
        <v>350</v>
      </c>
      <c r="R3" s="438" t="s">
        <v>351</v>
      </c>
      <c r="S3" s="438" t="s">
        <v>185</v>
      </c>
      <c r="T3" s="438"/>
      <c r="U3" s="443"/>
      <c r="V3" s="443"/>
      <c r="W3" s="443"/>
      <c r="X3" s="443"/>
      <c r="Y3" s="443"/>
      <c r="Z3" s="443"/>
      <c r="AA3" s="443"/>
      <c r="AB3" s="438" t="s">
        <v>186</v>
      </c>
      <c r="AC3" s="438" t="s">
        <v>187</v>
      </c>
      <c r="AD3" s="438" t="s">
        <v>188</v>
      </c>
      <c r="AE3" s="438"/>
      <c r="AF3" s="438" t="s">
        <v>189</v>
      </c>
      <c r="AG3" s="447"/>
      <c r="AH3" s="447"/>
      <c r="AI3" s="447" t="s">
        <v>190</v>
      </c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8"/>
      <c r="AW3" s="454"/>
    </row>
    <row r="4" spans="1:49" ht="15" customHeight="1">
      <c r="A4" s="450"/>
      <c r="B4" s="452"/>
      <c r="C4" s="438"/>
      <c r="D4" s="438"/>
      <c r="E4" s="438"/>
      <c r="F4" s="438"/>
      <c r="G4" s="438"/>
      <c r="H4" s="438"/>
      <c r="I4" s="438"/>
      <c r="J4" s="438"/>
      <c r="K4" s="342" t="s">
        <v>127</v>
      </c>
      <c r="L4" s="348" t="s">
        <v>117</v>
      </c>
      <c r="M4" s="348" t="s">
        <v>118</v>
      </c>
      <c r="N4" s="348" t="s">
        <v>113</v>
      </c>
      <c r="O4" s="348" t="s">
        <v>202</v>
      </c>
      <c r="P4" s="438"/>
      <c r="Q4" s="438"/>
      <c r="R4" s="438"/>
      <c r="S4" s="438"/>
      <c r="T4" s="438"/>
      <c r="U4" s="444"/>
      <c r="V4" s="444"/>
      <c r="W4" s="444"/>
      <c r="X4" s="444"/>
      <c r="Y4" s="444"/>
      <c r="Z4" s="444"/>
      <c r="AA4" s="444"/>
      <c r="AB4" s="438"/>
      <c r="AC4" s="438"/>
      <c r="AD4" s="342" t="s">
        <v>198</v>
      </c>
      <c r="AE4" s="342" t="s">
        <v>199</v>
      </c>
      <c r="AF4" s="342" t="s">
        <v>198</v>
      </c>
      <c r="AG4" s="342" t="s">
        <v>200</v>
      </c>
      <c r="AH4" s="342" t="s">
        <v>199</v>
      </c>
      <c r="AI4" s="447"/>
      <c r="AJ4" s="438"/>
      <c r="AK4" s="438"/>
      <c r="AL4" s="438"/>
      <c r="AM4" s="438"/>
      <c r="AN4" s="438"/>
      <c r="AO4" s="438"/>
      <c r="AP4" s="438"/>
      <c r="AQ4" s="438"/>
      <c r="AR4" s="438"/>
      <c r="AS4" s="438"/>
      <c r="AT4" s="438"/>
      <c r="AU4" s="438"/>
      <c r="AV4" s="438"/>
      <c r="AW4" s="454"/>
    </row>
    <row r="5" spans="1:49" ht="24.6" customHeight="1">
      <c r="A5" s="371"/>
      <c r="B5" s="372" t="s">
        <v>52</v>
      </c>
      <c r="C5" s="344" t="s">
        <v>51</v>
      </c>
      <c r="D5" s="316"/>
      <c r="E5" s="290">
        <f>COUNTA(E6:E78)</f>
        <v>73</v>
      </c>
      <c r="F5" s="316"/>
      <c r="G5" s="316"/>
      <c r="H5" s="314">
        <f>SUM(H6:H78)</f>
        <v>1154917</v>
      </c>
      <c r="I5" s="314">
        <f>SUM(I6:I78)</f>
        <v>90294.28</v>
      </c>
      <c r="J5" s="314">
        <f>SUM(J6:J78)</f>
        <v>710852.31</v>
      </c>
      <c r="K5" s="314"/>
      <c r="L5" s="314"/>
      <c r="M5" s="314"/>
      <c r="N5" s="314"/>
      <c r="O5" s="314">
        <v>70</v>
      </c>
      <c r="P5" s="314"/>
      <c r="Q5" s="314"/>
      <c r="R5" s="344"/>
      <c r="S5" s="344"/>
      <c r="T5" s="344"/>
      <c r="U5" s="316"/>
      <c r="V5" s="316"/>
      <c r="W5" s="316"/>
      <c r="X5" s="316"/>
      <c r="Y5" s="316"/>
      <c r="Z5" s="316"/>
      <c r="AA5" s="285"/>
      <c r="AB5" s="344"/>
      <c r="AC5" s="344"/>
      <c r="AD5" s="316"/>
      <c r="AE5" s="316"/>
      <c r="AF5" s="316"/>
      <c r="AG5" s="316"/>
      <c r="AH5" s="316"/>
      <c r="AI5" s="95"/>
      <c r="AJ5" s="95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73"/>
    </row>
    <row r="6" spans="1:49" ht="24.6" customHeight="1">
      <c r="A6" s="192" t="s">
        <v>116</v>
      </c>
      <c r="B6" s="374"/>
      <c r="C6" s="344" t="s">
        <v>630</v>
      </c>
      <c r="D6" s="316" t="s">
        <v>1361</v>
      </c>
      <c r="E6" s="290" t="s">
        <v>1362</v>
      </c>
      <c r="F6" s="316" t="s">
        <v>2096</v>
      </c>
      <c r="G6" s="316" t="s">
        <v>630</v>
      </c>
      <c r="H6" s="314">
        <v>19790</v>
      </c>
      <c r="I6" s="314"/>
      <c r="J6" s="314"/>
      <c r="K6" s="314" t="s">
        <v>1309</v>
      </c>
      <c r="L6" s="314" t="s">
        <v>1363</v>
      </c>
      <c r="M6" s="314" t="s">
        <v>1364</v>
      </c>
      <c r="N6" s="314" t="s">
        <v>1365</v>
      </c>
      <c r="O6" s="314">
        <v>2</v>
      </c>
      <c r="P6" s="314"/>
      <c r="Q6" s="314"/>
      <c r="R6" s="344"/>
      <c r="S6" s="344"/>
      <c r="T6" s="344">
        <v>2013</v>
      </c>
      <c r="U6" s="316"/>
      <c r="V6" s="316"/>
      <c r="W6" s="316"/>
      <c r="X6" s="316"/>
      <c r="Y6" s="316"/>
      <c r="Z6" s="316"/>
      <c r="AA6" s="285">
        <v>920</v>
      </c>
      <c r="AB6" s="344"/>
      <c r="AC6" s="344"/>
      <c r="AD6" s="316"/>
      <c r="AE6" s="316"/>
      <c r="AF6" s="316"/>
      <c r="AG6" s="316"/>
      <c r="AH6" s="316"/>
      <c r="AI6" s="95"/>
      <c r="AJ6" s="95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73"/>
    </row>
    <row r="7" spans="1:49" ht="24.6" customHeight="1">
      <c r="A7" s="192" t="s">
        <v>81</v>
      </c>
      <c r="B7" s="374"/>
      <c r="C7" s="344" t="s">
        <v>562</v>
      </c>
      <c r="D7" s="344"/>
      <c r="E7" s="344" t="s">
        <v>2009</v>
      </c>
      <c r="F7" s="344" t="s">
        <v>451</v>
      </c>
      <c r="G7" s="344" t="s">
        <v>563</v>
      </c>
      <c r="H7" s="319">
        <v>18968</v>
      </c>
      <c r="I7" s="319"/>
      <c r="J7" s="319">
        <v>3456</v>
      </c>
      <c r="K7" s="344" t="s">
        <v>238</v>
      </c>
      <c r="L7" s="314">
        <v>48</v>
      </c>
      <c r="M7" s="314">
        <v>72</v>
      </c>
      <c r="N7" s="314">
        <v>3456</v>
      </c>
      <c r="O7" s="314">
        <v>1</v>
      </c>
      <c r="P7" s="319"/>
      <c r="Q7" s="319"/>
      <c r="R7" s="344" t="s">
        <v>140</v>
      </c>
      <c r="S7" s="344"/>
      <c r="T7" s="344">
        <v>2003</v>
      </c>
      <c r="U7" s="316"/>
      <c r="V7" s="316"/>
      <c r="W7" s="316"/>
      <c r="X7" s="316"/>
      <c r="Y7" s="316"/>
      <c r="Z7" s="316"/>
      <c r="AA7" s="319">
        <v>500</v>
      </c>
      <c r="AB7" s="344"/>
      <c r="AC7" s="344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75"/>
    </row>
    <row r="8" spans="1:49" ht="24.6" customHeight="1">
      <c r="A8" s="192" t="s">
        <v>250</v>
      </c>
      <c r="B8" s="374"/>
      <c r="C8" s="344" t="s">
        <v>638</v>
      </c>
      <c r="D8" s="344" t="s">
        <v>1366</v>
      </c>
      <c r="E8" s="344" t="s">
        <v>1367</v>
      </c>
      <c r="F8" s="344" t="s">
        <v>59</v>
      </c>
      <c r="G8" s="344" t="s">
        <v>1869</v>
      </c>
      <c r="H8" s="319">
        <v>29976</v>
      </c>
      <c r="I8" s="319">
        <v>3224</v>
      </c>
      <c r="J8" s="319">
        <v>16068</v>
      </c>
      <c r="K8" s="344" t="s">
        <v>238</v>
      </c>
      <c r="L8" s="314">
        <v>105</v>
      </c>
      <c r="M8" s="314">
        <v>69</v>
      </c>
      <c r="N8" s="314">
        <v>14361</v>
      </c>
      <c r="O8" s="314">
        <v>1</v>
      </c>
      <c r="P8" s="319">
        <v>15194</v>
      </c>
      <c r="Q8" s="319">
        <v>18000</v>
      </c>
      <c r="R8" s="344" t="s">
        <v>368</v>
      </c>
      <c r="S8" s="344" t="s">
        <v>369</v>
      </c>
      <c r="T8" s="344">
        <v>1960</v>
      </c>
      <c r="U8" s="316">
        <v>885</v>
      </c>
      <c r="V8" s="316"/>
      <c r="W8" s="316"/>
      <c r="X8" s="316"/>
      <c r="Y8" s="316"/>
      <c r="Z8" s="316"/>
      <c r="AA8" s="319">
        <v>885</v>
      </c>
      <c r="AB8" s="344"/>
      <c r="AC8" s="344"/>
      <c r="AD8" s="316" t="s">
        <v>439</v>
      </c>
      <c r="AE8" s="316"/>
      <c r="AF8" s="316" t="s">
        <v>447</v>
      </c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75"/>
    </row>
    <row r="9" spans="1:49" ht="24.6" customHeight="1">
      <c r="A9" s="192"/>
      <c r="B9" s="374"/>
      <c r="C9" s="344" t="s">
        <v>638</v>
      </c>
      <c r="D9" s="344"/>
      <c r="E9" s="344" t="s">
        <v>2010</v>
      </c>
      <c r="F9" s="344" t="s">
        <v>59</v>
      </c>
      <c r="G9" s="344" t="s">
        <v>467</v>
      </c>
      <c r="H9" s="319">
        <v>7350</v>
      </c>
      <c r="I9" s="319"/>
      <c r="J9" s="319"/>
      <c r="K9" s="344" t="s">
        <v>249</v>
      </c>
      <c r="L9" s="314">
        <v>70</v>
      </c>
      <c r="M9" s="314">
        <v>80</v>
      </c>
      <c r="N9" s="314">
        <v>5600</v>
      </c>
      <c r="O9" s="314">
        <v>1</v>
      </c>
      <c r="P9" s="319"/>
      <c r="Q9" s="319"/>
      <c r="R9" s="344" t="s">
        <v>308</v>
      </c>
      <c r="S9" s="344" t="s">
        <v>308</v>
      </c>
      <c r="T9" s="344">
        <v>1988</v>
      </c>
      <c r="U9" s="316"/>
      <c r="V9" s="316"/>
      <c r="W9" s="316"/>
      <c r="X9" s="316"/>
      <c r="Y9" s="316"/>
      <c r="Z9" s="316"/>
      <c r="AA9" s="319">
        <v>121</v>
      </c>
      <c r="AB9" s="344"/>
      <c r="AC9" s="344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75"/>
    </row>
    <row r="10" spans="1:49" ht="24.6" customHeight="1">
      <c r="A10" s="192"/>
      <c r="B10" s="374"/>
      <c r="C10" s="344" t="s">
        <v>638</v>
      </c>
      <c r="D10" s="344"/>
      <c r="E10" s="344" t="s">
        <v>2011</v>
      </c>
      <c r="F10" s="344" t="s">
        <v>59</v>
      </c>
      <c r="G10" s="344" t="s">
        <v>467</v>
      </c>
      <c r="H10" s="319">
        <v>5400</v>
      </c>
      <c r="I10" s="319"/>
      <c r="J10" s="319"/>
      <c r="K10" s="344" t="s">
        <v>249</v>
      </c>
      <c r="L10" s="314">
        <v>60</v>
      </c>
      <c r="M10" s="314">
        <v>70</v>
      </c>
      <c r="N10" s="314">
        <v>4200</v>
      </c>
      <c r="O10" s="314">
        <v>1</v>
      </c>
      <c r="P10" s="319"/>
      <c r="Q10" s="319"/>
      <c r="R10" s="344" t="s">
        <v>308</v>
      </c>
      <c r="S10" s="344" t="s">
        <v>308</v>
      </c>
      <c r="T10" s="344">
        <v>1991</v>
      </c>
      <c r="U10" s="316"/>
      <c r="V10" s="316"/>
      <c r="W10" s="316"/>
      <c r="X10" s="316"/>
      <c r="Y10" s="316"/>
      <c r="Z10" s="316"/>
      <c r="AA10" s="319">
        <v>100</v>
      </c>
      <c r="AB10" s="344"/>
      <c r="AC10" s="344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75"/>
    </row>
    <row r="11" spans="1:49" ht="24.6" customHeight="1">
      <c r="A11" s="192"/>
      <c r="B11" s="374"/>
      <c r="C11" s="344" t="s">
        <v>638</v>
      </c>
      <c r="D11" s="344" t="s">
        <v>1368</v>
      </c>
      <c r="E11" s="344" t="s">
        <v>2012</v>
      </c>
      <c r="F11" s="344" t="s">
        <v>59</v>
      </c>
      <c r="G11" s="344" t="s">
        <v>467</v>
      </c>
      <c r="H11" s="319">
        <v>4534</v>
      </c>
      <c r="I11" s="319"/>
      <c r="J11" s="319"/>
      <c r="K11" s="344" t="s">
        <v>238</v>
      </c>
      <c r="L11" s="314"/>
      <c r="M11" s="314"/>
      <c r="N11" s="314">
        <v>1400</v>
      </c>
      <c r="O11" s="314">
        <v>3</v>
      </c>
      <c r="P11" s="319"/>
      <c r="Q11" s="319"/>
      <c r="R11" s="344"/>
      <c r="S11" s="344"/>
      <c r="T11" s="344">
        <v>1997</v>
      </c>
      <c r="U11" s="316"/>
      <c r="V11" s="316"/>
      <c r="W11" s="316"/>
      <c r="X11" s="316"/>
      <c r="Y11" s="316"/>
      <c r="Z11" s="316"/>
      <c r="AA11" s="319"/>
      <c r="AB11" s="344"/>
      <c r="AC11" s="344"/>
      <c r="AD11" s="316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75"/>
    </row>
    <row r="12" spans="1:49" ht="24.6" customHeight="1">
      <c r="A12" s="192"/>
      <c r="B12" s="374"/>
      <c r="C12" s="344" t="s">
        <v>626</v>
      </c>
      <c r="D12" s="344"/>
      <c r="E12" s="344" t="s">
        <v>2013</v>
      </c>
      <c r="F12" s="344" t="s">
        <v>2096</v>
      </c>
      <c r="G12" s="344" t="s">
        <v>626</v>
      </c>
      <c r="H12" s="319">
        <v>9500</v>
      </c>
      <c r="I12" s="319"/>
      <c r="J12" s="319"/>
      <c r="K12" s="344" t="s">
        <v>249</v>
      </c>
      <c r="L12" s="314">
        <v>50</v>
      </c>
      <c r="M12" s="314">
        <v>95</v>
      </c>
      <c r="N12" s="314">
        <v>9500</v>
      </c>
      <c r="O12" s="314">
        <v>2</v>
      </c>
      <c r="P12" s="319"/>
      <c r="Q12" s="319"/>
      <c r="R12" s="344"/>
      <c r="S12" s="344"/>
      <c r="T12" s="344" t="s">
        <v>1369</v>
      </c>
      <c r="U12" s="316"/>
      <c r="V12" s="316"/>
      <c r="W12" s="316"/>
      <c r="X12" s="316"/>
      <c r="Y12" s="316"/>
      <c r="Z12" s="316"/>
      <c r="AA12" s="319"/>
      <c r="AB12" s="344"/>
      <c r="AC12" s="344"/>
      <c r="AD12" s="316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75"/>
    </row>
    <row r="13" spans="1:49" ht="24.6" customHeight="1">
      <c r="A13" s="192"/>
      <c r="B13" s="374"/>
      <c r="C13" s="286" t="s">
        <v>626</v>
      </c>
      <c r="D13" s="286" t="s">
        <v>1370</v>
      </c>
      <c r="E13" s="286" t="s">
        <v>2014</v>
      </c>
      <c r="F13" s="286" t="s">
        <v>59</v>
      </c>
      <c r="G13" s="286" t="s">
        <v>642</v>
      </c>
      <c r="H13" s="179">
        <v>3600</v>
      </c>
      <c r="I13" s="179"/>
      <c r="J13" s="179"/>
      <c r="K13" s="286" t="s">
        <v>238</v>
      </c>
      <c r="L13" s="285">
        <v>40</v>
      </c>
      <c r="M13" s="285">
        <v>90</v>
      </c>
      <c r="N13" s="285">
        <v>3600</v>
      </c>
      <c r="O13" s="314">
        <v>1</v>
      </c>
      <c r="P13" s="179"/>
      <c r="Q13" s="179"/>
      <c r="R13" s="157"/>
      <c r="S13" s="157"/>
      <c r="T13" s="344">
        <v>2017</v>
      </c>
      <c r="U13" s="316"/>
      <c r="V13" s="316"/>
      <c r="W13" s="316"/>
      <c r="X13" s="316"/>
      <c r="Y13" s="316"/>
      <c r="Z13" s="316"/>
      <c r="AA13" s="319"/>
      <c r="AB13" s="316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75"/>
    </row>
    <row r="14" spans="1:49" ht="24.6" customHeight="1">
      <c r="A14" s="192"/>
      <c r="B14" s="374"/>
      <c r="C14" s="286" t="s">
        <v>626</v>
      </c>
      <c r="D14" s="286"/>
      <c r="E14" s="286" t="s">
        <v>2015</v>
      </c>
      <c r="F14" s="286" t="s">
        <v>626</v>
      </c>
      <c r="G14" s="286" t="s">
        <v>626</v>
      </c>
      <c r="H14" s="179">
        <v>21700</v>
      </c>
      <c r="I14" s="179"/>
      <c r="J14" s="179"/>
      <c r="K14" s="286" t="s">
        <v>370</v>
      </c>
      <c r="L14" s="285">
        <v>60</v>
      </c>
      <c r="M14" s="285">
        <v>90</v>
      </c>
      <c r="N14" s="285">
        <v>5400</v>
      </c>
      <c r="O14" s="314">
        <v>1</v>
      </c>
      <c r="P14" s="179"/>
      <c r="Q14" s="179"/>
      <c r="R14" s="157"/>
      <c r="S14" s="157"/>
      <c r="T14" s="286">
        <v>2008</v>
      </c>
      <c r="U14" s="376"/>
      <c r="V14" s="376"/>
      <c r="W14" s="377"/>
      <c r="X14" s="316"/>
      <c r="Y14" s="316"/>
      <c r="Z14" s="316"/>
      <c r="AA14" s="319">
        <v>300</v>
      </c>
      <c r="AB14" s="316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75"/>
    </row>
    <row r="15" spans="1:49" ht="24.6" customHeight="1">
      <c r="A15" s="192"/>
      <c r="B15" s="374"/>
      <c r="C15" s="286" t="s">
        <v>626</v>
      </c>
      <c r="D15" s="286"/>
      <c r="E15" s="286" t="s">
        <v>1371</v>
      </c>
      <c r="F15" s="286" t="s">
        <v>626</v>
      </c>
      <c r="G15" s="286" t="s">
        <v>645</v>
      </c>
      <c r="H15" s="285">
        <v>5154</v>
      </c>
      <c r="I15" s="285"/>
      <c r="J15" s="285">
        <v>5154</v>
      </c>
      <c r="K15" s="286" t="s">
        <v>238</v>
      </c>
      <c r="L15" s="285">
        <v>50</v>
      </c>
      <c r="M15" s="285">
        <v>90</v>
      </c>
      <c r="N15" s="285">
        <v>5154</v>
      </c>
      <c r="O15" s="314">
        <v>1</v>
      </c>
      <c r="P15" s="285"/>
      <c r="Q15" s="285"/>
      <c r="R15" s="157"/>
      <c r="S15" s="157"/>
      <c r="T15" s="286">
        <v>2017</v>
      </c>
      <c r="U15" s="316"/>
      <c r="V15" s="376"/>
      <c r="W15" s="377"/>
      <c r="X15" s="316"/>
      <c r="Y15" s="316"/>
      <c r="Z15" s="316"/>
      <c r="AA15" s="319">
        <v>800</v>
      </c>
      <c r="AB15" s="316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375"/>
    </row>
    <row r="16" spans="1:49" ht="24.6" customHeight="1">
      <c r="A16" s="192"/>
      <c r="B16" s="374"/>
      <c r="C16" s="286" t="s">
        <v>463</v>
      </c>
      <c r="D16" s="286" t="s">
        <v>1372</v>
      </c>
      <c r="E16" s="286" t="s">
        <v>1858</v>
      </c>
      <c r="F16" s="286" t="s">
        <v>59</v>
      </c>
      <c r="G16" s="286" t="s">
        <v>1861</v>
      </c>
      <c r="H16" s="285">
        <v>10800</v>
      </c>
      <c r="I16" s="285"/>
      <c r="J16" s="285"/>
      <c r="K16" s="286" t="s">
        <v>115</v>
      </c>
      <c r="L16" s="285">
        <v>63</v>
      </c>
      <c r="M16" s="285">
        <v>100</v>
      </c>
      <c r="N16" s="285">
        <v>6300</v>
      </c>
      <c r="O16" s="285">
        <v>1</v>
      </c>
      <c r="P16" s="285">
        <v>2000</v>
      </c>
      <c r="Q16" s="285">
        <v>2500</v>
      </c>
      <c r="R16" s="286" t="s">
        <v>140</v>
      </c>
      <c r="S16" s="286" t="s">
        <v>457</v>
      </c>
      <c r="T16" s="286">
        <v>2009</v>
      </c>
      <c r="U16" s="95"/>
      <c r="V16" s="95"/>
      <c r="W16" s="95"/>
      <c r="X16" s="95"/>
      <c r="Y16" s="95"/>
      <c r="Z16" s="95"/>
      <c r="AA16" s="28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373"/>
    </row>
    <row r="17" spans="1:49" ht="24.6" customHeight="1">
      <c r="A17" s="192"/>
      <c r="B17" s="374"/>
      <c r="C17" s="286" t="s">
        <v>463</v>
      </c>
      <c r="D17" s="286" t="s">
        <v>1374</v>
      </c>
      <c r="E17" s="286" t="s">
        <v>1859</v>
      </c>
      <c r="F17" s="286" t="s">
        <v>59</v>
      </c>
      <c r="G17" s="286" t="s">
        <v>1860</v>
      </c>
      <c r="H17" s="285">
        <v>5600</v>
      </c>
      <c r="I17" s="285"/>
      <c r="J17" s="285"/>
      <c r="K17" s="286" t="s">
        <v>238</v>
      </c>
      <c r="L17" s="285">
        <v>56</v>
      </c>
      <c r="M17" s="285">
        <v>100</v>
      </c>
      <c r="N17" s="285">
        <v>5600</v>
      </c>
      <c r="O17" s="285">
        <v>1</v>
      </c>
      <c r="P17" s="285"/>
      <c r="Q17" s="285"/>
      <c r="R17" s="286"/>
      <c r="S17" s="286"/>
      <c r="T17" s="286">
        <v>2007</v>
      </c>
      <c r="U17" s="95"/>
      <c r="V17" s="95"/>
      <c r="W17" s="95"/>
      <c r="X17" s="95"/>
      <c r="Y17" s="95"/>
      <c r="Z17" s="95"/>
      <c r="AA17" s="285">
        <v>800</v>
      </c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373"/>
    </row>
    <row r="18" spans="1:49" ht="24.6" customHeight="1">
      <c r="A18" s="192"/>
      <c r="B18" s="374"/>
      <c r="C18" s="286" t="s">
        <v>463</v>
      </c>
      <c r="D18" s="286" t="s">
        <v>1375</v>
      </c>
      <c r="E18" s="286" t="s">
        <v>2016</v>
      </c>
      <c r="F18" s="286" t="s">
        <v>59</v>
      </c>
      <c r="G18" s="286" t="s">
        <v>467</v>
      </c>
      <c r="H18" s="285">
        <v>9900</v>
      </c>
      <c r="I18" s="285"/>
      <c r="J18" s="285"/>
      <c r="K18" s="286" t="s">
        <v>249</v>
      </c>
      <c r="L18" s="285">
        <v>55</v>
      </c>
      <c r="M18" s="285">
        <v>90</v>
      </c>
      <c r="N18" s="285">
        <v>9900</v>
      </c>
      <c r="O18" s="285">
        <v>2</v>
      </c>
      <c r="P18" s="285"/>
      <c r="Q18" s="285"/>
      <c r="R18" s="286"/>
      <c r="S18" s="286"/>
      <c r="T18" s="286">
        <v>2009</v>
      </c>
      <c r="U18" s="95" t="s">
        <v>1376</v>
      </c>
      <c r="V18" s="95"/>
      <c r="W18" s="95"/>
      <c r="X18" s="95"/>
      <c r="Y18" s="95"/>
      <c r="Z18" s="95"/>
      <c r="AA18" s="28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373"/>
    </row>
    <row r="19" spans="1:49" ht="24.6" customHeight="1">
      <c r="A19" s="192">
        <v>3</v>
      </c>
      <c r="B19" s="374"/>
      <c r="C19" s="286" t="s">
        <v>619</v>
      </c>
      <c r="D19" s="286" t="s">
        <v>1377</v>
      </c>
      <c r="E19" s="286" t="s">
        <v>2017</v>
      </c>
      <c r="F19" s="286" t="s">
        <v>619</v>
      </c>
      <c r="G19" s="286" t="s">
        <v>1862</v>
      </c>
      <c r="H19" s="285">
        <v>13304</v>
      </c>
      <c r="I19" s="285"/>
      <c r="J19" s="285"/>
      <c r="K19" s="286" t="s">
        <v>238</v>
      </c>
      <c r="L19" s="285">
        <v>68</v>
      </c>
      <c r="M19" s="285">
        <v>105</v>
      </c>
      <c r="N19" s="285">
        <v>9953</v>
      </c>
      <c r="O19" s="285">
        <v>1</v>
      </c>
      <c r="P19" s="285">
        <v>400</v>
      </c>
      <c r="Q19" s="285">
        <v>400</v>
      </c>
      <c r="R19" s="286" t="s">
        <v>140</v>
      </c>
      <c r="S19" s="286" t="s">
        <v>1378</v>
      </c>
      <c r="T19" s="286">
        <v>2002</v>
      </c>
      <c r="U19" s="95" t="s">
        <v>1379</v>
      </c>
      <c r="V19" s="95" t="s">
        <v>1380</v>
      </c>
      <c r="W19" s="95"/>
      <c r="X19" s="95" t="s">
        <v>1381</v>
      </c>
      <c r="Y19" s="95"/>
      <c r="Z19" s="95"/>
      <c r="AA19" s="285">
        <v>5568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373"/>
    </row>
    <row r="20" spans="1:49" ht="24.6" customHeight="1">
      <c r="A20" s="192">
        <v>4</v>
      </c>
      <c r="B20" s="374"/>
      <c r="C20" s="344" t="s">
        <v>619</v>
      </c>
      <c r="D20" s="344" t="s">
        <v>1382</v>
      </c>
      <c r="E20" s="344" t="s">
        <v>2018</v>
      </c>
      <c r="F20" s="344" t="s">
        <v>619</v>
      </c>
      <c r="G20" s="344" t="s">
        <v>1862</v>
      </c>
      <c r="H20" s="314">
        <v>8547</v>
      </c>
      <c r="I20" s="314"/>
      <c r="J20" s="314"/>
      <c r="K20" s="344" t="s">
        <v>238</v>
      </c>
      <c r="L20" s="314">
        <v>68</v>
      </c>
      <c r="M20" s="314">
        <v>105</v>
      </c>
      <c r="N20" s="314">
        <v>8547</v>
      </c>
      <c r="O20" s="314">
        <v>1</v>
      </c>
      <c r="P20" s="314">
        <v>200</v>
      </c>
      <c r="Q20" s="314">
        <v>200</v>
      </c>
      <c r="R20" s="344" t="s">
        <v>140</v>
      </c>
      <c r="S20" s="344" t="s">
        <v>1378</v>
      </c>
      <c r="T20" s="344">
        <v>2007</v>
      </c>
      <c r="U20" s="316"/>
      <c r="V20" s="316"/>
      <c r="W20" s="316"/>
      <c r="X20" s="316"/>
      <c r="Y20" s="316"/>
      <c r="Z20" s="316"/>
      <c r="AA20" s="314">
        <v>1663</v>
      </c>
      <c r="AB20" s="344"/>
      <c r="AC20" s="344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78"/>
    </row>
    <row r="21" spans="1:49" ht="24.6" customHeight="1">
      <c r="A21" s="192"/>
      <c r="B21" s="374"/>
      <c r="C21" s="286" t="s">
        <v>619</v>
      </c>
      <c r="D21" s="286" t="s">
        <v>1383</v>
      </c>
      <c r="E21" s="286" t="s">
        <v>620</v>
      </c>
      <c r="F21" s="286" t="s">
        <v>2097</v>
      </c>
      <c r="G21" s="286" t="s">
        <v>1862</v>
      </c>
      <c r="H21" s="285">
        <v>8186</v>
      </c>
      <c r="I21" s="285"/>
      <c r="J21" s="285">
        <v>8186</v>
      </c>
      <c r="K21" s="286" t="s">
        <v>238</v>
      </c>
      <c r="L21" s="285">
        <v>67</v>
      </c>
      <c r="M21" s="285">
        <v>100</v>
      </c>
      <c r="N21" s="285">
        <v>8186</v>
      </c>
      <c r="O21" s="314">
        <v>1</v>
      </c>
      <c r="P21" s="285"/>
      <c r="Q21" s="285"/>
      <c r="R21" s="157"/>
      <c r="S21" s="157"/>
      <c r="T21" s="286">
        <v>2017</v>
      </c>
      <c r="U21" s="376"/>
      <c r="V21" s="376"/>
      <c r="W21" s="377"/>
      <c r="X21" s="316"/>
      <c r="Y21" s="316"/>
      <c r="Z21" s="316"/>
      <c r="AA21" s="314">
        <v>878</v>
      </c>
      <c r="AB21" s="316"/>
      <c r="AC21" s="316"/>
      <c r="AD21" s="316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16"/>
      <c r="AW21" s="375"/>
    </row>
    <row r="22" spans="1:49" ht="24.6" customHeight="1">
      <c r="A22" s="192">
        <v>5</v>
      </c>
      <c r="B22" s="374"/>
      <c r="C22" s="286" t="s">
        <v>313</v>
      </c>
      <c r="D22" s="286" t="s">
        <v>1384</v>
      </c>
      <c r="E22" s="286" t="s">
        <v>1385</v>
      </c>
      <c r="F22" s="286" t="s">
        <v>313</v>
      </c>
      <c r="G22" s="286" t="s">
        <v>1863</v>
      </c>
      <c r="H22" s="285">
        <v>6255</v>
      </c>
      <c r="I22" s="285">
        <v>4496</v>
      </c>
      <c r="J22" s="285"/>
      <c r="K22" s="286" t="s">
        <v>370</v>
      </c>
      <c r="L22" s="285">
        <v>50</v>
      </c>
      <c r="M22" s="285">
        <v>90</v>
      </c>
      <c r="N22" s="285">
        <v>4500</v>
      </c>
      <c r="O22" s="314">
        <v>1</v>
      </c>
      <c r="P22" s="285">
        <v>1500</v>
      </c>
      <c r="Q22" s="285">
        <v>2000</v>
      </c>
      <c r="R22" s="157" t="s">
        <v>140</v>
      </c>
      <c r="S22" s="157" t="s">
        <v>369</v>
      </c>
      <c r="T22" s="286">
        <v>1993</v>
      </c>
      <c r="U22" s="316"/>
      <c r="V22" s="376"/>
      <c r="W22" s="377"/>
      <c r="X22" s="316"/>
      <c r="Y22" s="316"/>
      <c r="Z22" s="316"/>
      <c r="AA22" s="319"/>
      <c r="AB22" s="316"/>
      <c r="AC22" s="316"/>
      <c r="AD22" s="316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16"/>
      <c r="AW22" s="375"/>
    </row>
    <row r="23" spans="1:49" ht="24.6" customHeight="1">
      <c r="A23" s="371">
        <v>6</v>
      </c>
      <c r="B23" s="374"/>
      <c r="C23" s="344" t="s">
        <v>313</v>
      </c>
      <c r="D23" s="344" t="s">
        <v>1386</v>
      </c>
      <c r="E23" s="344" t="s">
        <v>1387</v>
      </c>
      <c r="F23" s="344" t="s">
        <v>313</v>
      </c>
      <c r="G23" s="344" t="s">
        <v>1863</v>
      </c>
      <c r="H23" s="314">
        <v>4232</v>
      </c>
      <c r="I23" s="314"/>
      <c r="J23" s="314"/>
      <c r="K23" s="344" t="s">
        <v>238</v>
      </c>
      <c r="L23" s="314">
        <v>46</v>
      </c>
      <c r="M23" s="314">
        <v>92</v>
      </c>
      <c r="N23" s="314">
        <v>4232</v>
      </c>
      <c r="O23" s="314">
        <v>1</v>
      </c>
      <c r="P23" s="314"/>
      <c r="Q23" s="314"/>
      <c r="R23" s="344" t="s">
        <v>308</v>
      </c>
      <c r="S23" s="344" t="s">
        <v>308</v>
      </c>
      <c r="T23" s="344">
        <v>2002</v>
      </c>
      <c r="U23" s="316"/>
      <c r="V23" s="316"/>
      <c r="W23" s="316"/>
      <c r="X23" s="316"/>
      <c r="Y23" s="316"/>
      <c r="Z23" s="316"/>
      <c r="AA23" s="314"/>
      <c r="AB23" s="344"/>
      <c r="AC23" s="344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375"/>
    </row>
    <row r="24" spans="1:49" ht="24.6" customHeight="1">
      <c r="A24" s="371">
        <v>7</v>
      </c>
      <c r="B24" s="374"/>
      <c r="C24" s="344" t="s">
        <v>757</v>
      </c>
      <c r="D24" s="344" t="s">
        <v>1388</v>
      </c>
      <c r="E24" s="344" t="s">
        <v>1389</v>
      </c>
      <c r="F24" s="344" t="s">
        <v>757</v>
      </c>
      <c r="G24" s="344" t="s">
        <v>1864</v>
      </c>
      <c r="H24" s="314">
        <v>33027</v>
      </c>
      <c r="I24" s="314">
        <v>621</v>
      </c>
      <c r="J24" s="314">
        <v>621</v>
      </c>
      <c r="K24" s="344" t="s">
        <v>238</v>
      </c>
      <c r="L24" s="314">
        <v>64</v>
      </c>
      <c r="M24" s="314">
        <v>100</v>
      </c>
      <c r="N24" s="314">
        <v>12000</v>
      </c>
      <c r="O24" s="314">
        <v>1</v>
      </c>
      <c r="P24" s="314">
        <v>3000</v>
      </c>
      <c r="Q24" s="314">
        <v>3000</v>
      </c>
      <c r="R24" s="344" t="s">
        <v>140</v>
      </c>
      <c r="S24" s="344" t="s">
        <v>369</v>
      </c>
      <c r="T24" s="344">
        <v>2000</v>
      </c>
      <c r="U24" s="316" t="s">
        <v>1390</v>
      </c>
      <c r="V24" s="316"/>
      <c r="W24" s="316"/>
      <c r="X24" s="316"/>
      <c r="Y24" s="316"/>
      <c r="Z24" s="316"/>
      <c r="AA24" s="314">
        <v>13593</v>
      </c>
      <c r="AB24" s="344">
        <v>2001</v>
      </c>
      <c r="AC24" s="344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75"/>
    </row>
    <row r="25" spans="1:49" ht="24.6" customHeight="1">
      <c r="A25" s="371"/>
      <c r="B25" s="374"/>
      <c r="C25" s="344" t="s">
        <v>661</v>
      </c>
      <c r="D25" s="344" t="s">
        <v>1391</v>
      </c>
      <c r="E25" s="344" t="s">
        <v>1964</v>
      </c>
      <c r="F25" s="344" t="s">
        <v>661</v>
      </c>
      <c r="G25" s="344" t="s">
        <v>661</v>
      </c>
      <c r="H25" s="314">
        <v>6528</v>
      </c>
      <c r="I25" s="314"/>
      <c r="J25" s="314">
        <v>6528</v>
      </c>
      <c r="K25" s="344" t="s">
        <v>238</v>
      </c>
      <c r="L25" s="314">
        <v>102</v>
      </c>
      <c r="M25" s="314">
        <v>64</v>
      </c>
      <c r="N25" s="314">
        <v>6528</v>
      </c>
      <c r="O25" s="314">
        <v>1</v>
      </c>
      <c r="P25" s="314"/>
      <c r="Q25" s="314"/>
      <c r="R25" s="344"/>
      <c r="S25" s="344"/>
      <c r="T25" s="344">
        <v>2005</v>
      </c>
      <c r="U25" s="316"/>
      <c r="V25" s="316"/>
      <c r="W25" s="316"/>
      <c r="X25" s="316"/>
      <c r="Y25" s="316"/>
      <c r="Z25" s="316"/>
      <c r="AA25" s="314"/>
      <c r="AB25" s="344"/>
      <c r="AC25" s="344"/>
      <c r="AD25" s="316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375"/>
    </row>
    <row r="26" spans="1:49" ht="24.6" customHeight="1">
      <c r="A26" s="371"/>
      <c r="B26" s="374"/>
      <c r="C26" s="286" t="s">
        <v>661</v>
      </c>
      <c r="D26" s="286" t="s">
        <v>1392</v>
      </c>
      <c r="E26" s="286" t="s">
        <v>1393</v>
      </c>
      <c r="F26" s="286" t="s">
        <v>59</v>
      </c>
      <c r="G26" s="286" t="s">
        <v>1865</v>
      </c>
      <c r="H26" s="179">
        <v>49830</v>
      </c>
      <c r="I26" s="179"/>
      <c r="J26" s="179">
        <v>8850</v>
      </c>
      <c r="K26" s="286" t="s">
        <v>238</v>
      </c>
      <c r="L26" s="285">
        <v>68</v>
      </c>
      <c r="M26" s="285">
        <v>105</v>
      </c>
      <c r="N26" s="285">
        <v>7140</v>
      </c>
      <c r="O26" s="314">
        <v>1</v>
      </c>
      <c r="P26" s="179"/>
      <c r="Q26" s="179"/>
      <c r="R26" s="286" t="s">
        <v>140</v>
      </c>
      <c r="S26" s="286" t="s">
        <v>489</v>
      </c>
      <c r="T26" s="286">
        <v>2018</v>
      </c>
      <c r="U26" s="376"/>
      <c r="V26" s="376"/>
      <c r="W26" s="377"/>
      <c r="X26" s="316"/>
      <c r="Y26" s="316"/>
      <c r="Z26" s="316"/>
      <c r="AA26" s="319"/>
      <c r="AB26" s="316"/>
      <c r="AC26" s="316"/>
      <c r="AD26" s="316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75"/>
    </row>
    <row r="27" spans="1:49" ht="24.6" customHeight="1">
      <c r="A27" s="371"/>
      <c r="B27" s="374"/>
      <c r="C27" s="286" t="s">
        <v>251</v>
      </c>
      <c r="D27" s="286" t="s">
        <v>1394</v>
      </c>
      <c r="E27" s="286" t="s">
        <v>1956</v>
      </c>
      <c r="F27" s="286" t="s">
        <v>251</v>
      </c>
      <c r="G27" s="286" t="s">
        <v>1866</v>
      </c>
      <c r="H27" s="179">
        <v>8436</v>
      </c>
      <c r="I27" s="179"/>
      <c r="J27" s="179">
        <v>8436</v>
      </c>
      <c r="K27" s="286" t="s">
        <v>238</v>
      </c>
      <c r="L27" s="285">
        <v>78</v>
      </c>
      <c r="M27" s="285">
        <v>109</v>
      </c>
      <c r="N27" s="285">
        <v>8436</v>
      </c>
      <c r="O27" s="314">
        <v>1</v>
      </c>
      <c r="P27" s="179">
        <v>500</v>
      </c>
      <c r="Q27" s="179"/>
      <c r="R27" s="157" t="s">
        <v>308</v>
      </c>
      <c r="S27" s="157" t="s">
        <v>308</v>
      </c>
      <c r="T27" s="286">
        <v>2008</v>
      </c>
      <c r="U27" s="376"/>
      <c r="V27" s="376"/>
      <c r="W27" s="377"/>
      <c r="X27" s="316"/>
      <c r="Y27" s="316"/>
      <c r="Z27" s="316"/>
      <c r="AA27" s="319">
        <v>21100</v>
      </c>
      <c r="AB27" s="316"/>
      <c r="AC27" s="316"/>
      <c r="AD27" s="316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75"/>
    </row>
    <row r="28" spans="1:49" ht="24.6" customHeight="1">
      <c r="A28" s="371"/>
      <c r="B28" s="374"/>
      <c r="C28" s="286" t="s">
        <v>251</v>
      </c>
      <c r="D28" s="286" t="s">
        <v>665</v>
      </c>
      <c r="E28" s="286" t="s">
        <v>1957</v>
      </c>
      <c r="F28" s="286" t="s">
        <v>251</v>
      </c>
      <c r="G28" s="286" t="s">
        <v>1866</v>
      </c>
      <c r="H28" s="179">
        <v>6630</v>
      </c>
      <c r="I28" s="179"/>
      <c r="J28" s="179">
        <v>6630</v>
      </c>
      <c r="K28" s="286" t="s">
        <v>238</v>
      </c>
      <c r="L28" s="285">
        <v>65</v>
      </c>
      <c r="M28" s="285">
        <v>102</v>
      </c>
      <c r="N28" s="285">
        <v>6630</v>
      </c>
      <c r="O28" s="285">
        <v>1</v>
      </c>
      <c r="P28" s="179">
        <v>500</v>
      </c>
      <c r="Q28" s="179"/>
      <c r="R28" s="286" t="s">
        <v>1395</v>
      </c>
      <c r="S28" s="286" t="s">
        <v>308</v>
      </c>
      <c r="T28" s="286" t="s">
        <v>1396</v>
      </c>
      <c r="U28" s="95"/>
      <c r="V28" s="95"/>
      <c r="W28" s="95"/>
      <c r="X28" s="95"/>
      <c r="Y28" s="95"/>
      <c r="Z28" s="95"/>
      <c r="AA28" s="179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373"/>
    </row>
    <row r="29" spans="1:49" ht="24.6" customHeight="1">
      <c r="A29" s="371"/>
      <c r="B29" s="374"/>
      <c r="C29" s="286" t="s">
        <v>251</v>
      </c>
      <c r="D29" s="286" t="s">
        <v>1203</v>
      </c>
      <c r="E29" s="286" t="s">
        <v>1958</v>
      </c>
      <c r="F29" s="286" t="s">
        <v>251</v>
      </c>
      <c r="G29" s="286" t="s">
        <v>251</v>
      </c>
      <c r="H29" s="179">
        <v>34646</v>
      </c>
      <c r="I29" s="179"/>
      <c r="J29" s="179">
        <v>5376</v>
      </c>
      <c r="K29" s="286" t="s">
        <v>249</v>
      </c>
      <c r="L29" s="285">
        <v>56</v>
      </c>
      <c r="M29" s="285">
        <v>100</v>
      </c>
      <c r="N29" s="285">
        <v>5600</v>
      </c>
      <c r="O29" s="285">
        <v>1</v>
      </c>
      <c r="P29" s="179"/>
      <c r="Q29" s="179"/>
      <c r="R29" s="286" t="s">
        <v>308</v>
      </c>
      <c r="S29" s="286" t="s">
        <v>308</v>
      </c>
      <c r="T29" s="286">
        <v>1995</v>
      </c>
      <c r="U29" s="95"/>
      <c r="V29" s="95"/>
      <c r="W29" s="95"/>
      <c r="X29" s="95"/>
      <c r="Y29" s="95"/>
      <c r="Z29" s="95"/>
      <c r="AA29" s="179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373"/>
    </row>
    <row r="30" spans="1:49" ht="24.6" customHeight="1">
      <c r="A30" s="371"/>
      <c r="B30" s="374"/>
      <c r="C30" s="286" t="s">
        <v>251</v>
      </c>
      <c r="D30" s="286"/>
      <c r="E30" s="286" t="s">
        <v>1397</v>
      </c>
      <c r="F30" s="286" t="s">
        <v>251</v>
      </c>
      <c r="G30" s="286" t="s">
        <v>920</v>
      </c>
      <c r="H30" s="179">
        <v>38000</v>
      </c>
      <c r="I30" s="179"/>
      <c r="J30" s="179">
        <v>6825</v>
      </c>
      <c r="K30" s="286" t="s">
        <v>238</v>
      </c>
      <c r="L30" s="285">
        <v>68</v>
      </c>
      <c r="M30" s="285">
        <v>100</v>
      </c>
      <c r="N30" s="285">
        <v>6825</v>
      </c>
      <c r="O30" s="285">
        <v>1</v>
      </c>
      <c r="P30" s="179">
        <v>500</v>
      </c>
      <c r="Q30" s="179"/>
      <c r="R30" s="286"/>
      <c r="S30" s="286"/>
      <c r="T30" s="286">
        <v>2009</v>
      </c>
      <c r="U30" s="95"/>
      <c r="V30" s="95"/>
      <c r="W30" s="95"/>
      <c r="X30" s="95"/>
      <c r="Y30" s="95"/>
      <c r="Z30" s="95"/>
      <c r="AA30" s="179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373"/>
    </row>
    <row r="31" spans="1:49" ht="24.6" customHeight="1">
      <c r="A31" s="371"/>
      <c r="B31" s="374"/>
      <c r="C31" s="286" t="s">
        <v>667</v>
      </c>
      <c r="D31" s="286" t="s">
        <v>1398</v>
      </c>
      <c r="E31" s="286" t="s">
        <v>1399</v>
      </c>
      <c r="F31" s="286" t="s">
        <v>667</v>
      </c>
      <c r="G31" s="286" t="s">
        <v>1867</v>
      </c>
      <c r="H31" s="285">
        <v>9700</v>
      </c>
      <c r="I31" s="285">
        <v>22.44</v>
      </c>
      <c r="J31" s="314">
        <v>9700</v>
      </c>
      <c r="K31" s="344" t="s">
        <v>238</v>
      </c>
      <c r="L31" s="285">
        <v>64</v>
      </c>
      <c r="M31" s="285">
        <v>100</v>
      </c>
      <c r="N31" s="285">
        <v>6930</v>
      </c>
      <c r="O31" s="285">
        <v>1</v>
      </c>
      <c r="P31" s="314">
        <v>700</v>
      </c>
      <c r="Q31" s="314">
        <v>700</v>
      </c>
      <c r="R31" s="157" t="s">
        <v>140</v>
      </c>
      <c r="S31" s="157" t="s">
        <v>369</v>
      </c>
      <c r="T31" s="344">
        <v>2006</v>
      </c>
      <c r="U31" s="316"/>
      <c r="V31" s="316"/>
      <c r="W31" s="316"/>
      <c r="X31" s="316"/>
      <c r="Y31" s="316"/>
      <c r="Z31" s="316"/>
      <c r="AA31" s="314">
        <v>8181</v>
      </c>
      <c r="AB31" s="344"/>
      <c r="AC31" s="344"/>
      <c r="AD31" s="316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75"/>
    </row>
    <row r="32" spans="1:49" ht="23.7" customHeight="1">
      <c r="A32" s="371"/>
      <c r="B32" s="374"/>
      <c r="C32" s="286" t="s">
        <v>672</v>
      </c>
      <c r="D32" s="286"/>
      <c r="E32" s="286" t="s">
        <v>2001</v>
      </c>
      <c r="F32" s="286" t="s">
        <v>672</v>
      </c>
      <c r="G32" s="286" t="s">
        <v>1868</v>
      </c>
      <c r="H32" s="285">
        <v>7560</v>
      </c>
      <c r="I32" s="285"/>
      <c r="J32" s="285">
        <v>6526</v>
      </c>
      <c r="K32" s="344" t="s">
        <v>238</v>
      </c>
      <c r="L32" s="285">
        <v>60</v>
      </c>
      <c r="M32" s="285">
        <v>94</v>
      </c>
      <c r="N32" s="285">
        <v>5640</v>
      </c>
      <c r="O32" s="285">
        <v>1</v>
      </c>
      <c r="P32" s="314">
        <v>126</v>
      </c>
      <c r="Q32" s="314">
        <v>126</v>
      </c>
      <c r="R32" s="344" t="s">
        <v>140</v>
      </c>
      <c r="S32" s="157" t="s">
        <v>1378</v>
      </c>
      <c r="T32" s="344">
        <v>2004</v>
      </c>
      <c r="U32" s="316"/>
      <c r="V32" s="316"/>
      <c r="W32" s="316"/>
      <c r="X32" s="316"/>
      <c r="Y32" s="316"/>
      <c r="Z32" s="316"/>
      <c r="AA32" s="314">
        <v>845</v>
      </c>
      <c r="AB32" s="344"/>
      <c r="AC32" s="344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75"/>
    </row>
    <row r="33" spans="1:49" ht="23.7" customHeight="1">
      <c r="A33" s="371"/>
      <c r="B33" s="374"/>
      <c r="C33" s="286" t="s">
        <v>672</v>
      </c>
      <c r="D33" s="286"/>
      <c r="E33" s="286" t="s">
        <v>1400</v>
      </c>
      <c r="F33" s="286" t="s">
        <v>672</v>
      </c>
      <c r="G33" s="286" t="s">
        <v>2002</v>
      </c>
      <c r="H33" s="285">
        <v>1568</v>
      </c>
      <c r="I33" s="285"/>
      <c r="J33" s="285">
        <v>1568</v>
      </c>
      <c r="K33" s="286" t="s">
        <v>238</v>
      </c>
      <c r="L33" s="285">
        <v>32</v>
      </c>
      <c r="M33" s="285">
        <v>49</v>
      </c>
      <c r="N33" s="285">
        <v>1568</v>
      </c>
      <c r="O33" s="285">
        <v>1</v>
      </c>
      <c r="P33" s="285"/>
      <c r="Q33" s="285"/>
      <c r="R33" s="157"/>
      <c r="S33" s="157"/>
      <c r="T33" s="286">
        <v>2013</v>
      </c>
      <c r="U33" s="110"/>
      <c r="V33" s="110"/>
      <c r="W33" s="110"/>
      <c r="X33" s="110"/>
      <c r="Y33" s="110"/>
      <c r="Z33" s="110"/>
      <c r="AA33" s="285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373"/>
    </row>
    <row r="34" spans="1:49" ht="23.7" customHeight="1">
      <c r="A34" s="371"/>
      <c r="B34" s="374"/>
      <c r="C34" s="286" t="s">
        <v>466</v>
      </c>
      <c r="D34" s="286"/>
      <c r="E34" s="286" t="s">
        <v>1976</v>
      </c>
      <c r="F34" s="286" t="s">
        <v>59</v>
      </c>
      <c r="G34" s="286" t="s">
        <v>467</v>
      </c>
      <c r="H34" s="285">
        <v>8400</v>
      </c>
      <c r="I34" s="285"/>
      <c r="J34" s="285">
        <v>8128</v>
      </c>
      <c r="K34" s="286" t="s">
        <v>249</v>
      </c>
      <c r="L34" s="285">
        <v>60</v>
      </c>
      <c r="M34" s="285">
        <v>100</v>
      </c>
      <c r="N34" s="285">
        <v>6000</v>
      </c>
      <c r="O34" s="285">
        <v>1</v>
      </c>
      <c r="P34" s="285">
        <v>0</v>
      </c>
      <c r="Q34" s="285">
        <v>0</v>
      </c>
      <c r="R34" s="157">
        <v>0</v>
      </c>
      <c r="S34" s="157">
        <v>0</v>
      </c>
      <c r="T34" s="286">
        <v>1993</v>
      </c>
      <c r="U34" s="110"/>
      <c r="V34" s="110"/>
      <c r="W34" s="110"/>
      <c r="X34" s="110"/>
      <c r="Y34" s="110"/>
      <c r="Z34" s="110"/>
      <c r="AA34" s="285">
        <v>132</v>
      </c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373"/>
    </row>
    <row r="35" spans="1:49" ht="23.7" customHeight="1">
      <c r="A35" s="371">
        <v>9</v>
      </c>
      <c r="B35" s="374"/>
      <c r="C35" s="344" t="s">
        <v>466</v>
      </c>
      <c r="D35" s="344" t="s">
        <v>1401</v>
      </c>
      <c r="E35" s="344" t="s">
        <v>1402</v>
      </c>
      <c r="F35" s="344" t="s">
        <v>59</v>
      </c>
      <c r="G35" s="344" t="s">
        <v>625</v>
      </c>
      <c r="H35" s="319">
        <v>216712</v>
      </c>
      <c r="I35" s="319">
        <v>58551.73</v>
      </c>
      <c r="J35" s="319">
        <v>164813.95000000001</v>
      </c>
      <c r="K35" s="344" t="s">
        <v>115</v>
      </c>
      <c r="L35" s="314">
        <v>78</v>
      </c>
      <c r="M35" s="314">
        <v>117</v>
      </c>
      <c r="N35" s="314">
        <v>9126</v>
      </c>
      <c r="O35" s="314">
        <v>1</v>
      </c>
      <c r="P35" s="319">
        <v>66704</v>
      </c>
      <c r="Q35" s="319">
        <v>66704</v>
      </c>
      <c r="R35" s="344" t="s">
        <v>1403</v>
      </c>
      <c r="S35" s="344" t="s">
        <v>1404</v>
      </c>
      <c r="T35" s="344">
        <v>2001</v>
      </c>
      <c r="U35" s="316" t="s">
        <v>1405</v>
      </c>
      <c r="V35" s="316"/>
      <c r="W35" s="316" t="s">
        <v>1406</v>
      </c>
      <c r="X35" s="316" t="s">
        <v>1407</v>
      </c>
      <c r="Y35" s="316"/>
      <c r="Z35" s="316"/>
      <c r="AA35" s="179">
        <v>660</v>
      </c>
      <c r="AB35" s="344"/>
      <c r="AC35" s="344"/>
      <c r="AD35" s="316">
        <v>2</v>
      </c>
      <c r="AE35" s="316"/>
      <c r="AF35" s="316">
        <v>322</v>
      </c>
      <c r="AG35" s="316" t="s">
        <v>1408</v>
      </c>
      <c r="AH35" s="316" t="s">
        <v>1409</v>
      </c>
      <c r="AI35" s="95"/>
      <c r="AJ35" s="95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73"/>
    </row>
    <row r="36" spans="1:49" ht="23.7" customHeight="1">
      <c r="A36" s="371">
        <v>10</v>
      </c>
      <c r="B36" s="374"/>
      <c r="C36" s="344" t="s">
        <v>466</v>
      </c>
      <c r="D36" s="344" t="s">
        <v>1401</v>
      </c>
      <c r="E36" s="344" t="s">
        <v>1975</v>
      </c>
      <c r="F36" s="344" t="s">
        <v>59</v>
      </c>
      <c r="G36" s="344" t="s">
        <v>625</v>
      </c>
      <c r="H36" s="319"/>
      <c r="I36" s="319">
        <v>473.11</v>
      </c>
      <c r="J36" s="319">
        <v>1238.3599999999999</v>
      </c>
      <c r="K36" s="344" t="s">
        <v>115</v>
      </c>
      <c r="L36" s="314">
        <v>74</v>
      </c>
      <c r="M36" s="314">
        <v>111</v>
      </c>
      <c r="N36" s="314">
        <v>8214</v>
      </c>
      <c r="O36" s="314">
        <v>1</v>
      </c>
      <c r="P36" s="319">
        <v>1000</v>
      </c>
      <c r="Q36" s="319">
        <v>1000</v>
      </c>
      <c r="R36" s="344" t="s">
        <v>1410</v>
      </c>
      <c r="S36" s="344" t="s">
        <v>1411</v>
      </c>
      <c r="T36" s="344">
        <v>2001</v>
      </c>
      <c r="U36" s="316"/>
      <c r="V36" s="316"/>
      <c r="W36" s="316"/>
      <c r="X36" s="316"/>
      <c r="Y36" s="316"/>
      <c r="Z36" s="316"/>
      <c r="AA36" s="319" t="s">
        <v>1979</v>
      </c>
      <c r="AB36" s="344"/>
      <c r="AC36" s="344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75"/>
    </row>
    <row r="37" spans="1:49" ht="23.7" customHeight="1">
      <c r="A37" s="371">
        <v>11</v>
      </c>
      <c r="B37" s="374"/>
      <c r="C37" s="344" t="s">
        <v>466</v>
      </c>
      <c r="D37" s="344"/>
      <c r="E37" s="344" t="s">
        <v>1974</v>
      </c>
      <c r="F37" s="344" t="s">
        <v>59</v>
      </c>
      <c r="G37" s="344" t="s">
        <v>466</v>
      </c>
      <c r="H37" s="319">
        <v>8510</v>
      </c>
      <c r="I37" s="319"/>
      <c r="J37" s="319">
        <v>8510</v>
      </c>
      <c r="K37" s="344" t="s">
        <v>238</v>
      </c>
      <c r="L37" s="314">
        <v>66</v>
      </c>
      <c r="M37" s="314">
        <v>102</v>
      </c>
      <c r="N37" s="314">
        <v>6732</v>
      </c>
      <c r="O37" s="314">
        <v>1</v>
      </c>
      <c r="P37" s="319">
        <v>100</v>
      </c>
      <c r="Q37" s="319"/>
      <c r="R37" s="344" t="s">
        <v>1978</v>
      </c>
      <c r="S37" s="344"/>
      <c r="T37" s="344">
        <v>2005</v>
      </c>
      <c r="U37" s="316"/>
      <c r="V37" s="316"/>
      <c r="W37" s="316"/>
      <c r="X37" s="316"/>
      <c r="Y37" s="316"/>
      <c r="Z37" s="316"/>
      <c r="AA37" s="319">
        <v>1186</v>
      </c>
      <c r="AB37" s="344"/>
      <c r="AC37" s="344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75"/>
    </row>
    <row r="38" spans="1:49" ht="23.7" customHeight="1">
      <c r="A38" s="371"/>
      <c r="B38" s="374"/>
      <c r="C38" s="286" t="s">
        <v>1412</v>
      </c>
      <c r="D38" s="286" t="s">
        <v>1413</v>
      </c>
      <c r="E38" s="286" t="s">
        <v>1977</v>
      </c>
      <c r="F38" s="286" t="s">
        <v>59</v>
      </c>
      <c r="G38" s="286" t="s">
        <v>1414</v>
      </c>
      <c r="H38" s="179">
        <v>3600</v>
      </c>
      <c r="I38" s="179"/>
      <c r="J38" s="179"/>
      <c r="K38" s="286" t="s">
        <v>238</v>
      </c>
      <c r="L38" s="285">
        <v>40</v>
      </c>
      <c r="M38" s="285">
        <v>90</v>
      </c>
      <c r="N38" s="285">
        <v>3600</v>
      </c>
      <c r="O38" s="314">
        <v>1</v>
      </c>
      <c r="P38" s="179"/>
      <c r="Q38" s="179"/>
      <c r="R38" s="286"/>
      <c r="S38" s="286"/>
      <c r="T38" s="344">
        <v>2011</v>
      </c>
      <c r="U38" s="316">
        <v>2011</v>
      </c>
      <c r="V38" s="316"/>
      <c r="W38" s="316"/>
      <c r="X38" s="316"/>
      <c r="Y38" s="316"/>
      <c r="Z38" s="316"/>
      <c r="AA38" s="319"/>
      <c r="AB38" s="316"/>
      <c r="AC38" s="316"/>
      <c r="AD38" s="316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375"/>
    </row>
    <row r="39" spans="1:49" ht="23.7" customHeight="1">
      <c r="A39" s="371">
        <v>12</v>
      </c>
      <c r="B39" s="374"/>
      <c r="C39" s="344" t="s">
        <v>432</v>
      </c>
      <c r="D39" s="344"/>
      <c r="E39" s="344" t="s">
        <v>1604</v>
      </c>
      <c r="F39" s="344" t="s">
        <v>432</v>
      </c>
      <c r="G39" s="344" t="s">
        <v>1220</v>
      </c>
      <c r="H39" s="319">
        <v>38240</v>
      </c>
      <c r="I39" s="319"/>
      <c r="J39" s="319">
        <v>38240</v>
      </c>
      <c r="K39" s="344" t="s">
        <v>238</v>
      </c>
      <c r="L39" s="314">
        <v>70</v>
      </c>
      <c r="M39" s="314">
        <v>108</v>
      </c>
      <c r="N39" s="314">
        <v>7560</v>
      </c>
      <c r="O39" s="314">
        <v>1</v>
      </c>
      <c r="P39" s="319"/>
      <c r="Q39" s="319"/>
      <c r="R39" s="344"/>
      <c r="S39" s="344"/>
      <c r="T39" s="344">
        <v>2004</v>
      </c>
      <c r="U39" s="316"/>
      <c r="V39" s="316"/>
      <c r="W39" s="316"/>
      <c r="X39" s="316"/>
      <c r="Y39" s="316"/>
      <c r="Z39" s="316"/>
      <c r="AA39" s="319">
        <v>950</v>
      </c>
      <c r="AB39" s="344" t="s">
        <v>1415</v>
      </c>
      <c r="AC39" s="344"/>
      <c r="AD39" s="316"/>
      <c r="AE39" s="316"/>
      <c r="AF39" s="316"/>
      <c r="AG39" s="316"/>
      <c r="AH39" s="316"/>
      <c r="AI39" s="316"/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16"/>
      <c r="AW39" s="375"/>
    </row>
    <row r="40" spans="1:49" ht="23.7" customHeight="1">
      <c r="A40" s="371"/>
      <c r="B40" s="374"/>
      <c r="C40" s="344" t="s">
        <v>432</v>
      </c>
      <c r="D40" s="344"/>
      <c r="E40" s="344" t="s">
        <v>1605</v>
      </c>
      <c r="F40" s="344" t="s">
        <v>432</v>
      </c>
      <c r="G40" s="344" t="s">
        <v>1220</v>
      </c>
      <c r="H40" s="319">
        <v>38240</v>
      </c>
      <c r="I40" s="319"/>
      <c r="J40" s="319">
        <v>38240</v>
      </c>
      <c r="K40" s="344" t="s">
        <v>238</v>
      </c>
      <c r="L40" s="314">
        <v>64</v>
      </c>
      <c r="M40" s="314">
        <v>100</v>
      </c>
      <c r="N40" s="314">
        <v>8839</v>
      </c>
      <c r="O40" s="314">
        <v>1</v>
      </c>
      <c r="P40" s="319"/>
      <c r="Q40" s="319"/>
      <c r="R40" s="344"/>
      <c r="S40" s="344"/>
      <c r="T40" s="344">
        <v>2016</v>
      </c>
      <c r="U40" s="316"/>
      <c r="V40" s="316"/>
      <c r="W40" s="316"/>
      <c r="X40" s="316"/>
      <c r="Y40" s="316"/>
      <c r="Z40" s="316"/>
      <c r="AA40" s="319">
        <v>1100</v>
      </c>
      <c r="AB40" s="344"/>
      <c r="AC40" s="344"/>
      <c r="AD40" s="316"/>
      <c r="AE40" s="316"/>
      <c r="AF40" s="316"/>
      <c r="AG40" s="316"/>
      <c r="AH40" s="316"/>
      <c r="AI40" s="316"/>
      <c r="AJ40" s="316"/>
      <c r="AK40" s="316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  <c r="AV40" s="316"/>
      <c r="AW40" s="378"/>
    </row>
    <row r="41" spans="1:49" ht="23.7" customHeight="1">
      <c r="A41" s="371">
        <v>13</v>
      </c>
      <c r="B41" s="374"/>
      <c r="C41" s="286" t="s">
        <v>432</v>
      </c>
      <c r="D41" s="286"/>
      <c r="E41" s="286" t="s">
        <v>1606</v>
      </c>
      <c r="F41" s="286" t="s">
        <v>432</v>
      </c>
      <c r="G41" s="95" t="s">
        <v>432</v>
      </c>
      <c r="H41" s="179">
        <v>35000</v>
      </c>
      <c r="I41" s="179"/>
      <c r="J41" s="179">
        <v>35000</v>
      </c>
      <c r="K41" s="286" t="s">
        <v>249</v>
      </c>
      <c r="L41" s="285">
        <v>64</v>
      </c>
      <c r="M41" s="285">
        <v>100</v>
      </c>
      <c r="N41" s="285">
        <v>6400</v>
      </c>
      <c r="O41" s="285">
        <v>1</v>
      </c>
      <c r="P41" s="179"/>
      <c r="Q41" s="179"/>
      <c r="R41" s="286"/>
      <c r="S41" s="286"/>
      <c r="T41" s="286" t="s">
        <v>471</v>
      </c>
      <c r="U41" s="95"/>
      <c r="V41" s="95"/>
      <c r="W41" s="95"/>
      <c r="X41" s="95"/>
      <c r="Y41" s="95"/>
      <c r="Z41" s="95"/>
      <c r="AA41" s="179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373"/>
    </row>
    <row r="42" spans="1:49" ht="26.25" customHeight="1">
      <c r="A42" s="371"/>
      <c r="B42" s="55"/>
      <c r="C42" s="286" t="s">
        <v>458</v>
      </c>
      <c r="D42" s="286" t="s">
        <v>1424</v>
      </c>
      <c r="E42" s="286" t="s">
        <v>1425</v>
      </c>
      <c r="F42" s="286" t="s">
        <v>59</v>
      </c>
      <c r="G42" s="286" t="s">
        <v>2026</v>
      </c>
      <c r="H42" s="179">
        <v>5589</v>
      </c>
      <c r="I42" s="179"/>
      <c r="J42" s="179">
        <v>5589</v>
      </c>
      <c r="K42" s="286" t="s">
        <v>238</v>
      </c>
      <c r="L42" s="285">
        <v>61.9</v>
      </c>
      <c r="M42" s="285">
        <v>90.3</v>
      </c>
      <c r="N42" s="285">
        <v>5589</v>
      </c>
      <c r="O42" s="285">
        <v>1</v>
      </c>
      <c r="P42" s="179"/>
      <c r="Q42" s="179"/>
      <c r="R42" s="286"/>
      <c r="S42" s="286"/>
      <c r="T42" s="286">
        <v>2016</v>
      </c>
      <c r="U42" s="376"/>
      <c r="V42" s="377"/>
      <c r="W42" s="316"/>
      <c r="X42" s="316"/>
      <c r="Y42" s="316"/>
      <c r="Z42" s="319">
        <v>500</v>
      </c>
      <c r="AA42" s="179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373"/>
    </row>
    <row r="43" spans="1:49" ht="27" customHeight="1">
      <c r="A43" s="371">
        <v>15</v>
      </c>
      <c r="B43" s="374"/>
      <c r="C43" s="286" t="s">
        <v>458</v>
      </c>
      <c r="D43" s="286"/>
      <c r="E43" s="286" t="s">
        <v>1836</v>
      </c>
      <c r="F43" s="286" t="s">
        <v>59</v>
      </c>
      <c r="G43" s="286" t="s">
        <v>467</v>
      </c>
      <c r="H43" s="179">
        <v>6320</v>
      </c>
      <c r="I43" s="179"/>
      <c r="J43" s="179"/>
      <c r="K43" s="286" t="s">
        <v>249</v>
      </c>
      <c r="L43" s="285">
        <v>64</v>
      </c>
      <c r="M43" s="285">
        <v>99</v>
      </c>
      <c r="N43" s="285">
        <v>6320</v>
      </c>
      <c r="O43" s="285">
        <v>1</v>
      </c>
      <c r="P43" s="179">
        <v>0</v>
      </c>
      <c r="Q43" s="179">
        <v>0</v>
      </c>
      <c r="R43" s="286">
        <v>0</v>
      </c>
      <c r="S43" s="286">
        <v>0</v>
      </c>
      <c r="T43" s="286">
        <v>2002</v>
      </c>
      <c r="U43" s="95"/>
      <c r="V43" s="95"/>
      <c r="W43" s="95"/>
      <c r="X43" s="95"/>
      <c r="Y43" s="95"/>
      <c r="Z43" s="95"/>
      <c r="AA43" s="179">
        <v>130</v>
      </c>
      <c r="AB43" s="344"/>
      <c r="AC43" s="344"/>
      <c r="AD43" s="316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375"/>
    </row>
    <row r="44" spans="1:49" ht="23.7" customHeight="1">
      <c r="A44" s="371"/>
      <c r="B44" s="374"/>
      <c r="C44" s="286" t="s">
        <v>458</v>
      </c>
      <c r="D44" s="286" t="s">
        <v>1417</v>
      </c>
      <c r="E44" s="286" t="s">
        <v>1418</v>
      </c>
      <c r="F44" s="286" t="s">
        <v>458</v>
      </c>
      <c r="G44" s="286" t="s">
        <v>1837</v>
      </c>
      <c r="H44" s="179">
        <v>6208</v>
      </c>
      <c r="I44" s="179"/>
      <c r="J44" s="179">
        <v>6208</v>
      </c>
      <c r="K44" s="286" t="s">
        <v>238</v>
      </c>
      <c r="L44" s="285">
        <v>64</v>
      </c>
      <c r="M44" s="285">
        <v>97</v>
      </c>
      <c r="N44" s="285">
        <v>6208</v>
      </c>
      <c r="O44" s="285">
        <v>1</v>
      </c>
      <c r="P44" s="179"/>
      <c r="Q44" s="179"/>
      <c r="R44" s="286"/>
      <c r="S44" s="286"/>
      <c r="T44" s="286">
        <v>2015</v>
      </c>
      <c r="U44" s="95"/>
      <c r="V44" s="95"/>
      <c r="W44" s="95"/>
      <c r="X44" s="95"/>
      <c r="Y44" s="95"/>
      <c r="Z44" s="95"/>
      <c r="AA44" s="179"/>
      <c r="AB44" s="344"/>
      <c r="AC44" s="344"/>
      <c r="AD44" s="316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75"/>
    </row>
    <row r="45" spans="1:49" ht="23.7" customHeight="1">
      <c r="A45" s="371"/>
      <c r="B45" s="374"/>
      <c r="C45" s="344" t="s">
        <v>458</v>
      </c>
      <c r="D45" s="344" t="s">
        <v>1419</v>
      </c>
      <c r="E45" s="344" t="s">
        <v>1420</v>
      </c>
      <c r="F45" s="344" t="s">
        <v>458</v>
      </c>
      <c r="G45" s="344" t="s">
        <v>458</v>
      </c>
      <c r="H45" s="319">
        <v>9876</v>
      </c>
      <c r="I45" s="319">
        <v>9876</v>
      </c>
      <c r="J45" s="319">
        <v>9876</v>
      </c>
      <c r="K45" s="344" t="s">
        <v>238</v>
      </c>
      <c r="L45" s="314" t="s">
        <v>1421</v>
      </c>
      <c r="M45" s="314" t="s">
        <v>1422</v>
      </c>
      <c r="N45" s="314" t="s">
        <v>1423</v>
      </c>
      <c r="O45" s="314">
        <v>3</v>
      </c>
      <c r="P45" s="319"/>
      <c r="Q45" s="319"/>
      <c r="R45" s="344"/>
      <c r="S45" s="344"/>
      <c r="T45" s="344">
        <v>2010</v>
      </c>
      <c r="U45" s="316"/>
      <c r="V45" s="316"/>
      <c r="W45" s="316"/>
      <c r="X45" s="316"/>
      <c r="Y45" s="316"/>
      <c r="Z45" s="316"/>
      <c r="AA45" s="319"/>
      <c r="AB45" s="316"/>
      <c r="AC45" s="316"/>
      <c r="AD45" s="316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75"/>
    </row>
    <row r="46" spans="1:49" ht="23.7" customHeight="1">
      <c r="A46" s="371"/>
      <c r="B46" s="374"/>
      <c r="C46" s="286" t="s">
        <v>458</v>
      </c>
      <c r="D46" s="286" t="s">
        <v>682</v>
      </c>
      <c r="E46" s="286" t="s">
        <v>1416</v>
      </c>
      <c r="F46" s="286" t="s">
        <v>59</v>
      </c>
      <c r="G46" s="286" t="s">
        <v>458</v>
      </c>
      <c r="H46" s="179">
        <v>10200</v>
      </c>
      <c r="I46" s="179"/>
      <c r="J46" s="179">
        <v>20000</v>
      </c>
      <c r="K46" s="286" t="s">
        <v>238</v>
      </c>
      <c r="L46" s="285">
        <v>64</v>
      </c>
      <c r="M46" s="285">
        <v>100</v>
      </c>
      <c r="N46" s="285">
        <v>10200</v>
      </c>
      <c r="O46" s="285">
        <v>1</v>
      </c>
      <c r="P46" s="179">
        <v>1000</v>
      </c>
      <c r="Q46" s="179">
        <v>1000</v>
      </c>
      <c r="R46" s="286" t="s">
        <v>140</v>
      </c>
      <c r="S46" s="286" t="s">
        <v>369</v>
      </c>
      <c r="T46" s="286">
        <v>2006</v>
      </c>
      <c r="U46" s="95"/>
      <c r="V46" s="95"/>
      <c r="W46" s="95"/>
      <c r="X46" s="95"/>
      <c r="Y46" s="95"/>
      <c r="Z46" s="95"/>
      <c r="AA46" s="179">
        <v>1288</v>
      </c>
      <c r="AB46" s="316"/>
      <c r="AC46" s="316"/>
      <c r="AD46" s="316"/>
      <c r="AE46" s="316"/>
      <c r="AF46" s="316"/>
      <c r="AG46" s="316"/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16"/>
      <c r="AW46" s="375"/>
    </row>
    <row r="47" spans="1:49" ht="23.7" customHeight="1">
      <c r="A47" s="371">
        <v>16</v>
      </c>
      <c r="B47" s="374"/>
      <c r="C47" s="286" t="s">
        <v>622</v>
      </c>
      <c r="D47" s="286" t="s">
        <v>689</v>
      </c>
      <c r="E47" s="286" t="s">
        <v>1824</v>
      </c>
      <c r="F47" s="286" t="s">
        <v>622</v>
      </c>
      <c r="G47" s="286" t="s">
        <v>622</v>
      </c>
      <c r="H47" s="179">
        <v>16000</v>
      </c>
      <c r="I47" s="179"/>
      <c r="J47" s="179">
        <v>7350</v>
      </c>
      <c r="K47" s="286" t="s">
        <v>249</v>
      </c>
      <c r="L47" s="285">
        <v>70</v>
      </c>
      <c r="M47" s="285">
        <v>105</v>
      </c>
      <c r="N47" s="285">
        <v>7350</v>
      </c>
      <c r="O47" s="285">
        <v>1</v>
      </c>
      <c r="P47" s="179"/>
      <c r="Q47" s="179">
        <v>1000</v>
      </c>
      <c r="R47" s="286" t="s">
        <v>140</v>
      </c>
      <c r="S47" s="286" t="s">
        <v>369</v>
      </c>
      <c r="T47" s="286">
        <v>1989</v>
      </c>
      <c r="U47" s="379"/>
      <c r="V47" s="379"/>
      <c r="W47" s="380"/>
      <c r="X47" s="381"/>
      <c r="Y47" s="381"/>
      <c r="Z47" s="381"/>
      <c r="AA47" s="382"/>
      <c r="AB47" s="381"/>
      <c r="AC47" s="381"/>
      <c r="AD47" s="381"/>
      <c r="AE47" s="381"/>
      <c r="AF47" s="381"/>
      <c r="AG47" s="381"/>
      <c r="AH47" s="381"/>
      <c r="AI47" s="381"/>
      <c r="AJ47" s="381"/>
      <c r="AK47" s="381"/>
      <c r="AL47" s="381"/>
      <c r="AM47" s="381"/>
      <c r="AN47" s="381"/>
      <c r="AO47" s="381"/>
      <c r="AP47" s="381"/>
      <c r="AQ47" s="381"/>
      <c r="AR47" s="381"/>
      <c r="AS47" s="381"/>
      <c r="AT47" s="381"/>
      <c r="AU47" s="381"/>
      <c r="AV47" s="381"/>
      <c r="AW47" s="383"/>
    </row>
    <row r="48" spans="1:49" ht="23.7" customHeight="1">
      <c r="A48" s="371">
        <v>17</v>
      </c>
      <c r="B48" s="374"/>
      <c r="C48" s="344" t="s">
        <v>622</v>
      </c>
      <c r="D48" s="344" t="s">
        <v>1426</v>
      </c>
      <c r="E48" s="344" t="s">
        <v>1427</v>
      </c>
      <c r="F48" s="344" t="s">
        <v>622</v>
      </c>
      <c r="G48" s="344" t="s">
        <v>622</v>
      </c>
      <c r="H48" s="319">
        <v>25000</v>
      </c>
      <c r="I48" s="319"/>
      <c r="J48" s="319">
        <v>5520</v>
      </c>
      <c r="K48" s="344" t="s">
        <v>249</v>
      </c>
      <c r="L48" s="314">
        <v>48</v>
      </c>
      <c r="M48" s="314">
        <v>115</v>
      </c>
      <c r="N48" s="314">
        <v>5520</v>
      </c>
      <c r="O48" s="314">
        <v>1</v>
      </c>
      <c r="P48" s="319"/>
      <c r="Q48" s="319">
        <v>1500</v>
      </c>
      <c r="R48" s="157" t="s">
        <v>140</v>
      </c>
      <c r="S48" s="157" t="s">
        <v>369</v>
      </c>
      <c r="T48" s="344">
        <v>1989</v>
      </c>
      <c r="U48" s="316"/>
      <c r="V48" s="316"/>
      <c r="W48" s="316"/>
      <c r="X48" s="316"/>
      <c r="Y48" s="316"/>
      <c r="Z48" s="316"/>
      <c r="AA48" s="319"/>
      <c r="AB48" s="344"/>
      <c r="AC48" s="344"/>
      <c r="AD48" s="316"/>
      <c r="AE48" s="316"/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16"/>
      <c r="AW48" s="375"/>
    </row>
    <row r="49" spans="1:49" ht="23.7" customHeight="1">
      <c r="A49" s="371">
        <v>18</v>
      </c>
      <c r="B49" s="374"/>
      <c r="C49" s="286" t="s">
        <v>622</v>
      </c>
      <c r="D49" s="286" t="s">
        <v>1426</v>
      </c>
      <c r="E49" s="286" t="s">
        <v>1428</v>
      </c>
      <c r="F49" s="286" t="s">
        <v>622</v>
      </c>
      <c r="G49" s="286" t="s">
        <v>622</v>
      </c>
      <c r="H49" s="179">
        <v>5000</v>
      </c>
      <c r="I49" s="179"/>
      <c r="J49" s="179">
        <v>5000</v>
      </c>
      <c r="K49" s="286" t="s">
        <v>249</v>
      </c>
      <c r="L49" s="285">
        <v>50</v>
      </c>
      <c r="M49" s="285">
        <v>100</v>
      </c>
      <c r="N49" s="314">
        <v>5000</v>
      </c>
      <c r="O49" s="314">
        <v>1</v>
      </c>
      <c r="P49" s="179"/>
      <c r="Q49" s="179">
        <v>1500</v>
      </c>
      <c r="R49" s="157" t="s">
        <v>140</v>
      </c>
      <c r="S49" s="157" t="s">
        <v>369</v>
      </c>
      <c r="T49" s="286">
        <v>1989</v>
      </c>
      <c r="U49" s="376"/>
      <c r="V49" s="376"/>
      <c r="W49" s="377"/>
      <c r="X49" s="151"/>
      <c r="Y49" s="151"/>
      <c r="Z49" s="151"/>
      <c r="AA49" s="319"/>
      <c r="AB49" s="344"/>
      <c r="AC49" s="344"/>
      <c r="AD49" s="344"/>
      <c r="AE49" s="151"/>
      <c r="AF49" s="344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384"/>
    </row>
    <row r="50" spans="1:49" ht="23.7" customHeight="1">
      <c r="A50" s="371">
        <v>19</v>
      </c>
      <c r="B50" s="374"/>
      <c r="C50" s="344" t="s">
        <v>622</v>
      </c>
      <c r="D50" s="344" t="s">
        <v>1429</v>
      </c>
      <c r="E50" s="344" t="s">
        <v>1430</v>
      </c>
      <c r="F50" s="344" t="s">
        <v>622</v>
      </c>
      <c r="G50" s="344" t="s">
        <v>622</v>
      </c>
      <c r="H50" s="314">
        <v>7350</v>
      </c>
      <c r="I50" s="314"/>
      <c r="J50" s="314">
        <v>6324</v>
      </c>
      <c r="K50" s="344" t="s">
        <v>238</v>
      </c>
      <c r="L50" s="314">
        <v>62</v>
      </c>
      <c r="M50" s="314">
        <v>102</v>
      </c>
      <c r="N50" s="314">
        <v>6324</v>
      </c>
      <c r="O50" s="314">
        <v>1</v>
      </c>
      <c r="P50" s="314"/>
      <c r="Q50" s="314">
        <v>1000</v>
      </c>
      <c r="R50" s="344" t="s">
        <v>140</v>
      </c>
      <c r="S50" s="344" t="s">
        <v>369</v>
      </c>
      <c r="T50" s="344">
        <v>2019</v>
      </c>
      <c r="U50" s="316"/>
      <c r="V50" s="316"/>
      <c r="W50" s="316"/>
      <c r="X50" s="316"/>
      <c r="Y50" s="316"/>
      <c r="Z50" s="316"/>
      <c r="AA50" s="314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375"/>
    </row>
    <row r="51" spans="1:49" ht="23.7" customHeight="1">
      <c r="A51" s="371"/>
      <c r="B51" s="374"/>
      <c r="C51" s="344" t="s">
        <v>622</v>
      </c>
      <c r="D51" s="344" t="s">
        <v>1431</v>
      </c>
      <c r="E51" s="344" t="s">
        <v>623</v>
      </c>
      <c r="F51" s="344" t="s">
        <v>622</v>
      </c>
      <c r="G51" s="344" t="s">
        <v>622</v>
      </c>
      <c r="H51" s="314">
        <v>5400</v>
      </c>
      <c r="I51" s="314"/>
      <c r="J51" s="314">
        <v>5400</v>
      </c>
      <c r="K51" s="344" t="s">
        <v>238</v>
      </c>
      <c r="L51" s="314">
        <v>60</v>
      </c>
      <c r="M51" s="314">
        <v>90</v>
      </c>
      <c r="N51" s="314">
        <v>5400</v>
      </c>
      <c r="O51" s="314">
        <v>1</v>
      </c>
      <c r="P51" s="314"/>
      <c r="Q51" s="314"/>
      <c r="R51" s="344"/>
      <c r="S51" s="344"/>
      <c r="T51" s="344">
        <v>2011</v>
      </c>
      <c r="U51" s="316"/>
      <c r="V51" s="316"/>
      <c r="W51" s="316"/>
      <c r="X51" s="316"/>
      <c r="Y51" s="316"/>
      <c r="Z51" s="316"/>
      <c r="AA51" s="314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375"/>
    </row>
    <row r="52" spans="1:49" ht="27.75" customHeight="1">
      <c r="A52" s="371"/>
      <c r="B52" s="374"/>
      <c r="C52" s="344" t="s">
        <v>622</v>
      </c>
      <c r="D52" s="344" t="s">
        <v>1432</v>
      </c>
      <c r="E52" s="344" t="s">
        <v>624</v>
      </c>
      <c r="F52" s="344" t="s">
        <v>59</v>
      </c>
      <c r="G52" s="344" t="s">
        <v>625</v>
      </c>
      <c r="H52" s="314">
        <v>4500</v>
      </c>
      <c r="I52" s="314"/>
      <c r="J52" s="314">
        <v>4500</v>
      </c>
      <c r="K52" s="344" t="s">
        <v>238</v>
      </c>
      <c r="L52" s="314">
        <v>50</v>
      </c>
      <c r="M52" s="314">
        <v>90</v>
      </c>
      <c r="N52" s="314">
        <v>4500</v>
      </c>
      <c r="O52" s="314">
        <v>1</v>
      </c>
      <c r="P52" s="314"/>
      <c r="Q52" s="314"/>
      <c r="R52" s="344"/>
      <c r="S52" s="344"/>
      <c r="T52" s="344">
        <v>2015</v>
      </c>
      <c r="U52" s="316"/>
      <c r="V52" s="316"/>
      <c r="W52" s="316"/>
      <c r="X52" s="316"/>
      <c r="Y52" s="316"/>
      <c r="Z52" s="316"/>
      <c r="AA52" s="314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375"/>
    </row>
    <row r="53" spans="1:49" ht="23.7" customHeight="1">
      <c r="A53" s="371">
        <v>20</v>
      </c>
      <c r="B53" s="385"/>
      <c r="C53" s="344" t="s">
        <v>694</v>
      </c>
      <c r="D53" s="344"/>
      <c r="E53" s="344" t="s">
        <v>1823</v>
      </c>
      <c r="F53" s="344" t="s">
        <v>694</v>
      </c>
      <c r="G53" s="344" t="s">
        <v>1870</v>
      </c>
      <c r="H53" s="314">
        <v>5098</v>
      </c>
      <c r="I53" s="314"/>
      <c r="J53" s="314"/>
      <c r="K53" s="344" t="s">
        <v>238</v>
      </c>
      <c r="L53" s="314">
        <v>56</v>
      </c>
      <c r="M53" s="314">
        <v>91</v>
      </c>
      <c r="N53" s="314">
        <v>5098</v>
      </c>
      <c r="O53" s="314">
        <v>1</v>
      </c>
      <c r="P53" s="314"/>
      <c r="Q53" s="314"/>
      <c r="R53" s="344"/>
      <c r="S53" s="344"/>
      <c r="T53" s="344">
        <v>2007</v>
      </c>
      <c r="U53" s="316"/>
      <c r="V53" s="316"/>
      <c r="W53" s="316"/>
      <c r="X53" s="316"/>
      <c r="Y53" s="316"/>
      <c r="Z53" s="316"/>
      <c r="AA53" s="314">
        <v>1030</v>
      </c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375"/>
    </row>
    <row r="54" spans="1:49" ht="23.7" customHeight="1">
      <c r="A54" s="371"/>
      <c r="B54" s="385"/>
      <c r="C54" s="344" t="s">
        <v>694</v>
      </c>
      <c r="D54" s="344" t="s">
        <v>1433</v>
      </c>
      <c r="E54" s="344" t="s">
        <v>554</v>
      </c>
      <c r="F54" s="344" t="s">
        <v>59</v>
      </c>
      <c r="G54" s="344" t="s">
        <v>1870</v>
      </c>
      <c r="H54" s="314">
        <v>13030</v>
      </c>
      <c r="I54" s="314">
        <v>13030</v>
      </c>
      <c r="J54" s="314">
        <v>13030</v>
      </c>
      <c r="K54" s="344" t="s">
        <v>238</v>
      </c>
      <c r="L54" s="314">
        <v>68</v>
      </c>
      <c r="M54" s="314">
        <v>105</v>
      </c>
      <c r="N54" s="314">
        <v>8107</v>
      </c>
      <c r="O54" s="314">
        <v>1</v>
      </c>
      <c r="P54" s="314"/>
      <c r="Q54" s="314"/>
      <c r="R54" s="344"/>
      <c r="S54" s="344"/>
      <c r="T54" s="344">
        <v>2007</v>
      </c>
      <c r="U54" s="316"/>
      <c r="V54" s="316"/>
      <c r="W54" s="316"/>
      <c r="X54" s="316"/>
      <c r="Y54" s="316"/>
      <c r="Z54" s="316"/>
      <c r="AA54" s="314">
        <v>1410</v>
      </c>
      <c r="AB54" s="158"/>
      <c r="AC54" s="158"/>
      <c r="AD54" s="158">
        <v>1</v>
      </c>
      <c r="AE54" s="158" t="s">
        <v>556</v>
      </c>
      <c r="AF54" s="158">
        <v>4</v>
      </c>
      <c r="AG54" s="158"/>
      <c r="AH54" s="158" t="s">
        <v>557</v>
      </c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375"/>
    </row>
    <row r="55" spans="1:49" ht="23.7" customHeight="1">
      <c r="A55" s="371"/>
      <c r="B55" s="385"/>
      <c r="C55" s="344" t="s">
        <v>694</v>
      </c>
      <c r="D55" s="344"/>
      <c r="E55" s="344" t="s">
        <v>1607</v>
      </c>
      <c r="F55" s="344" t="s">
        <v>694</v>
      </c>
      <c r="G55" s="344" t="s">
        <v>694</v>
      </c>
      <c r="H55" s="314">
        <v>3990</v>
      </c>
      <c r="I55" s="314"/>
      <c r="J55" s="314">
        <v>3990</v>
      </c>
      <c r="K55" s="344" t="s">
        <v>238</v>
      </c>
      <c r="L55" s="314">
        <v>21</v>
      </c>
      <c r="M55" s="314">
        <v>190</v>
      </c>
      <c r="N55" s="314">
        <v>3990</v>
      </c>
      <c r="O55" s="314">
        <v>2</v>
      </c>
      <c r="P55" s="314"/>
      <c r="Q55" s="314"/>
      <c r="R55" s="344"/>
      <c r="S55" s="344"/>
      <c r="T55" s="344">
        <v>2018</v>
      </c>
      <c r="U55" s="316"/>
      <c r="V55" s="316"/>
      <c r="W55" s="316"/>
      <c r="X55" s="316"/>
      <c r="Y55" s="316"/>
      <c r="Z55" s="316"/>
      <c r="AA55" s="314">
        <v>1500</v>
      </c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375"/>
    </row>
    <row r="56" spans="1:49" ht="23.7" customHeight="1">
      <c r="A56" s="371"/>
      <c r="B56" s="385"/>
      <c r="C56" s="344" t="s">
        <v>240</v>
      </c>
      <c r="D56" s="344"/>
      <c r="E56" s="344" t="s">
        <v>1822</v>
      </c>
      <c r="F56" s="344" t="s">
        <v>59</v>
      </c>
      <c r="G56" s="344" t="s">
        <v>467</v>
      </c>
      <c r="H56" s="314">
        <v>8740</v>
      </c>
      <c r="I56" s="314"/>
      <c r="J56" s="314">
        <v>7273</v>
      </c>
      <c r="K56" s="344" t="s">
        <v>249</v>
      </c>
      <c r="L56" s="314">
        <v>83</v>
      </c>
      <c r="M56" s="314">
        <v>105</v>
      </c>
      <c r="N56" s="314">
        <v>8740</v>
      </c>
      <c r="O56" s="314">
        <v>1</v>
      </c>
      <c r="P56" s="314"/>
      <c r="Q56" s="314"/>
      <c r="R56" s="344" t="s">
        <v>308</v>
      </c>
      <c r="S56" s="344" t="s">
        <v>308</v>
      </c>
      <c r="T56" s="344">
        <v>1988</v>
      </c>
      <c r="U56" s="316"/>
      <c r="V56" s="316"/>
      <c r="W56" s="316"/>
      <c r="X56" s="316"/>
      <c r="Y56" s="316"/>
      <c r="Z56" s="316"/>
      <c r="AA56" s="314">
        <v>110</v>
      </c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375"/>
    </row>
    <row r="57" spans="1:49" ht="23.7" customHeight="1">
      <c r="A57" s="371"/>
      <c r="B57" s="374"/>
      <c r="C57" s="344" t="s">
        <v>240</v>
      </c>
      <c r="D57" s="344" t="s">
        <v>1434</v>
      </c>
      <c r="E57" s="344" t="s">
        <v>1435</v>
      </c>
      <c r="F57" s="344" t="s">
        <v>240</v>
      </c>
      <c r="G57" s="344" t="s">
        <v>240</v>
      </c>
      <c r="H57" s="314">
        <v>7800</v>
      </c>
      <c r="I57" s="314"/>
      <c r="J57" s="314">
        <v>7000</v>
      </c>
      <c r="K57" s="344" t="s">
        <v>249</v>
      </c>
      <c r="L57" s="314">
        <v>65</v>
      </c>
      <c r="M57" s="314">
        <v>106</v>
      </c>
      <c r="N57" s="314">
        <v>6890</v>
      </c>
      <c r="O57" s="314">
        <v>1</v>
      </c>
      <c r="P57" s="314"/>
      <c r="Q57" s="314"/>
      <c r="R57" s="344" t="s">
        <v>308</v>
      </c>
      <c r="S57" s="344" t="s">
        <v>308</v>
      </c>
      <c r="T57" s="344">
        <v>1996</v>
      </c>
      <c r="U57" s="316">
        <v>80</v>
      </c>
      <c r="V57" s="316"/>
      <c r="W57" s="316"/>
      <c r="X57" s="316"/>
      <c r="Y57" s="316"/>
      <c r="Z57" s="316"/>
      <c r="AA57" s="314">
        <v>80</v>
      </c>
      <c r="AB57" s="344"/>
      <c r="AC57" s="344"/>
      <c r="AD57" s="316"/>
      <c r="AE57" s="316"/>
      <c r="AF57" s="316"/>
      <c r="AG57" s="316"/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375"/>
    </row>
    <row r="58" spans="1:49" ht="23.7" customHeight="1">
      <c r="A58" s="371">
        <v>21</v>
      </c>
      <c r="B58" s="374"/>
      <c r="C58" s="286" t="s">
        <v>240</v>
      </c>
      <c r="D58" s="286" t="s">
        <v>1434</v>
      </c>
      <c r="E58" s="286" t="s">
        <v>1436</v>
      </c>
      <c r="F58" s="286" t="s">
        <v>240</v>
      </c>
      <c r="G58" s="286" t="s">
        <v>240</v>
      </c>
      <c r="H58" s="179">
        <v>8700</v>
      </c>
      <c r="I58" s="179"/>
      <c r="J58" s="179">
        <v>6192</v>
      </c>
      <c r="K58" s="286" t="s">
        <v>249</v>
      </c>
      <c r="L58" s="285">
        <v>70</v>
      </c>
      <c r="M58" s="285">
        <v>109</v>
      </c>
      <c r="N58" s="285">
        <v>7630</v>
      </c>
      <c r="O58" s="314">
        <v>1</v>
      </c>
      <c r="P58" s="179"/>
      <c r="Q58" s="179"/>
      <c r="R58" s="157" t="s">
        <v>308</v>
      </c>
      <c r="S58" s="157" t="s">
        <v>308</v>
      </c>
      <c r="T58" s="286" t="s">
        <v>1437</v>
      </c>
      <c r="U58" s="376">
        <v>83</v>
      </c>
      <c r="V58" s="376"/>
      <c r="W58" s="377"/>
      <c r="X58" s="316"/>
      <c r="Y58" s="316"/>
      <c r="Z58" s="316"/>
      <c r="AA58" s="319">
        <v>83</v>
      </c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375"/>
    </row>
    <row r="59" spans="1:49" ht="23.7" customHeight="1">
      <c r="A59" s="371">
        <v>21</v>
      </c>
      <c r="B59" s="374"/>
      <c r="C59" s="344" t="s">
        <v>240</v>
      </c>
      <c r="D59" s="344" t="s">
        <v>1438</v>
      </c>
      <c r="E59" s="344" t="s">
        <v>1439</v>
      </c>
      <c r="F59" s="344" t="s">
        <v>240</v>
      </c>
      <c r="G59" s="344" t="s">
        <v>240</v>
      </c>
      <c r="H59" s="319">
        <v>7500</v>
      </c>
      <c r="I59" s="319"/>
      <c r="J59" s="319">
        <v>7500</v>
      </c>
      <c r="K59" s="344" t="s">
        <v>249</v>
      </c>
      <c r="L59" s="314">
        <v>65</v>
      </c>
      <c r="M59" s="314">
        <v>106</v>
      </c>
      <c r="N59" s="314">
        <v>6890</v>
      </c>
      <c r="O59" s="314">
        <v>1</v>
      </c>
      <c r="P59" s="319"/>
      <c r="Q59" s="319"/>
      <c r="R59" s="157" t="s">
        <v>308</v>
      </c>
      <c r="S59" s="157" t="s">
        <v>308</v>
      </c>
      <c r="T59" s="344" t="s">
        <v>1440</v>
      </c>
      <c r="U59" s="386"/>
      <c r="V59" s="386"/>
      <c r="W59" s="386"/>
      <c r="X59" s="386">
        <v>100</v>
      </c>
      <c r="Y59" s="386"/>
      <c r="Z59" s="386"/>
      <c r="AA59" s="319">
        <v>100</v>
      </c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375"/>
    </row>
    <row r="60" spans="1:49" ht="23.7" customHeight="1">
      <c r="A60" s="371">
        <v>21</v>
      </c>
      <c r="B60" s="374"/>
      <c r="C60" s="344" t="s">
        <v>240</v>
      </c>
      <c r="D60" s="344" t="s">
        <v>1441</v>
      </c>
      <c r="E60" s="344" t="s">
        <v>1442</v>
      </c>
      <c r="F60" s="344" t="s">
        <v>240</v>
      </c>
      <c r="G60" s="344" t="s">
        <v>240</v>
      </c>
      <c r="H60" s="319">
        <v>8200</v>
      </c>
      <c r="I60" s="319"/>
      <c r="J60" s="319">
        <v>8200</v>
      </c>
      <c r="K60" s="344" t="s">
        <v>249</v>
      </c>
      <c r="L60" s="314">
        <v>65</v>
      </c>
      <c r="M60" s="314">
        <v>106</v>
      </c>
      <c r="N60" s="314">
        <v>6890</v>
      </c>
      <c r="O60" s="314">
        <v>1</v>
      </c>
      <c r="P60" s="319"/>
      <c r="Q60" s="319"/>
      <c r="R60" s="157" t="s">
        <v>308</v>
      </c>
      <c r="S60" s="157" t="s">
        <v>308</v>
      </c>
      <c r="T60" s="344">
        <v>1996</v>
      </c>
      <c r="U60" s="386">
        <v>110</v>
      </c>
      <c r="V60" s="386"/>
      <c r="W60" s="386"/>
      <c r="X60" s="386"/>
      <c r="Y60" s="386"/>
      <c r="Z60" s="386"/>
      <c r="AA60" s="319">
        <v>110</v>
      </c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373"/>
    </row>
    <row r="61" spans="1:49" ht="23.7" customHeight="1">
      <c r="A61" s="371">
        <v>22</v>
      </c>
      <c r="B61" s="374"/>
      <c r="C61" s="344" t="s">
        <v>240</v>
      </c>
      <c r="D61" s="344"/>
      <c r="E61" s="344" t="s">
        <v>1443</v>
      </c>
      <c r="F61" s="344" t="s">
        <v>240</v>
      </c>
      <c r="G61" s="344" t="s">
        <v>240</v>
      </c>
      <c r="H61" s="319">
        <v>7350</v>
      </c>
      <c r="I61" s="319"/>
      <c r="J61" s="319">
        <v>5368</v>
      </c>
      <c r="K61" s="344" t="s">
        <v>249</v>
      </c>
      <c r="L61" s="314">
        <v>64</v>
      </c>
      <c r="M61" s="314">
        <v>99</v>
      </c>
      <c r="N61" s="314">
        <v>6336</v>
      </c>
      <c r="O61" s="314">
        <v>1</v>
      </c>
      <c r="P61" s="319"/>
      <c r="Q61" s="319"/>
      <c r="R61" s="157"/>
      <c r="S61" s="157"/>
      <c r="T61" s="344">
        <v>2006</v>
      </c>
      <c r="U61" s="386"/>
      <c r="V61" s="386"/>
      <c r="W61" s="386"/>
      <c r="X61" s="386"/>
      <c r="Y61" s="386"/>
      <c r="Z61" s="386"/>
      <c r="AA61" s="319">
        <v>95493</v>
      </c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373"/>
    </row>
    <row r="62" spans="1:49" ht="23.7" customHeight="1">
      <c r="A62" s="371">
        <v>23</v>
      </c>
      <c r="B62" s="374"/>
      <c r="C62" s="344" t="s">
        <v>240</v>
      </c>
      <c r="D62" s="344"/>
      <c r="E62" s="344" t="s">
        <v>1444</v>
      </c>
      <c r="F62" s="344" t="s">
        <v>240</v>
      </c>
      <c r="G62" s="344" t="s">
        <v>2045</v>
      </c>
      <c r="H62" s="319">
        <v>7397</v>
      </c>
      <c r="I62" s="319"/>
      <c r="J62" s="319">
        <v>7397</v>
      </c>
      <c r="K62" s="344" t="s">
        <v>2046</v>
      </c>
      <c r="L62" s="314">
        <v>64</v>
      </c>
      <c r="M62" s="314">
        <v>104</v>
      </c>
      <c r="N62" s="314">
        <v>7072</v>
      </c>
      <c r="O62" s="314">
        <v>1</v>
      </c>
      <c r="P62" s="319"/>
      <c r="Q62" s="319"/>
      <c r="R62" s="157"/>
      <c r="S62" s="157"/>
      <c r="T62" s="344">
        <v>2006</v>
      </c>
      <c r="U62" s="386"/>
      <c r="V62" s="386"/>
      <c r="W62" s="386"/>
      <c r="X62" s="386"/>
      <c r="Y62" s="386"/>
      <c r="Z62" s="386"/>
      <c r="AA62" s="319">
        <v>95493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373" t="s">
        <v>2047</v>
      </c>
    </row>
    <row r="63" spans="1:49" ht="24.9" customHeight="1">
      <c r="A63" s="371">
        <v>24</v>
      </c>
      <c r="B63" s="374"/>
      <c r="C63" s="286" t="s">
        <v>240</v>
      </c>
      <c r="D63" s="286" t="s">
        <v>696</v>
      </c>
      <c r="E63" s="286" t="s">
        <v>1821</v>
      </c>
      <c r="F63" s="286" t="s">
        <v>240</v>
      </c>
      <c r="G63" s="286" t="s">
        <v>240</v>
      </c>
      <c r="H63" s="179">
        <v>6000</v>
      </c>
      <c r="I63" s="179"/>
      <c r="J63" s="179">
        <v>6000</v>
      </c>
      <c r="K63" s="286" t="s">
        <v>238</v>
      </c>
      <c r="L63" s="285">
        <v>53</v>
      </c>
      <c r="M63" s="285">
        <v>78</v>
      </c>
      <c r="N63" s="285">
        <v>4134</v>
      </c>
      <c r="O63" s="285">
        <v>1</v>
      </c>
      <c r="P63" s="179"/>
      <c r="Q63" s="179"/>
      <c r="R63" s="286" t="s">
        <v>308</v>
      </c>
      <c r="S63" s="286" t="s">
        <v>308</v>
      </c>
      <c r="T63" s="286">
        <v>1996</v>
      </c>
      <c r="U63" s="95">
        <v>70</v>
      </c>
      <c r="V63" s="95"/>
      <c r="W63" s="95"/>
      <c r="X63" s="95"/>
      <c r="Y63" s="95"/>
      <c r="Z63" s="95"/>
      <c r="AA63" s="179">
        <v>1262</v>
      </c>
      <c r="AB63" s="316"/>
      <c r="AC63" s="316"/>
      <c r="AD63" s="316"/>
      <c r="AE63" s="316"/>
      <c r="AF63" s="316"/>
      <c r="AG63" s="316"/>
      <c r="AH63" s="316"/>
      <c r="AI63" s="316"/>
      <c r="AJ63" s="316" t="s">
        <v>452</v>
      </c>
      <c r="AK63" s="316" t="s">
        <v>561</v>
      </c>
      <c r="AL63" s="316" t="s">
        <v>1445</v>
      </c>
      <c r="AM63" s="316"/>
      <c r="AN63" s="316" t="s">
        <v>1446</v>
      </c>
      <c r="AO63" s="316" t="s">
        <v>455</v>
      </c>
      <c r="AP63" s="316" t="s">
        <v>518</v>
      </c>
      <c r="AQ63" s="316" t="s">
        <v>541</v>
      </c>
      <c r="AR63" s="316"/>
      <c r="AS63" s="316" t="s">
        <v>1446</v>
      </c>
      <c r="AT63" s="316" t="s">
        <v>596</v>
      </c>
      <c r="AU63" s="316" t="s">
        <v>518</v>
      </c>
      <c r="AV63" s="316" t="s">
        <v>1447</v>
      </c>
      <c r="AW63" s="375"/>
    </row>
    <row r="64" spans="1:49" ht="24.9" customHeight="1">
      <c r="A64" s="192">
        <v>25</v>
      </c>
      <c r="B64" s="374"/>
      <c r="C64" s="286" t="s">
        <v>702</v>
      </c>
      <c r="D64" s="286"/>
      <c r="E64" s="286" t="s">
        <v>1820</v>
      </c>
      <c r="F64" s="286" t="s">
        <v>59</v>
      </c>
      <c r="G64" s="286" t="s">
        <v>1871</v>
      </c>
      <c r="H64" s="179">
        <v>7140</v>
      </c>
      <c r="I64" s="179"/>
      <c r="J64" s="179">
        <v>7140</v>
      </c>
      <c r="K64" s="286" t="s">
        <v>238</v>
      </c>
      <c r="L64" s="285">
        <v>68</v>
      </c>
      <c r="M64" s="285">
        <v>105</v>
      </c>
      <c r="N64" s="285">
        <v>7140</v>
      </c>
      <c r="O64" s="285">
        <v>1</v>
      </c>
      <c r="P64" s="179"/>
      <c r="Q64" s="179"/>
      <c r="R64" s="286"/>
      <c r="S64" s="286"/>
      <c r="T64" s="286">
        <v>2006</v>
      </c>
      <c r="U64" s="95"/>
      <c r="V64" s="95"/>
      <c r="W64" s="95"/>
      <c r="X64" s="95"/>
      <c r="Y64" s="95"/>
      <c r="Z64" s="95"/>
      <c r="AA64" s="179">
        <v>300</v>
      </c>
      <c r="AB64" s="316"/>
      <c r="AC64" s="316"/>
      <c r="AD64" s="316"/>
      <c r="AE64" s="316"/>
      <c r="AF64" s="316"/>
      <c r="AG64" s="316"/>
      <c r="AH64" s="316"/>
      <c r="AI64" s="316"/>
      <c r="AJ64" s="316"/>
      <c r="AK64" s="316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  <c r="AV64" s="316"/>
      <c r="AW64" s="375"/>
    </row>
    <row r="65" spans="1:51" ht="24.9" customHeight="1">
      <c r="A65" s="371">
        <v>26</v>
      </c>
      <c r="B65" s="374"/>
      <c r="C65" s="344" t="s">
        <v>709</v>
      </c>
      <c r="D65" s="344" t="s">
        <v>1448</v>
      </c>
      <c r="E65" s="344" t="s">
        <v>1449</v>
      </c>
      <c r="F65" s="344" t="s">
        <v>709</v>
      </c>
      <c r="G65" s="344" t="s">
        <v>1848</v>
      </c>
      <c r="H65" s="319">
        <v>23754</v>
      </c>
      <c r="I65" s="319"/>
      <c r="J65" s="319">
        <v>5780</v>
      </c>
      <c r="K65" s="344" t="s">
        <v>238</v>
      </c>
      <c r="L65" s="314">
        <v>55</v>
      </c>
      <c r="M65" s="314">
        <v>93</v>
      </c>
      <c r="N65" s="314">
        <v>5115</v>
      </c>
      <c r="O65" s="314">
        <v>1</v>
      </c>
      <c r="P65" s="319"/>
      <c r="Q65" s="319"/>
      <c r="R65" s="157"/>
      <c r="S65" s="157"/>
      <c r="T65" s="344">
        <v>2004</v>
      </c>
      <c r="U65" s="386" t="s">
        <v>1450</v>
      </c>
      <c r="V65" s="386"/>
      <c r="W65" s="386"/>
      <c r="X65" s="386"/>
      <c r="Y65" s="386"/>
      <c r="Z65" s="386"/>
      <c r="AA65" s="319">
        <v>1300</v>
      </c>
      <c r="AB65" s="344"/>
      <c r="AC65" s="344"/>
      <c r="AD65" s="316"/>
      <c r="AE65" s="316"/>
      <c r="AF65" s="316"/>
      <c r="AG65" s="316"/>
      <c r="AH65" s="316"/>
      <c r="AI65" s="316"/>
      <c r="AJ65" s="316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378"/>
    </row>
    <row r="66" spans="1:51" ht="24.9" customHeight="1">
      <c r="A66" s="371"/>
      <c r="B66" s="374"/>
      <c r="C66" s="286" t="s">
        <v>709</v>
      </c>
      <c r="D66" s="286" t="s">
        <v>1451</v>
      </c>
      <c r="E66" s="286" t="s">
        <v>1452</v>
      </c>
      <c r="F66" s="286" t="s">
        <v>709</v>
      </c>
      <c r="G66" s="286" t="s">
        <v>1848</v>
      </c>
      <c r="H66" s="179">
        <v>5580</v>
      </c>
      <c r="I66" s="179"/>
      <c r="J66" s="179">
        <v>2940</v>
      </c>
      <c r="K66" s="286" t="s">
        <v>238</v>
      </c>
      <c r="L66" s="285">
        <v>42</v>
      </c>
      <c r="M66" s="285">
        <v>70</v>
      </c>
      <c r="N66" s="285">
        <v>2940</v>
      </c>
      <c r="O66" s="285">
        <v>1</v>
      </c>
      <c r="P66" s="179"/>
      <c r="Q66" s="179"/>
      <c r="R66" s="286"/>
      <c r="S66" s="286"/>
      <c r="T66" s="286">
        <v>2000</v>
      </c>
      <c r="U66" s="95"/>
      <c r="V66" s="95"/>
      <c r="W66" s="95"/>
      <c r="X66" s="95"/>
      <c r="Y66" s="95"/>
      <c r="Z66" s="95"/>
      <c r="AA66" s="179">
        <v>1104</v>
      </c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75"/>
    </row>
    <row r="67" spans="1:51" ht="24.9" customHeight="1">
      <c r="A67" s="371">
        <v>28</v>
      </c>
      <c r="B67" s="374"/>
      <c r="C67" s="344" t="s">
        <v>711</v>
      </c>
      <c r="D67" s="344" t="s">
        <v>1453</v>
      </c>
      <c r="E67" s="344" t="s">
        <v>1819</v>
      </c>
      <c r="F67" s="344" t="s">
        <v>711</v>
      </c>
      <c r="G67" s="344" t="s">
        <v>711</v>
      </c>
      <c r="H67" s="314">
        <v>32523</v>
      </c>
      <c r="I67" s="314"/>
      <c r="J67" s="314">
        <v>5856</v>
      </c>
      <c r="K67" s="344" t="s">
        <v>238</v>
      </c>
      <c r="L67" s="314">
        <v>61</v>
      </c>
      <c r="M67" s="314">
        <v>96</v>
      </c>
      <c r="N67" s="314">
        <v>5856</v>
      </c>
      <c r="O67" s="314">
        <v>1</v>
      </c>
      <c r="P67" s="314"/>
      <c r="Q67" s="314"/>
      <c r="R67" s="344"/>
      <c r="S67" s="344"/>
      <c r="T67" s="344">
        <v>2005</v>
      </c>
      <c r="U67" s="316"/>
      <c r="V67" s="316"/>
      <c r="W67" s="316"/>
      <c r="X67" s="316"/>
      <c r="Y67" s="316"/>
      <c r="Z67" s="316"/>
      <c r="AA67" s="314">
        <v>900</v>
      </c>
      <c r="AB67" s="316"/>
      <c r="AC67" s="316"/>
      <c r="AD67" s="316"/>
      <c r="AE67" s="316"/>
      <c r="AF67" s="316"/>
      <c r="AG67" s="316"/>
      <c r="AH67" s="316"/>
      <c r="AI67" s="316"/>
      <c r="AJ67" s="316" t="s">
        <v>452</v>
      </c>
      <c r="AK67" s="316">
        <v>1</v>
      </c>
      <c r="AL67" s="316">
        <v>703</v>
      </c>
      <c r="AM67" s="316" t="s">
        <v>597</v>
      </c>
      <c r="AN67" s="316" t="s">
        <v>441</v>
      </c>
      <c r="AO67" s="316"/>
      <c r="AP67" s="316"/>
      <c r="AQ67" s="316"/>
      <c r="AR67" s="316"/>
      <c r="AS67" s="316"/>
      <c r="AT67" s="316"/>
      <c r="AU67" s="316"/>
      <c r="AV67" s="316"/>
      <c r="AW67" s="378"/>
    </row>
    <row r="68" spans="1:51" ht="24.9" customHeight="1">
      <c r="A68" s="371">
        <v>29</v>
      </c>
      <c r="B68" s="374"/>
      <c r="C68" s="344" t="s">
        <v>711</v>
      </c>
      <c r="D68" s="344" t="s">
        <v>1454</v>
      </c>
      <c r="E68" s="344" t="s">
        <v>1818</v>
      </c>
      <c r="F68" s="344" t="s">
        <v>711</v>
      </c>
      <c r="G68" s="344" t="s">
        <v>711</v>
      </c>
      <c r="H68" s="314">
        <v>30353</v>
      </c>
      <c r="I68" s="314"/>
      <c r="J68" s="314">
        <v>30353</v>
      </c>
      <c r="K68" s="344" t="s">
        <v>238</v>
      </c>
      <c r="L68" s="314">
        <v>45</v>
      </c>
      <c r="M68" s="314">
        <v>73</v>
      </c>
      <c r="N68" s="314">
        <v>3285</v>
      </c>
      <c r="O68" s="314">
        <v>1</v>
      </c>
      <c r="P68" s="314"/>
      <c r="Q68" s="314"/>
      <c r="R68" s="344"/>
      <c r="S68" s="344"/>
      <c r="T68" s="344">
        <v>2007</v>
      </c>
      <c r="U68" s="316"/>
      <c r="V68" s="316"/>
      <c r="W68" s="316"/>
      <c r="X68" s="316"/>
      <c r="Y68" s="316"/>
      <c r="Z68" s="316"/>
      <c r="AA68" s="314">
        <v>985</v>
      </c>
      <c r="AB68" s="316"/>
      <c r="AC68" s="316"/>
      <c r="AD68" s="316"/>
      <c r="AE68" s="316"/>
      <c r="AF68" s="316"/>
      <c r="AG68" s="316"/>
      <c r="AH68" s="316"/>
      <c r="AI68" s="316"/>
      <c r="AJ68" s="316"/>
      <c r="AK68" s="316"/>
      <c r="AL68" s="316"/>
      <c r="AM68" s="316"/>
      <c r="AN68" s="316"/>
      <c r="AO68" s="316"/>
      <c r="AP68" s="316"/>
      <c r="AQ68" s="316"/>
      <c r="AR68" s="316"/>
      <c r="AS68" s="316"/>
      <c r="AT68" s="316"/>
      <c r="AU68" s="316"/>
      <c r="AV68" s="316"/>
      <c r="AW68" s="375"/>
    </row>
    <row r="69" spans="1:51" ht="24.9" customHeight="1">
      <c r="A69" s="371">
        <v>30</v>
      </c>
      <c r="B69" s="374"/>
      <c r="C69" s="286" t="s">
        <v>711</v>
      </c>
      <c r="D69" s="286" t="s">
        <v>1455</v>
      </c>
      <c r="E69" s="286" t="s">
        <v>1608</v>
      </c>
      <c r="F69" s="286" t="s">
        <v>711</v>
      </c>
      <c r="G69" s="286" t="s">
        <v>711</v>
      </c>
      <c r="H69" s="179">
        <v>56000</v>
      </c>
      <c r="I69" s="179"/>
      <c r="J69" s="179">
        <v>56000</v>
      </c>
      <c r="K69" s="286" t="s">
        <v>238</v>
      </c>
      <c r="L69" s="285">
        <v>55</v>
      </c>
      <c r="M69" s="285">
        <v>100</v>
      </c>
      <c r="N69" s="285">
        <v>5500</v>
      </c>
      <c r="O69" s="314">
        <v>1</v>
      </c>
      <c r="P69" s="179"/>
      <c r="Q69" s="179"/>
      <c r="R69" s="157"/>
      <c r="S69" s="157"/>
      <c r="T69" s="286">
        <v>2005</v>
      </c>
      <c r="U69" s="376"/>
      <c r="V69" s="376"/>
      <c r="W69" s="377"/>
      <c r="X69" s="316"/>
      <c r="Y69" s="316"/>
      <c r="Z69" s="316"/>
      <c r="AA69" s="319">
        <v>8527</v>
      </c>
      <c r="AB69" s="344"/>
      <c r="AC69" s="344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75"/>
    </row>
    <row r="70" spans="1:51" ht="24.9" customHeight="1">
      <c r="A70" s="371">
        <v>31</v>
      </c>
      <c r="B70" s="374"/>
      <c r="C70" s="286" t="s">
        <v>711</v>
      </c>
      <c r="D70" s="286" t="s">
        <v>1456</v>
      </c>
      <c r="E70" s="286" t="s">
        <v>1817</v>
      </c>
      <c r="F70" s="286" t="s">
        <v>59</v>
      </c>
      <c r="G70" s="286" t="s">
        <v>467</v>
      </c>
      <c r="H70" s="285">
        <v>7140</v>
      </c>
      <c r="I70" s="285"/>
      <c r="J70" s="285">
        <v>7140</v>
      </c>
      <c r="K70" s="286" t="s">
        <v>249</v>
      </c>
      <c r="L70" s="285">
        <v>68</v>
      </c>
      <c r="M70" s="285">
        <v>105</v>
      </c>
      <c r="N70" s="285">
        <v>7140</v>
      </c>
      <c r="O70" s="314">
        <v>1</v>
      </c>
      <c r="P70" s="285"/>
      <c r="Q70" s="285"/>
      <c r="R70" s="157"/>
      <c r="S70" s="157"/>
      <c r="T70" s="286">
        <v>2005</v>
      </c>
      <c r="U70" s="376"/>
      <c r="V70" s="376"/>
      <c r="W70" s="377"/>
      <c r="X70" s="316"/>
      <c r="Y70" s="316"/>
      <c r="Z70" s="316"/>
      <c r="AA70" s="314"/>
      <c r="AB70" s="344"/>
      <c r="AC70" s="344"/>
      <c r="AD70" s="316"/>
      <c r="AE70" s="316"/>
      <c r="AF70" s="316"/>
      <c r="AG70" s="316"/>
      <c r="AH70" s="316"/>
      <c r="AI70" s="316"/>
      <c r="AJ70" s="316"/>
      <c r="AK70" s="316"/>
      <c r="AL70" s="316"/>
      <c r="AM70" s="316"/>
      <c r="AN70" s="316"/>
      <c r="AO70" s="316"/>
      <c r="AP70" s="316"/>
      <c r="AQ70" s="316"/>
      <c r="AR70" s="316"/>
      <c r="AS70" s="316"/>
      <c r="AT70" s="316"/>
      <c r="AU70" s="316"/>
      <c r="AV70" s="316"/>
      <c r="AW70" s="375"/>
    </row>
    <row r="71" spans="1:51" ht="24.9" customHeight="1">
      <c r="A71" s="371"/>
      <c r="B71" s="374"/>
      <c r="C71" s="286" t="s">
        <v>711</v>
      </c>
      <c r="D71" s="286" t="s">
        <v>1457</v>
      </c>
      <c r="E71" s="286" t="s">
        <v>1816</v>
      </c>
      <c r="F71" s="286" t="s">
        <v>59</v>
      </c>
      <c r="G71" s="286" t="s">
        <v>467</v>
      </c>
      <c r="H71" s="285">
        <v>3960</v>
      </c>
      <c r="I71" s="285"/>
      <c r="J71" s="285">
        <v>3960</v>
      </c>
      <c r="K71" s="286" t="s">
        <v>249</v>
      </c>
      <c r="L71" s="285">
        <v>45</v>
      </c>
      <c r="M71" s="285">
        <v>87.5</v>
      </c>
      <c r="N71" s="285">
        <v>3960</v>
      </c>
      <c r="O71" s="314">
        <v>1</v>
      </c>
      <c r="P71" s="285"/>
      <c r="Q71" s="285"/>
      <c r="R71" s="157"/>
      <c r="S71" s="157"/>
      <c r="T71" s="286">
        <v>2009</v>
      </c>
      <c r="U71" s="376"/>
      <c r="V71" s="376"/>
      <c r="W71" s="377"/>
      <c r="X71" s="316"/>
      <c r="Y71" s="316"/>
      <c r="Z71" s="316"/>
      <c r="AA71" s="314"/>
      <c r="AB71" s="316"/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  <c r="AV71" s="316"/>
      <c r="AW71" s="375"/>
    </row>
    <row r="72" spans="1:51" ht="24.9" customHeight="1">
      <c r="A72" s="371"/>
      <c r="B72" s="374"/>
      <c r="C72" s="286" t="s">
        <v>717</v>
      </c>
      <c r="D72" s="286" t="s">
        <v>1458</v>
      </c>
      <c r="E72" s="286" t="s">
        <v>1805</v>
      </c>
      <c r="F72" s="286" t="s">
        <v>59</v>
      </c>
      <c r="G72" s="286" t="s">
        <v>717</v>
      </c>
      <c r="H72" s="285">
        <v>7776</v>
      </c>
      <c r="I72" s="285"/>
      <c r="J72" s="285">
        <v>7776</v>
      </c>
      <c r="K72" s="286" t="s">
        <v>238</v>
      </c>
      <c r="L72" s="285">
        <v>70</v>
      </c>
      <c r="M72" s="285">
        <v>110</v>
      </c>
      <c r="N72" s="285">
        <v>7700</v>
      </c>
      <c r="O72" s="314">
        <v>1</v>
      </c>
      <c r="P72" s="285">
        <v>300</v>
      </c>
      <c r="Q72" s="285">
        <v>300</v>
      </c>
      <c r="R72" s="157" t="s">
        <v>459</v>
      </c>
      <c r="S72" s="157" t="s">
        <v>50</v>
      </c>
      <c r="T72" s="286">
        <v>2008</v>
      </c>
      <c r="U72" s="376"/>
      <c r="V72" s="376"/>
      <c r="W72" s="377"/>
      <c r="X72" s="316"/>
      <c r="Y72" s="316"/>
      <c r="Z72" s="316"/>
      <c r="AA72" s="314">
        <v>1500</v>
      </c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375"/>
      <c r="AX72" s="387"/>
      <c r="AY72" s="387"/>
    </row>
    <row r="73" spans="1:51" ht="24.9" customHeight="1">
      <c r="A73" s="371"/>
      <c r="B73" s="374"/>
      <c r="C73" s="286" t="s">
        <v>717</v>
      </c>
      <c r="D73" s="286" t="s">
        <v>1459</v>
      </c>
      <c r="E73" s="286" t="s">
        <v>1460</v>
      </c>
      <c r="F73" s="286" t="s">
        <v>59</v>
      </c>
      <c r="G73" s="286" t="s">
        <v>2071</v>
      </c>
      <c r="H73" s="285">
        <v>9800</v>
      </c>
      <c r="I73" s="285"/>
      <c r="J73" s="285">
        <v>9800</v>
      </c>
      <c r="K73" s="286" t="s">
        <v>370</v>
      </c>
      <c r="L73" s="285">
        <v>70</v>
      </c>
      <c r="M73" s="285">
        <v>95</v>
      </c>
      <c r="N73" s="285">
        <v>6650</v>
      </c>
      <c r="O73" s="314">
        <v>1</v>
      </c>
      <c r="P73" s="285"/>
      <c r="Q73" s="285"/>
      <c r="R73" s="157"/>
      <c r="S73" s="157"/>
      <c r="T73" s="286">
        <v>2013</v>
      </c>
      <c r="U73" s="376"/>
      <c r="V73" s="376"/>
      <c r="W73" s="377"/>
      <c r="X73" s="316"/>
      <c r="Y73" s="316"/>
      <c r="Z73" s="316"/>
      <c r="AA73" s="314"/>
      <c r="AB73" s="316"/>
      <c r="AC73" s="316"/>
      <c r="AD73" s="316"/>
      <c r="AE73" s="316"/>
      <c r="AF73" s="316"/>
      <c r="AG73" s="316"/>
      <c r="AH73" s="316"/>
      <c r="AI73" s="316"/>
      <c r="AJ73" s="316"/>
      <c r="AK73" s="316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375"/>
    </row>
    <row r="74" spans="1:51" ht="24.9" customHeight="1">
      <c r="A74" s="371">
        <v>33</v>
      </c>
      <c r="B74" s="374"/>
      <c r="C74" s="286" t="s">
        <v>441</v>
      </c>
      <c r="D74" s="286"/>
      <c r="E74" s="286" t="s">
        <v>1815</v>
      </c>
      <c r="F74" s="286" t="s">
        <v>59</v>
      </c>
      <c r="G74" s="286" t="s">
        <v>467</v>
      </c>
      <c r="H74" s="179">
        <v>5280</v>
      </c>
      <c r="I74" s="179"/>
      <c r="J74" s="179">
        <v>5280</v>
      </c>
      <c r="K74" s="286" t="s">
        <v>249</v>
      </c>
      <c r="L74" s="285">
        <v>66</v>
      </c>
      <c r="M74" s="285">
        <v>80</v>
      </c>
      <c r="N74" s="314">
        <v>5280</v>
      </c>
      <c r="O74" s="314">
        <v>1</v>
      </c>
      <c r="P74" s="179"/>
      <c r="Q74" s="179"/>
      <c r="R74" s="344" t="s">
        <v>308</v>
      </c>
      <c r="S74" s="344" t="s">
        <v>308</v>
      </c>
      <c r="T74" s="286">
        <v>1986</v>
      </c>
      <c r="U74" s="376"/>
      <c r="V74" s="376"/>
      <c r="W74" s="377"/>
      <c r="X74" s="316"/>
      <c r="Y74" s="316"/>
      <c r="Z74" s="316"/>
      <c r="AA74" s="319">
        <v>132</v>
      </c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375"/>
    </row>
    <row r="75" spans="1:51" ht="24.9" customHeight="1">
      <c r="A75" s="371"/>
      <c r="B75" s="374"/>
      <c r="C75" s="286" t="s">
        <v>441</v>
      </c>
      <c r="D75" s="286" t="s">
        <v>1461</v>
      </c>
      <c r="E75" s="286" t="s">
        <v>1462</v>
      </c>
      <c r="F75" s="286" t="s">
        <v>441</v>
      </c>
      <c r="G75" s="286" t="s">
        <v>441</v>
      </c>
      <c r="H75" s="179">
        <v>15000</v>
      </c>
      <c r="I75" s="179"/>
      <c r="J75" s="179">
        <v>5076</v>
      </c>
      <c r="K75" s="286" t="s">
        <v>238</v>
      </c>
      <c r="L75" s="285">
        <v>54</v>
      </c>
      <c r="M75" s="285">
        <v>94</v>
      </c>
      <c r="N75" s="314">
        <v>5076</v>
      </c>
      <c r="O75" s="314">
        <v>1</v>
      </c>
      <c r="P75" s="179"/>
      <c r="Q75" s="179">
        <v>300</v>
      </c>
      <c r="R75" s="157" t="s">
        <v>595</v>
      </c>
      <c r="S75" s="157" t="s">
        <v>1463</v>
      </c>
      <c r="T75" s="286">
        <v>2010</v>
      </c>
      <c r="U75" s="376" t="s">
        <v>1464</v>
      </c>
      <c r="V75" s="376"/>
      <c r="W75" s="377"/>
      <c r="X75" s="316"/>
      <c r="Y75" s="316"/>
      <c r="Z75" s="316"/>
      <c r="AA75" s="319">
        <v>990</v>
      </c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375"/>
    </row>
    <row r="76" spans="1:51" ht="24.9" customHeight="1">
      <c r="A76" s="371"/>
      <c r="B76" s="374"/>
      <c r="C76" s="344" t="s">
        <v>441</v>
      </c>
      <c r="D76" s="344"/>
      <c r="E76" s="344" t="s">
        <v>1465</v>
      </c>
      <c r="F76" s="344" t="s">
        <v>441</v>
      </c>
      <c r="G76" s="344" t="s">
        <v>441</v>
      </c>
      <c r="H76" s="319">
        <v>6800</v>
      </c>
      <c r="I76" s="319"/>
      <c r="J76" s="319">
        <v>6800</v>
      </c>
      <c r="K76" s="344" t="s">
        <v>238</v>
      </c>
      <c r="L76" s="314">
        <v>60</v>
      </c>
      <c r="M76" s="314">
        <v>92</v>
      </c>
      <c r="N76" s="314">
        <v>5520</v>
      </c>
      <c r="O76" s="314">
        <v>1</v>
      </c>
      <c r="P76" s="319" t="s">
        <v>308</v>
      </c>
      <c r="Q76" s="319">
        <v>400</v>
      </c>
      <c r="R76" s="344" t="s">
        <v>459</v>
      </c>
      <c r="S76" s="344" t="s">
        <v>50</v>
      </c>
      <c r="T76" s="157">
        <v>2006</v>
      </c>
      <c r="U76" s="316"/>
      <c r="V76" s="316"/>
      <c r="W76" s="316"/>
      <c r="X76" s="316"/>
      <c r="Y76" s="316"/>
      <c r="Z76" s="316"/>
      <c r="AA76" s="319">
        <v>805</v>
      </c>
      <c r="AB76" s="344"/>
      <c r="AC76" s="344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378"/>
    </row>
    <row r="77" spans="1:51" ht="24.9" customHeight="1">
      <c r="A77" s="371"/>
      <c r="B77" s="374"/>
      <c r="C77" s="344" t="s">
        <v>475</v>
      </c>
      <c r="D77" s="344"/>
      <c r="E77" s="344" t="s">
        <v>1814</v>
      </c>
      <c r="F77" s="344" t="s">
        <v>59</v>
      </c>
      <c r="G77" s="344" t="s">
        <v>467</v>
      </c>
      <c r="H77" s="319">
        <v>12170</v>
      </c>
      <c r="I77" s="319"/>
      <c r="J77" s="319">
        <v>12170</v>
      </c>
      <c r="K77" s="344" t="s">
        <v>249</v>
      </c>
      <c r="L77" s="314">
        <v>66</v>
      </c>
      <c r="M77" s="314">
        <v>92</v>
      </c>
      <c r="N77" s="314">
        <v>12170</v>
      </c>
      <c r="O77" s="314">
        <v>2</v>
      </c>
      <c r="P77" s="319"/>
      <c r="Q77" s="319"/>
      <c r="R77" s="344" t="s">
        <v>308</v>
      </c>
      <c r="S77" s="344" t="s">
        <v>308</v>
      </c>
      <c r="T77" s="157">
        <v>1993</v>
      </c>
      <c r="U77" s="316"/>
      <c r="V77" s="316"/>
      <c r="W77" s="316"/>
      <c r="X77" s="316"/>
      <c r="Y77" s="316"/>
      <c r="Z77" s="316"/>
      <c r="AA77" s="319">
        <v>220</v>
      </c>
      <c r="AB77" s="344"/>
      <c r="AC77" s="344"/>
      <c r="AD77" s="316"/>
      <c r="AE77" s="316"/>
      <c r="AF77" s="316"/>
      <c r="AG77" s="316"/>
      <c r="AH77" s="316"/>
      <c r="AI77" s="316"/>
      <c r="AJ77" s="316"/>
      <c r="AK77" s="316"/>
      <c r="AL77" s="316"/>
      <c r="AM77" s="316"/>
      <c r="AN77" s="316"/>
      <c r="AO77" s="316"/>
      <c r="AP77" s="316"/>
      <c r="AQ77" s="316"/>
      <c r="AR77" s="316"/>
      <c r="AS77" s="316"/>
      <c r="AT77" s="316"/>
      <c r="AU77" s="316"/>
      <c r="AV77" s="316"/>
      <c r="AW77" s="375"/>
    </row>
    <row r="78" spans="1:51" ht="24.75" customHeight="1">
      <c r="A78" s="371"/>
      <c r="B78" s="374"/>
      <c r="C78" s="286" t="s">
        <v>475</v>
      </c>
      <c r="D78" s="286" t="s">
        <v>1466</v>
      </c>
      <c r="E78" s="286" t="s">
        <v>1467</v>
      </c>
      <c r="F78" s="286" t="s">
        <v>475</v>
      </c>
      <c r="G78" s="286" t="s">
        <v>2098</v>
      </c>
      <c r="H78" s="179">
        <v>8970</v>
      </c>
      <c r="I78" s="179"/>
      <c r="J78" s="179">
        <v>8970</v>
      </c>
      <c r="K78" s="286" t="s">
        <v>238</v>
      </c>
      <c r="L78" s="285">
        <v>68</v>
      </c>
      <c r="M78" s="285">
        <v>105</v>
      </c>
      <c r="N78" s="314">
        <v>7140</v>
      </c>
      <c r="O78" s="314">
        <v>1</v>
      </c>
      <c r="P78" s="179"/>
      <c r="Q78" s="179"/>
      <c r="R78" s="157"/>
      <c r="S78" s="157"/>
      <c r="T78" s="286">
        <v>2016</v>
      </c>
      <c r="U78" s="376"/>
      <c r="V78" s="376"/>
      <c r="W78" s="377"/>
      <c r="X78" s="316"/>
      <c r="Y78" s="316"/>
      <c r="Z78" s="316"/>
      <c r="AA78" s="319">
        <v>2800</v>
      </c>
      <c r="AB78" s="344"/>
      <c r="AC78" s="344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375"/>
    </row>
    <row r="79" spans="1:51" ht="24.75" customHeight="1"/>
  </sheetData>
  <mergeCells count="30">
    <mergeCell ref="A2:A4"/>
    <mergeCell ref="B2:B4"/>
    <mergeCell ref="C2:C4"/>
    <mergeCell ref="AW2:AW4"/>
    <mergeCell ref="R3:R4"/>
    <mergeCell ref="AJ2:AV4"/>
    <mergeCell ref="U2:AA4"/>
    <mergeCell ref="P2:S2"/>
    <mergeCell ref="T2:T4"/>
    <mergeCell ref="J2:J4"/>
    <mergeCell ref="K2:O2"/>
    <mergeCell ref="D2:D4"/>
    <mergeCell ref="E2:E4"/>
    <mergeCell ref="F2:F4"/>
    <mergeCell ref="G2:G4"/>
    <mergeCell ref="B1:E1"/>
    <mergeCell ref="T1:AW1"/>
    <mergeCell ref="AD3:AE3"/>
    <mergeCell ref="AF3:AH3"/>
    <mergeCell ref="AI3:AI4"/>
    <mergeCell ref="AB3:AB4"/>
    <mergeCell ref="AC3:AC4"/>
    <mergeCell ref="S3:S4"/>
    <mergeCell ref="AD2:AI2"/>
    <mergeCell ref="AB2:AC2"/>
    <mergeCell ref="K3:O3"/>
    <mergeCell ref="P3:P4"/>
    <mergeCell ref="Q3:Q4"/>
    <mergeCell ref="H2:H4"/>
    <mergeCell ref="I2:I4"/>
  </mergeCells>
  <phoneticPr fontId="2" type="noConversion"/>
  <conditionalFormatting sqref="E48">
    <cfRule type="duplicateValues" dxfId="8" priority="3"/>
    <cfRule type="duplicateValues" dxfId="7" priority="4"/>
  </conditionalFormatting>
  <conditionalFormatting sqref="E49">
    <cfRule type="duplicateValues" dxfId="6" priority="1"/>
    <cfRule type="duplicateValues" dxfId="5" priority="2"/>
  </conditionalFormatting>
  <pageMargins left="0.78740157480314965" right="0.78740157480314965" top="0.98425196850393704" bottom="0.78740157480314965" header="0.51181102362204722" footer="0.51181102362204722"/>
  <pageSetup paperSize="9" scale="7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 tint="-0.14999847407452621"/>
  </sheetPr>
  <dimension ref="A1:AW25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U2" sqref="U2:U4"/>
    </sheetView>
  </sheetViews>
  <sheetFormatPr defaultColWidth="8.8984375" defaultRowHeight="9.6"/>
  <cols>
    <col min="1" max="1" width="0" style="10" hidden="1" customWidth="1"/>
    <col min="2" max="2" width="4.796875" style="10" customWidth="1"/>
    <col min="3" max="3" width="6.796875" style="10" customWidth="1"/>
    <col min="4" max="4" width="0" style="10" hidden="1" customWidth="1"/>
    <col min="5" max="5" width="14.3984375" style="11" bestFit="1" customWidth="1"/>
    <col min="6" max="6" width="10.19921875" style="10" customWidth="1"/>
    <col min="7" max="7" width="0" style="10" hidden="1" customWidth="1"/>
    <col min="8" max="8" width="12.296875" style="10" customWidth="1"/>
    <col min="9" max="9" width="0" style="10" hidden="1" customWidth="1"/>
    <col min="10" max="10" width="7.296875" style="16" customWidth="1"/>
    <col min="11" max="11" width="7.09765625" style="16" customWidth="1"/>
    <col min="12" max="12" width="5.3984375" style="16" customWidth="1"/>
    <col min="13" max="13" width="7.09765625" style="10" customWidth="1"/>
    <col min="14" max="14" width="4.296875" style="17" customWidth="1"/>
    <col min="15" max="15" width="4.69921875" style="17" customWidth="1"/>
    <col min="16" max="16" width="6.3984375" style="17" customWidth="1"/>
    <col min="17" max="17" width="5.59765625" style="10" hidden="1" customWidth="1"/>
    <col min="18" max="18" width="6.3984375" style="17" customWidth="1"/>
    <col min="19" max="19" width="7.296875" style="10" hidden="1" customWidth="1"/>
    <col min="20" max="20" width="10" style="10" customWidth="1"/>
    <col min="21" max="21" width="6.69921875" style="10" customWidth="1"/>
    <col min="22" max="27" width="0" style="10" hidden="1" customWidth="1"/>
    <col min="28" max="28" width="5.8984375" style="17" customWidth="1"/>
    <col min="29" max="48" width="0" style="10" hidden="1" customWidth="1"/>
    <col min="49" max="49" width="8.69921875" style="10" bestFit="1" customWidth="1"/>
    <col min="50" max="16384" width="8.8984375" style="10"/>
  </cols>
  <sheetData>
    <row r="1" spans="1:49" s="43" customFormat="1" ht="22.95" customHeight="1">
      <c r="B1" s="458" t="s">
        <v>206</v>
      </c>
      <c r="C1" s="458"/>
      <c r="D1" s="458"/>
      <c r="E1" s="458"/>
      <c r="J1" s="44"/>
      <c r="K1" s="44"/>
      <c r="L1" s="44"/>
      <c r="N1" s="44"/>
      <c r="O1" s="44"/>
      <c r="P1" s="44"/>
      <c r="R1" s="44"/>
      <c r="T1" s="459" t="s">
        <v>210</v>
      </c>
      <c r="U1" s="460"/>
      <c r="V1" s="460"/>
      <c r="W1" s="460"/>
      <c r="X1" s="460"/>
      <c r="Y1" s="460"/>
      <c r="Z1" s="460"/>
      <c r="AA1" s="460"/>
      <c r="AB1" s="460"/>
      <c r="AC1" s="460"/>
      <c r="AD1" s="460"/>
      <c r="AE1" s="460"/>
      <c r="AF1" s="460"/>
      <c r="AG1" s="460"/>
      <c r="AH1" s="460"/>
      <c r="AI1" s="460"/>
      <c r="AJ1" s="460"/>
      <c r="AK1" s="460"/>
      <c r="AL1" s="460"/>
      <c r="AM1" s="460"/>
      <c r="AN1" s="460"/>
      <c r="AO1" s="460"/>
      <c r="AP1" s="460"/>
      <c r="AQ1" s="460"/>
      <c r="AR1" s="460"/>
      <c r="AS1" s="460"/>
      <c r="AT1" s="460"/>
      <c r="AU1" s="460"/>
      <c r="AV1" s="460"/>
      <c r="AW1" s="460"/>
    </row>
    <row r="2" spans="1:49" s="46" customFormat="1" ht="18" customHeight="1">
      <c r="A2" s="464" t="s">
        <v>287</v>
      </c>
      <c r="B2" s="456" t="s">
        <v>288</v>
      </c>
      <c r="C2" s="456" t="s">
        <v>289</v>
      </c>
      <c r="D2" s="456" t="s">
        <v>290</v>
      </c>
      <c r="E2" s="456" t="s">
        <v>291</v>
      </c>
      <c r="F2" s="456" t="s">
        <v>292</v>
      </c>
      <c r="G2" s="456" t="s">
        <v>293</v>
      </c>
      <c r="H2" s="456" t="s">
        <v>294</v>
      </c>
      <c r="I2" s="456" t="s">
        <v>295</v>
      </c>
      <c r="J2" s="456" t="s">
        <v>297</v>
      </c>
      <c r="K2" s="456" t="s">
        <v>298</v>
      </c>
      <c r="L2" s="456" t="s">
        <v>299</v>
      </c>
      <c r="M2" s="456" t="s">
        <v>300</v>
      </c>
      <c r="N2" s="456"/>
      <c r="O2" s="456"/>
      <c r="P2" s="456"/>
      <c r="Q2" s="456" t="s">
        <v>301</v>
      </c>
      <c r="R2" s="456"/>
      <c r="S2" s="456"/>
      <c r="T2" s="456"/>
      <c r="U2" s="448" t="s">
        <v>13</v>
      </c>
      <c r="V2" s="461" t="s">
        <v>80</v>
      </c>
      <c r="W2" s="461"/>
      <c r="X2" s="461"/>
      <c r="Y2" s="461"/>
      <c r="Z2" s="461"/>
      <c r="AA2" s="461"/>
      <c r="AB2" s="461"/>
      <c r="AC2" s="456" t="s">
        <v>302</v>
      </c>
      <c r="AD2" s="456"/>
      <c r="AE2" s="456" t="s">
        <v>303</v>
      </c>
      <c r="AF2" s="456"/>
      <c r="AG2" s="456"/>
      <c r="AH2" s="456"/>
      <c r="AI2" s="456"/>
      <c r="AJ2" s="457"/>
      <c r="AK2" s="456" t="s">
        <v>304</v>
      </c>
      <c r="AL2" s="457"/>
      <c r="AM2" s="457"/>
      <c r="AN2" s="457"/>
      <c r="AO2" s="457"/>
      <c r="AP2" s="457"/>
      <c r="AQ2" s="457"/>
      <c r="AR2" s="457"/>
      <c r="AS2" s="457"/>
      <c r="AT2" s="457"/>
      <c r="AU2" s="457"/>
      <c r="AV2" s="457"/>
      <c r="AW2" s="456" t="s">
        <v>305</v>
      </c>
    </row>
    <row r="3" spans="1:49" s="46" customFormat="1" ht="18" customHeight="1">
      <c r="A3" s="464"/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 t="s">
        <v>348</v>
      </c>
      <c r="N3" s="457"/>
      <c r="O3" s="457"/>
      <c r="P3" s="457"/>
      <c r="Q3" s="456" t="s">
        <v>349</v>
      </c>
      <c r="R3" s="456" t="s">
        <v>350</v>
      </c>
      <c r="S3" s="456" t="s">
        <v>351</v>
      </c>
      <c r="T3" s="456" t="s">
        <v>352</v>
      </c>
      <c r="U3" s="438"/>
      <c r="V3" s="462"/>
      <c r="W3" s="462"/>
      <c r="X3" s="462"/>
      <c r="Y3" s="462"/>
      <c r="Z3" s="462"/>
      <c r="AA3" s="462"/>
      <c r="AB3" s="462"/>
      <c r="AC3" s="456" t="s">
        <v>353</v>
      </c>
      <c r="AD3" s="456" t="s">
        <v>354</v>
      </c>
      <c r="AE3" s="456" t="s">
        <v>355</v>
      </c>
      <c r="AF3" s="456"/>
      <c r="AG3" s="456" t="s">
        <v>356</v>
      </c>
      <c r="AH3" s="457"/>
      <c r="AI3" s="457"/>
      <c r="AJ3" s="457" t="s">
        <v>357</v>
      </c>
      <c r="AK3" s="456" t="s">
        <v>358</v>
      </c>
      <c r="AL3" s="457"/>
      <c r="AM3" s="457"/>
      <c r="AN3" s="457"/>
      <c r="AO3" s="457"/>
      <c r="AP3" s="456" t="s">
        <v>359</v>
      </c>
      <c r="AQ3" s="457"/>
      <c r="AR3" s="457"/>
      <c r="AS3" s="457"/>
      <c r="AT3" s="457"/>
      <c r="AU3" s="456" t="s">
        <v>126</v>
      </c>
      <c r="AV3" s="457"/>
      <c r="AW3" s="457"/>
    </row>
    <row r="4" spans="1:49" s="46" customFormat="1" ht="18" customHeight="1">
      <c r="A4" s="464"/>
      <c r="B4" s="456"/>
      <c r="C4" s="456"/>
      <c r="D4" s="456"/>
      <c r="E4" s="456"/>
      <c r="F4" s="456"/>
      <c r="G4" s="456"/>
      <c r="H4" s="456"/>
      <c r="I4" s="456"/>
      <c r="J4" s="456"/>
      <c r="K4" s="456"/>
      <c r="L4" s="456"/>
      <c r="M4" s="92" t="s">
        <v>127</v>
      </c>
      <c r="N4" s="92" t="s">
        <v>117</v>
      </c>
      <c r="O4" s="92" t="s">
        <v>118</v>
      </c>
      <c r="P4" s="92" t="s">
        <v>113</v>
      </c>
      <c r="Q4" s="456"/>
      <c r="R4" s="456"/>
      <c r="S4" s="456"/>
      <c r="T4" s="456"/>
      <c r="U4" s="438"/>
      <c r="V4" s="463"/>
      <c r="W4" s="463"/>
      <c r="X4" s="463"/>
      <c r="Y4" s="463"/>
      <c r="Z4" s="463"/>
      <c r="AA4" s="463"/>
      <c r="AB4" s="463"/>
      <c r="AC4" s="456"/>
      <c r="AD4" s="456"/>
      <c r="AE4" s="92" t="s">
        <v>129</v>
      </c>
      <c r="AF4" s="92" t="s">
        <v>130</v>
      </c>
      <c r="AG4" s="92" t="s">
        <v>129</v>
      </c>
      <c r="AH4" s="92" t="s">
        <v>131</v>
      </c>
      <c r="AI4" s="92" t="s">
        <v>130</v>
      </c>
      <c r="AJ4" s="457"/>
      <c r="AK4" s="93" t="s">
        <v>132</v>
      </c>
      <c r="AL4" s="92" t="s">
        <v>133</v>
      </c>
      <c r="AM4" s="92" t="s">
        <v>113</v>
      </c>
      <c r="AN4" s="92" t="s">
        <v>134</v>
      </c>
      <c r="AO4" s="92" t="s">
        <v>135</v>
      </c>
      <c r="AP4" s="92" t="s">
        <v>132</v>
      </c>
      <c r="AQ4" s="92" t="s">
        <v>133</v>
      </c>
      <c r="AR4" s="92" t="s">
        <v>113</v>
      </c>
      <c r="AS4" s="92" t="s">
        <v>134</v>
      </c>
      <c r="AT4" s="92" t="s">
        <v>135</v>
      </c>
      <c r="AU4" s="92" t="s">
        <v>132</v>
      </c>
      <c r="AV4" s="92" t="s">
        <v>133</v>
      </c>
      <c r="AW4" s="457"/>
    </row>
    <row r="5" spans="1:49" s="57" customFormat="1" ht="22.5" customHeight="1">
      <c r="A5" s="58"/>
      <c r="B5" s="81" t="s">
        <v>559</v>
      </c>
      <c r="C5" s="83" t="s">
        <v>553</v>
      </c>
      <c r="D5" s="52"/>
      <c r="E5" s="82">
        <f>COUNTA(E6)</f>
        <v>1</v>
      </c>
      <c r="F5" s="52"/>
      <c r="G5" s="52"/>
      <c r="H5" s="52"/>
      <c r="I5" s="84"/>
      <c r="J5" s="78">
        <f>SUM(J6)</f>
        <v>309317</v>
      </c>
      <c r="K5" s="78">
        <f>SUM(K6)</f>
        <v>0</v>
      </c>
      <c r="L5" s="78">
        <f>SUM(L6)</f>
        <v>0</v>
      </c>
      <c r="M5" s="52"/>
      <c r="N5" s="78">
        <f>SUM(N6)</f>
        <v>70</v>
      </c>
      <c r="O5" s="78">
        <f>SUM(O6)</f>
        <v>105</v>
      </c>
      <c r="P5" s="78">
        <f>SUM(P6)</f>
        <v>17000</v>
      </c>
      <c r="Q5" s="85"/>
      <c r="R5" s="78">
        <f>SUM(R6)</f>
        <v>0</v>
      </c>
      <c r="S5" s="67"/>
      <c r="T5" s="52"/>
      <c r="U5" s="78"/>
      <c r="V5" s="78"/>
      <c r="W5" s="78"/>
      <c r="X5" s="78"/>
      <c r="Y5" s="78"/>
      <c r="Z5" s="78"/>
      <c r="AA5" s="78"/>
      <c r="AB5" s="78"/>
      <c r="AC5" s="52"/>
      <c r="AD5" s="52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86"/>
      <c r="AW5" s="80"/>
    </row>
    <row r="6" spans="1:49" s="57" customFormat="1" ht="22.5" customHeight="1">
      <c r="A6" s="56"/>
      <c r="B6" s="79"/>
      <c r="C6" s="83" t="s">
        <v>251</v>
      </c>
      <c r="D6" s="52"/>
      <c r="E6" s="52" t="s">
        <v>1959</v>
      </c>
      <c r="F6" s="52" t="s">
        <v>454</v>
      </c>
      <c r="G6" s="52"/>
      <c r="H6" s="52" t="s">
        <v>454</v>
      </c>
      <c r="I6" s="67"/>
      <c r="J6" s="78">
        <v>309317</v>
      </c>
      <c r="K6" s="78"/>
      <c r="L6" s="78"/>
      <c r="M6" s="52" t="s">
        <v>238</v>
      </c>
      <c r="N6" s="78">
        <v>70</v>
      </c>
      <c r="O6" s="78">
        <v>105</v>
      </c>
      <c r="P6" s="78">
        <v>17000</v>
      </c>
      <c r="Q6" s="78"/>
      <c r="R6" s="78" t="s">
        <v>308</v>
      </c>
      <c r="S6" s="67"/>
      <c r="T6" s="52" t="s">
        <v>308</v>
      </c>
      <c r="U6" s="52">
        <v>1984</v>
      </c>
      <c r="V6" s="78"/>
      <c r="W6" s="78"/>
      <c r="X6" s="78"/>
      <c r="Y6" s="78"/>
      <c r="Z6" s="78"/>
      <c r="AA6" s="78"/>
      <c r="AB6" s="54">
        <v>2348</v>
      </c>
      <c r="AC6" s="52"/>
      <c r="AD6" s="52"/>
      <c r="AE6" s="67"/>
      <c r="AF6" s="67"/>
      <c r="AG6" s="67"/>
      <c r="AH6" s="67"/>
      <c r="AI6" s="67"/>
      <c r="AJ6" s="80"/>
      <c r="AK6" s="80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80" t="s">
        <v>460</v>
      </c>
    </row>
    <row r="7" spans="1:49" s="46" customFormat="1" ht="24.9" customHeight="1">
      <c r="E7" s="88"/>
      <c r="J7" s="50"/>
      <c r="K7" s="50"/>
      <c r="L7" s="50"/>
      <c r="N7" s="47"/>
      <c r="O7" s="47"/>
      <c r="P7" s="47"/>
      <c r="R7" s="47"/>
      <c r="AB7" s="47"/>
    </row>
    <row r="8" spans="1:49" s="46" customFormat="1" ht="24.9" customHeight="1">
      <c r="E8" s="88"/>
      <c r="J8" s="50"/>
      <c r="K8" s="50"/>
      <c r="L8" s="50"/>
      <c r="N8" s="47"/>
      <c r="O8" s="47"/>
      <c r="P8" s="47"/>
      <c r="R8" s="47"/>
      <c r="AB8" s="47"/>
    </row>
    <row r="9" spans="1:49" s="46" customFormat="1" ht="24.9" customHeight="1">
      <c r="E9" s="88"/>
      <c r="J9" s="50"/>
      <c r="K9" s="50"/>
      <c r="L9" s="50"/>
      <c r="N9" s="47"/>
      <c r="O9" s="47"/>
      <c r="P9" s="47"/>
      <c r="R9" s="47"/>
      <c r="AB9" s="47"/>
    </row>
    <row r="10" spans="1:49" s="46" customFormat="1" ht="24.9" customHeight="1">
      <c r="E10" s="88"/>
      <c r="J10" s="50"/>
      <c r="K10" s="50"/>
      <c r="L10" s="50"/>
      <c r="N10" s="47"/>
      <c r="O10" s="47"/>
      <c r="P10" s="47"/>
      <c r="R10" s="47"/>
      <c r="AB10" s="47"/>
    </row>
    <row r="11" spans="1:49" s="46" customFormat="1" ht="24.9" customHeight="1">
      <c r="E11" s="88"/>
      <c r="J11" s="50"/>
      <c r="K11" s="50"/>
      <c r="L11" s="50"/>
      <c r="N11" s="47"/>
      <c r="O11" s="47"/>
      <c r="P11" s="47"/>
      <c r="R11" s="47"/>
      <c r="AB11" s="47"/>
    </row>
    <row r="12" spans="1:49" s="46" customFormat="1" ht="24.9" customHeight="1">
      <c r="E12" s="88"/>
      <c r="J12" s="50"/>
      <c r="K12" s="50"/>
      <c r="L12" s="50"/>
      <c r="N12" s="47"/>
      <c r="O12" s="47"/>
      <c r="P12" s="47"/>
      <c r="R12" s="47"/>
      <c r="AB12" s="47"/>
    </row>
    <row r="13" spans="1:49" s="46" customFormat="1" ht="24.9" customHeight="1">
      <c r="E13" s="88"/>
      <c r="J13" s="50"/>
      <c r="K13" s="50"/>
      <c r="L13" s="50"/>
      <c r="N13" s="47"/>
      <c r="O13" s="47"/>
      <c r="P13" s="47"/>
      <c r="R13" s="47"/>
      <c r="AB13" s="47"/>
    </row>
    <row r="14" spans="1:49" s="46" customFormat="1" ht="24.9" customHeight="1">
      <c r="E14" s="88"/>
      <c r="J14" s="50"/>
      <c r="K14" s="50"/>
      <c r="L14" s="50"/>
      <c r="N14" s="47"/>
      <c r="O14" s="47"/>
      <c r="P14" s="47"/>
      <c r="R14" s="47"/>
      <c r="AB14" s="47"/>
    </row>
    <row r="15" spans="1:49" s="46" customFormat="1" ht="24.9" customHeight="1">
      <c r="E15" s="88"/>
      <c r="J15" s="50"/>
      <c r="K15" s="50"/>
      <c r="L15" s="50"/>
      <c r="N15" s="47"/>
      <c r="O15" s="47"/>
      <c r="P15" s="47"/>
      <c r="R15" s="47"/>
      <c r="AB15" s="47"/>
    </row>
    <row r="16" spans="1:49" s="46" customFormat="1">
      <c r="E16" s="88"/>
      <c r="J16" s="50"/>
      <c r="K16" s="50"/>
      <c r="L16" s="50"/>
      <c r="N16" s="47"/>
      <c r="O16" s="47"/>
      <c r="P16" s="47"/>
      <c r="R16" s="47"/>
      <c r="AB16" s="47"/>
    </row>
    <row r="17" spans="5:28" s="46" customFormat="1">
      <c r="E17" s="88"/>
      <c r="J17" s="50"/>
      <c r="K17" s="50"/>
      <c r="L17" s="50"/>
      <c r="N17" s="47"/>
      <c r="O17" s="47"/>
      <c r="P17" s="47"/>
      <c r="R17" s="47"/>
      <c r="AB17" s="47"/>
    </row>
    <row r="18" spans="5:28" s="46" customFormat="1">
      <c r="E18" s="88"/>
      <c r="J18" s="50"/>
      <c r="K18" s="50"/>
      <c r="L18" s="50"/>
      <c r="N18" s="47"/>
      <c r="O18" s="47"/>
      <c r="P18" s="47"/>
      <c r="R18" s="47"/>
      <c r="AB18" s="47"/>
    </row>
    <row r="19" spans="5:28" s="46" customFormat="1">
      <c r="E19" s="88"/>
      <c r="J19" s="50"/>
      <c r="K19" s="50"/>
      <c r="L19" s="50"/>
      <c r="N19" s="47"/>
      <c r="O19" s="47"/>
      <c r="P19" s="47"/>
      <c r="R19" s="47"/>
      <c r="AB19" s="47"/>
    </row>
    <row r="20" spans="5:28" s="46" customFormat="1">
      <c r="E20" s="88"/>
      <c r="J20" s="50"/>
      <c r="K20" s="50"/>
      <c r="L20" s="50"/>
      <c r="N20" s="47"/>
      <c r="O20" s="47"/>
      <c r="P20" s="47"/>
      <c r="R20" s="47"/>
      <c r="AB20" s="47"/>
    </row>
    <row r="21" spans="5:28" s="46" customFormat="1">
      <c r="E21" s="88"/>
      <c r="J21" s="50"/>
      <c r="K21" s="50"/>
      <c r="L21" s="50"/>
      <c r="N21" s="47"/>
      <c r="O21" s="47"/>
      <c r="P21" s="47"/>
      <c r="R21" s="47"/>
      <c r="AB21" s="47"/>
    </row>
    <row r="22" spans="5:28" s="46" customFormat="1">
      <c r="E22" s="88"/>
      <c r="J22" s="50"/>
      <c r="K22" s="50"/>
      <c r="L22" s="50"/>
      <c r="N22" s="47"/>
      <c r="O22" s="47"/>
      <c r="P22" s="47"/>
      <c r="R22" s="47"/>
      <c r="AB22" s="47"/>
    </row>
    <row r="23" spans="5:28" s="46" customFormat="1">
      <c r="E23" s="88"/>
      <c r="J23" s="50"/>
      <c r="K23" s="50"/>
      <c r="L23" s="50"/>
      <c r="N23" s="47"/>
      <c r="O23" s="47"/>
      <c r="P23" s="47"/>
      <c r="R23" s="47"/>
      <c r="AB23" s="47"/>
    </row>
    <row r="24" spans="5:28" s="46" customFormat="1">
      <c r="E24" s="88"/>
      <c r="J24" s="50"/>
      <c r="K24" s="50"/>
      <c r="L24" s="50"/>
      <c r="N24" s="47"/>
      <c r="O24" s="47"/>
      <c r="P24" s="47"/>
      <c r="R24" s="47"/>
      <c r="AB24" s="47"/>
    </row>
    <row r="25" spans="5:28" s="46" customFormat="1">
      <c r="E25" s="88"/>
      <c r="J25" s="50"/>
      <c r="K25" s="50"/>
      <c r="L25" s="50"/>
      <c r="N25" s="47"/>
      <c r="O25" s="47"/>
      <c r="P25" s="47"/>
      <c r="R25" s="47"/>
      <c r="AB25" s="47"/>
    </row>
  </sheetData>
  <mergeCells count="35">
    <mergeCell ref="A2:A4"/>
    <mergeCell ref="B2:B4"/>
    <mergeCell ref="C2:C4"/>
    <mergeCell ref="D2:D4"/>
    <mergeCell ref="E2:E4"/>
    <mergeCell ref="J2:J4"/>
    <mergeCell ref="K2:K4"/>
    <mergeCell ref="T1:AW1"/>
    <mergeCell ref="AP3:AT3"/>
    <mergeCell ref="AU3:AV3"/>
    <mergeCell ref="AE3:AF3"/>
    <mergeCell ref="AG3:AI3"/>
    <mergeCell ref="AK2:AV2"/>
    <mergeCell ref="AC2:AD2"/>
    <mergeCell ref="V2:AB4"/>
    <mergeCell ref="AD3:AD4"/>
    <mergeCell ref="Q2:T2"/>
    <mergeCell ref="U2:U4"/>
    <mergeCell ref="T3:T4"/>
    <mergeCell ref="Q3:Q4"/>
    <mergeCell ref="R3:R4"/>
    <mergeCell ref="F2:F4"/>
    <mergeCell ref="G2:G4"/>
    <mergeCell ref="B1:E1"/>
    <mergeCell ref="H2:H4"/>
    <mergeCell ref="I2:I4"/>
    <mergeCell ref="AK3:AO3"/>
    <mergeCell ref="AC3:AC4"/>
    <mergeCell ref="AW2:AW4"/>
    <mergeCell ref="AE2:AJ2"/>
    <mergeCell ref="L2:L4"/>
    <mergeCell ref="M2:P2"/>
    <mergeCell ref="M3:P3"/>
    <mergeCell ref="S3:S4"/>
    <mergeCell ref="AJ3:AJ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A24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J2" sqref="J2:J4"/>
    </sheetView>
  </sheetViews>
  <sheetFormatPr defaultColWidth="8.8984375" defaultRowHeight="9.6"/>
  <cols>
    <col min="1" max="1" width="8.8984375" style="391" hidden="1" customWidth="1"/>
    <col min="2" max="2" width="3.796875" style="391" customWidth="1"/>
    <col min="3" max="3" width="7.59765625" style="396" customWidth="1"/>
    <col min="4" max="4" width="8.8984375" style="391" hidden="1" customWidth="1"/>
    <col min="5" max="5" width="23.09765625" style="397" customWidth="1"/>
    <col min="6" max="6" width="8.69921875" style="391" customWidth="1"/>
    <col min="7" max="8" width="8.8984375" style="391" hidden="1" customWidth="1"/>
    <col min="9" max="9" width="15.796875" style="391" customWidth="1"/>
    <col min="10" max="10" width="7.796875" style="398" customWidth="1"/>
    <col min="11" max="11" width="6.09765625" style="398" customWidth="1"/>
    <col min="12" max="12" width="7.19921875" style="398" customWidth="1"/>
    <col min="13" max="13" width="8.296875" style="391" customWidth="1"/>
    <col min="14" max="14" width="7.8984375" style="391" customWidth="1"/>
    <col min="15" max="15" width="6" style="398" customWidth="1"/>
    <col min="16" max="16" width="7.19921875" style="398" customWidth="1"/>
    <col min="17" max="17" width="7" style="398" customWidth="1"/>
    <col min="18" max="18" width="5.296875" style="399" customWidth="1"/>
    <col min="19" max="19" width="6.3984375" style="399" customWidth="1"/>
    <col min="20" max="20" width="0" style="391" hidden="1" customWidth="1"/>
    <col min="21" max="21" width="8.8984375" style="391" hidden="1" customWidth="1"/>
    <col min="22" max="22" width="5.3984375" style="400" customWidth="1"/>
    <col min="23" max="28" width="8.8984375" style="391" hidden="1" customWidth="1"/>
    <col min="29" max="29" width="6.09765625" style="398" customWidth="1"/>
    <col min="30" max="51" width="8.8984375" style="391" hidden="1" customWidth="1"/>
    <col min="52" max="52" width="0.296875" style="391" hidden="1" customWidth="1"/>
    <col min="53" max="53" width="10.59765625" style="391" customWidth="1"/>
    <col min="54" max="16384" width="8.8984375" style="391"/>
  </cols>
  <sheetData>
    <row r="1" spans="1:53" s="246" customFormat="1" ht="22.95" customHeight="1">
      <c r="B1" s="474" t="s">
        <v>205</v>
      </c>
      <c r="C1" s="475"/>
      <c r="D1" s="475"/>
      <c r="E1" s="475"/>
      <c r="J1" s="247"/>
      <c r="K1" s="247"/>
      <c r="L1" s="247"/>
      <c r="O1" s="247"/>
      <c r="P1" s="247"/>
      <c r="Q1" s="247"/>
      <c r="R1" s="248"/>
      <c r="S1" s="465" t="s">
        <v>210</v>
      </c>
      <c r="T1" s="466"/>
      <c r="U1" s="466"/>
      <c r="V1" s="466"/>
      <c r="W1" s="466"/>
      <c r="X1" s="466"/>
      <c r="Y1" s="466"/>
      <c r="Z1" s="466"/>
      <c r="AA1" s="466"/>
      <c r="AB1" s="466"/>
      <c r="AC1" s="466"/>
      <c r="AD1" s="466"/>
      <c r="AE1" s="466"/>
      <c r="AF1" s="466"/>
      <c r="AG1" s="466"/>
      <c r="AH1" s="466"/>
      <c r="AI1" s="466"/>
      <c r="AJ1" s="466"/>
      <c r="AK1" s="466"/>
      <c r="AL1" s="466"/>
      <c r="AM1" s="466"/>
      <c r="AN1" s="466"/>
      <c r="AO1" s="466"/>
      <c r="AP1" s="466"/>
      <c r="AQ1" s="466"/>
      <c r="AR1" s="466"/>
      <c r="AS1" s="466"/>
      <c r="AT1" s="466"/>
      <c r="AU1" s="466"/>
      <c r="AV1" s="466"/>
      <c r="AW1" s="466"/>
      <c r="AX1" s="466"/>
      <c r="AY1" s="466"/>
      <c r="AZ1" s="466"/>
      <c r="BA1" s="466"/>
    </row>
    <row r="2" spans="1:53" ht="18.75" customHeight="1">
      <c r="A2" s="477" t="s">
        <v>287</v>
      </c>
      <c r="B2" s="467" t="s">
        <v>288</v>
      </c>
      <c r="C2" s="469" t="s">
        <v>289</v>
      </c>
      <c r="D2" s="467" t="s">
        <v>290</v>
      </c>
      <c r="E2" s="469" t="s">
        <v>291</v>
      </c>
      <c r="F2" s="467" t="s">
        <v>292</v>
      </c>
      <c r="G2" s="467" t="s">
        <v>293</v>
      </c>
      <c r="H2" s="339"/>
      <c r="I2" s="467" t="s">
        <v>294</v>
      </c>
      <c r="J2" s="467" t="s">
        <v>297</v>
      </c>
      <c r="K2" s="467" t="s">
        <v>298</v>
      </c>
      <c r="L2" s="467" t="s">
        <v>299</v>
      </c>
      <c r="M2" s="467" t="s">
        <v>300</v>
      </c>
      <c r="N2" s="468"/>
      <c r="O2" s="468"/>
      <c r="P2" s="468"/>
      <c r="Q2" s="468"/>
      <c r="R2" s="467" t="s">
        <v>301</v>
      </c>
      <c r="S2" s="467"/>
      <c r="T2" s="467"/>
      <c r="U2" s="467"/>
      <c r="V2" s="469" t="s">
        <v>123</v>
      </c>
      <c r="W2" s="471" t="s">
        <v>80</v>
      </c>
      <c r="X2" s="471"/>
      <c r="Y2" s="471"/>
      <c r="Z2" s="471"/>
      <c r="AA2" s="471"/>
      <c r="AB2" s="471"/>
      <c r="AC2" s="471"/>
      <c r="AD2" s="469" t="s">
        <v>302</v>
      </c>
      <c r="AE2" s="469"/>
      <c r="AF2" s="469" t="s">
        <v>303</v>
      </c>
      <c r="AG2" s="469"/>
      <c r="AH2" s="469"/>
      <c r="AI2" s="469"/>
      <c r="AJ2" s="469"/>
      <c r="AK2" s="470"/>
      <c r="AL2" s="469" t="s">
        <v>304</v>
      </c>
      <c r="AM2" s="468"/>
      <c r="AN2" s="468"/>
      <c r="AO2" s="468"/>
      <c r="AP2" s="468"/>
      <c r="AQ2" s="468"/>
      <c r="AR2" s="468"/>
      <c r="AS2" s="468"/>
      <c r="AT2" s="468"/>
      <c r="AU2" s="468"/>
      <c r="AV2" s="468"/>
      <c r="AW2" s="468"/>
      <c r="AX2" s="468"/>
      <c r="AY2" s="468"/>
      <c r="AZ2" s="468"/>
      <c r="BA2" s="467" t="s">
        <v>305</v>
      </c>
    </row>
    <row r="3" spans="1:53" ht="15.75" customHeight="1">
      <c r="A3" s="477"/>
      <c r="B3" s="467"/>
      <c r="C3" s="469"/>
      <c r="D3" s="467"/>
      <c r="E3" s="469"/>
      <c r="F3" s="467"/>
      <c r="G3" s="467"/>
      <c r="H3" s="339" t="s">
        <v>346</v>
      </c>
      <c r="I3" s="467"/>
      <c r="J3" s="467"/>
      <c r="K3" s="467"/>
      <c r="L3" s="467"/>
      <c r="M3" s="469" t="s">
        <v>127</v>
      </c>
      <c r="N3" s="468"/>
      <c r="O3" s="469" t="s">
        <v>83</v>
      </c>
      <c r="P3" s="469" t="s">
        <v>141</v>
      </c>
      <c r="Q3" s="471" t="s">
        <v>113</v>
      </c>
      <c r="R3" s="467" t="s">
        <v>349</v>
      </c>
      <c r="S3" s="467" t="s">
        <v>350</v>
      </c>
      <c r="T3" s="467" t="s">
        <v>351</v>
      </c>
      <c r="U3" s="467" t="s">
        <v>352</v>
      </c>
      <c r="V3" s="467"/>
      <c r="W3" s="472"/>
      <c r="X3" s="472"/>
      <c r="Y3" s="472"/>
      <c r="Z3" s="472"/>
      <c r="AA3" s="472"/>
      <c r="AB3" s="472"/>
      <c r="AC3" s="472"/>
      <c r="AD3" s="467" t="s">
        <v>353</v>
      </c>
      <c r="AE3" s="467" t="s">
        <v>354</v>
      </c>
      <c r="AF3" s="467" t="s">
        <v>355</v>
      </c>
      <c r="AG3" s="467"/>
      <c r="AH3" s="467" t="s">
        <v>356</v>
      </c>
      <c r="AI3" s="468"/>
      <c r="AJ3" s="468"/>
      <c r="AK3" s="468" t="s">
        <v>357</v>
      </c>
      <c r="AL3" s="467" t="s">
        <v>358</v>
      </c>
      <c r="AM3" s="468"/>
      <c r="AN3" s="468"/>
      <c r="AO3" s="468"/>
      <c r="AP3" s="468"/>
      <c r="AQ3" s="467" t="s">
        <v>359</v>
      </c>
      <c r="AR3" s="468"/>
      <c r="AS3" s="468"/>
      <c r="AT3" s="468"/>
      <c r="AU3" s="468"/>
      <c r="AV3" s="467" t="s">
        <v>126</v>
      </c>
      <c r="AW3" s="468"/>
      <c r="AX3" s="468"/>
      <c r="AY3" s="468"/>
      <c r="AZ3" s="468"/>
      <c r="BA3" s="468"/>
    </row>
    <row r="4" spans="1:53" ht="18" customHeight="1">
      <c r="A4" s="477"/>
      <c r="B4" s="467"/>
      <c r="C4" s="469"/>
      <c r="D4" s="467"/>
      <c r="E4" s="469"/>
      <c r="F4" s="467"/>
      <c r="G4" s="467"/>
      <c r="H4" s="339"/>
      <c r="I4" s="467"/>
      <c r="J4" s="467"/>
      <c r="K4" s="467"/>
      <c r="L4" s="467"/>
      <c r="M4" s="339" t="s">
        <v>142</v>
      </c>
      <c r="N4" s="340" t="s">
        <v>143</v>
      </c>
      <c r="O4" s="468"/>
      <c r="P4" s="470"/>
      <c r="Q4" s="476"/>
      <c r="R4" s="467"/>
      <c r="S4" s="467"/>
      <c r="T4" s="467"/>
      <c r="U4" s="467"/>
      <c r="V4" s="467"/>
      <c r="W4" s="473"/>
      <c r="X4" s="473"/>
      <c r="Y4" s="473"/>
      <c r="Z4" s="473"/>
      <c r="AA4" s="473"/>
      <c r="AB4" s="473"/>
      <c r="AC4" s="473"/>
      <c r="AD4" s="467"/>
      <c r="AE4" s="467"/>
      <c r="AF4" s="341" t="s">
        <v>129</v>
      </c>
      <c r="AG4" s="341" t="s">
        <v>130</v>
      </c>
      <c r="AH4" s="341" t="s">
        <v>129</v>
      </c>
      <c r="AI4" s="341" t="s">
        <v>131</v>
      </c>
      <c r="AJ4" s="341" t="s">
        <v>130</v>
      </c>
      <c r="AK4" s="468"/>
      <c r="AL4" s="340" t="s">
        <v>132</v>
      </c>
      <c r="AM4" s="341" t="s">
        <v>133</v>
      </c>
      <c r="AN4" s="341" t="s">
        <v>113</v>
      </c>
      <c r="AO4" s="341" t="s">
        <v>134</v>
      </c>
      <c r="AP4" s="341" t="s">
        <v>135</v>
      </c>
      <c r="AQ4" s="341" t="s">
        <v>132</v>
      </c>
      <c r="AR4" s="341" t="s">
        <v>133</v>
      </c>
      <c r="AS4" s="341" t="s">
        <v>113</v>
      </c>
      <c r="AT4" s="341" t="s">
        <v>134</v>
      </c>
      <c r="AU4" s="341" t="s">
        <v>135</v>
      </c>
      <c r="AV4" s="341" t="s">
        <v>132</v>
      </c>
      <c r="AW4" s="341" t="s">
        <v>133</v>
      </c>
      <c r="AX4" s="341" t="s">
        <v>113</v>
      </c>
      <c r="AY4" s="341" t="s">
        <v>134</v>
      </c>
      <c r="AZ4" s="341" t="s">
        <v>135</v>
      </c>
      <c r="BA4" s="468"/>
    </row>
    <row r="5" spans="1:53" s="393" customFormat="1" ht="25.5" customHeight="1">
      <c r="A5" s="392"/>
      <c r="B5" s="251" t="s">
        <v>52</v>
      </c>
      <c r="C5" s="99" t="s">
        <v>431</v>
      </c>
      <c r="D5" s="275"/>
      <c r="E5" s="82">
        <f>COUNTA(E6:E24)</f>
        <v>19</v>
      </c>
      <c r="F5" s="275"/>
      <c r="G5" s="275"/>
      <c r="H5" s="275"/>
      <c r="I5" s="275"/>
      <c r="J5" s="249">
        <f>SUM(J6:J24)</f>
        <v>299994</v>
      </c>
      <c r="K5" s="249">
        <f>SUM(K6:K24)</f>
        <v>67892.3</v>
      </c>
      <c r="L5" s="249">
        <f>SUM(L6:L24)</f>
        <v>180756</v>
      </c>
      <c r="M5" s="252"/>
      <c r="N5" s="253"/>
      <c r="O5" s="277"/>
      <c r="P5" s="54"/>
      <c r="Q5" s="277"/>
      <c r="R5" s="249"/>
      <c r="S5" s="249"/>
      <c r="T5" s="275"/>
      <c r="U5" s="275"/>
      <c r="V5" s="273"/>
      <c r="W5" s="275"/>
      <c r="X5" s="275"/>
      <c r="Y5" s="275"/>
      <c r="Z5" s="275"/>
      <c r="AA5" s="99"/>
      <c r="AB5" s="99"/>
      <c r="AC5" s="254"/>
      <c r="AD5" s="273"/>
      <c r="AE5" s="273"/>
      <c r="AF5" s="99"/>
      <c r="AG5" s="99"/>
      <c r="AH5" s="99"/>
      <c r="AI5" s="99"/>
      <c r="AJ5" s="99"/>
      <c r="AK5" s="274"/>
      <c r="AL5" s="274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274"/>
    </row>
    <row r="6" spans="1:53" s="393" customFormat="1" ht="25.5" customHeight="1">
      <c r="A6" s="394" t="s">
        <v>116</v>
      </c>
      <c r="B6" s="276"/>
      <c r="C6" s="52" t="s">
        <v>451</v>
      </c>
      <c r="D6" s="273"/>
      <c r="E6" s="52" t="s">
        <v>461</v>
      </c>
      <c r="F6" s="273" t="s">
        <v>59</v>
      </c>
      <c r="G6" s="273"/>
      <c r="H6" s="255"/>
      <c r="I6" s="52" t="s">
        <v>462</v>
      </c>
      <c r="J6" s="249">
        <v>6004</v>
      </c>
      <c r="K6" s="249">
        <v>1490</v>
      </c>
      <c r="L6" s="249">
        <v>1532</v>
      </c>
      <c r="M6" s="273" t="s">
        <v>238</v>
      </c>
      <c r="N6" s="273" t="s">
        <v>238</v>
      </c>
      <c r="O6" s="249">
        <v>65</v>
      </c>
      <c r="P6" s="249">
        <v>62</v>
      </c>
      <c r="Q6" s="249">
        <v>3728</v>
      </c>
      <c r="R6" s="249">
        <v>623</v>
      </c>
      <c r="S6" s="249">
        <v>2500</v>
      </c>
      <c r="T6" s="249"/>
      <c r="U6" s="249"/>
      <c r="V6" s="273">
        <v>1972</v>
      </c>
      <c r="W6" s="249"/>
      <c r="X6" s="249"/>
      <c r="Y6" s="249"/>
      <c r="Z6" s="249"/>
      <c r="AA6" s="249"/>
      <c r="AB6" s="249"/>
      <c r="AC6" s="256"/>
      <c r="AD6" s="273"/>
      <c r="AE6" s="273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275"/>
      <c r="AW6" s="275"/>
      <c r="AX6" s="275"/>
      <c r="AY6" s="275"/>
      <c r="AZ6" s="275"/>
      <c r="BA6" s="275"/>
    </row>
    <row r="7" spans="1:53" s="393" customFormat="1" ht="25.5" customHeight="1">
      <c r="A7" s="394"/>
      <c r="B7" s="276"/>
      <c r="C7" s="99" t="s">
        <v>626</v>
      </c>
      <c r="D7" s="275"/>
      <c r="E7" s="82" t="s">
        <v>1469</v>
      </c>
      <c r="F7" s="275" t="s">
        <v>626</v>
      </c>
      <c r="G7" s="275"/>
      <c r="H7" s="275"/>
      <c r="I7" s="275" t="s">
        <v>645</v>
      </c>
      <c r="J7" s="249">
        <v>7002</v>
      </c>
      <c r="K7" s="249">
        <v>7002</v>
      </c>
      <c r="L7" s="249">
        <v>7002</v>
      </c>
      <c r="M7" s="252" t="s">
        <v>238</v>
      </c>
      <c r="N7" s="253" t="s">
        <v>249</v>
      </c>
      <c r="O7" s="277">
        <v>87</v>
      </c>
      <c r="P7" s="54"/>
      <c r="Q7" s="277">
        <v>7002</v>
      </c>
      <c r="R7" s="249"/>
      <c r="S7" s="249"/>
      <c r="T7" s="275"/>
      <c r="U7" s="275"/>
      <c r="V7" s="273">
        <v>2015</v>
      </c>
      <c r="W7" s="275"/>
      <c r="X7" s="275"/>
      <c r="Y7" s="275"/>
      <c r="Z7" s="275"/>
      <c r="AA7" s="99"/>
      <c r="AB7" s="99"/>
      <c r="AC7" s="254"/>
      <c r="AD7" s="273"/>
      <c r="AE7" s="273"/>
      <c r="AF7" s="99"/>
      <c r="AG7" s="99"/>
      <c r="AH7" s="99"/>
      <c r="AI7" s="99"/>
      <c r="AJ7" s="99"/>
      <c r="AK7" s="274"/>
      <c r="AL7" s="274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274"/>
    </row>
    <row r="8" spans="1:53" s="393" customFormat="1" ht="25.5" customHeight="1">
      <c r="A8" s="395" t="s">
        <v>81</v>
      </c>
      <c r="B8" s="276"/>
      <c r="C8" s="87" t="s">
        <v>463</v>
      </c>
      <c r="D8" s="87" t="s">
        <v>479</v>
      </c>
      <c r="E8" s="87" t="s">
        <v>464</v>
      </c>
      <c r="F8" s="273" t="s">
        <v>59</v>
      </c>
      <c r="G8" s="253"/>
      <c r="H8" s="87" t="s">
        <v>465</v>
      </c>
      <c r="I8" s="52" t="s">
        <v>437</v>
      </c>
      <c r="J8" s="277">
        <v>29036</v>
      </c>
      <c r="K8" s="277">
        <v>334</v>
      </c>
      <c r="L8" s="277">
        <v>465</v>
      </c>
      <c r="M8" s="253" t="s">
        <v>238</v>
      </c>
      <c r="N8" s="253" t="s">
        <v>238</v>
      </c>
      <c r="O8" s="277">
        <v>120</v>
      </c>
      <c r="P8" s="277">
        <v>96</v>
      </c>
      <c r="Q8" s="277">
        <v>17330</v>
      </c>
      <c r="R8" s="277">
        <v>700</v>
      </c>
      <c r="S8" s="277">
        <v>1000</v>
      </c>
      <c r="T8" s="277"/>
      <c r="U8" s="277"/>
      <c r="V8" s="253">
        <v>2008</v>
      </c>
      <c r="W8" s="277"/>
      <c r="X8" s="277"/>
      <c r="Y8" s="277"/>
      <c r="Z8" s="277"/>
      <c r="AA8" s="277"/>
      <c r="AB8" s="277"/>
      <c r="AC8" s="250">
        <v>9300</v>
      </c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5"/>
    </row>
    <row r="9" spans="1:53" s="393" customFormat="1" ht="25.5" customHeight="1">
      <c r="A9" s="395"/>
      <c r="B9" s="276"/>
      <c r="C9" s="87" t="s">
        <v>619</v>
      </c>
      <c r="D9" s="87" t="s">
        <v>1383</v>
      </c>
      <c r="E9" s="87" t="s">
        <v>627</v>
      </c>
      <c r="F9" s="273" t="s">
        <v>628</v>
      </c>
      <c r="G9" s="253"/>
      <c r="H9" s="87"/>
      <c r="I9" s="52" t="s">
        <v>629</v>
      </c>
      <c r="J9" s="277">
        <v>5194</v>
      </c>
      <c r="K9" s="277"/>
      <c r="L9" s="277">
        <v>5194</v>
      </c>
      <c r="M9" s="253" t="s">
        <v>238</v>
      </c>
      <c r="N9" s="253" t="s">
        <v>249</v>
      </c>
      <c r="O9" s="277">
        <v>84</v>
      </c>
      <c r="P9" s="277">
        <v>71</v>
      </c>
      <c r="Q9" s="277">
        <v>5194</v>
      </c>
      <c r="R9" s="277"/>
      <c r="S9" s="277"/>
      <c r="T9" s="277"/>
      <c r="U9" s="277"/>
      <c r="V9" s="253">
        <v>2017</v>
      </c>
      <c r="W9" s="277"/>
      <c r="X9" s="277"/>
      <c r="Y9" s="277"/>
      <c r="Z9" s="277"/>
      <c r="AA9" s="277"/>
      <c r="AB9" s="277"/>
      <c r="AC9" s="250">
        <v>878</v>
      </c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5"/>
    </row>
    <row r="10" spans="1:53" s="393" customFormat="1" ht="25.5" customHeight="1">
      <c r="A10" s="395"/>
      <c r="B10" s="276"/>
      <c r="C10" s="87" t="s">
        <v>251</v>
      </c>
      <c r="D10" s="87"/>
      <c r="E10" s="87" t="s">
        <v>1610</v>
      </c>
      <c r="F10" s="273" t="s">
        <v>59</v>
      </c>
      <c r="G10" s="253"/>
      <c r="H10" s="87"/>
      <c r="I10" s="52" t="s">
        <v>1470</v>
      </c>
      <c r="J10" s="277">
        <v>5400</v>
      </c>
      <c r="K10" s="277">
        <v>5400</v>
      </c>
      <c r="L10" s="277">
        <v>5400</v>
      </c>
      <c r="M10" s="253" t="s">
        <v>238</v>
      </c>
      <c r="N10" s="253" t="s">
        <v>238</v>
      </c>
      <c r="O10" s="277">
        <v>76</v>
      </c>
      <c r="P10" s="277">
        <v>71</v>
      </c>
      <c r="Q10" s="277">
        <v>5400</v>
      </c>
      <c r="R10" s="277">
        <v>150</v>
      </c>
      <c r="S10" s="277"/>
      <c r="T10" s="277"/>
      <c r="U10" s="277"/>
      <c r="V10" s="253">
        <v>2009</v>
      </c>
      <c r="W10" s="277"/>
      <c r="X10" s="277"/>
      <c r="Y10" s="277"/>
      <c r="Z10" s="277"/>
      <c r="AA10" s="277"/>
      <c r="AB10" s="277"/>
      <c r="AC10" s="250">
        <v>1500</v>
      </c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5" t="s">
        <v>252</v>
      </c>
    </row>
    <row r="11" spans="1:53" s="393" customFormat="1" ht="25.5" customHeight="1">
      <c r="A11" s="395"/>
      <c r="B11" s="276"/>
      <c r="C11" s="52" t="s">
        <v>251</v>
      </c>
      <c r="D11" s="273"/>
      <c r="E11" s="52" t="s">
        <v>1471</v>
      </c>
      <c r="F11" s="273" t="s">
        <v>1472</v>
      </c>
      <c r="G11" s="273"/>
      <c r="H11" s="255"/>
      <c r="I11" s="52" t="s">
        <v>1470</v>
      </c>
      <c r="J11" s="249">
        <v>9800</v>
      </c>
      <c r="K11" s="249">
        <v>0</v>
      </c>
      <c r="L11" s="249">
        <v>9800</v>
      </c>
      <c r="M11" s="273" t="s">
        <v>238</v>
      </c>
      <c r="N11" s="273" t="s">
        <v>238</v>
      </c>
      <c r="O11" s="249">
        <v>102</v>
      </c>
      <c r="P11" s="249">
        <v>84.5</v>
      </c>
      <c r="Q11" s="249">
        <v>9800</v>
      </c>
      <c r="R11" s="249">
        <v>90</v>
      </c>
      <c r="S11" s="249"/>
      <c r="T11" s="249"/>
      <c r="U11" s="249"/>
      <c r="V11" s="273">
        <v>2016</v>
      </c>
      <c r="W11" s="249"/>
      <c r="X11" s="249"/>
      <c r="Y11" s="249"/>
      <c r="Z11" s="249"/>
      <c r="AA11" s="249"/>
      <c r="AB11" s="249"/>
      <c r="AC11" s="256">
        <v>1650</v>
      </c>
      <c r="AD11" s="273"/>
      <c r="AE11" s="273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</row>
    <row r="12" spans="1:53" s="393" customFormat="1" ht="25.5" customHeight="1">
      <c r="A12" s="395"/>
      <c r="B12" s="276"/>
      <c r="C12" s="52" t="s">
        <v>466</v>
      </c>
      <c r="D12" s="273"/>
      <c r="E12" s="52" t="s">
        <v>1611</v>
      </c>
      <c r="F12" s="273" t="s">
        <v>59</v>
      </c>
      <c r="G12" s="273"/>
      <c r="H12" s="255"/>
      <c r="I12" s="52" t="s">
        <v>467</v>
      </c>
      <c r="J12" s="249">
        <v>1680</v>
      </c>
      <c r="K12" s="249"/>
      <c r="L12" s="249"/>
      <c r="M12" s="273" t="s">
        <v>249</v>
      </c>
      <c r="N12" s="273" t="s">
        <v>249</v>
      </c>
      <c r="O12" s="249"/>
      <c r="P12" s="249"/>
      <c r="Q12" s="249">
        <v>800</v>
      </c>
      <c r="R12" s="249"/>
      <c r="S12" s="249"/>
      <c r="T12" s="249"/>
      <c r="U12" s="249"/>
      <c r="V12" s="273">
        <v>2001</v>
      </c>
      <c r="W12" s="249"/>
      <c r="X12" s="249"/>
      <c r="Y12" s="249"/>
      <c r="Z12" s="249"/>
      <c r="AA12" s="249"/>
      <c r="AB12" s="249"/>
      <c r="AC12" s="256"/>
      <c r="AD12" s="273"/>
      <c r="AE12" s="273"/>
      <c r="AF12" s="275"/>
      <c r="AG12" s="275"/>
      <c r="AH12" s="275"/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275"/>
      <c r="AZ12" s="275"/>
      <c r="BA12" s="275"/>
    </row>
    <row r="13" spans="1:53" s="393" customFormat="1" ht="25.5" customHeight="1">
      <c r="A13" s="395"/>
      <c r="B13" s="276"/>
      <c r="C13" s="87" t="s">
        <v>466</v>
      </c>
      <c r="D13" s="253"/>
      <c r="E13" s="87" t="s">
        <v>468</v>
      </c>
      <c r="F13" s="253" t="s">
        <v>59</v>
      </c>
      <c r="G13" s="253"/>
      <c r="H13" s="253"/>
      <c r="I13" s="87" t="s">
        <v>467</v>
      </c>
      <c r="J13" s="277">
        <v>71890</v>
      </c>
      <c r="K13" s="277">
        <v>40.299999999999997</v>
      </c>
      <c r="L13" s="277"/>
      <c r="M13" s="253" t="s">
        <v>115</v>
      </c>
      <c r="N13" s="253" t="s">
        <v>115</v>
      </c>
      <c r="O13" s="277">
        <v>122</v>
      </c>
      <c r="P13" s="277">
        <v>98</v>
      </c>
      <c r="Q13" s="277">
        <v>20490</v>
      </c>
      <c r="R13" s="277"/>
      <c r="S13" s="277"/>
      <c r="T13" s="277"/>
      <c r="U13" s="277"/>
      <c r="V13" s="253">
        <v>2008</v>
      </c>
      <c r="W13" s="277"/>
      <c r="X13" s="277"/>
      <c r="Y13" s="277"/>
      <c r="Z13" s="277"/>
      <c r="AA13" s="277"/>
      <c r="AB13" s="277"/>
      <c r="AC13" s="250">
        <v>1700</v>
      </c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80"/>
    </row>
    <row r="14" spans="1:53" s="393" customFormat="1" ht="25.5" customHeight="1">
      <c r="A14" s="395"/>
      <c r="B14" s="276"/>
      <c r="C14" s="87" t="s">
        <v>432</v>
      </c>
      <c r="D14" s="253" t="s">
        <v>433</v>
      </c>
      <c r="E14" s="87" t="s">
        <v>469</v>
      </c>
      <c r="F14" s="253" t="s">
        <v>59</v>
      </c>
      <c r="G14" s="253" t="s">
        <v>435</v>
      </c>
      <c r="H14" s="253" t="s">
        <v>436</v>
      </c>
      <c r="I14" s="87" t="s">
        <v>437</v>
      </c>
      <c r="J14" s="277"/>
      <c r="K14" s="277">
        <v>3559</v>
      </c>
      <c r="L14" s="277">
        <v>19114</v>
      </c>
      <c r="M14" s="253" t="s">
        <v>238</v>
      </c>
      <c r="N14" s="253" t="s">
        <v>238</v>
      </c>
      <c r="O14" s="277">
        <v>120</v>
      </c>
      <c r="P14" s="277">
        <v>98</v>
      </c>
      <c r="Q14" s="277">
        <v>12674</v>
      </c>
      <c r="R14" s="277">
        <v>10600</v>
      </c>
      <c r="S14" s="277">
        <v>16000</v>
      </c>
      <c r="T14" s="277" t="s">
        <v>140</v>
      </c>
      <c r="U14" s="277"/>
      <c r="V14" s="253">
        <v>1989</v>
      </c>
      <c r="W14" s="277">
        <v>8099</v>
      </c>
      <c r="X14" s="277"/>
      <c r="Y14" s="277"/>
      <c r="Z14" s="277"/>
      <c r="AA14" s="277"/>
      <c r="AB14" s="277"/>
      <c r="AC14" s="250">
        <v>7900</v>
      </c>
      <c r="AD14" s="274" t="s">
        <v>438</v>
      </c>
      <c r="AE14" s="274"/>
      <c r="AF14" s="274" t="s">
        <v>439</v>
      </c>
      <c r="AG14" s="274"/>
      <c r="AH14" s="274" t="s">
        <v>447</v>
      </c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5"/>
    </row>
    <row r="15" spans="1:53" s="393" customFormat="1" ht="25.5" customHeight="1">
      <c r="A15" s="395"/>
      <c r="B15" s="276"/>
      <c r="C15" s="52" t="s">
        <v>432</v>
      </c>
      <c r="D15" s="273"/>
      <c r="E15" s="52" t="s">
        <v>470</v>
      </c>
      <c r="F15" s="273" t="s">
        <v>59</v>
      </c>
      <c r="G15" s="273"/>
      <c r="H15" s="255" t="s">
        <v>465</v>
      </c>
      <c r="I15" s="52" t="s">
        <v>437</v>
      </c>
      <c r="J15" s="249">
        <v>18947</v>
      </c>
      <c r="K15" s="249">
        <v>206</v>
      </c>
      <c r="L15" s="249">
        <v>289</v>
      </c>
      <c r="M15" s="273" t="s">
        <v>238</v>
      </c>
      <c r="N15" s="273" t="s">
        <v>238</v>
      </c>
      <c r="O15" s="249">
        <v>120</v>
      </c>
      <c r="P15" s="249">
        <v>96</v>
      </c>
      <c r="Q15" s="249">
        <v>19300</v>
      </c>
      <c r="R15" s="249">
        <v>300</v>
      </c>
      <c r="S15" s="249">
        <v>1000</v>
      </c>
      <c r="T15" s="249"/>
      <c r="U15" s="249"/>
      <c r="V15" s="273">
        <v>2008</v>
      </c>
      <c r="W15" s="249"/>
      <c r="X15" s="249"/>
      <c r="Y15" s="249"/>
      <c r="Z15" s="249"/>
      <c r="AA15" s="249"/>
      <c r="AB15" s="249"/>
      <c r="AC15" s="256">
        <v>500</v>
      </c>
      <c r="AD15" s="273"/>
      <c r="AE15" s="273"/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  <c r="BA15" s="80"/>
    </row>
    <row r="16" spans="1:53" s="393" customFormat="1" ht="25.5" customHeight="1">
      <c r="A16" s="395"/>
      <c r="B16" s="276"/>
      <c r="C16" s="87" t="s">
        <v>432</v>
      </c>
      <c r="D16" s="87"/>
      <c r="E16" s="87" t="s">
        <v>2028</v>
      </c>
      <c r="F16" s="273" t="s">
        <v>432</v>
      </c>
      <c r="G16" s="253"/>
      <c r="H16" s="87"/>
      <c r="I16" s="52" t="s">
        <v>432</v>
      </c>
      <c r="J16" s="277">
        <v>30000</v>
      </c>
      <c r="K16" s="277"/>
      <c r="L16" s="277"/>
      <c r="M16" s="253" t="s">
        <v>249</v>
      </c>
      <c r="N16" s="253" t="s">
        <v>249</v>
      </c>
      <c r="O16" s="277">
        <v>120</v>
      </c>
      <c r="P16" s="277">
        <v>96</v>
      </c>
      <c r="Q16" s="277">
        <v>26240</v>
      </c>
      <c r="R16" s="277"/>
      <c r="S16" s="277"/>
      <c r="T16" s="277"/>
      <c r="U16" s="277"/>
      <c r="V16" s="87" t="s">
        <v>2027</v>
      </c>
      <c r="W16" s="277"/>
      <c r="X16" s="277"/>
      <c r="Y16" s="277"/>
      <c r="Z16" s="277"/>
      <c r="AA16" s="277"/>
      <c r="AB16" s="277"/>
      <c r="AC16" s="250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5"/>
    </row>
    <row r="17" spans="1:53" s="393" customFormat="1" ht="25.5" customHeight="1">
      <c r="A17" s="395"/>
      <c r="B17" s="276"/>
      <c r="C17" s="87" t="s">
        <v>622</v>
      </c>
      <c r="D17" s="87" t="s">
        <v>1432</v>
      </c>
      <c r="E17" s="87" t="s">
        <v>1473</v>
      </c>
      <c r="F17" s="273" t="s">
        <v>59</v>
      </c>
      <c r="G17" s="253"/>
      <c r="H17" s="87"/>
      <c r="I17" s="52" t="s">
        <v>1373</v>
      </c>
      <c r="J17" s="277">
        <v>58992</v>
      </c>
      <c r="K17" s="277">
        <v>29120</v>
      </c>
      <c r="L17" s="277">
        <v>83623</v>
      </c>
      <c r="M17" s="253" t="s">
        <v>238</v>
      </c>
      <c r="N17" s="253" t="s">
        <v>238</v>
      </c>
      <c r="O17" s="277">
        <v>122</v>
      </c>
      <c r="P17" s="277">
        <v>99</v>
      </c>
      <c r="Q17" s="277">
        <v>12447</v>
      </c>
      <c r="R17" s="277">
        <v>16783</v>
      </c>
      <c r="S17" s="277">
        <v>16783</v>
      </c>
      <c r="T17" s="277"/>
      <c r="U17" s="277"/>
      <c r="V17" s="253">
        <v>2015</v>
      </c>
      <c r="W17" s="277"/>
      <c r="X17" s="277"/>
      <c r="Y17" s="277"/>
      <c r="Z17" s="277"/>
      <c r="AA17" s="277"/>
      <c r="AB17" s="277"/>
      <c r="AC17" s="250">
        <v>194800</v>
      </c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5"/>
    </row>
    <row r="18" spans="1:53" s="393" customFormat="1" ht="25.5" customHeight="1">
      <c r="A18" s="395"/>
      <c r="B18" s="276"/>
      <c r="C18" s="87" t="s">
        <v>240</v>
      </c>
      <c r="D18" s="87"/>
      <c r="E18" s="87" t="s">
        <v>1612</v>
      </c>
      <c r="F18" s="273" t="s">
        <v>240</v>
      </c>
      <c r="G18" s="253"/>
      <c r="H18" s="87"/>
      <c r="I18" s="52" t="s">
        <v>240</v>
      </c>
      <c r="J18" s="277">
        <v>8374</v>
      </c>
      <c r="K18" s="277"/>
      <c r="L18" s="277"/>
      <c r="M18" s="253" t="s">
        <v>249</v>
      </c>
      <c r="N18" s="253">
        <v>103</v>
      </c>
      <c r="O18" s="277">
        <v>83</v>
      </c>
      <c r="P18" s="277">
        <v>8374</v>
      </c>
      <c r="Q18" s="277"/>
      <c r="R18" s="277"/>
      <c r="S18" s="277"/>
      <c r="T18" s="277"/>
      <c r="U18" s="277"/>
      <c r="V18" s="253">
        <v>2019</v>
      </c>
      <c r="W18" s="277"/>
      <c r="X18" s="277"/>
      <c r="Y18" s="277"/>
      <c r="Z18" s="277"/>
      <c r="AA18" s="277"/>
      <c r="AB18" s="277"/>
      <c r="AC18" s="250">
        <v>1300</v>
      </c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5"/>
    </row>
    <row r="19" spans="1:53" s="393" customFormat="1" ht="25.5" customHeight="1">
      <c r="A19" s="395"/>
      <c r="B19" s="276"/>
      <c r="C19" s="87" t="s">
        <v>240</v>
      </c>
      <c r="D19" s="87"/>
      <c r="E19" s="87" t="s">
        <v>1613</v>
      </c>
      <c r="F19" s="273" t="s">
        <v>240</v>
      </c>
      <c r="G19" s="253"/>
      <c r="H19" s="87"/>
      <c r="I19" s="52" t="s">
        <v>240</v>
      </c>
      <c r="J19" s="277">
        <v>5425</v>
      </c>
      <c r="K19" s="277"/>
      <c r="L19" s="277"/>
      <c r="M19" s="253" t="s">
        <v>249</v>
      </c>
      <c r="N19" s="253">
        <v>75</v>
      </c>
      <c r="O19" s="277">
        <v>70</v>
      </c>
      <c r="P19" s="277">
        <v>5425</v>
      </c>
      <c r="Q19" s="277"/>
      <c r="R19" s="277"/>
      <c r="S19" s="277"/>
      <c r="T19" s="277"/>
      <c r="U19" s="277"/>
      <c r="V19" s="253">
        <v>2019</v>
      </c>
      <c r="W19" s="277"/>
      <c r="X19" s="277"/>
      <c r="Y19" s="277"/>
      <c r="Z19" s="277"/>
      <c r="AA19" s="277"/>
      <c r="AB19" s="277"/>
      <c r="AC19" s="250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5"/>
    </row>
    <row r="20" spans="1:53" s="393" customFormat="1" ht="25.5" customHeight="1">
      <c r="A20" s="395" t="s">
        <v>250</v>
      </c>
      <c r="B20" s="276"/>
      <c r="C20" s="52" t="s">
        <v>441</v>
      </c>
      <c r="D20" s="273" t="s">
        <v>472</v>
      </c>
      <c r="E20" s="52" t="s">
        <v>2049</v>
      </c>
      <c r="F20" s="273" t="s">
        <v>59</v>
      </c>
      <c r="G20" s="273" t="s">
        <v>435</v>
      </c>
      <c r="H20" s="255" t="s">
        <v>436</v>
      </c>
      <c r="I20" s="52" t="s">
        <v>2048</v>
      </c>
      <c r="J20" s="249"/>
      <c r="K20" s="249">
        <v>20741</v>
      </c>
      <c r="L20" s="249">
        <v>45312</v>
      </c>
      <c r="M20" s="273" t="s">
        <v>115</v>
      </c>
      <c r="N20" s="273" t="s">
        <v>115</v>
      </c>
      <c r="O20" s="249">
        <v>125</v>
      </c>
      <c r="P20" s="249">
        <v>100</v>
      </c>
      <c r="Q20" s="249">
        <v>13918</v>
      </c>
      <c r="R20" s="249">
        <v>24339</v>
      </c>
      <c r="S20" s="249">
        <v>2500</v>
      </c>
      <c r="T20" s="249" t="s">
        <v>368</v>
      </c>
      <c r="U20" s="249"/>
      <c r="V20" s="273">
        <v>1982</v>
      </c>
      <c r="W20" s="249">
        <v>12600</v>
      </c>
      <c r="X20" s="249"/>
      <c r="Y20" s="249"/>
      <c r="Z20" s="249"/>
      <c r="AA20" s="249"/>
      <c r="AB20" s="249"/>
      <c r="AC20" s="256">
        <v>12600</v>
      </c>
      <c r="AD20" s="273" t="s">
        <v>473</v>
      </c>
      <c r="AE20" s="273"/>
      <c r="AF20" s="275" t="s">
        <v>439</v>
      </c>
      <c r="AG20" s="275"/>
      <c r="AH20" s="275" t="s">
        <v>447</v>
      </c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5"/>
      <c r="AX20" s="275"/>
      <c r="AY20" s="275"/>
      <c r="AZ20" s="275"/>
      <c r="BA20" s="99"/>
    </row>
    <row r="21" spans="1:53" s="393" customFormat="1" ht="25.5" customHeight="1">
      <c r="A21" s="394"/>
      <c r="B21" s="276"/>
      <c r="C21" s="52" t="s">
        <v>441</v>
      </c>
      <c r="D21" s="273"/>
      <c r="E21" s="52" t="s">
        <v>474</v>
      </c>
      <c r="F21" s="273" t="s">
        <v>441</v>
      </c>
      <c r="G21" s="273"/>
      <c r="H21" s="255"/>
      <c r="I21" s="273" t="s">
        <v>441</v>
      </c>
      <c r="J21" s="249">
        <v>4450</v>
      </c>
      <c r="K21" s="249"/>
      <c r="L21" s="249">
        <v>3025</v>
      </c>
      <c r="M21" s="273" t="s">
        <v>238</v>
      </c>
      <c r="N21" s="273" t="s">
        <v>238</v>
      </c>
      <c r="O21" s="249">
        <v>70</v>
      </c>
      <c r="P21" s="249">
        <v>68</v>
      </c>
      <c r="Q21" s="249">
        <v>3025</v>
      </c>
      <c r="R21" s="249">
        <v>100</v>
      </c>
      <c r="S21" s="249">
        <v>200</v>
      </c>
      <c r="T21" s="249"/>
      <c r="U21" s="249"/>
      <c r="V21" s="273">
        <v>2009</v>
      </c>
      <c r="W21" s="249"/>
      <c r="X21" s="249"/>
      <c r="Y21" s="249"/>
      <c r="Z21" s="249"/>
      <c r="AA21" s="249"/>
      <c r="AB21" s="249"/>
      <c r="AC21" s="256">
        <v>530</v>
      </c>
      <c r="AD21" s="273"/>
      <c r="AE21" s="273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</row>
    <row r="22" spans="1:53" s="393" customFormat="1" ht="25.5" customHeight="1">
      <c r="A22" s="395"/>
      <c r="B22" s="276"/>
      <c r="C22" s="52" t="s">
        <v>475</v>
      </c>
      <c r="D22" s="52"/>
      <c r="E22" s="52" t="s">
        <v>1474</v>
      </c>
      <c r="F22" s="273" t="s">
        <v>475</v>
      </c>
      <c r="G22" s="52"/>
      <c r="H22" s="273"/>
      <c r="I22" s="273" t="s">
        <v>1609</v>
      </c>
      <c r="J22" s="249">
        <v>26700</v>
      </c>
      <c r="K22" s="249"/>
      <c r="L22" s="249"/>
      <c r="M22" s="273" t="s">
        <v>249</v>
      </c>
      <c r="N22" s="273" t="s">
        <v>249</v>
      </c>
      <c r="O22" s="249"/>
      <c r="P22" s="249"/>
      <c r="Q22" s="249">
        <v>8736</v>
      </c>
      <c r="R22" s="249"/>
      <c r="S22" s="277"/>
      <c r="T22" s="277"/>
      <c r="U22" s="277"/>
      <c r="V22" s="253">
        <v>2015</v>
      </c>
      <c r="W22" s="257"/>
      <c r="X22" s="257"/>
      <c r="Y22" s="277"/>
      <c r="Z22" s="277"/>
      <c r="AA22" s="277"/>
      <c r="AB22" s="277"/>
      <c r="AC22" s="250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5"/>
    </row>
    <row r="23" spans="1:53" s="393" customFormat="1" ht="25.5" customHeight="1">
      <c r="A23" s="394"/>
      <c r="B23" s="276"/>
      <c r="C23" s="87" t="s">
        <v>475</v>
      </c>
      <c r="D23" s="253"/>
      <c r="E23" s="87" t="s">
        <v>1614</v>
      </c>
      <c r="F23" s="253" t="s">
        <v>59</v>
      </c>
      <c r="G23" s="253"/>
      <c r="H23" s="253"/>
      <c r="I23" s="87" t="s">
        <v>467</v>
      </c>
      <c r="J23" s="277">
        <v>5250</v>
      </c>
      <c r="K23" s="277"/>
      <c r="L23" s="277"/>
      <c r="M23" s="253" t="s">
        <v>249</v>
      </c>
      <c r="N23" s="253" t="s">
        <v>249</v>
      </c>
      <c r="O23" s="277">
        <v>40</v>
      </c>
      <c r="P23" s="277">
        <v>40</v>
      </c>
      <c r="Q23" s="277">
        <v>5250</v>
      </c>
      <c r="R23" s="277"/>
      <c r="S23" s="277"/>
      <c r="T23" s="277"/>
      <c r="U23" s="277"/>
      <c r="V23" s="253">
        <v>2008</v>
      </c>
      <c r="W23" s="277"/>
      <c r="X23" s="277"/>
      <c r="Y23" s="277"/>
      <c r="Z23" s="277"/>
      <c r="AA23" s="277"/>
      <c r="AB23" s="277"/>
      <c r="AC23" s="250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5"/>
    </row>
    <row r="24" spans="1:53" s="393" customFormat="1" ht="25.5" customHeight="1">
      <c r="A24" s="394"/>
      <c r="B24" s="276"/>
      <c r="C24" s="52" t="s">
        <v>475</v>
      </c>
      <c r="D24" s="52"/>
      <c r="E24" s="52" t="s">
        <v>1614</v>
      </c>
      <c r="F24" s="273" t="s">
        <v>59</v>
      </c>
      <c r="G24" s="52" t="s">
        <v>476</v>
      </c>
      <c r="H24" s="273" t="s">
        <v>59</v>
      </c>
      <c r="I24" s="273" t="s">
        <v>467</v>
      </c>
      <c r="J24" s="249">
        <v>5850</v>
      </c>
      <c r="K24" s="249"/>
      <c r="L24" s="249"/>
      <c r="M24" s="273" t="s">
        <v>249</v>
      </c>
      <c r="N24" s="273" t="s">
        <v>249</v>
      </c>
      <c r="O24" s="249">
        <v>70</v>
      </c>
      <c r="P24" s="249">
        <v>58</v>
      </c>
      <c r="Q24" s="249">
        <v>5850</v>
      </c>
      <c r="R24" s="249"/>
      <c r="S24" s="257"/>
      <c r="T24" s="277"/>
      <c r="U24" s="277"/>
      <c r="V24" s="253">
        <v>2009</v>
      </c>
      <c r="W24" s="257"/>
      <c r="X24" s="257" t="s">
        <v>477</v>
      </c>
      <c r="Y24" s="277"/>
      <c r="Z24" s="277"/>
      <c r="AA24" s="277"/>
      <c r="AB24" s="277"/>
      <c r="AC24" s="250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5"/>
    </row>
  </sheetData>
  <mergeCells count="37">
    <mergeCell ref="A2:A4"/>
    <mergeCell ref="B2:B4"/>
    <mergeCell ref="C2:C4"/>
    <mergeCell ref="D2:D4"/>
    <mergeCell ref="R3:R4"/>
    <mergeCell ref="S3:S4"/>
    <mergeCell ref="T3:T4"/>
    <mergeCell ref="U3:U4"/>
    <mergeCell ref="F2:F4"/>
    <mergeCell ref="G2:G4"/>
    <mergeCell ref="I2:I4"/>
    <mergeCell ref="O3:O4"/>
    <mergeCell ref="P3:P4"/>
    <mergeCell ref="Q3:Q4"/>
    <mergeCell ref="B1:E1"/>
    <mergeCell ref="L2:L4"/>
    <mergeCell ref="M2:Q2"/>
    <mergeCell ref="M3:N3"/>
    <mergeCell ref="J2:J4"/>
    <mergeCell ref="K2:K4"/>
    <mergeCell ref="E2:E4"/>
    <mergeCell ref="S1:BA1"/>
    <mergeCell ref="AV3:AZ3"/>
    <mergeCell ref="AH3:AJ3"/>
    <mergeCell ref="AK3:AK4"/>
    <mergeCell ref="AL3:AP3"/>
    <mergeCell ref="AQ3:AU3"/>
    <mergeCell ref="AD3:AD4"/>
    <mergeCell ref="AE3:AE4"/>
    <mergeCell ref="BA2:BA4"/>
    <mergeCell ref="AF3:AG3"/>
    <mergeCell ref="AD2:AE2"/>
    <mergeCell ref="AF2:AK2"/>
    <mergeCell ref="AL2:AZ2"/>
    <mergeCell ref="W2:AC4"/>
    <mergeCell ref="R2:U2"/>
    <mergeCell ref="V2:V4"/>
  </mergeCells>
  <phoneticPr fontId="2" type="noConversion"/>
  <printOptions horizontalCentered="1"/>
  <pageMargins left="0.78740157480314965" right="0.78740157480314965" top="0.98425196850393704" bottom="0.98425196850393704" header="0.39370078740157483" footer="0.39370078740157483"/>
  <pageSetup paperSize="9" scale="7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14999847407452621"/>
  </sheetPr>
  <dimension ref="A1:BF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M2" sqref="M2:M4"/>
    </sheetView>
  </sheetViews>
  <sheetFormatPr defaultColWidth="8.8984375" defaultRowHeight="9.6"/>
  <cols>
    <col min="1" max="1" width="8.8984375" style="2" hidden="1" customWidth="1"/>
    <col min="2" max="2" width="6.296875" style="2" customWidth="1"/>
    <col min="3" max="3" width="8" style="2" customWidth="1"/>
    <col min="4" max="4" width="10.796875" style="9" customWidth="1"/>
    <col min="5" max="5" width="13.09765625" style="2" customWidth="1"/>
    <col min="6" max="7" width="8.8984375" style="2" hidden="1" customWidth="1"/>
    <col min="8" max="8" width="10.296875" style="2" customWidth="1"/>
    <col min="9" max="10" width="8.8984375" style="2" hidden="1" customWidth="1"/>
    <col min="11" max="11" width="6.59765625" style="3" customWidth="1"/>
    <col min="12" max="12" width="6.09765625" style="3" customWidth="1"/>
    <col min="13" max="13" width="6.3984375" style="3" customWidth="1"/>
    <col min="14" max="14" width="6.3984375" style="2" customWidth="1"/>
    <col min="15" max="15" width="5.09765625" style="4" customWidth="1"/>
    <col min="16" max="16" width="4.69921875" style="3" customWidth="1"/>
    <col min="17" max="17" width="6" style="3" customWidth="1"/>
    <col min="18" max="18" width="6" style="3" hidden="1" customWidth="1"/>
    <col min="19" max="19" width="4.19921875" style="3" customWidth="1"/>
    <col min="20" max="20" width="4.296875" style="3" customWidth="1"/>
    <col min="21" max="21" width="8.8984375" style="3" hidden="1" customWidth="1"/>
    <col min="22" max="22" width="6.296875" style="3" bestFit="1" customWidth="1"/>
    <col min="23" max="23" width="5.796875" style="3" customWidth="1"/>
    <col min="24" max="26" width="8.8984375" style="2" hidden="1" customWidth="1"/>
    <col min="27" max="27" width="5.796875" style="6" customWidth="1"/>
    <col min="28" max="33" width="8.8984375" style="2" hidden="1" customWidth="1"/>
    <col min="34" max="34" width="6" style="3" customWidth="1"/>
    <col min="35" max="57" width="8.8984375" style="2" hidden="1" customWidth="1"/>
    <col min="58" max="58" width="15.09765625" style="7" customWidth="1"/>
    <col min="59" max="16384" width="8.8984375" style="2"/>
  </cols>
  <sheetData>
    <row r="1" spans="1:58" ht="22.95" customHeight="1">
      <c r="B1" s="478" t="s">
        <v>74</v>
      </c>
      <c r="C1" s="478"/>
      <c r="D1" s="478"/>
      <c r="W1" s="479" t="s">
        <v>210</v>
      </c>
      <c r="X1" s="479"/>
      <c r="Y1" s="479"/>
      <c r="Z1" s="479"/>
      <c r="AA1" s="479"/>
      <c r="AB1" s="479"/>
      <c r="AC1" s="479"/>
      <c r="AD1" s="479"/>
      <c r="AE1" s="479"/>
      <c r="AF1" s="479"/>
      <c r="AG1" s="479"/>
      <c r="AH1" s="479"/>
      <c r="AI1" s="479"/>
      <c r="AJ1" s="479"/>
      <c r="AK1" s="479"/>
      <c r="AL1" s="479"/>
      <c r="AM1" s="479"/>
      <c r="AN1" s="479"/>
      <c r="AO1" s="479"/>
      <c r="AP1" s="479"/>
      <c r="AQ1" s="479"/>
      <c r="AR1" s="479"/>
      <c r="AS1" s="479"/>
      <c r="AT1" s="479"/>
      <c r="AU1" s="479"/>
      <c r="AV1" s="479"/>
      <c r="AW1" s="479"/>
      <c r="AX1" s="479"/>
      <c r="AY1" s="479"/>
      <c r="AZ1" s="479"/>
      <c r="BA1" s="479"/>
      <c r="BB1" s="479"/>
      <c r="BC1" s="479"/>
      <c r="BD1" s="479"/>
      <c r="BE1" s="479"/>
      <c r="BF1" s="479"/>
    </row>
    <row r="2" spans="1:58" s="5" customFormat="1" ht="21" customHeight="1">
      <c r="A2" s="485" t="s">
        <v>287</v>
      </c>
      <c r="B2" s="480" t="s">
        <v>288</v>
      </c>
      <c r="C2" s="480" t="s">
        <v>289</v>
      </c>
      <c r="D2" s="480" t="s">
        <v>291</v>
      </c>
      <c r="E2" s="480" t="s">
        <v>292</v>
      </c>
      <c r="F2" s="480" t="s">
        <v>293</v>
      </c>
      <c r="G2" s="35"/>
      <c r="H2" s="480" t="s">
        <v>294</v>
      </c>
      <c r="I2" s="480" t="s">
        <v>295</v>
      </c>
      <c r="J2" s="480" t="s">
        <v>296</v>
      </c>
      <c r="K2" s="480" t="s">
        <v>297</v>
      </c>
      <c r="L2" s="480" t="s">
        <v>298</v>
      </c>
      <c r="M2" s="480" t="s">
        <v>299</v>
      </c>
      <c r="N2" s="480" t="s">
        <v>300</v>
      </c>
      <c r="O2" s="480"/>
      <c r="P2" s="480"/>
      <c r="Q2" s="480"/>
      <c r="R2" s="480"/>
      <c r="S2" s="480"/>
      <c r="T2" s="480"/>
      <c r="U2" s="35"/>
      <c r="V2" s="480" t="s">
        <v>301</v>
      </c>
      <c r="W2" s="480"/>
      <c r="X2" s="480"/>
      <c r="Y2" s="480"/>
      <c r="Z2" s="480" t="s">
        <v>319</v>
      </c>
      <c r="AA2" s="480" t="s">
        <v>123</v>
      </c>
      <c r="AB2" s="482" t="s">
        <v>80</v>
      </c>
      <c r="AC2" s="482"/>
      <c r="AD2" s="482"/>
      <c r="AE2" s="482"/>
      <c r="AF2" s="482"/>
      <c r="AG2" s="482"/>
      <c r="AH2" s="482"/>
      <c r="AI2" s="480" t="s">
        <v>302</v>
      </c>
      <c r="AJ2" s="480"/>
      <c r="AK2" s="480" t="s">
        <v>303</v>
      </c>
      <c r="AL2" s="480"/>
      <c r="AM2" s="480"/>
      <c r="AN2" s="480"/>
      <c r="AO2" s="480"/>
      <c r="AP2" s="481"/>
      <c r="AQ2" s="480" t="s">
        <v>320</v>
      </c>
      <c r="AR2" s="481"/>
      <c r="AS2" s="481"/>
      <c r="AT2" s="481"/>
      <c r="AU2" s="481"/>
      <c r="AV2" s="481"/>
      <c r="AW2" s="481"/>
      <c r="AX2" s="481"/>
      <c r="AY2" s="481"/>
      <c r="AZ2" s="481"/>
      <c r="BA2" s="481"/>
      <c r="BB2" s="481"/>
      <c r="BC2" s="481"/>
      <c r="BD2" s="481"/>
      <c r="BE2" s="481"/>
      <c r="BF2" s="480" t="s">
        <v>305</v>
      </c>
    </row>
    <row r="3" spans="1:58" s="5" customFormat="1" ht="20.25" customHeight="1">
      <c r="A3" s="485"/>
      <c r="B3" s="480"/>
      <c r="C3" s="480"/>
      <c r="D3" s="480"/>
      <c r="E3" s="480"/>
      <c r="F3" s="480"/>
      <c r="G3" s="35" t="s">
        <v>346</v>
      </c>
      <c r="H3" s="480"/>
      <c r="I3" s="480"/>
      <c r="J3" s="480"/>
      <c r="K3" s="480"/>
      <c r="L3" s="480"/>
      <c r="M3" s="480"/>
      <c r="N3" s="480" t="s">
        <v>347</v>
      </c>
      <c r="O3" s="481"/>
      <c r="P3" s="481"/>
      <c r="Q3" s="481"/>
      <c r="R3" s="480" t="s">
        <v>321</v>
      </c>
      <c r="S3" s="481"/>
      <c r="T3" s="481"/>
      <c r="U3" s="481"/>
      <c r="V3" s="480" t="s">
        <v>349</v>
      </c>
      <c r="W3" s="480" t="s">
        <v>241</v>
      </c>
      <c r="X3" s="480" t="s">
        <v>351</v>
      </c>
      <c r="Y3" s="480" t="s">
        <v>352</v>
      </c>
      <c r="Z3" s="480"/>
      <c r="AA3" s="480"/>
      <c r="AB3" s="483"/>
      <c r="AC3" s="483"/>
      <c r="AD3" s="483"/>
      <c r="AE3" s="483"/>
      <c r="AF3" s="483"/>
      <c r="AG3" s="483"/>
      <c r="AH3" s="483"/>
      <c r="AI3" s="480" t="s">
        <v>353</v>
      </c>
      <c r="AJ3" s="480" t="s">
        <v>354</v>
      </c>
      <c r="AK3" s="480" t="s">
        <v>355</v>
      </c>
      <c r="AL3" s="480"/>
      <c r="AM3" s="480" t="s">
        <v>356</v>
      </c>
      <c r="AN3" s="481"/>
      <c r="AO3" s="481"/>
      <c r="AP3" s="481" t="s">
        <v>357</v>
      </c>
      <c r="AQ3" s="480" t="s">
        <v>358</v>
      </c>
      <c r="AR3" s="481"/>
      <c r="AS3" s="481"/>
      <c r="AT3" s="481"/>
      <c r="AU3" s="481"/>
      <c r="AV3" s="480" t="s">
        <v>359</v>
      </c>
      <c r="AW3" s="481"/>
      <c r="AX3" s="481"/>
      <c r="AY3" s="481"/>
      <c r="AZ3" s="481"/>
      <c r="BA3" s="480" t="s">
        <v>126</v>
      </c>
      <c r="BB3" s="481"/>
      <c r="BC3" s="481"/>
      <c r="BD3" s="481"/>
      <c r="BE3" s="481"/>
      <c r="BF3" s="480"/>
    </row>
    <row r="4" spans="1:58" s="5" customFormat="1" ht="28.5" customHeight="1">
      <c r="A4" s="485"/>
      <c r="B4" s="480"/>
      <c r="C4" s="480"/>
      <c r="D4" s="480"/>
      <c r="E4" s="480"/>
      <c r="F4" s="480"/>
      <c r="G4" s="35"/>
      <c r="H4" s="480"/>
      <c r="I4" s="480"/>
      <c r="J4" s="480"/>
      <c r="K4" s="480"/>
      <c r="L4" s="480"/>
      <c r="M4" s="480"/>
      <c r="N4" s="35" t="s">
        <v>63</v>
      </c>
      <c r="O4" s="35" t="s">
        <v>64</v>
      </c>
      <c r="P4" s="35" t="s">
        <v>322</v>
      </c>
      <c r="Q4" s="35" t="s">
        <v>281</v>
      </c>
      <c r="R4" s="35" t="s">
        <v>127</v>
      </c>
      <c r="S4" s="35" t="s">
        <v>117</v>
      </c>
      <c r="T4" s="35" t="s">
        <v>118</v>
      </c>
      <c r="U4" s="35" t="s">
        <v>282</v>
      </c>
      <c r="V4" s="480"/>
      <c r="W4" s="480"/>
      <c r="X4" s="480"/>
      <c r="Y4" s="480"/>
      <c r="Z4" s="480"/>
      <c r="AA4" s="480"/>
      <c r="AB4" s="484"/>
      <c r="AC4" s="484"/>
      <c r="AD4" s="484"/>
      <c r="AE4" s="484"/>
      <c r="AF4" s="484"/>
      <c r="AG4" s="484"/>
      <c r="AH4" s="484"/>
      <c r="AI4" s="480"/>
      <c r="AJ4" s="480"/>
      <c r="AK4" s="35" t="s">
        <v>129</v>
      </c>
      <c r="AL4" s="35" t="s">
        <v>130</v>
      </c>
      <c r="AM4" s="35" t="s">
        <v>129</v>
      </c>
      <c r="AN4" s="35" t="s">
        <v>131</v>
      </c>
      <c r="AO4" s="35" t="s">
        <v>130</v>
      </c>
      <c r="AP4" s="481"/>
      <c r="AQ4" s="36" t="s">
        <v>132</v>
      </c>
      <c r="AR4" s="35" t="s">
        <v>133</v>
      </c>
      <c r="AS4" s="35" t="s">
        <v>113</v>
      </c>
      <c r="AT4" s="35" t="s">
        <v>134</v>
      </c>
      <c r="AU4" s="35" t="s">
        <v>135</v>
      </c>
      <c r="AV4" s="35" t="s">
        <v>132</v>
      </c>
      <c r="AW4" s="35" t="s">
        <v>133</v>
      </c>
      <c r="AX4" s="35" t="s">
        <v>113</v>
      </c>
      <c r="AY4" s="35" t="s">
        <v>134</v>
      </c>
      <c r="AZ4" s="35" t="s">
        <v>135</v>
      </c>
      <c r="BA4" s="35" t="s">
        <v>132</v>
      </c>
      <c r="BB4" s="35" t="s">
        <v>133</v>
      </c>
      <c r="BC4" s="35" t="s">
        <v>113</v>
      </c>
      <c r="BD4" s="35" t="s">
        <v>134</v>
      </c>
      <c r="BE4" s="35" t="s">
        <v>135</v>
      </c>
      <c r="BF4" s="480"/>
    </row>
    <row r="5" spans="1:58" s="59" customFormat="1" ht="27" customHeight="1">
      <c r="A5" s="56"/>
      <c r="B5" s="68" t="s">
        <v>52</v>
      </c>
      <c r="C5" s="73" t="s">
        <v>441</v>
      </c>
      <c r="D5" s="68" t="s">
        <v>480</v>
      </c>
      <c r="E5" s="68" t="s">
        <v>2099</v>
      </c>
      <c r="F5" s="68"/>
      <c r="G5" s="68"/>
      <c r="H5" s="68" t="s">
        <v>482</v>
      </c>
      <c r="I5" s="71"/>
      <c r="J5" s="71"/>
      <c r="K5" s="70">
        <v>10672</v>
      </c>
      <c r="L5" s="70">
        <v>7639</v>
      </c>
      <c r="M5" s="70">
        <v>10672</v>
      </c>
      <c r="N5" s="68" t="s">
        <v>50</v>
      </c>
      <c r="O5" s="70">
        <v>333.3</v>
      </c>
      <c r="P5" s="70">
        <v>7</v>
      </c>
      <c r="Q5" s="70">
        <v>3753</v>
      </c>
      <c r="R5" s="70"/>
      <c r="S5" s="70"/>
      <c r="T5" s="70"/>
      <c r="U5" s="70"/>
      <c r="V5" s="70">
        <v>10042</v>
      </c>
      <c r="W5" s="70">
        <v>10042</v>
      </c>
      <c r="X5" s="71"/>
      <c r="Y5" s="71"/>
      <c r="Z5" s="71"/>
      <c r="AA5" s="68">
        <v>1986</v>
      </c>
      <c r="AB5" s="71"/>
      <c r="AC5" s="71"/>
      <c r="AD5" s="71"/>
      <c r="AE5" s="71"/>
      <c r="AF5" s="71"/>
      <c r="AG5" s="71"/>
      <c r="AH5" s="70">
        <v>14000</v>
      </c>
      <c r="AI5" s="68"/>
      <c r="AJ5" s="68"/>
      <c r="AK5" s="71"/>
      <c r="AL5" s="71"/>
      <c r="AM5" s="71"/>
      <c r="AN5" s="71"/>
      <c r="AO5" s="71"/>
      <c r="AP5" s="72"/>
      <c r="AQ5" s="72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 t="s">
        <v>2100</v>
      </c>
    </row>
  </sheetData>
  <mergeCells count="37">
    <mergeCell ref="E2:E4"/>
    <mergeCell ref="F2:F4"/>
    <mergeCell ref="H2:H4"/>
    <mergeCell ref="I2:I4"/>
    <mergeCell ref="A2:A4"/>
    <mergeCell ref="B2:B4"/>
    <mergeCell ref="C2:C4"/>
    <mergeCell ref="D2:D4"/>
    <mergeCell ref="AQ2:BE2"/>
    <mergeCell ref="N2:T2"/>
    <mergeCell ref="V2:Y2"/>
    <mergeCell ref="AA2:AA4"/>
    <mergeCell ref="J2:J4"/>
    <mergeCell ref="K2:K4"/>
    <mergeCell ref="L2:L4"/>
    <mergeCell ref="M2:M4"/>
    <mergeCell ref="Y3:Y4"/>
    <mergeCell ref="Z2:Z4"/>
    <mergeCell ref="AI2:AJ2"/>
    <mergeCell ref="AI3:AI4"/>
    <mergeCell ref="AB2:AH4"/>
    <mergeCell ref="B1:D1"/>
    <mergeCell ref="W1:BF1"/>
    <mergeCell ref="AQ3:AU3"/>
    <mergeCell ref="AV3:AZ3"/>
    <mergeCell ref="BA3:BE3"/>
    <mergeCell ref="AJ3:AJ4"/>
    <mergeCell ref="AK3:AL3"/>
    <mergeCell ref="AM3:AO3"/>
    <mergeCell ref="AP3:AP4"/>
    <mergeCell ref="AK2:AP2"/>
    <mergeCell ref="BF2:BF4"/>
    <mergeCell ref="N3:Q3"/>
    <mergeCell ref="R3:U3"/>
    <mergeCell ref="V3:V4"/>
    <mergeCell ref="W3:W4"/>
    <mergeCell ref="X3:X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8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0" tint="-0.14999847407452621"/>
  </sheetPr>
  <dimension ref="A1:AX74"/>
  <sheetViews>
    <sheetView view="pageBreakPreview" topLeftCell="B1" zoomScaleNormal="100" zoomScaleSheetLayoutView="100" workbookViewId="0">
      <pane ySplit="3" topLeftCell="A4" activePane="bottomLeft" state="frozen"/>
      <selection activeCell="A17" sqref="A17:L17"/>
      <selection pane="bottomLeft" activeCell="B1" sqref="B1:E1"/>
    </sheetView>
  </sheetViews>
  <sheetFormatPr defaultColWidth="8.8984375" defaultRowHeight="10.8"/>
  <cols>
    <col min="1" max="1" width="7.09765625" style="141" hidden="1" customWidth="1"/>
    <col min="2" max="2" width="4.19921875" style="141" customWidth="1"/>
    <col min="3" max="3" width="6.8984375" style="159" customWidth="1"/>
    <col min="4" max="4" width="0" style="141" hidden="1" customWidth="1"/>
    <col min="5" max="5" width="23.296875" style="149" customWidth="1"/>
    <col min="6" max="6" width="7.3984375" style="159" customWidth="1"/>
    <col min="7" max="8" width="0" style="141" hidden="1" customWidth="1"/>
    <col min="9" max="9" width="18.59765625" style="141" customWidth="1"/>
    <col min="10" max="10" width="0" style="141" hidden="1" customWidth="1"/>
    <col min="11" max="11" width="7.8984375" style="178" customWidth="1"/>
    <col min="12" max="13" width="11.8984375" style="178" customWidth="1"/>
    <col min="14" max="14" width="7.59765625" style="141" customWidth="1"/>
    <col min="15" max="15" width="9.296875" style="159" customWidth="1"/>
    <col min="16" max="16" width="12.09765625" style="178" customWidth="1"/>
    <col min="17" max="17" width="6.09765625" style="178" customWidth="1"/>
    <col min="18" max="18" width="5.59765625" style="178" customWidth="1"/>
    <col min="19" max="19" width="6.19921875" style="178" customWidth="1"/>
    <col min="20" max="20" width="8.8984375" style="141" hidden="1" customWidth="1"/>
    <col min="21" max="21" width="0" style="141" hidden="1" customWidth="1"/>
    <col min="22" max="22" width="5.3984375" style="159" bestFit="1" customWidth="1"/>
    <col min="23" max="27" width="0" style="141" hidden="1" customWidth="1"/>
    <col min="28" max="28" width="6.19921875" style="149" customWidth="1"/>
    <col min="29" max="49" width="0" style="141" hidden="1" customWidth="1"/>
    <col min="50" max="50" width="8" style="100" customWidth="1"/>
    <col min="51" max="16384" width="8.8984375" style="46"/>
  </cols>
  <sheetData>
    <row r="1" spans="1:50" ht="22.95" customHeight="1">
      <c r="B1" s="486" t="s">
        <v>73</v>
      </c>
      <c r="C1" s="486"/>
      <c r="D1" s="486"/>
      <c r="E1" s="486"/>
      <c r="S1" s="487" t="s">
        <v>210</v>
      </c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  <c r="AO1" s="487"/>
      <c r="AP1" s="487"/>
      <c r="AQ1" s="487"/>
      <c r="AR1" s="487"/>
      <c r="AS1" s="487"/>
      <c r="AT1" s="487"/>
      <c r="AU1" s="487"/>
      <c r="AV1" s="487"/>
      <c r="AW1" s="487"/>
      <c r="AX1" s="487"/>
    </row>
    <row r="2" spans="1:50" ht="18.75" customHeight="1">
      <c r="A2" s="498" t="s">
        <v>287</v>
      </c>
      <c r="B2" s="488" t="s">
        <v>288</v>
      </c>
      <c r="C2" s="438" t="s">
        <v>289</v>
      </c>
      <c r="D2" s="488" t="s">
        <v>290</v>
      </c>
      <c r="E2" s="491" t="s">
        <v>291</v>
      </c>
      <c r="F2" s="438" t="s">
        <v>292</v>
      </c>
      <c r="G2" s="488" t="s">
        <v>293</v>
      </c>
      <c r="H2" s="381"/>
      <c r="I2" s="488" t="s">
        <v>294</v>
      </c>
      <c r="J2" s="488" t="s">
        <v>295</v>
      </c>
      <c r="K2" s="491" t="s">
        <v>297</v>
      </c>
      <c r="L2" s="491" t="s">
        <v>298</v>
      </c>
      <c r="M2" s="491" t="s">
        <v>299</v>
      </c>
      <c r="N2" s="488" t="s">
        <v>1965</v>
      </c>
      <c r="O2" s="488" t="s">
        <v>300</v>
      </c>
      <c r="P2" s="488"/>
      <c r="Q2" s="488"/>
      <c r="R2" s="490" t="s">
        <v>301</v>
      </c>
      <c r="S2" s="490"/>
      <c r="T2" s="490"/>
      <c r="U2" s="490"/>
      <c r="V2" s="438" t="s">
        <v>123</v>
      </c>
      <c r="W2" s="492" t="s">
        <v>80</v>
      </c>
      <c r="X2" s="493"/>
      <c r="Y2" s="493"/>
      <c r="Z2" s="493"/>
      <c r="AA2" s="493"/>
      <c r="AB2" s="494"/>
      <c r="AC2" s="438" t="s">
        <v>302</v>
      </c>
      <c r="AD2" s="438"/>
      <c r="AE2" s="488" t="s">
        <v>303</v>
      </c>
      <c r="AF2" s="488"/>
      <c r="AG2" s="488"/>
      <c r="AH2" s="488"/>
      <c r="AI2" s="488"/>
      <c r="AJ2" s="489"/>
      <c r="AK2" s="488" t="s">
        <v>304</v>
      </c>
      <c r="AL2" s="489"/>
      <c r="AM2" s="489"/>
      <c r="AN2" s="489"/>
      <c r="AO2" s="489"/>
      <c r="AP2" s="489"/>
      <c r="AQ2" s="489"/>
      <c r="AR2" s="489"/>
      <c r="AS2" s="489"/>
      <c r="AT2" s="489"/>
      <c r="AU2" s="489"/>
      <c r="AV2" s="489"/>
      <c r="AW2" s="489"/>
      <c r="AX2" s="488" t="s">
        <v>305</v>
      </c>
    </row>
    <row r="3" spans="1:50" ht="24.75" customHeight="1">
      <c r="A3" s="498"/>
      <c r="B3" s="488"/>
      <c r="C3" s="438"/>
      <c r="D3" s="488"/>
      <c r="E3" s="491"/>
      <c r="F3" s="438"/>
      <c r="G3" s="488"/>
      <c r="H3" s="381" t="s">
        <v>346</v>
      </c>
      <c r="I3" s="488"/>
      <c r="J3" s="488"/>
      <c r="K3" s="491"/>
      <c r="L3" s="491"/>
      <c r="M3" s="491"/>
      <c r="N3" s="488"/>
      <c r="O3" s="342" t="s">
        <v>127</v>
      </c>
      <c r="P3" s="348" t="s">
        <v>113</v>
      </c>
      <c r="Q3" s="348" t="s">
        <v>124</v>
      </c>
      <c r="R3" s="348" t="s">
        <v>349</v>
      </c>
      <c r="S3" s="348" t="s">
        <v>350</v>
      </c>
      <c r="T3" s="381" t="s">
        <v>351</v>
      </c>
      <c r="U3" s="381" t="s">
        <v>352</v>
      </c>
      <c r="V3" s="438"/>
      <c r="W3" s="495"/>
      <c r="X3" s="496"/>
      <c r="Y3" s="496"/>
      <c r="Z3" s="496"/>
      <c r="AA3" s="496"/>
      <c r="AB3" s="497"/>
      <c r="AC3" s="342" t="s">
        <v>353</v>
      </c>
      <c r="AD3" s="342" t="s">
        <v>354</v>
      </c>
      <c r="AE3" s="488" t="s">
        <v>355</v>
      </c>
      <c r="AF3" s="488"/>
      <c r="AG3" s="488" t="s">
        <v>356</v>
      </c>
      <c r="AH3" s="489"/>
      <c r="AI3" s="489"/>
      <c r="AJ3" s="401" t="s">
        <v>357</v>
      </c>
      <c r="AK3" s="488" t="s">
        <v>358</v>
      </c>
      <c r="AL3" s="489"/>
      <c r="AM3" s="489"/>
      <c r="AN3" s="489"/>
      <c r="AO3" s="489"/>
      <c r="AP3" s="488" t="s">
        <v>359</v>
      </c>
      <c r="AQ3" s="489"/>
      <c r="AR3" s="489"/>
      <c r="AS3" s="489"/>
      <c r="AT3" s="489"/>
      <c r="AU3" s="488" t="s">
        <v>126</v>
      </c>
      <c r="AV3" s="489"/>
      <c r="AW3" s="489"/>
      <c r="AX3" s="488"/>
    </row>
    <row r="4" spans="1:50" ht="26.1" customHeight="1">
      <c r="A4" s="347"/>
      <c r="B4" s="244" t="s">
        <v>52</v>
      </c>
      <c r="C4" s="402" t="s">
        <v>51</v>
      </c>
      <c r="D4" s="316"/>
      <c r="E4" s="290">
        <f>COUNTA(E5:E69)</f>
        <v>65</v>
      </c>
      <c r="F4" s="344"/>
      <c r="G4" s="316"/>
      <c r="H4" s="316"/>
      <c r="I4" s="316"/>
      <c r="J4" s="316"/>
      <c r="K4" s="314">
        <f>SUM(K5:K69)</f>
        <v>392012.69</v>
      </c>
      <c r="L4" s="314">
        <f>SUM(L5:L69)</f>
        <v>15987.05</v>
      </c>
      <c r="M4" s="314">
        <f>SUM(M5:M69)</f>
        <v>282892.28000000003</v>
      </c>
      <c r="N4" s="314">
        <f>SUM(N5:N69)</f>
        <v>0</v>
      </c>
      <c r="O4" s="314"/>
      <c r="P4" s="314">
        <f>SUM(P5:P69)</f>
        <v>215786.69</v>
      </c>
      <c r="Q4" s="314">
        <f>SUM(Q5:Q69)</f>
        <v>322</v>
      </c>
      <c r="R4" s="232"/>
      <c r="S4" s="314"/>
      <c r="T4" s="316"/>
      <c r="U4" s="316"/>
      <c r="V4" s="344"/>
      <c r="W4" s="316"/>
      <c r="X4" s="316"/>
      <c r="Y4" s="316"/>
      <c r="Z4" s="316"/>
      <c r="AA4" s="316"/>
      <c r="AB4" s="314"/>
      <c r="AC4" s="344"/>
      <c r="AD4" s="344"/>
      <c r="AE4" s="316"/>
      <c r="AF4" s="316"/>
      <c r="AG4" s="316"/>
      <c r="AH4" s="316"/>
      <c r="AI4" s="316"/>
      <c r="AJ4" s="95"/>
      <c r="AK4" s="95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</row>
    <row r="5" spans="1:50" ht="26.1" customHeight="1">
      <c r="A5" s="94" t="s">
        <v>116</v>
      </c>
      <c r="B5" s="403"/>
      <c r="C5" s="402" t="s">
        <v>630</v>
      </c>
      <c r="D5" s="316" t="s">
        <v>631</v>
      </c>
      <c r="E5" s="319" t="s">
        <v>632</v>
      </c>
      <c r="F5" s="344" t="s">
        <v>630</v>
      </c>
      <c r="G5" s="316" t="s">
        <v>633</v>
      </c>
      <c r="H5" s="404" t="s">
        <v>634</v>
      </c>
      <c r="I5" s="316" t="s">
        <v>558</v>
      </c>
      <c r="J5" s="316">
        <v>3</v>
      </c>
      <c r="K5" s="319">
        <v>5238</v>
      </c>
      <c r="L5" s="319">
        <v>48</v>
      </c>
      <c r="M5" s="319">
        <v>48</v>
      </c>
      <c r="N5" s="316"/>
      <c r="O5" s="344" t="s">
        <v>635</v>
      </c>
      <c r="P5" s="319">
        <v>3774</v>
      </c>
      <c r="Q5" s="319">
        <v>6</v>
      </c>
      <c r="R5" s="319"/>
      <c r="S5" s="319"/>
      <c r="T5" s="316"/>
      <c r="U5" s="316"/>
      <c r="V5" s="344">
        <v>1996</v>
      </c>
      <c r="W5" s="316">
        <v>261</v>
      </c>
      <c r="X5" s="316"/>
      <c r="Y5" s="316"/>
      <c r="Z5" s="316"/>
      <c r="AA5" s="316"/>
      <c r="AB5" s="319">
        <v>261</v>
      </c>
      <c r="AC5" s="316"/>
      <c r="AD5" s="316"/>
      <c r="AE5" s="316"/>
      <c r="AF5" s="316"/>
      <c r="AG5" s="316">
        <v>9</v>
      </c>
      <c r="AH5" s="316">
        <v>500</v>
      </c>
      <c r="AI5" s="316">
        <v>4865</v>
      </c>
      <c r="AJ5" s="344"/>
      <c r="AK5" s="316"/>
      <c r="AL5" s="316"/>
      <c r="AM5" s="316"/>
      <c r="AN5" s="316"/>
      <c r="AO5" s="316"/>
      <c r="AP5" s="316"/>
      <c r="AQ5" s="316"/>
      <c r="AR5" s="316"/>
      <c r="AS5" s="316"/>
      <c r="AT5" s="405"/>
      <c r="AU5" s="316"/>
      <c r="AV5" s="316"/>
      <c r="AW5" s="316"/>
      <c r="AX5" s="406"/>
    </row>
    <row r="6" spans="1:50" ht="26.1" customHeight="1">
      <c r="A6" s="94"/>
      <c r="B6" s="403"/>
      <c r="C6" s="402" t="s">
        <v>451</v>
      </c>
      <c r="D6" s="316" t="s">
        <v>598</v>
      </c>
      <c r="E6" s="314" t="s">
        <v>636</v>
      </c>
      <c r="F6" s="344" t="s">
        <v>59</v>
      </c>
      <c r="G6" s="316" t="s">
        <v>435</v>
      </c>
      <c r="H6" s="404" t="s">
        <v>436</v>
      </c>
      <c r="I6" s="316" t="s">
        <v>637</v>
      </c>
      <c r="J6" s="316"/>
      <c r="K6" s="314">
        <v>10545</v>
      </c>
      <c r="L6" s="314">
        <v>191</v>
      </c>
      <c r="M6" s="314">
        <v>10545</v>
      </c>
      <c r="N6" s="316"/>
      <c r="O6" s="344" t="s">
        <v>114</v>
      </c>
      <c r="P6" s="314">
        <v>7603</v>
      </c>
      <c r="Q6" s="314">
        <v>9</v>
      </c>
      <c r="R6" s="314">
        <v>2000</v>
      </c>
      <c r="S6" s="314"/>
      <c r="T6" s="316" t="s">
        <v>140</v>
      </c>
      <c r="U6" s="316"/>
      <c r="V6" s="344">
        <v>1974</v>
      </c>
      <c r="W6" s="316"/>
      <c r="X6" s="316"/>
      <c r="Y6" s="316"/>
      <c r="Z6" s="316"/>
      <c r="AA6" s="316"/>
      <c r="AB6" s="314"/>
      <c r="AC6" s="344">
        <v>1974</v>
      </c>
      <c r="AD6" s="344"/>
      <c r="AE6" s="316"/>
      <c r="AF6" s="316"/>
      <c r="AG6" s="316" t="s">
        <v>447</v>
      </c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</row>
    <row r="7" spans="1:50" ht="26.1" customHeight="1">
      <c r="A7" s="94" t="s">
        <v>81</v>
      </c>
      <c r="B7" s="407"/>
      <c r="C7" s="402" t="s">
        <v>451</v>
      </c>
      <c r="D7" s="316"/>
      <c r="E7" s="319" t="s">
        <v>1894</v>
      </c>
      <c r="F7" s="344" t="s">
        <v>451</v>
      </c>
      <c r="G7" s="316"/>
      <c r="H7" s="316"/>
      <c r="I7" s="316" t="s">
        <v>2061</v>
      </c>
      <c r="J7" s="316"/>
      <c r="K7" s="319">
        <v>7371</v>
      </c>
      <c r="L7" s="319"/>
      <c r="M7" s="319">
        <v>1293</v>
      </c>
      <c r="N7" s="316"/>
      <c r="O7" s="344" t="s">
        <v>139</v>
      </c>
      <c r="P7" s="319">
        <v>1343</v>
      </c>
      <c r="Q7" s="319">
        <v>2</v>
      </c>
      <c r="R7" s="314">
        <v>16</v>
      </c>
      <c r="S7" s="314">
        <v>16</v>
      </c>
      <c r="T7" s="316"/>
      <c r="U7" s="316"/>
      <c r="V7" s="344"/>
      <c r="W7" s="316"/>
      <c r="X7" s="316"/>
      <c r="Y7" s="316"/>
      <c r="Z7" s="316"/>
      <c r="AA7" s="316"/>
      <c r="AB7" s="319"/>
      <c r="AC7" s="344"/>
      <c r="AD7" s="344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6"/>
      <c r="AX7" s="316"/>
    </row>
    <row r="8" spans="1:50" ht="26.1" customHeight="1">
      <c r="A8" s="94" t="s">
        <v>250</v>
      </c>
      <c r="B8" s="407"/>
      <c r="C8" s="402" t="s">
        <v>638</v>
      </c>
      <c r="D8" s="316"/>
      <c r="E8" s="319" t="s">
        <v>1893</v>
      </c>
      <c r="F8" s="344" t="s">
        <v>59</v>
      </c>
      <c r="G8" s="316" t="s">
        <v>639</v>
      </c>
      <c r="H8" s="316" t="s">
        <v>640</v>
      </c>
      <c r="I8" s="316" t="s">
        <v>467</v>
      </c>
      <c r="J8" s="316"/>
      <c r="K8" s="319">
        <v>3793</v>
      </c>
      <c r="L8" s="319"/>
      <c r="M8" s="319">
        <v>3793</v>
      </c>
      <c r="N8" s="316"/>
      <c r="O8" s="344" t="s">
        <v>139</v>
      </c>
      <c r="P8" s="319">
        <v>2086</v>
      </c>
      <c r="Q8" s="319">
        <v>8</v>
      </c>
      <c r="R8" s="314"/>
      <c r="S8" s="314"/>
      <c r="T8" s="316"/>
      <c r="U8" s="316"/>
      <c r="V8" s="344">
        <v>1991</v>
      </c>
      <c r="W8" s="316">
        <v>114</v>
      </c>
      <c r="X8" s="316"/>
      <c r="Y8" s="316"/>
      <c r="Z8" s="316"/>
      <c r="AA8" s="316"/>
      <c r="AB8" s="319">
        <v>114</v>
      </c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6"/>
      <c r="AX8" s="316"/>
    </row>
    <row r="9" spans="1:50" ht="26.1" customHeight="1">
      <c r="A9" s="94">
        <v>4</v>
      </c>
      <c r="B9" s="407"/>
      <c r="C9" s="402" t="s">
        <v>638</v>
      </c>
      <c r="D9" s="316"/>
      <c r="E9" s="319" t="s">
        <v>1892</v>
      </c>
      <c r="F9" s="344" t="s">
        <v>59</v>
      </c>
      <c r="G9" s="316" t="s">
        <v>639</v>
      </c>
      <c r="H9" s="316" t="s">
        <v>640</v>
      </c>
      <c r="I9" s="316" t="s">
        <v>2058</v>
      </c>
      <c r="J9" s="316"/>
      <c r="K9" s="319">
        <v>6832</v>
      </c>
      <c r="L9" s="319">
        <v>190.8</v>
      </c>
      <c r="M9" s="319">
        <v>6832</v>
      </c>
      <c r="N9" s="316"/>
      <c r="O9" s="344" t="s">
        <v>552</v>
      </c>
      <c r="P9" s="319">
        <v>6832</v>
      </c>
      <c r="Q9" s="319">
        <v>10</v>
      </c>
      <c r="R9" s="314"/>
      <c r="S9" s="314"/>
      <c r="T9" s="316"/>
      <c r="U9" s="316"/>
      <c r="V9" s="344">
        <v>1999</v>
      </c>
      <c r="W9" s="316">
        <v>114</v>
      </c>
      <c r="X9" s="316"/>
      <c r="Y9" s="316"/>
      <c r="Z9" s="316"/>
      <c r="AA9" s="316"/>
      <c r="AB9" s="319"/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6"/>
      <c r="AX9" s="316"/>
    </row>
    <row r="10" spans="1:50" ht="26.1" customHeight="1">
      <c r="A10" s="94"/>
      <c r="B10" s="407"/>
      <c r="C10" s="402" t="s">
        <v>638</v>
      </c>
      <c r="D10" s="316"/>
      <c r="E10" s="319" t="s">
        <v>1891</v>
      </c>
      <c r="F10" s="344" t="s">
        <v>59</v>
      </c>
      <c r="G10" s="316" t="s">
        <v>639</v>
      </c>
      <c r="H10" s="316" t="s">
        <v>640</v>
      </c>
      <c r="I10" s="316" t="s">
        <v>2058</v>
      </c>
      <c r="J10" s="316"/>
      <c r="K10" s="319">
        <v>1944</v>
      </c>
      <c r="L10" s="319"/>
      <c r="M10" s="319">
        <v>1944</v>
      </c>
      <c r="N10" s="316"/>
      <c r="O10" s="344" t="s">
        <v>139</v>
      </c>
      <c r="P10" s="319">
        <v>1944</v>
      </c>
      <c r="Q10" s="319">
        <v>3</v>
      </c>
      <c r="R10" s="314"/>
      <c r="S10" s="314"/>
      <c r="T10" s="316"/>
      <c r="U10" s="316"/>
      <c r="V10" s="344">
        <v>1999</v>
      </c>
      <c r="W10" s="316">
        <v>114</v>
      </c>
      <c r="X10" s="316"/>
      <c r="Y10" s="316"/>
      <c r="Z10" s="316"/>
      <c r="AA10" s="316"/>
      <c r="AB10" s="319"/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6"/>
      <c r="AX10" s="316"/>
    </row>
    <row r="11" spans="1:50" ht="26.1" customHeight="1">
      <c r="A11" s="94"/>
      <c r="B11" s="407"/>
      <c r="C11" s="402" t="s">
        <v>626</v>
      </c>
      <c r="D11" s="316" t="s">
        <v>641</v>
      </c>
      <c r="E11" s="319" t="s">
        <v>1874</v>
      </c>
      <c r="F11" s="344" t="s">
        <v>59</v>
      </c>
      <c r="G11" s="316" t="s">
        <v>435</v>
      </c>
      <c r="H11" s="316" t="s">
        <v>436</v>
      </c>
      <c r="I11" s="316" t="s">
        <v>2069</v>
      </c>
      <c r="J11" s="316"/>
      <c r="K11" s="319">
        <v>2665</v>
      </c>
      <c r="L11" s="319"/>
      <c r="M11" s="319">
        <v>1320</v>
      </c>
      <c r="N11" s="316"/>
      <c r="O11" s="344" t="s">
        <v>139</v>
      </c>
      <c r="P11" s="319">
        <v>2665</v>
      </c>
      <c r="Q11" s="319">
        <v>5</v>
      </c>
      <c r="R11" s="314"/>
      <c r="S11" s="314"/>
      <c r="T11" s="316"/>
      <c r="U11" s="316"/>
      <c r="V11" s="344">
        <v>2005</v>
      </c>
      <c r="W11" s="316"/>
      <c r="X11" s="316"/>
      <c r="Y11" s="316"/>
      <c r="Z11" s="316"/>
      <c r="AA11" s="316"/>
      <c r="AB11" s="319"/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6"/>
      <c r="AX11" s="316"/>
    </row>
    <row r="12" spans="1:50" ht="26.1" customHeight="1">
      <c r="A12" s="94"/>
      <c r="B12" s="407"/>
      <c r="C12" s="402" t="s">
        <v>626</v>
      </c>
      <c r="D12" s="316" t="s">
        <v>1370</v>
      </c>
      <c r="E12" s="319" t="s">
        <v>1890</v>
      </c>
      <c r="F12" s="344" t="s">
        <v>59</v>
      </c>
      <c r="G12" s="316"/>
      <c r="H12" s="316"/>
      <c r="I12" s="316" t="s">
        <v>642</v>
      </c>
      <c r="J12" s="316"/>
      <c r="K12" s="319">
        <v>1400</v>
      </c>
      <c r="L12" s="319"/>
      <c r="M12" s="319">
        <v>1400</v>
      </c>
      <c r="N12" s="316"/>
      <c r="O12" s="344" t="s">
        <v>139</v>
      </c>
      <c r="P12" s="319">
        <v>1400</v>
      </c>
      <c r="Q12" s="319">
        <v>2</v>
      </c>
      <c r="R12" s="314"/>
      <c r="S12" s="314"/>
      <c r="T12" s="316"/>
      <c r="U12" s="316"/>
      <c r="V12" s="344">
        <v>1993</v>
      </c>
      <c r="W12" s="316"/>
      <c r="X12" s="316"/>
      <c r="Y12" s="316"/>
      <c r="Z12" s="316"/>
      <c r="AA12" s="316"/>
      <c r="AB12" s="319"/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6"/>
      <c r="AX12" s="316"/>
    </row>
    <row r="13" spans="1:50" ht="26.1" customHeight="1">
      <c r="A13" s="94"/>
      <c r="B13" s="407"/>
      <c r="C13" s="402" t="s">
        <v>626</v>
      </c>
      <c r="D13" s="316" t="s">
        <v>643</v>
      </c>
      <c r="E13" s="319" t="s">
        <v>644</v>
      </c>
      <c r="F13" s="344" t="s">
        <v>626</v>
      </c>
      <c r="G13" s="316"/>
      <c r="H13" s="316"/>
      <c r="I13" s="316" t="s">
        <v>645</v>
      </c>
      <c r="J13" s="316"/>
      <c r="K13" s="319">
        <v>1339</v>
      </c>
      <c r="L13" s="319"/>
      <c r="M13" s="319">
        <v>1339</v>
      </c>
      <c r="N13" s="316"/>
      <c r="O13" s="344" t="s">
        <v>139</v>
      </c>
      <c r="P13" s="319">
        <v>1120</v>
      </c>
      <c r="Q13" s="319">
        <v>2</v>
      </c>
      <c r="R13" s="314"/>
      <c r="S13" s="314"/>
      <c r="T13" s="316"/>
      <c r="U13" s="316"/>
      <c r="V13" s="344">
        <v>2007</v>
      </c>
      <c r="W13" s="316"/>
      <c r="X13" s="316"/>
      <c r="Y13" s="316"/>
      <c r="Z13" s="316"/>
      <c r="AA13" s="316"/>
      <c r="AB13" s="319"/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16"/>
      <c r="AX13" s="316"/>
    </row>
    <row r="14" spans="1:50" ht="26.1" customHeight="1">
      <c r="A14" s="94"/>
      <c r="B14" s="407"/>
      <c r="C14" s="402" t="s">
        <v>626</v>
      </c>
      <c r="D14" s="316" t="s">
        <v>646</v>
      </c>
      <c r="E14" s="319" t="s">
        <v>647</v>
      </c>
      <c r="F14" s="344" t="s">
        <v>626</v>
      </c>
      <c r="G14" s="316"/>
      <c r="H14" s="316"/>
      <c r="I14" s="316" t="s">
        <v>645</v>
      </c>
      <c r="J14" s="316"/>
      <c r="K14" s="319">
        <v>2568</v>
      </c>
      <c r="L14" s="319"/>
      <c r="M14" s="319">
        <v>2568</v>
      </c>
      <c r="N14" s="316"/>
      <c r="O14" s="344" t="s">
        <v>139</v>
      </c>
      <c r="P14" s="319">
        <v>2568</v>
      </c>
      <c r="Q14" s="319">
        <v>5</v>
      </c>
      <c r="R14" s="314"/>
      <c r="S14" s="314"/>
      <c r="T14" s="316"/>
      <c r="U14" s="316"/>
      <c r="V14" s="344">
        <v>2009</v>
      </c>
      <c r="W14" s="316"/>
      <c r="X14" s="316"/>
      <c r="Y14" s="316"/>
      <c r="Z14" s="316"/>
      <c r="AA14" s="316"/>
      <c r="AB14" s="319"/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6"/>
      <c r="AX14" s="316"/>
    </row>
    <row r="15" spans="1:50" ht="26.1" customHeight="1">
      <c r="A15" s="94"/>
      <c r="B15" s="407"/>
      <c r="C15" s="402" t="s">
        <v>626</v>
      </c>
      <c r="D15" s="316"/>
      <c r="E15" s="319" t="s">
        <v>1615</v>
      </c>
      <c r="F15" s="344" t="s">
        <v>626</v>
      </c>
      <c r="G15" s="316"/>
      <c r="H15" s="316"/>
      <c r="I15" s="316" t="s">
        <v>1551</v>
      </c>
      <c r="J15" s="316"/>
      <c r="K15" s="319">
        <v>1200</v>
      </c>
      <c r="L15" s="319"/>
      <c r="M15" s="319">
        <v>1200</v>
      </c>
      <c r="N15" s="316"/>
      <c r="O15" s="344" t="s">
        <v>238</v>
      </c>
      <c r="P15" s="319">
        <v>1200</v>
      </c>
      <c r="Q15" s="319">
        <v>2</v>
      </c>
      <c r="R15" s="314"/>
      <c r="S15" s="314"/>
      <c r="T15" s="316"/>
      <c r="U15" s="316"/>
      <c r="V15" s="344">
        <v>2003</v>
      </c>
      <c r="W15" s="316"/>
      <c r="X15" s="316"/>
      <c r="Y15" s="316"/>
      <c r="Z15" s="316"/>
      <c r="AA15" s="316"/>
      <c r="AB15" s="319"/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</row>
    <row r="16" spans="1:50" ht="26.1" customHeight="1">
      <c r="A16" s="94">
        <v>5</v>
      </c>
      <c r="B16" s="407"/>
      <c r="C16" s="402" t="s">
        <v>463</v>
      </c>
      <c r="D16" s="316"/>
      <c r="E16" s="319" t="s">
        <v>1873</v>
      </c>
      <c r="F16" s="344" t="s">
        <v>59</v>
      </c>
      <c r="G16" s="316" t="s">
        <v>639</v>
      </c>
      <c r="H16" s="316" t="s">
        <v>640</v>
      </c>
      <c r="I16" s="316" t="s">
        <v>467</v>
      </c>
      <c r="J16" s="316"/>
      <c r="K16" s="319">
        <v>2680</v>
      </c>
      <c r="L16" s="319"/>
      <c r="M16" s="319">
        <v>2384</v>
      </c>
      <c r="N16" s="316"/>
      <c r="O16" s="344" t="s">
        <v>139</v>
      </c>
      <c r="P16" s="319">
        <v>2680</v>
      </c>
      <c r="Q16" s="319">
        <v>4</v>
      </c>
      <c r="R16" s="314"/>
      <c r="S16" s="314"/>
      <c r="T16" s="316"/>
      <c r="U16" s="316"/>
      <c r="V16" s="344">
        <v>1991</v>
      </c>
      <c r="W16" s="316">
        <v>127</v>
      </c>
      <c r="X16" s="316"/>
      <c r="Y16" s="316"/>
      <c r="Z16" s="316"/>
      <c r="AA16" s="316"/>
      <c r="AB16" s="319">
        <v>127</v>
      </c>
      <c r="AC16" s="344"/>
      <c r="AD16" s="344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6"/>
      <c r="AX16" s="316"/>
    </row>
    <row r="17" spans="1:50" ht="26.1" customHeight="1">
      <c r="A17" s="94">
        <v>6</v>
      </c>
      <c r="B17" s="407"/>
      <c r="C17" s="418" t="s">
        <v>463</v>
      </c>
      <c r="D17" s="95" t="s">
        <v>1475</v>
      </c>
      <c r="E17" s="179" t="s">
        <v>1872</v>
      </c>
      <c r="F17" s="286" t="s">
        <v>59</v>
      </c>
      <c r="G17" s="95"/>
      <c r="H17" s="95"/>
      <c r="I17" s="95" t="s">
        <v>1860</v>
      </c>
      <c r="J17" s="95"/>
      <c r="K17" s="179">
        <v>2376</v>
      </c>
      <c r="L17" s="179"/>
      <c r="M17" s="179"/>
      <c r="N17" s="95"/>
      <c r="O17" s="286" t="s">
        <v>238</v>
      </c>
      <c r="P17" s="179">
        <v>2376</v>
      </c>
      <c r="Q17" s="179">
        <v>4</v>
      </c>
      <c r="R17" s="179"/>
      <c r="S17" s="179"/>
      <c r="T17" s="95"/>
      <c r="U17" s="95"/>
      <c r="V17" s="286">
        <v>1998</v>
      </c>
      <c r="W17" s="95" t="s">
        <v>649</v>
      </c>
      <c r="X17" s="316"/>
      <c r="Y17" s="316"/>
      <c r="Z17" s="316"/>
      <c r="AA17" s="316"/>
      <c r="AB17" s="319"/>
      <c r="AC17" s="316"/>
      <c r="AD17" s="316"/>
      <c r="AE17" s="316"/>
      <c r="AF17" s="316"/>
      <c r="AG17" s="316" t="s">
        <v>581</v>
      </c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6"/>
      <c r="AX17" s="316"/>
    </row>
    <row r="18" spans="1:50" ht="26.1" customHeight="1">
      <c r="A18" s="94">
        <v>7</v>
      </c>
      <c r="B18" s="407"/>
      <c r="C18" s="418" t="s">
        <v>463</v>
      </c>
      <c r="D18" s="95" t="s">
        <v>648</v>
      </c>
      <c r="E18" s="179" t="s">
        <v>1616</v>
      </c>
      <c r="F18" s="286" t="s">
        <v>59</v>
      </c>
      <c r="G18" s="95"/>
      <c r="H18" s="95"/>
      <c r="I18" s="95" t="s">
        <v>650</v>
      </c>
      <c r="J18" s="95"/>
      <c r="K18" s="179">
        <v>2397.69</v>
      </c>
      <c r="L18" s="179">
        <v>867.08</v>
      </c>
      <c r="M18" s="179">
        <v>867.08</v>
      </c>
      <c r="N18" s="95"/>
      <c r="O18" s="286" t="s">
        <v>238</v>
      </c>
      <c r="P18" s="179">
        <v>2397.69</v>
      </c>
      <c r="Q18" s="179">
        <v>3</v>
      </c>
      <c r="R18" s="179"/>
      <c r="S18" s="179"/>
      <c r="T18" s="95"/>
      <c r="U18" s="95"/>
      <c r="V18" s="286">
        <v>1973</v>
      </c>
      <c r="W18" s="95" t="s">
        <v>649</v>
      </c>
      <c r="X18" s="316"/>
      <c r="Y18" s="316"/>
      <c r="Z18" s="316"/>
      <c r="AA18" s="316"/>
      <c r="AB18" s="319"/>
      <c r="AC18" s="316"/>
      <c r="AD18" s="316"/>
      <c r="AE18" s="316"/>
      <c r="AF18" s="316"/>
      <c r="AG18" s="316" t="s">
        <v>581</v>
      </c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16"/>
      <c r="AW18" s="316"/>
      <c r="AX18" s="316"/>
    </row>
    <row r="19" spans="1:50" ht="26.1" customHeight="1">
      <c r="A19" s="94"/>
      <c r="B19" s="407"/>
      <c r="C19" s="418" t="s">
        <v>651</v>
      </c>
      <c r="D19" s="95" t="s">
        <v>652</v>
      </c>
      <c r="E19" s="179" t="s">
        <v>1617</v>
      </c>
      <c r="F19" s="286" t="s">
        <v>651</v>
      </c>
      <c r="G19" s="95" t="s">
        <v>653</v>
      </c>
      <c r="H19" s="95" t="s">
        <v>654</v>
      </c>
      <c r="I19" s="95" t="s">
        <v>655</v>
      </c>
      <c r="J19" s="95" t="s">
        <v>656</v>
      </c>
      <c r="K19" s="179">
        <v>1197.8</v>
      </c>
      <c r="L19" s="179"/>
      <c r="M19" s="179">
        <v>1198</v>
      </c>
      <c r="N19" s="95" t="s">
        <v>138</v>
      </c>
      <c r="O19" s="286" t="s">
        <v>1968</v>
      </c>
      <c r="P19" s="179">
        <v>1145</v>
      </c>
      <c r="Q19" s="179">
        <v>3</v>
      </c>
      <c r="R19" s="179"/>
      <c r="S19" s="179"/>
      <c r="T19" s="95"/>
      <c r="U19" s="95"/>
      <c r="V19" s="286">
        <v>1984</v>
      </c>
      <c r="W19" s="95"/>
      <c r="X19" s="316" t="s">
        <v>589</v>
      </c>
      <c r="Y19" s="316"/>
      <c r="Z19" s="316"/>
      <c r="AA19" s="316"/>
      <c r="AB19" s="319">
        <v>10</v>
      </c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16"/>
      <c r="AW19" s="316"/>
      <c r="AX19" s="316"/>
    </row>
    <row r="20" spans="1:50" ht="26.1" customHeight="1">
      <c r="A20" s="94"/>
      <c r="B20" s="407"/>
      <c r="C20" s="402" t="s">
        <v>619</v>
      </c>
      <c r="D20" s="316" t="s">
        <v>1476</v>
      </c>
      <c r="E20" s="314" t="s">
        <v>1477</v>
      </c>
      <c r="F20" s="344" t="s">
        <v>619</v>
      </c>
      <c r="G20" s="316" t="s">
        <v>621</v>
      </c>
      <c r="H20" s="404"/>
      <c r="I20" s="316" t="s">
        <v>629</v>
      </c>
      <c r="J20" s="316"/>
      <c r="K20" s="314">
        <v>5829.2</v>
      </c>
      <c r="L20" s="314"/>
      <c r="M20" s="314">
        <v>5829.2</v>
      </c>
      <c r="N20" s="316"/>
      <c r="O20" s="344" t="s">
        <v>238</v>
      </c>
      <c r="P20" s="314">
        <v>5103.2</v>
      </c>
      <c r="Q20" s="314">
        <v>8</v>
      </c>
      <c r="R20" s="314"/>
      <c r="S20" s="314"/>
      <c r="T20" s="316"/>
      <c r="U20" s="316">
        <v>2017</v>
      </c>
      <c r="V20" s="344">
        <v>2018</v>
      </c>
      <c r="W20" s="316"/>
      <c r="X20" s="316"/>
      <c r="Y20" s="316"/>
      <c r="Z20" s="316"/>
      <c r="AA20" s="316"/>
      <c r="AB20" s="314">
        <v>1787</v>
      </c>
      <c r="AC20" s="344"/>
      <c r="AD20" s="344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16"/>
      <c r="AX20" s="316"/>
    </row>
    <row r="21" spans="1:50" ht="26.1" customHeight="1">
      <c r="A21" s="94"/>
      <c r="B21" s="407"/>
      <c r="C21" s="418" t="s">
        <v>619</v>
      </c>
      <c r="D21" s="95"/>
      <c r="E21" s="285" t="s">
        <v>1618</v>
      </c>
      <c r="F21" s="286" t="s">
        <v>619</v>
      </c>
      <c r="G21" s="95"/>
      <c r="H21" s="95"/>
      <c r="I21" s="95" t="s">
        <v>629</v>
      </c>
      <c r="J21" s="95"/>
      <c r="K21" s="285">
        <v>1506</v>
      </c>
      <c r="L21" s="285"/>
      <c r="M21" s="285">
        <v>1506</v>
      </c>
      <c r="N21" s="95"/>
      <c r="O21" s="344" t="s">
        <v>238</v>
      </c>
      <c r="P21" s="285">
        <v>5103</v>
      </c>
      <c r="Q21" s="285">
        <v>3</v>
      </c>
      <c r="R21" s="285"/>
      <c r="S21" s="285"/>
      <c r="T21" s="95"/>
      <c r="U21" s="95"/>
      <c r="V21" s="286">
        <v>2018</v>
      </c>
      <c r="W21" s="95"/>
      <c r="X21" s="95"/>
      <c r="Y21" s="95"/>
      <c r="Z21" s="95"/>
      <c r="AA21" s="95"/>
      <c r="AB21" s="28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</row>
    <row r="22" spans="1:50" ht="26.1" customHeight="1">
      <c r="A22" s="94"/>
      <c r="B22" s="407"/>
      <c r="C22" s="418" t="s">
        <v>313</v>
      </c>
      <c r="D22" s="95" t="s">
        <v>1386</v>
      </c>
      <c r="E22" s="285" t="s">
        <v>657</v>
      </c>
      <c r="F22" s="286" t="s">
        <v>313</v>
      </c>
      <c r="G22" s="95"/>
      <c r="H22" s="95"/>
      <c r="I22" s="95" t="s">
        <v>2070</v>
      </c>
      <c r="J22" s="95"/>
      <c r="K22" s="285">
        <v>1782</v>
      </c>
      <c r="L22" s="285"/>
      <c r="M22" s="285">
        <v>1782</v>
      </c>
      <c r="N22" s="95"/>
      <c r="O22" s="286" t="s">
        <v>658</v>
      </c>
      <c r="P22" s="285">
        <v>1782</v>
      </c>
      <c r="Q22" s="285">
        <v>4</v>
      </c>
      <c r="R22" s="285"/>
      <c r="S22" s="285"/>
      <c r="T22" s="95"/>
      <c r="U22" s="95"/>
      <c r="V22" s="286"/>
      <c r="W22" s="95"/>
      <c r="X22" s="95"/>
      <c r="Y22" s="95"/>
      <c r="Z22" s="95"/>
      <c r="AA22" s="95"/>
      <c r="AB22" s="28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1:50" ht="26.1" customHeight="1">
      <c r="A23" s="94"/>
      <c r="B23" s="407"/>
      <c r="C23" s="418" t="s">
        <v>313</v>
      </c>
      <c r="D23" s="95" t="s">
        <v>1478</v>
      </c>
      <c r="E23" s="285" t="s">
        <v>659</v>
      </c>
      <c r="F23" s="286" t="s">
        <v>313</v>
      </c>
      <c r="G23" s="95"/>
      <c r="H23" s="95"/>
      <c r="I23" s="95" t="s">
        <v>660</v>
      </c>
      <c r="J23" s="95"/>
      <c r="K23" s="285">
        <v>4035</v>
      </c>
      <c r="L23" s="285"/>
      <c r="M23" s="285">
        <v>4035</v>
      </c>
      <c r="N23" s="95"/>
      <c r="O23" s="286" t="s">
        <v>238</v>
      </c>
      <c r="P23" s="285">
        <v>4035</v>
      </c>
      <c r="Q23" s="285">
        <v>3</v>
      </c>
      <c r="R23" s="285"/>
      <c r="S23" s="285"/>
      <c r="T23" s="95"/>
      <c r="U23" s="95"/>
      <c r="V23" s="286">
        <v>2011</v>
      </c>
      <c r="W23" s="95"/>
      <c r="X23" s="95"/>
      <c r="Y23" s="95"/>
      <c r="Z23" s="95"/>
      <c r="AA23" s="95"/>
      <c r="AB23" s="28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1:50" ht="26.1" customHeight="1">
      <c r="A24" s="94"/>
      <c r="B24" s="407"/>
      <c r="C24" s="418" t="s">
        <v>2124</v>
      </c>
      <c r="D24" s="95"/>
      <c r="E24" s="179" t="s">
        <v>1619</v>
      </c>
      <c r="F24" s="286" t="s">
        <v>757</v>
      </c>
      <c r="G24" s="95"/>
      <c r="H24" s="95"/>
      <c r="I24" s="95" t="s">
        <v>758</v>
      </c>
      <c r="J24" s="95"/>
      <c r="K24" s="179">
        <v>2142</v>
      </c>
      <c r="L24" s="179"/>
      <c r="M24" s="179">
        <v>2142</v>
      </c>
      <c r="N24" s="95"/>
      <c r="O24" s="286" t="s">
        <v>238</v>
      </c>
      <c r="P24" s="179">
        <v>1100</v>
      </c>
      <c r="Q24" s="179">
        <v>3</v>
      </c>
      <c r="R24" s="179"/>
      <c r="S24" s="179"/>
      <c r="T24" s="95"/>
      <c r="U24" s="95"/>
      <c r="V24" s="286">
        <v>2019</v>
      </c>
      <c r="W24" s="95"/>
      <c r="X24" s="316"/>
      <c r="Y24" s="316"/>
      <c r="Z24" s="316"/>
      <c r="AA24" s="316"/>
      <c r="AB24" s="319">
        <v>753</v>
      </c>
      <c r="AC24" s="316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16"/>
      <c r="AX24" s="316"/>
    </row>
    <row r="25" spans="1:50" ht="26.1" customHeight="1">
      <c r="A25" s="94"/>
      <c r="B25" s="407"/>
      <c r="C25" s="402" t="s">
        <v>661</v>
      </c>
      <c r="D25" s="316" t="s">
        <v>1479</v>
      </c>
      <c r="E25" s="319" t="s">
        <v>1480</v>
      </c>
      <c r="F25" s="344" t="s">
        <v>59</v>
      </c>
      <c r="G25" s="316"/>
      <c r="H25" s="404"/>
      <c r="I25" s="316" t="s">
        <v>760</v>
      </c>
      <c r="J25" s="316"/>
      <c r="K25" s="408">
        <v>49830</v>
      </c>
      <c r="L25" s="319" t="s">
        <v>1620</v>
      </c>
      <c r="M25" s="319" t="s">
        <v>1960</v>
      </c>
      <c r="N25" s="316"/>
      <c r="O25" s="344" t="s">
        <v>487</v>
      </c>
      <c r="P25" s="408" t="s">
        <v>1960</v>
      </c>
      <c r="Q25" s="319">
        <v>8</v>
      </c>
      <c r="R25" s="319"/>
      <c r="S25" s="319"/>
      <c r="T25" s="316"/>
      <c r="U25" s="316"/>
      <c r="V25" s="344">
        <v>2018</v>
      </c>
      <c r="W25" s="316"/>
      <c r="X25" s="316"/>
      <c r="Y25" s="316"/>
      <c r="Z25" s="316"/>
      <c r="AA25" s="316"/>
      <c r="AB25" s="319"/>
      <c r="AC25" s="344"/>
      <c r="AD25" s="344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316"/>
      <c r="AX25" s="184"/>
    </row>
    <row r="26" spans="1:50" ht="26.1" customHeight="1">
      <c r="A26" s="94">
        <v>10</v>
      </c>
      <c r="B26" s="407"/>
      <c r="C26" s="419" t="s">
        <v>251</v>
      </c>
      <c r="D26" s="316" t="s">
        <v>662</v>
      </c>
      <c r="E26" s="319" t="s">
        <v>1875</v>
      </c>
      <c r="F26" s="316" t="s">
        <v>251</v>
      </c>
      <c r="G26" s="316" t="s">
        <v>663</v>
      </c>
      <c r="H26" s="404" t="s">
        <v>664</v>
      </c>
      <c r="I26" s="316" t="s">
        <v>1470</v>
      </c>
      <c r="J26" s="316"/>
      <c r="K26" s="319">
        <v>4640</v>
      </c>
      <c r="L26" s="409"/>
      <c r="M26" s="409"/>
      <c r="N26" s="316" t="s">
        <v>138</v>
      </c>
      <c r="O26" s="286" t="s">
        <v>1961</v>
      </c>
      <c r="P26" s="319">
        <v>4640</v>
      </c>
      <c r="Q26" s="319">
        <v>9</v>
      </c>
      <c r="R26" s="319"/>
      <c r="S26" s="319"/>
      <c r="T26" s="316"/>
      <c r="U26" s="316"/>
      <c r="V26" s="344">
        <v>1991</v>
      </c>
      <c r="W26" s="316">
        <v>300</v>
      </c>
      <c r="X26" s="316"/>
      <c r="Y26" s="316"/>
      <c r="Z26" s="316"/>
      <c r="AA26" s="316"/>
      <c r="AB26" s="319"/>
      <c r="AC26" s="344">
        <v>2002</v>
      </c>
      <c r="AD26" s="344"/>
      <c r="AE26" s="316"/>
      <c r="AF26" s="316"/>
      <c r="AG26" s="316">
        <v>6</v>
      </c>
      <c r="AH26" s="316">
        <v>400</v>
      </c>
      <c r="AI26" s="316">
        <v>26</v>
      </c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16"/>
      <c r="AX26" s="344"/>
    </row>
    <row r="27" spans="1:50" ht="26.1" customHeight="1">
      <c r="A27" s="94">
        <v>11</v>
      </c>
      <c r="B27" s="407"/>
      <c r="C27" s="419" t="s">
        <v>251</v>
      </c>
      <c r="D27" s="316" t="s">
        <v>665</v>
      </c>
      <c r="E27" s="319" t="s">
        <v>1876</v>
      </c>
      <c r="F27" s="316" t="s">
        <v>251</v>
      </c>
      <c r="G27" s="316" t="s">
        <v>666</v>
      </c>
      <c r="H27" s="404" t="s">
        <v>664</v>
      </c>
      <c r="I27" s="316" t="s">
        <v>1470</v>
      </c>
      <c r="J27" s="316">
        <v>3</v>
      </c>
      <c r="K27" s="319">
        <v>2340</v>
      </c>
      <c r="L27" s="409" t="s">
        <v>308</v>
      </c>
      <c r="M27" s="409"/>
      <c r="N27" s="316" t="s">
        <v>138</v>
      </c>
      <c r="O27" s="286" t="s">
        <v>1961</v>
      </c>
      <c r="P27" s="319">
        <v>2340</v>
      </c>
      <c r="Q27" s="319">
        <v>4</v>
      </c>
      <c r="R27" s="319"/>
      <c r="S27" s="319"/>
      <c r="T27" s="316"/>
      <c r="U27" s="316"/>
      <c r="V27" s="344">
        <v>2001</v>
      </c>
      <c r="W27" s="316"/>
      <c r="X27" s="316"/>
      <c r="Y27" s="316"/>
      <c r="Z27" s="316"/>
      <c r="AA27" s="316"/>
      <c r="AB27" s="319"/>
      <c r="AC27" s="344"/>
      <c r="AD27" s="344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16"/>
      <c r="AX27" s="344"/>
    </row>
    <row r="28" spans="1:50" ht="26.1" customHeight="1">
      <c r="A28" s="94">
        <v>12</v>
      </c>
      <c r="B28" s="407"/>
      <c r="C28" s="419" t="s">
        <v>251</v>
      </c>
      <c r="D28" s="316"/>
      <c r="E28" s="319" t="s">
        <v>1621</v>
      </c>
      <c r="F28" s="316" t="s">
        <v>59</v>
      </c>
      <c r="G28" s="316"/>
      <c r="H28" s="404"/>
      <c r="I28" s="187" t="s">
        <v>1470</v>
      </c>
      <c r="J28" s="316"/>
      <c r="K28" s="319">
        <v>38000</v>
      </c>
      <c r="L28" s="409"/>
      <c r="M28" s="409">
        <v>3532</v>
      </c>
      <c r="N28" s="316"/>
      <c r="O28" s="286" t="s">
        <v>238</v>
      </c>
      <c r="P28" s="319">
        <v>1857</v>
      </c>
      <c r="Q28" s="319">
        <v>3</v>
      </c>
      <c r="R28" s="319"/>
      <c r="S28" s="319"/>
      <c r="T28" s="316"/>
      <c r="U28" s="316"/>
      <c r="V28" s="344">
        <v>2009</v>
      </c>
      <c r="W28" s="316"/>
      <c r="X28" s="316"/>
      <c r="Y28" s="316"/>
      <c r="Z28" s="316"/>
      <c r="AA28" s="316"/>
      <c r="AB28" s="319"/>
      <c r="AC28" s="344"/>
      <c r="AD28" s="344"/>
      <c r="AE28" s="316"/>
      <c r="AF28" s="316"/>
      <c r="AG28" s="316"/>
      <c r="AH28" s="316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16"/>
      <c r="AW28" s="316"/>
      <c r="AX28" s="344"/>
    </row>
    <row r="29" spans="1:50" ht="25.65" customHeight="1">
      <c r="A29" s="94">
        <v>13</v>
      </c>
      <c r="B29" s="407"/>
      <c r="C29" s="419" t="s">
        <v>667</v>
      </c>
      <c r="D29" s="316" t="s">
        <v>1481</v>
      </c>
      <c r="E29" s="319" t="s">
        <v>1877</v>
      </c>
      <c r="F29" s="316" t="s">
        <v>667</v>
      </c>
      <c r="G29" s="316" t="s">
        <v>668</v>
      </c>
      <c r="H29" s="404" t="s">
        <v>669</v>
      </c>
      <c r="I29" s="316" t="s">
        <v>670</v>
      </c>
      <c r="J29" s="316" t="s">
        <v>671</v>
      </c>
      <c r="K29" s="319">
        <v>9988</v>
      </c>
      <c r="L29" s="409"/>
      <c r="M29" s="409">
        <v>9988</v>
      </c>
      <c r="N29" s="316" t="s">
        <v>138</v>
      </c>
      <c r="O29" s="286" t="s">
        <v>238</v>
      </c>
      <c r="P29" s="319">
        <v>2164</v>
      </c>
      <c r="Q29" s="319">
        <v>3</v>
      </c>
      <c r="R29" s="319"/>
      <c r="S29" s="319"/>
      <c r="T29" s="316"/>
      <c r="U29" s="316"/>
      <c r="V29" s="344">
        <v>2003</v>
      </c>
      <c r="W29" s="316"/>
      <c r="X29" s="316"/>
      <c r="Y29" s="316"/>
      <c r="Z29" s="316"/>
      <c r="AA29" s="316"/>
      <c r="AB29" s="319"/>
      <c r="AC29" s="344"/>
      <c r="AD29" s="344"/>
      <c r="AE29" s="316"/>
      <c r="AF29" s="316"/>
      <c r="AG29" s="316">
        <v>4</v>
      </c>
      <c r="AH29" s="316"/>
      <c r="AI29" s="316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16"/>
      <c r="AW29" s="316"/>
      <c r="AX29" s="344"/>
    </row>
    <row r="30" spans="1:50" ht="25.65" customHeight="1">
      <c r="A30" s="94">
        <v>14</v>
      </c>
      <c r="B30" s="407"/>
      <c r="C30" s="418" t="s">
        <v>672</v>
      </c>
      <c r="D30" s="95"/>
      <c r="E30" s="179" t="s">
        <v>673</v>
      </c>
      <c r="F30" s="286" t="s">
        <v>672</v>
      </c>
      <c r="G30" s="95"/>
      <c r="H30" s="95"/>
      <c r="I30" s="95" t="s">
        <v>1622</v>
      </c>
      <c r="J30" s="95"/>
      <c r="K30" s="179">
        <v>1564</v>
      </c>
      <c r="L30" s="179"/>
      <c r="M30" s="179">
        <v>1564</v>
      </c>
      <c r="N30" s="95"/>
      <c r="O30" s="286" t="s">
        <v>238</v>
      </c>
      <c r="P30" s="179">
        <v>1564</v>
      </c>
      <c r="Q30" s="179">
        <v>2</v>
      </c>
      <c r="R30" s="179"/>
      <c r="S30" s="179"/>
      <c r="T30" s="95"/>
      <c r="U30" s="95"/>
      <c r="V30" s="286">
        <v>1991</v>
      </c>
      <c r="W30" s="95"/>
      <c r="X30" s="95"/>
      <c r="Y30" s="95"/>
      <c r="Z30" s="95"/>
      <c r="AA30" s="95"/>
      <c r="AB30" s="179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179"/>
    </row>
    <row r="31" spans="1:50" ht="25.65" customHeight="1">
      <c r="A31" s="94">
        <v>15</v>
      </c>
      <c r="B31" s="407"/>
      <c r="C31" s="402" t="s">
        <v>672</v>
      </c>
      <c r="D31" s="316"/>
      <c r="E31" s="319" t="s">
        <v>674</v>
      </c>
      <c r="F31" s="344" t="s">
        <v>672</v>
      </c>
      <c r="G31" s="316"/>
      <c r="H31" s="95"/>
      <c r="I31" s="316" t="s">
        <v>1622</v>
      </c>
      <c r="J31" s="316"/>
      <c r="K31" s="319">
        <v>1200</v>
      </c>
      <c r="L31" s="319"/>
      <c r="M31" s="319">
        <v>1200</v>
      </c>
      <c r="N31" s="316"/>
      <c r="O31" s="344" t="s">
        <v>1968</v>
      </c>
      <c r="P31" s="319">
        <v>1200</v>
      </c>
      <c r="Q31" s="319">
        <v>2</v>
      </c>
      <c r="R31" s="319"/>
      <c r="S31" s="319"/>
      <c r="T31" s="316"/>
      <c r="U31" s="316"/>
      <c r="V31" s="344">
        <v>1991</v>
      </c>
      <c r="W31" s="316"/>
      <c r="X31" s="316"/>
      <c r="Y31" s="316"/>
      <c r="Z31" s="316"/>
      <c r="AA31" s="316"/>
      <c r="AB31" s="319"/>
      <c r="AC31" s="344"/>
      <c r="AD31" s="344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16"/>
      <c r="AX31" s="316"/>
    </row>
    <row r="32" spans="1:50" ht="25.65" customHeight="1">
      <c r="A32" s="94">
        <v>16</v>
      </c>
      <c r="B32" s="407"/>
      <c r="C32" s="418" t="s">
        <v>672</v>
      </c>
      <c r="D32" s="95"/>
      <c r="E32" s="179" t="s">
        <v>675</v>
      </c>
      <c r="F32" s="286" t="s">
        <v>672</v>
      </c>
      <c r="G32" s="95"/>
      <c r="H32" s="95"/>
      <c r="I32" s="95" t="s">
        <v>1622</v>
      </c>
      <c r="J32" s="95"/>
      <c r="K32" s="179">
        <v>1465</v>
      </c>
      <c r="L32" s="179"/>
      <c r="M32" s="179">
        <v>1465</v>
      </c>
      <c r="N32" s="316"/>
      <c r="O32" s="344" t="s">
        <v>238</v>
      </c>
      <c r="P32" s="319">
        <v>1465</v>
      </c>
      <c r="Q32" s="319">
        <v>2</v>
      </c>
      <c r="R32" s="319"/>
      <c r="S32" s="319"/>
      <c r="T32" s="316"/>
      <c r="U32" s="316"/>
      <c r="V32" s="344">
        <v>2000</v>
      </c>
      <c r="W32" s="316"/>
      <c r="X32" s="316"/>
      <c r="Y32" s="316"/>
      <c r="Z32" s="316"/>
      <c r="AA32" s="316"/>
      <c r="AB32" s="319"/>
      <c r="AC32" s="344"/>
      <c r="AD32" s="344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16"/>
      <c r="AX32" s="316"/>
    </row>
    <row r="33" spans="1:50" ht="25.65" customHeight="1">
      <c r="A33" s="94">
        <v>18</v>
      </c>
      <c r="B33" s="407"/>
      <c r="C33" s="418" t="s">
        <v>466</v>
      </c>
      <c r="D33" s="95"/>
      <c r="E33" s="179" t="s">
        <v>1878</v>
      </c>
      <c r="F33" s="286" t="s">
        <v>59</v>
      </c>
      <c r="G33" s="95" t="s">
        <v>639</v>
      </c>
      <c r="H33" s="95" t="s">
        <v>640</v>
      </c>
      <c r="I33" s="95" t="s">
        <v>467</v>
      </c>
      <c r="J33" s="95"/>
      <c r="K33" s="179">
        <v>1304</v>
      </c>
      <c r="L33" s="179"/>
      <c r="M33" s="179">
        <v>3423</v>
      </c>
      <c r="N33" s="316"/>
      <c r="O33" s="344" t="s">
        <v>139</v>
      </c>
      <c r="P33" s="319">
        <v>1304</v>
      </c>
      <c r="Q33" s="319">
        <v>5</v>
      </c>
      <c r="R33" s="319"/>
      <c r="S33" s="319"/>
      <c r="T33" s="316"/>
      <c r="U33" s="316"/>
      <c r="V33" s="344">
        <v>2009</v>
      </c>
      <c r="W33" s="316">
        <v>114</v>
      </c>
      <c r="X33" s="316"/>
      <c r="Y33" s="316"/>
      <c r="Z33" s="316"/>
      <c r="AA33" s="316"/>
      <c r="AB33" s="319">
        <v>114</v>
      </c>
      <c r="AC33" s="344"/>
      <c r="AD33" s="344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  <c r="AV33" s="316"/>
      <c r="AW33" s="316"/>
      <c r="AX33" s="316"/>
    </row>
    <row r="34" spans="1:50" ht="25.65" customHeight="1">
      <c r="A34" s="94"/>
      <c r="B34" s="407"/>
      <c r="C34" s="418" t="s">
        <v>1980</v>
      </c>
      <c r="D34" s="95"/>
      <c r="E34" s="179" t="s">
        <v>1984</v>
      </c>
      <c r="F34" s="286" t="s">
        <v>1981</v>
      </c>
      <c r="G34" s="95"/>
      <c r="H34" s="95"/>
      <c r="I34" s="95" t="s">
        <v>1982</v>
      </c>
      <c r="J34" s="95"/>
      <c r="K34" s="179">
        <v>2338</v>
      </c>
      <c r="L34" s="179"/>
      <c r="M34" s="179">
        <v>2338</v>
      </c>
      <c r="N34" s="316" t="s">
        <v>1983</v>
      </c>
      <c r="O34" s="344" t="s">
        <v>1968</v>
      </c>
      <c r="P34" s="319">
        <v>2105</v>
      </c>
      <c r="Q34" s="319">
        <v>4</v>
      </c>
      <c r="R34" s="319"/>
      <c r="S34" s="319"/>
      <c r="T34" s="316"/>
      <c r="U34" s="316"/>
      <c r="V34" s="344">
        <v>2020</v>
      </c>
      <c r="W34" s="316"/>
      <c r="X34" s="316"/>
      <c r="Y34" s="316"/>
      <c r="Z34" s="316"/>
      <c r="AA34" s="316"/>
      <c r="AB34" s="319"/>
      <c r="AC34" s="344"/>
      <c r="AD34" s="344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  <c r="AR34" s="316"/>
      <c r="AS34" s="316"/>
      <c r="AT34" s="316"/>
      <c r="AU34" s="316"/>
      <c r="AV34" s="316"/>
      <c r="AW34" s="316"/>
      <c r="AX34" s="316" t="s">
        <v>2119</v>
      </c>
    </row>
    <row r="35" spans="1:50" ht="25.65" customHeight="1">
      <c r="A35" s="106">
        <v>20</v>
      </c>
      <c r="B35" s="407"/>
      <c r="C35" s="402" t="s">
        <v>466</v>
      </c>
      <c r="D35" s="316"/>
      <c r="E35" s="319" t="s">
        <v>1623</v>
      </c>
      <c r="F35" s="344" t="s">
        <v>59</v>
      </c>
      <c r="G35" s="316"/>
      <c r="H35" s="404"/>
      <c r="I35" s="316" t="s">
        <v>1624</v>
      </c>
      <c r="J35" s="316"/>
      <c r="K35" s="319">
        <v>2261</v>
      </c>
      <c r="L35" s="319"/>
      <c r="M35" s="319">
        <v>1623</v>
      </c>
      <c r="N35" s="319"/>
      <c r="O35" s="344" t="s">
        <v>139</v>
      </c>
      <c r="P35" s="319">
        <v>1800</v>
      </c>
      <c r="Q35" s="319">
        <v>2</v>
      </c>
      <c r="R35" s="319"/>
      <c r="S35" s="319"/>
      <c r="T35" s="316"/>
      <c r="U35" s="316"/>
      <c r="V35" s="344">
        <v>2002</v>
      </c>
      <c r="W35" s="316"/>
      <c r="X35" s="316"/>
      <c r="Y35" s="316"/>
      <c r="Z35" s="316"/>
      <c r="AA35" s="316"/>
      <c r="AB35" s="319">
        <v>42</v>
      </c>
      <c r="AC35" s="344"/>
      <c r="AD35" s="344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16"/>
      <c r="AX35" s="316"/>
    </row>
    <row r="36" spans="1:50" ht="25.65" customHeight="1">
      <c r="A36" s="94"/>
      <c r="B36" s="403"/>
      <c r="C36" s="402" t="s">
        <v>466</v>
      </c>
      <c r="D36" s="316" t="s">
        <v>1413</v>
      </c>
      <c r="E36" s="319" t="s">
        <v>1879</v>
      </c>
      <c r="F36" s="344" t="s">
        <v>59</v>
      </c>
      <c r="G36" s="316"/>
      <c r="H36" s="404"/>
      <c r="I36" s="316" t="s">
        <v>2071</v>
      </c>
      <c r="J36" s="316"/>
      <c r="K36" s="319">
        <v>1400</v>
      </c>
      <c r="L36" s="319"/>
      <c r="M36" s="319">
        <v>1400</v>
      </c>
      <c r="N36" s="316"/>
      <c r="O36" s="344" t="s">
        <v>139</v>
      </c>
      <c r="P36" s="319">
        <v>1400</v>
      </c>
      <c r="Q36" s="319">
        <v>2</v>
      </c>
      <c r="R36" s="319"/>
      <c r="S36" s="319"/>
      <c r="T36" s="316"/>
      <c r="U36" s="316"/>
      <c r="V36" s="344">
        <v>2011</v>
      </c>
      <c r="W36" s="316"/>
      <c r="X36" s="316"/>
      <c r="Y36" s="316"/>
      <c r="Z36" s="316"/>
      <c r="AA36" s="316"/>
      <c r="AB36" s="319"/>
      <c r="AC36" s="344"/>
      <c r="AD36" s="344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16"/>
      <c r="AX36" s="316"/>
    </row>
    <row r="37" spans="1:50" ht="25.65" customHeight="1">
      <c r="A37" s="94"/>
      <c r="B37" s="403"/>
      <c r="C37" s="402" t="s">
        <v>432</v>
      </c>
      <c r="D37" s="316" t="s">
        <v>676</v>
      </c>
      <c r="E37" s="319" t="s">
        <v>677</v>
      </c>
      <c r="F37" s="344" t="s">
        <v>432</v>
      </c>
      <c r="G37" s="316" t="s">
        <v>678</v>
      </c>
      <c r="H37" s="316" t="s">
        <v>679</v>
      </c>
      <c r="I37" s="316" t="s">
        <v>1220</v>
      </c>
      <c r="J37" s="316" t="s">
        <v>601</v>
      </c>
      <c r="K37" s="319">
        <v>16658</v>
      </c>
      <c r="L37" s="319"/>
      <c r="M37" s="319">
        <v>16658</v>
      </c>
      <c r="N37" s="316" t="s">
        <v>138</v>
      </c>
      <c r="O37" s="344" t="s">
        <v>486</v>
      </c>
      <c r="P37" s="319">
        <v>16658</v>
      </c>
      <c r="Q37" s="319">
        <v>18</v>
      </c>
      <c r="R37" s="319"/>
      <c r="S37" s="319"/>
      <c r="T37" s="316"/>
      <c r="U37" s="316"/>
      <c r="V37" s="344">
        <v>2002</v>
      </c>
      <c r="W37" s="316">
        <v>1500</v>
      </c>
      <c r="X37" s="316"/>
      <c r="Y37" s="316"/>
      <c r="Z37" s="316"/>
      <c r="AA37" s="316"/>
      <c r="AB37" s="319">
        <v>1500</v>
      </c>
      <c r="AC37" s="344"/>
      <c r="AD37" s="344"/>
      <c r="AE37" s="316"/>
      <c r="AF37" s="316"/>
      <c r="AG37" s="316" t="s">
        <v>680</v>
      </c>
      <c r="AH37" s="316"/>
      <c r="AI37" s="316"/>
      <c r="AJ37" s="316" t="s">
        <v>681</v>
      </c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16"/>
      <c r="AX37" s="316"/>
    </row>
    <row r="38" spans="1:50" ht="25.65" customHeight="1">
      <c r="A38" s="94">
        <v>21</v>
      </c>
      <c r="B38" s="403"/>
      <c r="C38" s="418" t="s">
        <v>458</v>
      </c>
      <c r="D38" s="95" t="s">
        <v>682</v>
      </c>
      <c r="E38" s="179" t="s">
        <v>683</v>
      </c>
      <c r="F38" s="286" t="s">
        <v>59</v>
      </c>
      <c r="G38" s="95" t="s">
        <v>684</v>
      </c>
      <c r="H38" s="95"/>
      <c r="I38" s="95" t="s">
        <v>458</v>
      </c>
      <c r="J38" s="95">
        <v>1</v>
      </c>
      <c r="K38" s="179">
        <v>4000</v>
      </c>
      <c r="L38" s="179"/>
      <c r="M38" s="179">
        <v>4000</v>
      </c>
      <c r="N38" s="95" t="s">
        <v>138</v>
      </c>
      <c r="O38" s="286" t="s">
        <v>139</v>
      </c>
      <c r="P38" s="179">
        <v>4000</v>
      </c>
      <c r="Q38" s="179">
        <v>4</v>
      </c>
      <c r="R38" s="179"/>
      <c r="S38" s="179"/>
      <c r="T38" s="95"/>
      <c r="U38" s="95"/>
      <c r="V38" s="286">
        <v>1990</v>
      </c>
      <c r="W38" s="377"/>
      <c r="X38" s="316"/>
      <c r="Y38" s="316"/>
      <c r="Z38" s="316"/>
      <c r="AA38" s="316"/>
      <c r="AB38" s="319">
        <v>200</v>
      </c>
      <c r="AC38" s="316"/>
      <c r="AD38" s="316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316"/>
      <c r="AX38" s="316"/>
    </row>
    <row r="39" spans="1:50" ht="25.65" customHeight="1">
      <c r="A39" s="106">
        <v>24</v>
      </c>
      <c r="B39" s="403"/>
      <c r="C39" s="402" t="s">
        <v>458</v>
      </c>
      <c r="D39" s="316" t="s">
        <v>685</v>
      </c>
      <c r="E39" s="319" t="s">
        <v>686</v>
      </c>
      <c r="F39" s="344" t="s">
        <v>458</v>
      </c>
      <c r="G39" s="316" t="s">
        <v>687</v>
      </c>
      <c r="H39" s="316"/>
      <c r="I39" s="316" t="s">
        <v>458</v>
      </c>
      <c r="J39" s="316">
        <v>1</v>
      </c>
      <c r="K39" s="319">
        <v>22690</v>
      </c>
      <c r="L39" s="319"/>
      <c r="M39" s="319">
        <v>2340</v>
      </c>
      <c r="N39" s="316" t="s">
        <v>138</v>
      </c>
      <c r="O39" s="344" t="s">
        <v>688</v>
      </c>
      <c r="P39" s="319">
        <v>22690</v>
      </c>
      <c r="Q39" s="319">
        <v>6</v>
      </c>
      <c r="R39" s="319"/>
      <c r="S39" s="319"/>
      <c r="T39" s="316"/>
      <c r="U39" s="316"/>
      <c r="V39" s="344">
        <v>2002</v>
      </c>
      <c r="W39" s="316">
        <v>730</v>
      </c>
      <c r="X39" s="316"/>
      <c r="Y39" s="316"/>
      <c r="Z39" s="316"/>
      <c r="AA39" s="316"/>
      <c r="AB39" s="319">
        <v>730</v>
      </c>
      <c r="AC39" s="344"/>
      <c r="AD39" s="344"/>
      <c r="AE39" s="316"/>
      <c r="AF39" s="316"/>
      <c r="AG39" s="316">
        <v>8</v>
      </c>
      <c r="AH39" s="316"/>
      <c r="AI39" s="316">
        <v>74</v>
      </c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16"/>
      <c r="AW39" s="316"/>
      <c r="AX39" s="316"/>
    </row>
    <row r="40" spans="1:50" ht="25.65" customHeight="1">
      <c r="A40" s="106"/>
      <c r="B40" s="403"/>
      <c r="C40" s="402" t="s">
        <v>458</v>
      </c>
      <c r="D40" s="316" t="s">
        <v>1424</v>
      </c>
      <c r="E40" s="319" t="s">
        <v>1482</v>
      </c>
      <c r="F40" s="344" t="s">
        <v>59</v>
      </c>
      <c r="G40" s="316"/>
      <c r="H40" s="404"/>
      <c r="I40" s="316" t="s">
        <v>2072</v>
      </c>
      <c r="J40" s="316"/>
      <c r="K40" s="319"/>
      <c r="L40" s="319">
        <v>624</v>
      </c>
      <c r="M40" s="319">
        <v>13324</v>
      </c>
      <c r="N40" s="316"/>
      <c r="O40" s="344" t="s">
        <v>1483</v>
      </c>
      <c r="P40" s="319">
        <v>12700</v>
      </c>
      <c r="Q40" s="319">
        <v>14</v>
      </c>
      <c r="R40" s="319"/>
      <c r="S40" s="319"/>
      <c r="T40" s="316"/>
      <c r="U40" s="316"/>
      <c r="V40" s="344">
        <v>2010</v>
      </c>
      <c r="W40" s="316"/>
      <c r="X40" s="316"/>
      <c r="Y40" s="316"/>
      <c r="Z40" s="316"/>
      <c r="AA40" s="316"/>
      <c r="AB40" s="319">
        <v>3150</v>
      </c>
      <c r="AC40" s="344"/>
      <c r="AD40" s="344"/>
      <c r="AE40" s="316"/>
      <c r="AF40" s="316"/>
      <c r="AG40" s="316"/>
      <c r="AH40" s="316"/>
      <c r="AI40" s="316"/>
      <c r="AJ40" s="316"/>
      <c r="AK40" s="316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  <c r="AV40" s="316"/>
      <c r="AW40" s="316"/>
      <c r="AX40" s="316"/>
    </row>
    <row r="41" spans="1:50" ht="25.65" customHeight="1">
      <c r="A41" s="410">
        <v>25</v>
      </c>
      <c r="B41" s="403"/>
      <c r="C41" s="402" t="s">
        <v>622</v>
      </c>
      <c r="D41" s="316" t="s">
        <v>689</v>
      </c>
      <c r="E41" s="319" t="s">
        <v>1880</v>
      </c>
      <c r="F41" s="344" t="s">
        <v>622</v>
      </c>
      <c r="G41" s="316" t="s">
        <v>690</v>
      </c>
      <c r="H41" s="404"/>
      <c r="I41" s="316" t="s">
        <v>622</v>
      </c>
      <c r="J41" s="316">
        <v>1</v>
      </c>
      <c r="K41" s="319">
        <v>1764</v>
      </c>
      <c r="L41" s="319"/>
      <c r="M41" s="319">
        <v>1558</v>
      </c>
      <c r="N41" s="316"/>
      <c r="O41" s="344" t="s">
        <v>139</v>
      </c>
      <c r="P41" s="319">
        <v>1558</v>
      </c>
      <c r="Q41" s="319">
        <v>3</v>
      </c>
      <c r="R41" s="319"/>
      <c r="S41" s="319">
        <v>300</v>
      </c>
      <c r="T41" s="316" t="s">
        <v>140</v>
      </c>
      <c r="U41" s="316"/>
      <c r="V41" s="344">
        <v>1989</v>
      </c>
      <c r="W41" s="316"/>
      <c r="X41" s="316"/>
      <c r="Y41" s="316"/>
      <c r="Z41" s="316"/>
      <c r="AA41" s="316"/>
      <c r="AB41" s="319"/>
      <c r="AC41" s="344" t="s">
        <v>691</v>
      </c>
      <c r="AD41" s="344"/>
      <c r="AE41" s="316"/>
      <c r="AF41" s="316"/>
      <c r="AG41" s="316"/>
      <c r="AH41" s="316"/>
      <c r="AI41" s="316"/>
      <c r="AJ41" s="316"/>
      <c r="AK41" s="316"/>
      <c r="AL41" s="316"/>
      <c r="AM41" s="316"/>
      <c r="AN41" s="316"/>
      <c r="AO41" s="316"/>
      <c r="AP41" s="316"/>
      <c r="AQ41" s="316"/>
      <c r="AR41" s="316"/>
      <c r="AS41" s="316"/>
      <c r="AT41" s="316"/>
      <c r="AU41" s="316"/>
      <c r="AV41" s="316"/>
      <c r="AW41" s="316"/>
      <c r="AX41" s="316"/>
    </row>
    <row r="42" spans="1:50" ht="25.65" customHeight="1">
      <c r="A42" s="106">
        <v>26</v>
      </c>
      <c r="B42" s="403"/>
      <c r="C42" s="402" t="s">
        <v>622</v>
      </c>
      <c r="D42" s="316" t="s">
        <v>1484</v>
      </c>
      <c r="E42" s="319" t="s">
        <v>1881</v>
      </c>
      <c r="F42" s="344" t="s">
        <v>59</v>
      </c>
      <c r="G42" s="316"/>
      <c r="H42" s="404"/>
      <c r="I42" s="316" t="s">
        <v>2073</v>
      </c>
      <c r="J42" s="316"/>
      <c r="K42" s="319">
        <v>2609</v>
      </c>
      <c r="L42" s="319"/>
      <c r="M42" s="319">
        <v>2609</v>
      </c>
      <c r="N42" s="316"/>
      <c r="O42" s="344" t="s">
        <v>139</v>
      </c>
      <c r="P42" s="319">
        <v>2347</v>
      </c>
      <c r="Q42" s="319">
        <v>4</v>
      </c>
      <c r="R42" s="319"/>
      <c r="S42" s="319"/>
      <c r="T42" s="316"/>
      <c r="U42" s="316"/>
      <c r="V42" s="344">
        <v>2000</v>
      </c>
      <c r="W42" s="316"/>
      <c r="X42" s="316"/>
      <c r="Y42" s="316"/>
      <c r="Z42" s="316"/>
      <c r="AA42" s="316"/>
      <c r="AB42" s="319"/>
      <c r="AC42" s="344"/>
      <c r="AD42" s="344"/>
      <c r="AE42" s="316"/>
      <c r="AF42" s="316"/>
      <c r="AG42" s="316"/>
      <c r="AH42" s="316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6"/>
      <c r="AX42" s="316"/>
    </row>
    <row r="43" spans="1:50" ht="25.65" customHeight="1">
      <c r="A43" s="94"/>
      <c r="B43" s="403"/>
      <c r="C43" s="402" t="s">
        <v>622</v>
      </c>
      <c r="D43" s="316" t="s">
        <v>1485</v>
      </c>
      <c r="E43" s="319" t="s">
        <v>692</v>
      </c>
      <c r="F43" s="344" t="s">
        <v>622</v>
      </c>
      <c r="G43" s="316"/>
      <c r="H43" s="316"/>
      <c r="I43" s="316" t="s">
        <v>693</v>
      </c>
      <c r="J43" s="316"/>
      <c r="K43" s="319">
        <v>2000</v>
      </c>
      <c r="L43" s="319"/>
      <c r="M43" s="319">
        <v>2900</v>
      </c>
      <c r="N43" s="316"/>
      <c r="O43" s="344" t="s">
        <v>544</v>
      </c>
      <c r="P43" s="319">
        <v>2000</v>
      </c>
      <c r="Q43" s="319">
        <v>4</v>
      </c>
      <c r="R43" s="319"/>
      <c r="S43" s="319"/>
      <c r="T43" s="316"/>
      <c r="U43" s="316"/>
      <c r="V43" s="344">
        <v>2016</v>
      </c>
      <c r="W43" s="316"/>
      <c r="X43" s="316"/>
      <c r="Y43" s="316"/>
      <c r="Z43" s="316"/>
      <c r="AA43" s="316"/>
      <c r="AB43" s="319">
        <v>400</v>
      </c>
      <c r="AC43" s="344"/>
      <c r="AD43" s="344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316"/>
      <c r="AX43" s="316"/>
    </row>
    <row r="44" spans="1:50" ht="25.65" customHeight="1">
      <c r="A44" s="94">
        <v>27</v>
      </c>
      <c r="B44" s="403"/>
      <c r="C44" s="402" t="s">
        <v>694</v>
      </c>
      <c r="D44" s="316"/>
      <c r="E44" s="319" t="s">
        <v>695</v>
      </c>
      <c r="F44" s="344" t="s">
        <v>694</v>
      </c>
      <c r="G44" s="316"/>
      <c r="H44" s="404"/>
      <c r="I44" s="316" t="s">
        <v>2074</v>
      </c>
      <c r="J44" s="316"/>
      <c r="K44" s="319">
        <v>5080</v>
      </c>
      <c r="L44" s="319"/>
      <c r="M44" s="319">
        <v>5080</v>
      </c>
      <c r="N44" s="316"/>
      <c r="O44" s="344" t="s">
        <v>238</v>
      </c>
      <c r="P44" s="319">
        <v>3875</v>
      </c>
      <c r="Q44" s="319">
        <v>6</v>
      </c>
      <c r="R44" s="319"/>
      <c r="S44" s="319"/>
      <c r="T44" s="316"/>
      <c r="U44" s="316"/>
      <c r="V44" s="344">
        <v>2010</v>
      </c>
      <c r="W44" s="316"/>
      <c r="X44" s="316"/>
      <c r="Y44" s="316"/>
      <c r="Z44" s="316"/>
      <c r="AA44" s="316"/>
      <c r="AB44" s="319">
        <v>950</v>
      </c>
      <c r="AC44" s="344"/>
      <c r="AD44" s="344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</row>
    <row r="45" spans="1:50" ht="25.65" customHeight="1">
      <c r="A45" s="106">
        <v>28</v>
      </c>
      <c r="B45" s="403"/>
      <c r="C45" s="402" t="s">
        <v>240</v>
      </c>
      <c r="D45" s="316" t="s">
        <v>696</v>
      </c>
      <c r="E45" s="319" t="s">
        <v>1882</v>
      </c>
      <c r="F45" s="344" t="s">
        <v>240</v>
      </c>
      <c r="G45" s="316" t="s">
        <v>697</v>
      </c>
      <c r="H45" s="404" t="s">
        <v>698</v>
      </c>
      <c r="I45" s="316" t="s">
        <v>240</v>
      </c>
      <c r="J45" s="316" t="s">
        <v>699</v>
      </c>
      <c r="K45" s="319" t="s">
        <v>700</v>
      </c>
      <c r="L45" s="319"/>
      <c r="M45" s="319">
        <v>1800</v>
      </c>
      <c r="N45" s="316"/>
      <c r="O45" s="344" t="s">
        <v>139</v>
      </c>
      <c r="P45" s="319" t="s">
        <v>701</v>
      </c>
      <c r="Q45" s="319" t="s">
        <v>250</v>
      </c>
      <c r="R45" s="319"/>
      <c r="S45" s="319"/>
      <c r="T45" s="316"/>
      <c r="U45" s="316"/>
      <c r="V45" s="344">
        <v>1996</v>
      </c>
      <c r="W45" s="316">
        <v>20</v>
      </c>
      <c r="X45" s="316"/>
      <c r="Y45" s="316"/>
      <c r="Z45" s="316"/>
      <c r="AA45" s="316"/>
      <c r="AB45" s="319">
        <v>1050</v>
      </c>
      <c r="AC45" s="344"/>
      <c r="AD45" s="344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</row>
    <row r="46" spans="1:50" ht="25.65" customHeight="1">
      <c r="A46" s="106"/>
      <c r="B46" s="403"/>
      <c r="C46" s="402" t="s">
        <v>702</v>
      </c>
      <c r="D46" s="316" t="s">
        <v>703</v>
      </c>
      <c r="E46" s="319" t="s">
        <v>1883</v>
      </c>
      <c r="F46" s="344" t="s">
        <v>59</v>
      </c>
      <c r="G46" s="316" t="s">
        <v>704</v>
      </c>
      <c r="H46" s="404"/>
      <c r="I46" s="316" t="s">
        <v>2073</v>
      </c>
      <c r="J46" s="316" t="s">
        <v>577</v>
      </c>
      <c r="K46" s="319">
        <v>5810</v>
      </c>
      <c r="L46" s="319">
        <v>949</v>
      </c>
      <c r="M46" s="319">
        <v>3811</v>
      </c>
      <c r="N46" s="316" t="s">
        <v>138</v>
      </c>
      <c r="O46" s="344" t="s">
        <v>139</v>
      </c>
      <c r="P46" s="319">
        <v>4861</v>
      </c>
      <c r="Q46" s="319">
        <v>7</v>
      </c>
      <c r="R46" s="319"/>
      <c r="S46" s="319"/>
      <c r="T46" s="316" t="s">
        <v>140</v>
      </c>
      <c r="U46" s="316"/>
      <c r="V46" s="344">
        <v>2007</v>
      </c>
      <c r="W46" s="316"/>
      <c r="X46" s="316"/>
      <c r="Y46" s="316"/>
      <c r="Z46" s="316"/>
      <c r="AA46" s="316"/>
      <c r="AB46" s="319"/>
      <c r="AC46" s="344"/>
      <c r="AD46" s="344"/>
      <c r="AE46" s="316"/>
      <c r="AF46" s="316"/>
      <c r="AG46" s="316">
        <v>1</v>
      </c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16"/>
      <c r="AW46" s="316"/>
      <c r="AX46" s="316"/>
    </row>
    <row r="47" spans="1:50" ht="25.65" customHeight="1">
      <c r="A47" s="94">
        <v>29</v>
      </c>
      <c r="B47" s="403"/>
      <c r="C47" s="402" t="s">
        <v>702</v>
      </c>
      <c r="D47" s="316" t="s">
        <v>705</v>
      </c>
      <c r="E47" s="319" t="s">
        <v>1884</v>
      </c>
      <c r="F47" s="344" t="s">
        <v>59</v>
      </c>
      <c r="G47" s="316" t="s">
        <v>706</v>
      </c>
      <c r="H47" s="404"/>
      <c r="I47" s="316" t="s">
        <v>2075</v>
      </c>
      <c r="J47" s="316">
        <v>2</v>
      </c>
      <c r="K47" s="319">
        <v>2836</v>
      </c>
      <c r="L47" s="319"/>
      <c r="M47" s="319">
        <v>2825</v>
      </c>
      <c r="N47" s="316" t="s">
        <v>138</v>
      </c>
      <c r="O47" s="344" t="s">
        <v>139</v>
      </c>
      <c r="P47" s="319">
        <v>2830</v>
      </c>
      <c r="Q47" s="319">
        <v>5</v>
      </c>
      <c r="R47" s="319"/>
      <c r="S47" s="319"/>
      <c r="T47" s="316"/>
      <c r="U47" s="316"/>
      <c r="V47" s="344">
        <v>1993</v>
      </c>
      <c r="W47" s="316"/>
      <c r="X47" s="316">
        <v>150</v>
      </c>
      <c r="Y47" s="316"/>
      <c r="Z47" s="316"/>
      <c r="AA47" s="316"/>
      <c r="AB47" s="319">
        <v>150</v>
      </c>
      <c r="AC47" s="344"/>
      <c r="AD47" s="344"/>
      <c r="AE47" s="316"/>
      <c r="AF47" s="316"/>
      <c r="AG47" s="316">
        <v>5</v>
      </c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V47" s="316"/>
      <c r="AW47" s="316"/>
      <c r="AX47" s="316"/>
    </row>
    <row r="48" spans="1:50" ht="25.65" customHeight="1">
      <c r="A48" s="94">
        <v>30</v>
      </c>
      <c r="B48" s="403"/>
      <c r="C48" s="402" t="s">
        <v>702</v>
      </c>
      <c r="D48" s="158" t="s">
        <v>707</v>
      </c>
      <c r="E48" s="319" t="s">
        <v>1885</v>
      </c>
      <c r="F48" s="344" t="s">
        <v>702</v>
      </c>
      <c r="G48" s="158" t="s">
        <v>708</v>
      </c>
      <c r="H48" s="411"/>
      <c r="I48" s="158" t="s">
        <v>702</v>
      </c>
      <c r="J48" s="158">
        <v>1</v>
      </c>
      <c r="K48" s="319">
        <v>3600</v>
      </c>
      <c r="L48" s="319">
        <v>148</v>
      </c>
      <c r="M48" s="319">
        <v>3061</v>
      </c>
      <c r="N48" s="158" t="s">
        <v>138</v>
      </c>
      <c r="O48" s="344" t="s">
        <v>139</v>
      </c>
      <c r="P48" s="319">
        <v>3100</v>
      </c>
      <c r="Q48" s="319">
        <v>6</v>
      </c>
      <c r="R48" s="319"/>
      <c r="S48" s="319"/>
      <c r="T48" s="158"/>
      <c r="U48" s="158"/>
      <c r="V48" s="344">
        <v>1979</v>
      </c>
      <c r="W48" s="90"/>
      <c r="X48" s="90">
        <v>180</v>
      </c>
      <c r="Y48" s="90"/>
      <c r="Z48" s="90"/>
      <c r="AA48" s="90"/>
      <c r="AB48" s="319">
        <v>180</v>
      </c>
      <c r="AC48" s="158"/>
      <c r="AD48" s="158"/>
      <c r="AE48" s="158"/>
      <c r="AF48" s="158"/>
      <c r="AG48" s="158">
        <v>5</v>
      </c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412"/>
    </row>
    <row r="49" spans="1:50" s="49" customFormat="1" ht="25.65" customHeight="1">
      <c r="A49" s="413">
        <v>31</v>
      </c>
      <c r="B49" s="403"/>
      <c r="C49" s="402" t="s">
        <v>709</v>
      </c>
      <c r="D49" s="414" t="s">
        <v>1486</v>
      </c>
      <c r="E49" s="319" t="s">
        <v>1849</v>
      </c>
      <c r="F49" s="344" t="s">
        <v>709</v>
      </c>
      <c r="G49" s="316" t="s">
        <v>710</v>
      </c>
      <c r="H49" s="316"/>
      <c r="I49" s="316" t="s">
        <v>1848</v>
      </c>
      <c r="J49" s="316" t="s">
        <v>599</v>
      </c>
      <c r="K49" s="319">
        <v>1043</v>
      </c>
      <c r="L49" s="319"/>
      <c r="M49" s="319">
        <v>2354</v>
      </c>
      <c r="N49" s="316" t="s">
        <v>138</v>
      </c>
      <c r="O49" s="344" t="s">
        <v>1850</v>
      </c>
      <c r="P49" s="319">
        <v>1043</v>
      </c>
      <c r="Q49" s="319">
        <v>4</v>
      </c>
      <c r="R49" s="319"/>
      <c r="S49" s="319"/>
      <c r="T49" s="316"/>
      <c r="U49" s="316"/>
      <c r="V49" s="344">
        <v>1992</v>
      </c>
      <c r="W49" s="316"/>
      <c r="X49" s="316"/>
      <c r="Y49" s="316"/>
      <c r="Z49" s="316"/>
      <c r="AA49" s="316"/>
      <c r="AB49" s="319">
        <v>115</v>
      </c>
      <c r="AC49" s="344"/>
      <c r="AD49" s="344"/>
      <c r="AE49" s="316"/>
      <c r="AF49" s="316"/>
      <c r="AG49" s="316"/>
      <c r="AH49" s="316"/>
      <c r="AI49" s="316"/>
      <c r="AJ49" s="316"/>
      <c r="AK49" s="316"/>
      <c r="AL49" s="316"/>
      <c r="AM49" s="316"/>
      <c r="AN49" s="316"/>
      <c r="AO49" s="316"/>
      <c r="AP49" s="316"/>
      <c r="AQ49" s="316"/>
      <c r="AR49" s="316"/>
      <c r="AS49" s="316"/>
      <c r="AT49" s="316"/>
      <c r="AU49" s="316"/>
      <c r="AV49" s="316"/>
      <c r="AW49" s="316"/>
      <c r="AX49" s="415"/>
    </row>
    <row r="50" spans="1:50" ht="25.65" customHeight="1">
      <c r="A50" s="106">
        <v>32</v>
      </c>
      <c r="B50" s="403"/>
      <c r="C50" s="402" t="s">
        <v>709</v>
      </c>
      <c r="D50" s="344" t="s">
        <v>1487</v>
      </c>
      <c r="E50" s="319" t="s">
        <v>1625</v>
      </c>
      <c r="F50" s="344" t="s">
        <v>709</v>
      </c>
      <c r="G50" s="344"/>
      <c r="H50" s="287"/>
      <c r="I50" s="344" t="s">
        <v>1848</v>
      </c>
      <c r="J50" s="344"/>
      <c r="K50" s="319">
        <v>1177</v>
      </c>
      <c r="L50" s="319"/>
      <c r="M50" s="319">
        <v>1250</v>
      </c>
      <c r="N50" s="344"/>
      <c r="O50" s="344" t="s">
        <v>139</v>
      </c>
      <c r="P50" s="319"/>
      <c r="Q50" s="319">
        <v>2</v>
      </c>
      <c r="R50" s="319"/>
      <c r="S50" s="319"/>
      <c r="T50" s="344"/>
      <c r="U50" s="344"/>
      <c r="V50" s="344">
        <v>2008</v>
      </c>
      <c r="W50" s="344"/>
      <c r="X50" s="344"/>
      <c r="Y50" s="344"/>
      <c r="Z50" s="344"/>
      <c r="AA50" s="344"/>
      <c r="AB50" s="319">
        <v>599</v>
      </c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44"/>
      <c r="AO50" s="344"/>
      <c r="AP50" s="344"/>
      <c r="AQ50" s="344"/>
      <c r="AR50" s="344"/>
      <c r="AS50" s="344"/>
      <c r="AT50" s="344"/>
      <c r="AU50" s="344"/>
      <c r="AV50" s="344"/>
      <c r="AW50" s="344"/>
      <c r="AX50" s="344"/>
    </row>
    <row r="51" spans="1:50" ht="25.65" customHeight="1">
      <c r="A51" s="94">
        <v>33</v>
      </c>
      <c r="B51" s="403"/>
      <c r="C51" s="402" t="s">
        <v>711</v>
      </c>
      <c r="D51" s="344"/>
      <c r="E51" s="319" t="s">
        <v>1886</v>
      </c>
      <c r="F51" s="344" t="s">
        <v>59</v>
      </c>
      <c r="G51" s="344" t="s">
        <v>639</v>
      </c>
      <c r="H51" s="344" t="s">
        <v>640</v>
      </c>
      <c r="I51" s="344" t="s">
        <v>467</v>
      </c>
      <c r="J51" s="344"/>
      <c r="K51" s="319">
        <v>1304</v>
      </c>
      <c r="L51" s="319"/>
      <c r="M51" s="319">
        <v>3257</v>
      </c>
      <c r="N51" s="344"/>
      <c r="O51" s="344" t="s">
        <v>139</v>
      </c>
      <c r="P51" s="319">
        <v>1304</v>
      </c>
      <c r="Q51" s="319">
        <v>5</v>
      </c>
      <c r="R51" s="319"/>
      <c r="S51" s="319"/>
      <c r="T51" s="344"/>
      <c r="U51" s="344"/>
      <c r="V51" s="344">
        <v>2009</v>
      </c>
      <c r="W51" s="344">
        <v>158</v>
      </c>
      <c r="X51" s="344"/>
      <c r="Y51" s="344"/>
      <c r="Z51" s="344"/>
      <c r="AA51" s="344"/>
      <c r="AB51" s="319">
        <v>158</v>
      </c>
      <c r="AC51" s="344"/>
      <c r="AD51" s="344"/>
      <c r="AE51" s="344"/>
      <c r="AF51" s="344"/>
      <c r="AG51" s="344"/>
      <c r="AH51" s="344"/>
      <c r="AI51" s="344"/>
      <c r="AJ51" s="344"/>
      <c r="AK51" s="344"/>
      <c r="AL51" s="344"/>
      <c r="AM51" s="344"/>
      <c r="AN51" s="344"/>
      <c r="AO51" s="344"/>
      <c r="AP51" s="344"/>
      <c r="AQ51" s="344"/>
      <c r="AR51" s="344"/>
      <c r="AS51" s="344"/>
      <c r="AT51" s="344"/>
      <c r="AU51" s="344"/>
      <c r="AV51" s="344"/>
      <c r="AW51" s="344"/>
      <c r="AX51" s="344"/>
    </row>
    <row r="52" spans="1:50" ht="25.65" customHeight="1">
      <c r="A52" s="94">
        <v>34</v>
      </c>
      <c r="B52" s="407"/>
      <c r="C52" s="402" t="s">
        <v>711</v>
      </c>
      <c r="D52" s="316" t="s">
        <v>712</v>
      </c>
      <c r="E52" s="319" t="s">
        <v>1626</v>
      </c>
      <c r="F52" s="344" t="s">
        <v>59</v>
      </c>
      <c r="G52" s="316" t="s">
        <v>704</v>
      </c>
      <c r="H52" s="404"/>
      <c r="I52" s="344" t="s">
        <v>1627</v>
      </c>
      <c r="J52" s="316">
        <v>1</v>
      </c>
      <c r="K52" s="319">
        <v>7863</v>
      </c>
      <c r="L52" s="319">
        <v>709</v>
      </c>
      <c r="M52" s="319">
        <v>7863</v>
      </c>
      <c r="N52" s="316" t="s">
        <v>713</v>
      </c>
      <c r="O52" s="344" t="s">
        <v>114</v>
      </c>
      <c r="P52" s="319">
        <v>7863</v>
      </c>
      <c r="Q52" s="319">
        <v>11</v>
      </c>
      <c r="R52" s="319"/>
      <c r="S52" s="319"/>
      <c r="T52" s="316">
        <v>0</v>
      </c>
      <c r="U52" s="316">
        <v>0</v>
      </c>
      <c r="V52" s="344">
        <v>1991</v>
      </c>
      <c r="W52" s="316"/>
      <c r="X52" s="316"/>
      <c r="Y52" s="316"/>
      <c r="Z52" s="316"/>
      <c r="AA52" s="316"/>
      <c r="AB52" s="319">
        <v>1697</v>
      </c>
      <c r="AC52" s="344"/>
      <c r="AD52" s="344"/>
      <c r="AE52" s="316"/>
      <c r="AF52" s="316"/>
      <c r="AG52" s="316">
        <v>1</v>
      </c>
      <c r="AH52" s="316"/>
      <c r="AI52" s="316"/>
      <c r="AJ52" s="316" t="s">
        <v>714</v>
      </c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16"/>
      <c r="AW52" s="316"/>
      <c r="AX52" s="316"/>
    </row>
    <row r="53" spans="1:50" ht="25.65" customHeight="1">
      <c r="A53" s="94">
        <v>35</v>
      </c>
      <c r="B53" s="403"/>
      <c r="C53" s="420" t="s">
        <v>711</v>
      </c>
      <c r="D53" s="95" t="s">
        <v>1488</v>
      </c>
      <c r="E53" s="95" t="s">
        <v>1887</v>
      </c>
      <c r="F53" s="95" t="s">
        <v>711</v>
      </c>
      <c r="G53" s="95"/>
      <c r="H53" s="95"/>
      <c r="I53" s="286" t="s">
        <v>1628</v>
      </c>
      <c r="J53" s="95"/>
      <c r="K53" s="95">
        <v>11606</v>
      </c>
      <c r="L53" s="95">
        <v>3120.17</v>
      </c>
      <c r="M53" s="95">
        <v>3120</v>
      </c>
      <c r="N53" s="95"/>
      <c r="O53" s="286" t="s">
        <v>715</v>
      </c>
      <c r="P53" s="95">
        <v>2035.8</v>
      </c>
      <c r="Q53" s="95">
        <v>3</v>
      </c>
      <c r="R53" s="95"/>
      <c r="S53" s="95"/>
      <c r="T53" s="95"/>
      <c r="U53" s="95"/>
      <c r="V53" s="95">
        <v>2006</v>
      </c>
      <c r="W53" s="95"/>
      <c r="X53" s="95"/>
      <c r="Y53" s="95"/>
      <c r="Z53" s="95"/>
      <c r="AA53" s="95"/>
      <c r="AB53" s="95">
        <v>5458</v>
      </c>
      <c r="AC53" s="344"/>
      <c r="AD53" s="344"/>
      <c r="AE53" s="316"/>
      <c r="AF53" s="316"/>
      <c r="AG53" s="316"/>
      <c r="AH53" s="316"/>
      <c r="AI53" s="316"/>
      <c r="AJ53" s="316"/>
      <c r="AK53" s="316"/>
      <c r="AL53" s="316"/>
      <c r="AM53" s="316"/>
      <c r="AN53" s="316"/>
      <c r="AO53" s="316"/>
      <c r="AP53" s="316"/>
      <c r="AQ53" s="316"/>
      <c r="AR53" s="316"/>
      <c r="AS53" s="316"/>
      <c r="AT53" s="316"/>
      <c r="AU53" s="316"/>
      <c r="AV53" s="316"/>
      <c r="AW53" s="316"/>
      <c r="AX53" s="316"/>
    </row>
    <row r="54" spans="1:50" ht="25.65" customHeight="1">
      <c r="A54" s="94"/>
      <c r="B54" s="403"/>
      <c r="C54" s="418" t="s">
        <v>711</v>
      </c>
      <c r="D54" s="95" t="s">
        <v>1455</v>
      </c>
      <c r="E54" s="285" t="s">
        <v>1888</v>
      </c>
      <c r="F54" s="286" t="s">
        <v>711</v>
      </c>
      <c r="G54" s="95"/>
      <c r="H54" s="95"/>
      <c r="I54" s="95" t="s">
        <v>1629</v>
      </c>
      <c r="J54" s="95"/>
      <c r="K54" s="285">
        <v>56000</v>
      </c>
      <c r="L54" s="285"/>
      <c r="M54" s="285">
        <v>56000</v>
      </c>
      <c r="N54" s="95"/>
      <c r="O54" s="286" t="s">
        <v>139</v>
      </c>
      <c r="P54" s="285">
        <v>4479</v>
      </c>
      <c r="Q54" s="285">
        <v>12</v>
      </c>
      <c r="R54" s="285"/>
      <c r="S54" s="285"/>
      <c r="T54" s="95"/>
      <c r="U54" s="95"/>
      <c r="V54" s="286">
        <v>2005</v>
      </c>
      <c r="W54" s="377"/>
      <c r="X54" s="316"/>
      <c r="Y54" s="316"/>
      <c r="Z54" s="316"/>
      <c r="AA54" s="316"/>
      <c r="AB54" s="314">
        <v>8527</v>
      </c>
      <c r="AC54" s="316"/>
      <c r="AD54" s="316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16"/>
      <c r="AW54" s="316"/>
      <c r="AX54" s="316"/>
    </row>
    <row r="55" spans="1:50" ht="25.65" customHeight="1">
      <c r="A55" s="94"/>
      <c r="B55" s="403"/>
      <c r="C55" s="402" t="s">
        <v>711</v>
      </c>
      <c r="D55" s="316" t="s">
        <v>1489</v>
      </c>
      <c r="E55" s="314" t="s">
        <v>1889</v>
      </c>
      <c r="F55" s="344" t="s">
        <v>711</v>
      </c>
      <c r="G55" s="316"/>
      <c r="H55" s="404"/>
      <c r="I55" s="316" t="s">
        <v>1627</v>
      </c>
      <c r="J55" s="316"/>
      <c r="K55" s="314">
        <v>8730</v>
      </c>
      <c r="L55" s="314"/>
      <c r="M55" s="314">
        <v>8730</v>
      </c>
      <c r="N55" s="316"/>
      <c r="O55" s="344" t="s">
        <v>716</v>
      </c>
      <c r="P55" s="314">
        <v>3419</v>
      </c>
      <c r="Q55" s="314">
        <v>6</v>
      </c>
      <c r="R55" s="314"/>
      <c r="S55" s="314"/>
      <c r="T55" s="316"/>
      <c r="U55" s="316"/>
      <c r="V55" s="344">
        <v>2012</v>
      </c>
      <c r="W55" s="316"/>
      <c r="X55" s="316"/>
      <c r="Y55" s="316"/>
      <c r="Z55" s="316"/>
      <c r="AA55" s="316"/>
      <c r="AB55" s="314">
        <v>1220</v>
      </c>
      <c r="AC55" s="344"/>
      <c r="AD55" s="344"/>
      <c r="AE55" s="316"/>
      <c r="AF55" s="316"/>
      <c r="AG55" s="316"/>
      <c r="AH55" s="316"/>
      <c r="AI55" s="316"/>
      <c r="AJ55" s="316"/>
      <c r="AK55" s="316"/>
      <c r="AL55" s="316"/>
      <c r="AM55" s="316"/>
      <c r="AN55" s="316"/>
      <c r="AO55" s="316"/>
      <c r="AP55" s="316"/>
      <c r="AQ55" s="316"/>
      <c r="AR55" s="316"/>
      <c r="AS55" s="316"/>
      <c r="AT55" s="316"/>
      <c r="AU55" s="316"/>
      <c r="AV55" s="316"/>
      <c r="AW55" s="316"/>
      <c r="AX55" s="316"/>
    </row>
    <row r="56" spans="1:50" ht="25.65" customHeight="1">
      <c r="A56" s="94"/>
      <c r="B56" s="403"/>
      <c r="C56" s="402" t="s">
        <v>717</v>
      </c>
      <c r="D56" s="316" t="s">
        <v>718</v>
      </c>
      <c r="E56" s="314" t="s">
        <v>719</v>
      </c>
      <c r="F56" s="344" t="s">
        <v>717</v>
      </c>
      <c r="G56" s="316" t="s">
        <v>720</v>
      </c>
      <c r="H56" s="404" t="s">
        <v>721</v>
      </c>
      <c r="I56" s="316" t="s">
        <v>722</v>
      </c>
      <c r="J56" s="316">
        <v>2</v>
      </c>
      <c r="K56" s="314">
        <v>3251</v>
      </c>
      <c r="L56" s="314">
        <v>59</v>
      </c>
      <c r="M56" s="314">
        <v>2500</v>
      </c>
      <c r="N56" s="316" t="s">
        <v>138</v>
      </c>
      <c r="O56" s="344" t="s">
        <v>139</v>
      </c>
      <c r="P56" s="314">
        <v>2500</v>
      </c>
      <c r="Q56" s="314">
        <v>4</v>
      </c>
      <c r="R56" s="314"/>
      <c r="S56" s="314"/>
      <c r="T56" s="316">
        <v>0</v>
      </c>
      <c r="U56" s="316">
        <v>0</v>
      </c>
      <c r="V56" s="344">
        <v>1994</v>
      </c>
      <c r="W56" s="316">
        <v>90</v>
      </c>
      <c r="X56" s="316"/>
      <c r="Y56" s="316"/>
      <c r="Z56" s="316"/>
      <c r="AA56" s="316"/>
      <c r="AB56" s="314">
        <v>90</v>
      </c>
      <c r="AC56" s="344"/>
      <c r="AD56" s="344"/>
      <c r="AE56" s="316"/>
      <c r="AF56" s="316"/>
      <c r="AG56" s="316">
        <v>2</v>
      </c>
      <c r="AH56" s="316"/>
      <c r="AI56" s="316"/>
      <c r="AJ56" s="316"/>
      <c r="AK56" s="316"/>
      <c r="AL56" s="316"/>
      <c r="AM56" s="316"/>
      <c r="AN56" s="316"/>
      <c r="AO56" s="316"/>
      <c r="AP56" s="316"/>
      <c r="AQ56" s="316"/>
      <c r="AR56" s="316"/>
      <c r="AS56" s="316"/>
      <c r="AT56" s="316"/>
      <c r="AU56" s="316"/>
      <c r="AV56" s="316"/>
      <c r="AW56" s="316"/>
      <c r="AX56" s="316"/>
    </row>
    <row r="57" spans="1:50" ht="25.65" customHeight="1">
      <c r="A57" s="94"/>
      <c r="B57" s="403"/>
      <c r="C57" s="402" t="s">
        <v>717</v>
      </c>
      <c r="D57" s="316" t="s">
        <v>723</v>
      </c>
      <c r="E57" s="314" t="s">
        <v>724</v>
      </c>
      <c r="F57" s="344" t="s">
        <v>717</v>
      </c>
      <c r="G57" s="316" t="s">
        <v>725</v>
      </c>
      <c r="H57" s="404" t="s">
        <v>721</v>
      </c>
      <c r="I57" s="316" t="s">
        <v>722</v>
      </c>
      <c r="J57" s="316">
        <v>2</v>
      </c>
      <c r="K57" s="314">
        <v>1670</v>
      </c>
      <c r="L57" s="314">
        <v>34</v>
      </c>
      <c r="M57" s="314">
        <v>1500</v>
      </c>
      <c r="N57" s="316" t="s">
        <v>138</v>
      </c>
      <c r="O57" s="344" t="s">
        <v>139</v>
      </c>
      <c r="P57" s="314">
        <v>1500</v>
      </c>
      <c r="Q57" s="314">
        <v>3</v>
      </c>
      <c r="R57" s="314"/>
      <c r="S57" s="314"/>
      <c r="T57" s="316">
        <v>0</v>
      </c>
      <c r="U57" s="316">
        <v>0</v>
      </c>
      <c r="V57" s="344">
        <v>1990</v>
      </c>
      <c r="W57" s="316">
        <v>60</v>
      </c>
      <c r="X57" s="316"/>
      <c r="Y57" s="316"/>
      <c r="Z57" s="316"/>
      <c r="AA57" s="316"/>
      <c r="AB57" s="314">
        <v>60</v>
      </c>
      <c r="AC57" s="344"/>
      <c r="AD57" s="344"/>
      <c r="AE57" s="316"/>
      <c r="AF57" s="316"/>
      <c r="AG57" s="316">
        <v>0</v>
      </c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316"/>
      <c r="AX57" s="316"/>
    </row>
    <row r="58" spans="1:50" ht="25.65" customHeight="1">
      <c r="A58" s="94"/>
      <c r="B58" s="403"/>
      <c r="C58" s="402" t="s">
        <v>717</v>
      </c>
      <c r="D58" s="316" t="s">
        <v>1490</v>
      </c>
      <c r="E58" s="314" t="s">
        <v>1806</v>
      </c>
      <c r="F58" s="344" t="s">
        <v>59</v>
      </c>
      <c r="G58" s="316"/>
      <c r="H58" s="404"/>
      <c r="I58" s="316" t="s">
        <v>717</v>
      </c>
      <c r="J58" s="316"/>
      <c r="K58" s="314">
        <v>1400</v>
      </c>
      <c r="L58" s="314"/>
      <c r="M58" s="314">
        <v>1240</v>
      </c>
      <c r="N58" s="316"/>
      <c r="O58" s="344" t="s">
        <v>726</v>
      </c>
      <c r="P58" s="314"/>
      <c r="Q58" s="314">
        <v>2</v>
      </c>
      <c r="R58" s="314"/>
      <c r="S58" s="314"/>
      <c r="T58" s="316"/>
      <c r="U58" s="316"/>
      <c r="V58" s="344">
        <v>2008</v>
      </c>
      <c r="W58" s="316"/>
      <c r="X58" s="316"/>
      <c r="Y58" s="316"/>
      <c r="Z58" s="316"/>
      <c r="AA58" s="316"/>
      <c r="AB58" s="314">
        <v>240</v>
      </c>
      <c r="AC58" s="344"/>
      <c r="AD58" s="344"/>
      <c r="AE58" s="316"/>
      <c r="AF58" s="316"/>
      <c r="AG58" s="316"/>
      <c r="AH58" s="316"/>
      <c r="AI58" s="316"/>
      <c r="AJ58" s="316"/>
      <c r="AK58" s="316"/>
      <c r="AL58" s="316"/>
      <c r="AM58" s="316"/>
      <c r="AN58" s="316"/>
      <c r="AO58" s="316"/>
      <c r="AP58" s="316"/>
      <c r="AQ58" s="316"/>
      <c r="AR58" s="316"/>
      <c r="AS58" s="316"/>
      <c r="AT58" s="316"/>
      <c r="AU58" s="316"/>
      <c r="AV58" s="316"/>
      <c r="AW58" s="316"/>
      <c r="AX58" s="316"/>
    </row>
    <row r="59" spans="1:50" ht="25.65" customHeight="1">
      <c r="A59" s="94" t="s">
        <v>116</v>
      </c>
      <c r="B59" s="403"/>
      <c r="C59" s="402" t="s">
        <v>717</v>
      </c>
      <c r="D59" s="316" t="s">
        <v>1459</v>
      </c>
      <c r="E59" s="319" t="s">
        <v>1491</v>
      </c>
      <c r="F59" s="344" t="s">
        <v>59</v>
      </c>
      <c r="G59" s="316" t="s">
        <v>59</v>
      </c>
      <c r="H59" s="404" t="s">
        <v>634</v>
      </c>
      <c r="I59" s="316" t="s">
        <v>2071</v>
      </c>
      <c r="J59" s="316">
        <v>3</v>
      </c>
      <c r="K59" s="319">
        <v>2367</v>
      </c>
      <c r="L59" s="319"/>
      <c r="M59" s="319">
        <v>2367</v>
      </c>
      <c r="N59" s="316"/>
      <c r="O59" s="344" t="s">
        <v>238</v>
      </c>
      <c r="P59" s="319">
        <v>792</v>
      </c>
      <c r="Q59" s="319">
        <v>3</v>
      </c>
      <c r="R59" s="319"/>
      <c r="S59" s="319"/>
      <c r="T59" s="316"/>
      <c r="U59" s="316"/>
      <c r="V59" s="344">
        <v>2010</v>
      </c>
      <c r="W59" s="316">
        <v>261</v>
      </c>
      <c r="X59" s="316"/>
      <c r="Y59" s="316"/>
      <c r="Z59" s="316"/>
      <c r="AA59" s="316"/>
      <c r="AB59" s="319"/>
      <c r="AC59" s="344"/>
      <c r="AD59" s="344"/>
      <c r="AE59" s="316"/>
      <c r="AF59" s="316"/>
      <c r="AG59" s="316">
        <v>9</v>
      </c>
      <c r="AH59" s="316">
        <v>500</v>
      </c>
      <c r="AI59" s="316">
        <v>4865</v>
      </c>
      <c r="AJ59" s="316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6"/>
      <c r="AX59" s="316"/>
    </row>
    <row r="60" spans="1:50" ht="25.65" customHeight="1">
      <c r="A60" s="94"/>
      <c r="B60" s="403"/>
      <c r="C60" s="402" t="s">
        <v>717</v>
      </c>
      <c r="D60" s="316" t="s">
        <v>1459</v>
      </c>
      <c r="E60" s="319" t="s">
        <v>1492</v>
      </c>
      <c r="F60" s="344" t="s">
        <v>59</v>
      </c>
      <c r="G60" s="316" t="s">
        <v>59</v>
      </c>
      <c r="H60" s="404" t="s">
        <v>634</v>
      </c>
      <c r="I60" s="316" t="s">
        <v>2071</v>
      </c>
      <c r="J60" s="316"/>
      <c r="K60" s="319">
        <v>1232</v>
      </c>
      <c r="L60" s="319"/>
      <c r="M60" s="319">
        <v>1232</v>
      </c>
      <c r="N60" s="316"/>
      <c r="O60" s="344" t="s">
        <v>238</v>
      </c>
      <c r="P60" s="319">
        <v>528</v>
      </c>
      <c r="Q60" s="319">
        <v>2</v>
      </c>
      <c r="R60" s="319"/>
      <c r="S60" s="319"/>
      <c r="T60" s="316" t="s">
        <v>140</v>
      </c>
      <c r="U60" s="316"/>
      <c r="V60" s="344">
        <v>2006</v>
      </c>
      <c r="W60" s="316"/>
      <c r="X60" s="316"/>
      <c r="Y60" s="316"/>
      <c r="Z60" s="316"/>
      <c r="AA60" s="316"/>
      <c r="AB60" s="319"/>
      <c r="AC60" s="344">
        <v>1974</v>
      </c>
      <c r="AD60" s="344"/>
      <c r="AE60" s="316"/>
      <c r="AF60" s="316"/>
      <c r="AG60" s="316" t="s">
        <v>447</v>
      </c>
      <c r="AH60" s="316"/>
      <c r="AI60" s="316"/>
      <c r="AJ60" s="316"/>
      <c r="AK60" s="316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  <c r="AV60" s="316"/>
      <c r="AW60" s="316"/>
      <c r="AX60" s="316"/>
    </row>
    <row r="61" spans="1:50" ht="25.65" customHeight="1">
      <c r="A61" s="94"/>
      <c r="B61" s="403"/>
      <c r="C61" s="418" t="s">
        <v>441</v>
      </c>
      <c r="D61" s="95"/>
      <c r="E61" s="179" t="s">
        <v>727</v>
      </c>
      <c r="F61" s="286" t="s">
        <v>481</v>
      </c>
      <c r="G61" s="95"/>
      <c r="H61" s="95"/>
      <c r="I61" s="95" t="s">
        <v>586</v>
      </c>
      <c r="J61" s="95"/>
      <c r="K61" s="179">
        <v>9064</v>
      </c>
      <c r="L61" s="179">
        <v>3993</v>
      </c>
      <c r="M61" s="179">
        <v>9064</v>
      </c>
      <c r="N61" s="95"/>
      <c r="O61" s="286" t="s">
        <v>487</v>
      </c>
      <c r="P61" s="179">
        <v>15453</v>
      </c>
      <c r="Q61" s="179">
        <v>13</v>
      </c>
      <c r="R61" s="179">
        <v>9931</v>
      </c>
      <c r="S61" s="179">
        <v>10000</v>
      </c>
      <c r="T61" s="95"/>
      <c r="U61" s="95"/>
      <c r="V61" s="286">
        <v>1986</v>
      </c>
      <c r="W61" s="377"/>
      <c r="X61" s="316"/>
      <c r="Y61" s="316"/>
      <c r="Z61" s="316"/>
      <c r="AA61" s="316"/>
      <c r="AB61" s="319">
        <v>5800</v>
      </c>
      <c r="AC61" s="316"/>
      <c r="AD61" s="316"/>
      <c r="AE61" s="316"/>
      <c r="AF61" s="316"/>
      <c r="AG61" s="316"/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6"/>
      <c r="AW61" s="316"/>
      <c r="AX61" s="316"/>
    </row>
    <row r="62" spans="1:50" ht="25.65" customHeight="1">
      <c r="A62" s="94"/>
      <c r="B62" s="403"/>
      <c r="C62" s="402" t="s">
        <v>441</v>
      </c>
      <c r="D62" s="316"/>
      <c r="E62" s="319" t="s">
        <v>728</v>
      </c>
      <c r="F62" s="344" t="s">
        <v>481</v>
      </c>
      <c r="G62" s="316"/>
      <c r="H62" s="404"/>
      <c r="I62" s="316" t="s">
        <v>586</v>
      </c>
      <c r="J62" s="316"/>
      <c r="K62" s="319">
        <v>4994</v>
      </c>
      <c r="L62" s="319">
        <v>5054</v>
      </c>
      <c r="M62" s="319">
        <v>4994</v>
      </c>
      <c r="N62" s="316"/>
      <c r="O62" s="344" t="s">
        <v>487</v>
      </c>
      <c r="P62" s="319">
        <v>4987</v>
      </c>
      <c r="Q62" s="319">
        <v>4</v>
      </c>
      <c r="R62" s="319"/>
      <c r="S62" s="319"/>
      <c r="T62" s="316"/>
      <c r="U62" s="316"/>
      <c r="V62" s="157">
        <v>2002</v>
      </c>
      <c r="W62" s="316"/>
      <c r="X62" s="316"/>
      <c r="Y62" s="316"/>
      <c r="Z62" s="316"/>
      <c r="AA62" s="316"/>
      <c r="AB62" s="319">
        <v>1400</v>
      </c>
      <c r="AC62" s="157"/>
      <c r="AD62" s="157"/>
      <c r="AE62" s="316"/>
      <c r="AF62" s="316"/>
      <c r="AG62" s="316"/>
      <c r="AH62" s="316"/>
      <c r="AI62" s="316"/>
      <c r="AJ62" s="316"/>
      <c r="AK62" s="316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316"/>
      <c r="AW62" s="316"/>
      <c r="AX62" s="316"/>
    </row>
    <row r="63" spans="1:50" ht="25.65" customHeight="1">
      <c r="A63" s="94"/>
      <c r="B63" s="403"/>
      <c r="C63" s="402" t="s">
        <v>441</v>
      </c>
      <c r="D63" s="316" t="s">
        <v>729</v>
      </c>
      <c r="E63" s="319" t="s">
        <v>1630</v>
      </c>
      <c r="F63" s="344" t="s">
        <v>441</v>
      </c>
      <c r="G63" s="316" t="s">
        <v>730</v>
      </c>
      <c r="H63" s="404" t="s">
        <v>731</v>
      </c>
      <c r="I63" s="316" t="s">
        <v>2076</v>
      </c>
      <c r="J63" s="316"/>
      <c r="K63" s="319">
        <v>1299</v>
      </c>
      <c r="L63" s="319"/>
      <c r="M63" s="319">
        <v>1299</v>
      </c>
      <c r="N63" s="316" t="s">
        <v>138</v>
      </c>
      <c r="O63" s="344" t="s">
        <v>139</v>
      </c>
      <c r="P63" s="319">
        <v>1299</v>
      </c>
      <c r="Q63" s="319">
        <v>2</v>
      </c>
      <c r="R63" s="319"/>
      <c r="S63" s="319"/>
      <c r="T63" s="316"/>
      <c r="U63" s="316"/>
      <c r="V63" s="157">
        <v>1990</v>
      </c>
      <c r="W63" s="316"/>
      <c r="X63" s="316"/>
      <c r="Y63" s="316"/>
      <c r="Z63" s="316"/>
      <c r="AA63" s="316"/>
      <c r="AB63" s="319">
        <v>120</v>
      </c>
      <c r="AC63" s="157"/>
      <c r="AD63" s="157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</row>
    <row r="64" spans="1:50" ht="25.65" customHeight="1">
      <c r="A64" s="416"/>
      <c r="B64" s="403"/>
      <c r="C64" s="402" t="s">
        <v>441</v>
      </c>
      <c r="D64" s="316" t="s">
        <v>732</v>
      </c>
      <c r="E64" s="319" t="s">
        <v>733</v>
      </c>
      <c r="F64" s="344" t="s">
        <v>441</v>
      </c>
      <c r="G64" s="316" t="s">
        <v>734</v>
      </c>
      <c r="H64" s="404" t="s">
        <v>731</v>
      </c>
      <c r="I64" s="316" t="s">
        <v>735</v>
      </c>
      <c r="J64" s="316"/>
      <c r="K64" s="319">
        <v>7038</v>
      </c>
      <c r="L64" s="319"/>
      <c r="M64" s="319">
        <v>7038</v>
      </c>
      <c r="N64" s="316" t="s">
        <v>138</v>
      </c>
      <c r="O64" s="344" t="s">
        <v>139</v>
      </c>
      <c r="P64" s="319">
        <v>3228</v>
      </c>
      <c r="Q64" s="319">
        <v>6</v>
      </c>
      <c r="R64" s="319"/>
      <c r="S64" s="319"/>
      <c r="T64" s="316"/>
      <c r="U64" s="316"/>
      <c r="V64" s="157">
        <v>1991</v>
      </c>
      <c r="W64" s="316" t="s">
        <v>736</v>
      </c>
      <c r="X64" s="316"/>
      <c r="Y64" s="316"/>
      <c r="Z64" s="316"/>
      <c r="AA64" s="316"/>
      <c r="AB64" s="319">
        <v>237</v>
      </c>
      <c r="AC64" s="344" t="s">
        <v>737</v>
      </c>
      <c r="AD64" s="344" t="s">
        <v>738</v>
      </c>
      <c r="AE64" s="316"/>
      <c r="AF64" s="316"/>
      <c r="AG64" s="316">
        <v>4</v>
      </c>
      <c r="AH64" s="316"/>
      <c r="AI64" s="316"/>
      <c r="AJ64" s="316"/>
      <c r="AK64" s="316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  <c r="AV64" s="316"/>
      <c r="AW64" s="316"/>
      <c r="AX64" s="316"/>
    </row>
    <row r="65" spans="1:50" s="49" customFormat="1" ht="25.65" customHeight="1">
      <c r="A65" s="413"/>
      <c r="B65" s="403"/>
      <c r="C65" s="402" t="s">
        <v>441</v>
      </c>
      <c r="D65" s="316" t="s">
        <v>739</v>
      </c>
      <c r="E65" s="319" t="s">
        <v>740</v>
      </c>
      <c r="F65" s="344" t="s">
        <v>441</v>
      </c>
      <c r="G65" s="316" t="s">
        <v>734</v>
      </c>
      <c r="H65" s="404" t="s">
        <v>731</v>
      </c>
      <c r="I65" s="316" t="s">
        <v>1631</v>
      </c>
      <c r="J65" s="316"/>
      <c r="K65" s="319">
        <v>1472</v>
      </c>
      <c r="L65" s="319"/>
      <c r="M65" s="319">
        <v>1472</v>
      </c>
      <c r="N65" s="316" t="s">
        <v>138</v>
      </c>
      <c r="O65" s="344" t="s">
        <v>139</v>
      </c>
      <c r="P65" s="319">
        <v>1378</v>
      </c>
      <c r="Q65" s="319">
        <v>2</v>
      </c>
      <c r="R65" s="319"/>
      <c r="S65" s="319"/>
      <c r="T65" s="316"/>
      <c r="U65" s="316"/>
      <c r="V65" s="157">
        <v>1989</v>
      </c>
      <c r="W65" s="316" t="s">
        <v>741</v>
      </c>
      <c r="X65" s="316"/>
      <c r="Y65" s="316"/>
      <c r="Z65" s="316"/>
      <c r="AA65" s="316"/>
      <c r="AB65" s="319">
        <v>19</v>
      </c>
      <c r="AC65" s="157"/>
      <c r="AD65" s="157"/>
      <c r="AE65" s="316"/>
      <c r="AF65" s="316"/>
      <c r="AG65" s="316"/>
      <c r="AH65" s="316"/>
      <c r="AI65" s="316"/>
      <c r="AJ65" s="316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316"/>
      <c r="AX65" s="316"/>
    </row>
    <row r="66" spans="1:50" s="49" customFormat="1" ht="25.65" customHeight="1">
      <c r="A66" s="413"/>
      <c r="B66" s="403"/>
      <c r="C66" s="402" t="s">
        <v>441</v>
      </c>
      <c r="D66" s="316"/>
      <c r="E66" s="319" t="s">
        <v>742</v>
      </c>
      <c r="F66" s="344" t="s">
        <v>441</v>
      </c>
      <c r="G66" s="316"/>
      <c r="H66" s="404"/>
      <c r="I66" s="316" t="s">
        <v>1631</v>
      </c>
      <c r="J66" s="316"/>
      <c r="K66" s="319">
        <v>1680</v>
      </c>
      <c r="L66" s="319"/>
      <c r="M66" s="319">
        <v>1680</v>
      </c>
      <c r="N66" s="316"/>
      <c r="O66" s="344" t="s">
        <v>139</v>
      </c>
      <c r="P66" s="319">
        <v>1680</v>
      </c>
      <c r="Q66" s="319">
        <v>3</v>
      </c>
      <c r="R66" s="319"/>
      <c r="S66" s="319"/>
      <c r="T66" s="316"/>
      <c r="U66" s="316"/>
      <c r="V66" s="157">
        <v>2004</v>
      </c>
      <c r="W66" s="316"/>
      <c r="X66" s="316"/>
      <c r="Y66" s="316"/>
      <c r="Z66" s="316"/>
      <c r="AA66" s="316"/>
      <c r="AB66" s="319"/>
      <c r="AC66" s="344"/>
      <c r="AD66" s="344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16"/>
      <c r="AX66" s="316"/>
    </row>
    <row r="67" spans="1:50" s="49" customFormat="1" ht="25.65" customHeight="1">
      <c r="A67" s="413"/>
      <c r="B67" s="403"/>
      <c r="C67" s="402" t="s">
        <v>475</v>
      </c>
      <c r="D67" s="316"/>
      <c r="E67" s="319" t="s">
        <v>743</v>
      </c>
      <c r="F67" s="344" t="s">
        <v>475</v>
      </c>
      <c r="G67" s="316"/>
      <c r="H67" s="404"/>
      <c r="I67" s="316" t="s">
        <v>1632</v>
      </c>
      <c r="J67" s="316"/>
      <c r="K67" s="319">
        <v>4313</v>
      </c>
      <c r="L67" s="319"/>
      <c r="M67" s="319">
        <v>18060</v>
      </c>
      <c r="N67" s="316"/>
      <c r="O67" s="344" t="s">
        <v>114</v>
      </c>
      <c r="P67" s="319"/>
      <c r="Q67" s="319">
        <v>10</v>
      </c>
      <c r="R67" s="319">
        <v>3000</v>
      </c>
      <c r="S67" s="319"/>
      <c r="T67" s="316"/>
      <c r="U67" s="316"/>
      <c r="V67" s="157">
        <v>2011</v>
      </c>
      <c r="W67" s="316"/>
      <c r="X67" s="316"/>
      <c r="Y67" s="316"/>
      <c r="Z67" s="316"/>
      <c r="AA67" s="316"/>
      <c r="AB67" s="319">
        <v>150</v>
      </c>
      <c r="AC67" s="344"/>
      <c r="AD67" s="344"/>
      <c r="AE67" s="316"/>
      <c r="AF67" s="316"/>
      <c r="AG67" s="316"/>
      <c r="AH67" s="316"/>
      <c r="AI67" s="316"/>
      <c r="AJ67" s="316"/>
      <c r="AK67" s="316"/>
      <c r="AL67" s="316"/>
      <c r="AM67" s="316"/>
      <c r="AN67" s="316"/>
      <c r="AO67" s="316"/>
      <c r="AP67" s="316"/>
      <c r="AQ67" s="316"/>
      <c r="AR67" s="316"/>
      <c r="AS67" s="316"/>
      <c r="AT67" s="316"/>
      <c r="AU67" s="316"/>
      <c r="AV67" s="316"/>
      <c r="AW67" s="316"/>
      <c r="AX67" s="316"/>
    </row>
    <row r="68" spans="1:50" s="49" customFormat="1" ht="25.65" customHeight="1">
      <c r="A68" s="413"/>
      <c r="B68" s="407"/>
      <c r="C68" s="402" t="s">
        <v>475</v>
      </c>
      <c r="D68" s="316"/>
      <c r="E68" s="319" t="s">
        <v>1633</v>
      </c>
      <c r="F68" s="344" t="s">
        <v>475</v>
      </c>
      <c r="G68" s="316"/>
      <c r="H68" s="404"/>
      <c r="I68" s="316" t="s">
        <v>1632</v>
      </c>
      <c r="J68" s="316"/>
      <c r="K68" s="319">
        <v>6709</v>
      </c>
      <c r="L68" s="319"/>
      <c r="M68" s="319">
        <v>4215</v>
      </c>
      <c r="N68" s="316"/>
      <c r="O68" s="344" t="s">
        <v>238</v>
      </c>
      <c r="P68" s="319"/>
      <c r="Q68" s="319">
        <v>5</v>
      </c>
      <c r="R68" s="319"/>
      <c r="S68" s="319"/>
      <c r="T68" s="316"/>
      <c r="U68" s="316"/>
      <c r="V68" s="344">
        <v>2019</v>
      </c>
      <c r="W68" s="316"/>
      <c r="X68" s="316"/>
      <c r="Y68" s="316"/>
      <c r="Z68" s="316"/>
      <c r="AA68" s="316"/>
      <c r="AB68" s="319">
        <v>1404</v>
      </c>
      <c r="AC68" s="344"/>
      <c r="AD68" s="344"/>
      <c r="AE68" s="316"/>
      <c r="AF68" s="316"/>
      <c r="AG68" s="316"/>
      <c r="AH68" s="316"/>
      <c r="AI68" s="316"/>
      <c r="AJ68" s="316"/>
      <c r="AK68" s="316"/>
      <c r="AL68" s="316"/>
      <c r="AM68" s="316"/>
      <c r="AN68" s="316"/>
      <c r="AO68" s="316"/>
      <c r="AP68" s="316"/>
      <c r="AQ68" s="316"/>
      <c r="AR68" s="316"/>
      <c r="AS68" s="316"/>
      <c r="AT68" s="316"/>
      <c r="AU68" s="316"/>
      <c r="AV68" s="316"/>
      <c r="AW68" s="316"/>
      <c r="AX68" s="316"/>
    </row>
    <row r="69" spans="1:50" s="49" customFormat="1" ht="25.65" customHeight="1">
      <c r="A69" s="413"/>
      <c r="B69" s="417"/>
      <c r="C69" s="418" t="s">
        <v>475</v>
      </c>
      <c r="D69" s="95"/>
      <c r="E69" s="179" t="s">
        <v>1825</v>
      </c>
      <c r="F69" s="286" t="s">
        <v>59</v>
      </c>
      <c r="G69" s="95" t="s">
        <v>639</v>
      </c>
      <c r="H69" s="95" t="s">
        <v>640</v>
      </c>
      <c r="I69" s="95" t="s">
        <v>467</v>
      </c>
      <c r="J69" s="95"/>
      <c r="K69" s="179">
        <v>5583</v>
      </c>
      <c r="L69" s="179"/>
      <c r="M69" s="179">
        <v>5133</v>
      </c>
      <c r="N69" s="95"/>
      <c r="O69" s="286" t="s">
        <v>139</v>
      </c>
      <c r="P69" s="179">
        <v>5583</v>
      </c>
      <c r="Q69" s="179">
        <v>8</v>
      </c>
      <c r="R69" s="179"/>
      <c r="S69" s="179"/>
      <c r="T69" s="95"/>
      <c r="U69" s="95"/>
      <c r="V69" s="286">
        <v>1993</v>
      </c>
      <c r="W69" s="377">
        <v>316</v>
      </c>
      <c r="X69" s="316"/>
      <c r="Y69" s="316"/>
      <c r="Z69" s="316"/>
      <c r="AA69" s="316"/>
      <c r="AB69" s="319">
        <v>316</v>
      </c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6"/>
      <c r="AX69" s="316"/>
    </row>
    <row r="70" spans="1:50" ht="24.75" customHeight="1"/>
    <row r="71" spans="1:50" ht="24.75" customHeight="1"/>
    <row r="72" spans="1:50" ht="24.75" customHeight="1"/>
    <row r="73" spans="1:50" ht="24.75" customHeight="1"/>
    <row r="74" spans="1:50" ht="24.75" customHeight="1"/>
  </sheetData>
  <mergeCells count="28">
    <mergeCell ref="W2:AB3"/>
    <mergeCell ref="M2:M3"/>
    <mergeCell ref="N2:N3"/>
    <mergeCell ref="A2:A3"/>
    <mergeCell ref="B2:B3"/>
    <mergeCell ref="C2:C3"/>
    <mergeCell ref="D2:D3"/>
    <mergeCell ref="O2:Q2"/>
    <mergeCell ref="E2:E3"/>
    <mergeCell ref="F2:F3"/>
    <mergeCell ref="G2:G3"/>
    <mergeCell ref="I2:I3"/>
    <mergeCell ref="B1:E1"/>
    <mergeCell ref="S1:AX1"/>
    <mergeCell ref="AK3:AO3"/>
    <mergeCell ref="AP3:AT3"/>
    <mergeCell ref="AU3:AW3"/>
    <mergeCell ref="AE3:AF3"/>
    <mergeCell ref="AG3:AI3"/>
    <mergeCell ref="J2:J3"/>
    <mergeCell ref="R2:U2"/>
    <mergeCell ref="K2:K3"/>
    <mergeCell ref="L2:L3"/>
    <mergeCell ref="AK2:AW2"/>
    <mergeCell ref="AX2:AX3"/>
    <mergeCell ref="V2:V3"/>
    <mergeCell ref="AC2:AD2"/>
    <mergeCell ref="AE2:AJ2"/>
  </mergeCells>
  <phoneticPr fontId="2" type="noConversion"/>
  <conditionalFormatting sqref="E46">
    <cfRule type="duplicateValues" dxfId="4" priority="1"/>
  </conditionalFormatting>
  <hyperlinks>
    <hyperlink ref="H64" r:id="rId1" xr:uid="{00000000-0004-0000-0800-000000000000}"/>
    <hyperlink ref="H66" r:id="rId2" display="www.stadium.seoul.kr" xr:uid="{00000000-0004-0000-0800-000001000000}"/>
    <hyperlink ref="H65" r:id="rId3" xr:uid="{00000000-0004-0000-0800-000002000000}"/>
    <hyperlink ref="H20" r:id="rId4" display="www.stadium.seoul.kr" xr:uid="{00000000-0004-0000-0800-000003000000}"/>
    <hyperlink ref="H5" r:id="rId5" display="www.djsiseol.or.kr" xr:uid="{00000000-0004-0000-0800-000004000000}"/>
    <hyperlink ref="H32" r:id="rId6" display="www.eunpyeongspo.seoul.kr" xr:uid="{00000000-0004-0000-0800-000005000000}"/>
    <hyperlink ref="H51" r:id="rId7" display="http://www.kncity.or.kr" xr:uid="{00000000-0004-0000-0800-000006000000}"/>
    <hyperlink ref="H59" r:id="rId8" display="http://www.kncity.or.kr" xr:uid="{00000000-0004-0000-0800-000007000000}"/>
    <hyperlink ref="H60" r:id="rId9" display="www.djsiseol.or.kr" xr:uid="{00000000-0004-0000-0800-000008000000}"/>
    <hyperlink ref="H6" r:id="rId10" display="www.stadium.seoul.kr" xr:uid="{00000000-0004-0000-0800-000009000000}"/>
    <hyperlink ref="H62" r:id="rId11" display="http://www.kncity.or.kr" xr:uid="{00000000-0004-0000-0800-00000A000000}"/>
    <hyperlink ref="H63" r:id="rId12" display="www.stadium.seoul.kr" xr:uid="{00000000-0004-0000-0800-00000B000000}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88" orientation="landscape" r:id="rId1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29</vt:i4>
      </vt:variant>
      <vt:variant>
        <vt:lpstr>이름 지정된 범위</vt:lpstr>
      </vt:variant>
      <vt:variant>
        <vt:i4>48</vt:i4>
      </vt:variant>
    </vt:vector>
  </HeadingPairs>
  <TitlesOfParts>
    <vt:vector size="77" baseType="lpstr">
      <vt:lpstr>일반개요</vt:lpstr>
      <vt:lpstr>공공체육시설의분류기준</vt:lpstr>
      <vt:lpstr>시도별현황</vt:lpstr>
      <vt:lpstr>육상경기장</vt:lpstr>
      <vt:lpstr>축구장</vt:lpstr>
      <vt:lpstr>하키장</vt:lpstr>
      <vt:lpstr>야구장</vt:lpstr>
      <vt:lpstr>싸이클경기장</vt:lpstr>
      <vt:lpstr>테니스장</vt:lpstr>
      <vt:lpstr>씨름장</vt:lpstr>
      <vt:lpstr>구기체육관</vt:lpstr>
      <vt:lpstr>투기체육관</vt:lpstr>
      <vt:lpstr>생활체육관</vt:lpstr>
      <vt:lpstr>게이트볼장</vt:lpstr>
      <vt:lpstr>수영장</vt:lpstr>
      <vt:lpstr>롤러스케이트장</vt:lpstr>
      <vt:lpstr>사격장</vt:lpstr>
      <vt:lpstr>국궁장</vt:lpstr>
      <vt:lpstr>양궁장</vt:lpstr>
      <vt:lpstr>승마장</vt:lpstr>
      <vt:lpstr>골프연습장</vt:lpstr>
      <vt:lpstr>조정카누장</vt:lpstr>
      <vt:lpstr>요트장</vt:lpstr>
      <vt:lpstr>빙상장</vt:lpstr>
      <vt:lpstr>스키점프경기장</vt:lpstr>
      <vt:lpstr>바이애슬론경기장</vt:lpstr>
      <vt:lpstr>크로스컨트리경기장</vt:lpstr>
      <vt:lpstr>봅슬레이,루지,스켈레톤경기장</vt:lpstr>
      <vt:lpstr>기타 체육시설</vt:lpstr>
      <vt:lpstr>게이트볼장!Print_Area</vt:lpstr>
      <vt:lpstr>골프연습장!Print_Area</vt:lpstr>
      <vt:lpstr>구기체육관!Print_Area</vt:lpstr>
      <vt:lpstr>국궁장!Print_Area</vt:lpstr>
      <vt:lpstr>'기타 체육시설'!Print_Area</vt:lpstr>
      <vt:lpstr>롤러스케이트장!Print_Area</vt:lpstr>
      <vt:lpstr>바이애슬론경기장!Print_Area</vt:lpstr>
      <vt:lpstr>빙상장!Print_Area</vt:lpstr>
      <vt:lpstr>사격장!Print_Area</vt:lpstr>
      <vt:lpstr>생활체육관!Print_Area</vt:lpstr>
      <vt:lpstr>수영장!Print_Area</vt:lpstr>
      <vt:lpstr>스키점프경기장!Print_Area</vt:lpstr>
      <vt:lpstr>시도별현황!Print_Area</vt:lpstr>
      <vt:lpstr>싸이클경기장!Print_Area</vt:lpstr>
      <vt:lpstr>씨름장!Print_Area</vt:lpstr>
      <vt:lpstr>야구장!Print_Area</vt:lpstr>
      <vt:lpstr>양궁장!Print_Area</vt:lpstr>
      <vt:lpstr>육상경기장!Print_Area</vt:lpstr>
      <vt:lpstr>일반개요!Print_Area</vt:lpstr>
      <vt:lpstr>축구장!Print_Area</vt:lpstr>
      <vt:lpstr>테니스장!Print_Area</vt:lpstr>
      <vt:lpstr>투기체육관!Print_Area</vt:lpstr>
      <vt:lpstr>하키장!Print_Area</vt:lpstr>
      <vt:lpstr>게이트볼장!Print_Titles</vt:lpstr>
      <vt:lpstr>골프연습장!Print_Titles</vt:lpstr>
      <vt:lpstr>구기체육관!Print_Titles</vt:lpstr>
      <vt:lpstr>국궁장!Print_Titles</vt:lpstr>
      <vt:lpstr>'기타 체육시설'!Print_Titles</vt:lpstr>
      <vt:lpstr>롤러스케이트장!Print_Titles</vt:lpstr>
      <vt:lpstr>바이애슬론경기장!Print_Titles</vt:lpstr>
      <vt:lpstr>빙상장!Print_Titles</vt:lpstr>
      <vt:lpstr>사격장!Print_Titles</vt:lpstr>
      <vt:lpstr>생활체육관!Print_Titles</vt:lpstr>
      <vt:lpstr>수영장!Print_Titles</vt:lpstr>
      <vt:lpstr>스키점프경기장!Print_Titles</vt:lpstr>
      <vt:lpstr>승마장!Print_Titles</vt:lpstr>
      <vt:lpstr>싸이클경기장!Print_Titles</vt:lpstr>
      <vt:lpstr>씨름장!Print_Titles</vt:lpstr>
      <vt:lpstr>야구장!Print_Titles</vt:lpstr>
      <vt:lpstr>양궁장!Print_Titles</vt:lpstr>
      <vt:lpstr>요트장!Print_Titles</vt:lpstr>
      <vt:lpstr>육상경기장!Print_Titles</vt:lpstr>
      <vt:lpstr>조정카누장!Print_Titles</vt:lpstr>
      <vt:lpstr>축구장!Print_Titles</vt:lpstr>
      <vt:lpstr>크로스컨트리경기장!Print_Titles</vt:lpstr>
      <vt:lpstr>테니스장!Print_Titles</vt:lpstr>
      <vt:lpstr>투기체육관!Print_Titles</vt:lpstr>
      <vt:lpstr>하키장!Print_Titles</vt:lpstr>
    </vt:vector>
  </TitlesOfParts>
  <Company>HANYANG UNIV.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정만철</dc:creator>
  <cp:lastModifiedBy>ahasu</cp:lastModifiedBy>
  <cp:lastPrinted>2020-02-05T09:00:59Z</cp:lastPrinted>
  <dcterms:created xsi:type="dcterms:W3CDTF">2004-06-02T07:19:06Z</dcterms:created>
  <dcterms:modified xsi:type="dcterms:W3CDTF">2022-07-06T06:01:05Z</dcterms:modified>
</cp:coreProperties>
</file>