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eu D\OneDrive - Nanyang Technological University\PhD\De_PhD_Project\Experiment study\Calibration data\WIKA PT\"/>
    </mc:Choice>
  </mc:AlternateContent>
  <xr:revisionPtr revIDLastSave="64" documentId="11_B4EE37DCE025B25B55D4E19D020EA356B7CF209F" xr6:coauthVersionLast="36" xr6:coauthVersionMax="36" xr10:uidLastSave="{72F65086-4C81-4DE1-93BE-E8013CCC2E4D}"/>
  <bookViews>
    <workbookView xWindow="720" yWindow="465" windowWidth="27555" windowHeight="12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2" i="1" l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5" i="1"/>
  <c r="E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0" i="1"/>
</calcChain>
</file>

<file path=xl/sharedStrings.xml><?xml version="1.0" encoding="utf-8"?>
<sst xmlns="http://schemas.openxmlformats.org/spreadsheetml/2006/main" count="24" uniqueCount="10">
  <si>
    <t>PT-01</t>
  </si>
  <si>
    <t>Current (mA)</t>
  </si>
  <si>
    <t>Abs. Pressure (bar)</t>
  </si>
  <si>
    <t>PT-02</t>
  </si>
  <si>
    <t>PT-03</t>
  </si>
  <si>
    <t>PT-04</t>
  </si>
  <si>
    <t>PT-05</t>
  </si>
  <si>
    <t>PT-06</t>
  </si>
  <si>
    <t>PT-07</t>
  </si>
  <si>
    <t>PT-08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</si>
</sst>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PT-01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Abs. Pressure (bar)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40136774569845435"/>
                  <c:y val="3.4026319626713326E-2"/>
                </c:manualLayout>
              </c:layout>
              <c:numFmt formatCode="General" sourceLinked="0"/>
            </c:trendlineLbl>
          </c:trendline>
          <c:xVal>
            <c:numRef>
              <c:f>Sheet1!$B$6:$B$15</c:f>
              <c:numCache>
                <c:formatCode>General</c:formatCode>
                <c:ptCount val="10"/>
                <c:pt idx="0">
                  <c:v>5.2960496220000293</c:v>
                </c:pt>
                <c:pt idx="1">
                  <c:v>6.5677195350000614</c:v>
                </c:pt>
                <c:pt idx="2">
                  <c:v>7.8471478579999978</c:v>
                </c:pt>
                <c:pt idx="3">
                  <c:v>9.1229461590000032</c:v>
                </c:pt>
                <c:pt idx="4">
                  <c:v>10.397608539000005</c:v>
                </c:pt>
                <c:pt idx="5">
                  <c:v>5.2949216020000165</c:v>
                </c:pt>
                <c:pt idx="6">
                  <c:v>6.56698973900001</c:v>
                </c:pt>
                <c:pt idx="7">
                  <c:v>7.8456008849999801</c:v>
                </c:pt>
                <c:pt idx="8">
                  <c:v>9.1228519310000262</c:v>
                </c:pt>
                <c:pt idx="9">
                  <c:v>10.398024860999984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F2-45E7-83EC-C5875137A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7856"/>
        <c:axId val="114629632"/>
      </c:scatterChart>
      <c:valAx>
        <c:axId val="114857856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29632"/>
        <c:crosses val="autoZero"/>
        <c:crossBetween val="midCat"/>
        <c:majorUnit val="2"/>
      </c:valAx>
      <c:valAx>
        <c:axId val="11462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 Pressure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5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PT-02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PT-02 (WIKA)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Sheet1!$B$22:$B$34</c:f>
              <c:numCache>
                <c:formatCode>General</c:formatCode>
                <c:ptCount val="13"/>
                <c:pt idx="0">
                  <c:v>5.2978527789999639</c:v>
                </c:pt>
                <c:pt idx="1">
                  <c:v>5.9384311179999765</c:v>
                </c:pt>
                <c:pt idx="2">
                  <c:v>6.5756114709999869</c:v>
                </c:pt>
                <c:pt idx="3">
                  <c:v>7.2130466589999989</c:v>
                </c:pt>
                <c:pt idx="4">
                  <c:v>7.8569865880000123</c:v>
                </c:pt>
                <c:pt idx="5">
                  <c:v>8.494361053999997</c:v>
                </c:pt>
                <c:pt idx="6">
                  <c:v>4.665103334999996</c:v>
                </c:pt>
                <c:pt idx="7">
                  <c:v>5.2987101250000226</c:v>
                </c:pt>
                <c:pt idx="8">
                  <c:v>5.9380227539999844</c:v>
                </c:pt>
                <c:pt idx="9">
                  <c:v>6.5757361520000002</c:v>
                </c:pt>
                <c:pt idx="10">
                  <c:v>7.2145103459999724</c:v>
                </c:pt>
                <c:pt idx="11">
                  <c:v>7.858220635999972</c:v>
                </c:pt>
                <c:pt idx="12">
                  <c:v>8.4936272789999627</c:v>
                </c:pt>
              </c:numCache>
            </c:numRef>
          </c:xVal>
          <c:yVal>
            <c:numRef>
              <c:f>Sheet1!$C$22:$C$34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0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Current</a:t>
                </a:r>
                <a:r>
                  <a:rPr lang="en-SG" baseline="0"/>
                  <a:t> (mA)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27394358360451199"/>
              <c:y val="0.868790584852979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Abs. Pressure (bar)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2407407407407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6963461538461544"/>
          <c:y val="0.50258854166666678"/>
          <c:w val="0.25380555555555556"/>
          <c:h val="0.22155876348789735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PT-03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PT-03 (WIKA)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Sheet1!$B$40:$B$53</c:f>
              <c:numCache>
                <c:formatCode>General</c:formatCode>
                <c:ptCount val="14"/>
                <c:pt idx="0">
                  <c:v>4.6703997099999688</c:v>
                </c:pt>
                <c:pt idx="1">
                  <c:v>5.3107240019999731</c:v>
                </c:pt>
                <c:pt idx="2">
                  <c:v>5.9476487719999813</c:v>
                </c:pt>
                <c:pt idx="3">
                  <c:v>6.5800678949999938</c:v>
                </c:pt>
                <c:pt idx="4">
                  <c:v>7.2223202440000094</c:v>
                </c:pt>
                <c:pt idx="5">
                  <c:v>7.864197445999987</c:v>
                </c:pt>
                <c:pt idx="6">
                  <c:v>8.5033568919999709</c:v>
                </c:pt>
                <c:pt idx="7">
                  <c:v>4.6701673289999919</c:v>
                </c:pt>
                <c:pt idx="8">
                  <c:v>5.3109919160000088</c:v>
                </c:pt>
                <c:pt idx="9">
                  <c:v>5.9478852449999815</c:v>
                </c:pt>
                <c:pt idx="10">
                  <c:v>6.5806587839999615</c:v>
                </c:pt>
                <c:pt idx="11">
                  <c:v>7.2235745460000214</c:v>
                </c:pt>
                <c:pt idx="12">
                  <c:v>7.8637910680000074</c:v>
                </c:pt>
                <c:pt idx="13">
                  <c:v>8.5033060249999775</c:v>
                </c:pt>
              </c:numCache>
            </c:numRef>
          </c:xVal>
          <c:yVal>
            <c:numRef>
              <c:f>Sheet1!$C$40:$C$53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0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 (mA)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Abs. Pressure (bar)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2407407407407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6963461538461544"/>
          <c:y val="0.50258854166666678"/>
          <c:w val="0.25380555555555556"/>
          <c:h val="0.22155876348789735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PT-04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PT-04 (WIKA)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Sheet1!$B$58:$B$71</c:f>
              <c:numCache>
                <c:formatCode>General</c:formatCode>
                <c:ptCount val="14"/>
                <c:pt idx="0">
                  <c:v>4.657254549999994</c:v>
                </c:pt>
                <c:pt idx="1">
                  <c:v>5.2962659839999757</c:v>
                </c:pt>
                <c:pt idx="2">
                  <c:v>5.936417690999968</c:v>
                </c:pt>
                <c:pt idx="3">
                  <c:v>6.5792205819999889</c:v>
                </c:pt>
                <c:pt idx="4">
                  <c:v>7.2141998239999863</c:v>
                </c:pt>
                <c:pt idx="5">
                  <c:v>7.8563650699999616</c:v>
                </c:pt>
                <c:pt idx="6">
                  <c:v>8.4974388009999569</c:v>
                </c:pt>
                <c:pt idx="7">
                  <c:v>4.6561219129999962</c:v>
                </c:pt>
                <c:pt idx="8">
                  <c:v>5.2962354679999919</c:v>
                </c:pt>
                <c:pt idx="9">
                  <c:v>5.9367229430000421</c:v>
                </c:pt>
                <c:pt idx="10">
                  <c:v>6.5799157339999974</c:v>
                </c:pt>
                <c:pt idx="11">
                  <c:v>7.214235856000017</c:v>
                </c:pt>
                <c:pt idx="12">
                  <c:v>7.8563091849999926</c:v>
                </c:pt>
                <c:pt idx="13">
                  <c:v>8.4981307969999307</c:v>
                </c:pt>
              </c:numCache>
            </c:numRef>
          </c:xVal>
          <c:yVal>
            <c:numRef>
              <c:f>Sheet1!$C$58:$C$71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0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Current (mA)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Abs. Pressure</a:t>
                </a:r>
                <a:r>
                  <a:rPr lang="en-SG" baseline="0"/>
                  <a:t> (bar)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9444444444444445E-2"/>
              <c:y val="0.262407407407407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6963461538461544"/>
          <c:y val="0.50258854166666678"/>
          <c:w val="0.25380555555555556"/>
          <c:h val="0.22155876348789735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PT-05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PT-05 (WIKA)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Sheet1!$L$5:$L$18</c:f>
              <c:numCache>
                <c:formatCode>General</c:formatCode>
                <c:ptCount val="14"/>
                <c:pt idx="0">
                  <c:v>4.6677731109999785</c:v>
                </c:pt>
                <c:pt idx="1">
                  <c:v>5.2987979069999991</c:v>
                </c:pt>
                <c:pt idx="2">
                  <c:v>5.9228861150000229</c:v>
                </c:pt>
                <c:pt idx="3">
                  <c:v>6.578939188999998</c:v>
                </c:pt>
                <c:pt idx="4">
                  <c:v>7.2091559119999795</c:v>
                </c:pt>
                <c:pt idx="5">
                  <c:v>7.8487083769999826</c:v>
                </c:pt>
                <c:pt idx="6">
                  <c:v>8.4874051400000567</c:v>
                </c:pt>
                <c:pt idx="7">
                  <c:v>4.6646434849999832</c:v>
                </c:pt>
                <c:pt idx="8">
                  <c:v>5.2984312490000205</c:v>
                </c:pt>
                <c:pt idx="9">
                  <c:v>5.9390871269999979</c:v>
                </c:pt>
                <c:pt idx="10">
                  <c:v>6.5787987840000035</c:v>
                </c:pt>
                <c:pt idx="11">
                  <c:v>7.2104321370000104</c:v>
                </c:pt>
                <c:pt idx="12">
                  <c:v>7.8495557159999763</c:v>
                </c:pt>
                <c:pt idx="13">
                  <c:v>8.4875018220000538</c:v>
                </c:pt>
              </c:numCache>
            </c:numRef>
          </c:xVal>
          <c:yVal>
            <c:numRef>
              <c:f>Sheet1!$M$5:$M$18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0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Current (mA)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Abs. Pressure</a:t>
                </a:r>
                <a:r>
                  <a:rPr lang="en-SG" baseline="0"/>
                  <a:t> (bar)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9444444444444445E-2"/>
              <c:y val="0.26703703703703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642072649572649"/>
          <c:y val="0.50258854166666678"/>
          <c:w val="0.25380555555555556"/>
          <c:h val="0.22155876348789735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PT-06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84606481481481"/>
          <c:y val="0.18509826388888889"/>
          <c:w val="0.54376041666666663"/>
          <c:h val="0.61066527777777779"/>
        </c:manualLayout>
      </c:layout>
      <c:scatterChart>
        <c:scatterStyle val="smoothMarker"/>
        <c:varyColors val="0"/>
        <c:ser>
          <c:idx val="0"/>
          <c:order val="0"/>
          <c:tx>
            <c:v>PT-06 (WIKA)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Sheet1!$L$22:$L$35</c:f>
              <c:numCache>
                <c:formatCode>General</c:formatCode>
                <c:ptCount val="14"/>
                <c:pt idx="0">
                  <c:v>4.6482893549999895</c:v>
                </c:pt>
                <c:pt idx="1">
                  <c:v>5.2897177790000169</c:v>
                </c:pt>
                <c:pt idx="2">
                  <c:v>5.9213824799999975</c:v>
                </c:pt>
                <c:pt idx="3">
                  <c:v>6.5652971300000056</c:v>
                </c:pt>
                <c:pt idx="4">
                  <c:v>7.2013294590000418</c:v>
                </c:pt>
                <c:pt idx="5">
                  <c:v>7.8366254789999719</c:v>
                </c:pt>
                <c:pt idx="6">
                  <c:v>8.4785659359999972</c:v>
                </c:pt>
                <c:pt idx="7">
                  <c:v>4.6476144400000177</c:v>
                </c:pt>
                <c:pt idx="8">
                  <c:v>5.290022963999979</c:v>
                </c:pt>
                <c:pt idx="9">
                  <c:v>5.9213868699999992</c:v>
                </c:pt>
                <c:pt idx="10">
                  <c:v>6.5652484280000394</c:v>
                </c:pt>
                <c:pt idx="11">
                  <c:v>7.2011159850000013</c:v>
                </c:pt>
                <c:pt idx="12">
                  <c:v>7.8374131009999752</c:v>
                </c:pt>
                <c:pt idx="13">
                  <c:v>8.478958469000009</c:v>
                </c:pt>
              </c:numCache>
            </c:numRef>
          </c:xVal>
          <c:yVal>
            <c:numRef>
              <c:f>Sheet1!$M$22:$M$35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0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Current (mA)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Abs. Pressure</a:t>
                </a:r>
                <a:r>
                  <a:rPr lang="en-SG" baseline="0"/>
                  <a:t> (bar)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9444444444444445E-2"/>
              <c:y val="0.262407407407407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9767592592592598"/>
          <c:y val="0.50258854166666678"/>
          <c:w val="0.25380555555555556"/>
          <c:h val="0.22155876348789735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SG"/>
              <a:t>PT-07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16559829059829"/>
          <c:y val="0.18509826388888889"/>
          <c:w val="0.5260779914529915"/>
          <c:h val="0.61066527777777779"/>
        </c:manualLayout>
      </c:layout>
      <c:scatterChart>
        <c:scatterStyle val="smoothMarker"/>
        <c:varyColors val="0"/>
        <c:ser>
          <c:idx val="0"/>
          <c:order val="0"/>
          <c:tx>
            <c:v>PT-07 (WIKA)</c:v>
          </c:tx>
          <c:spPr>
            <a:ln w="25400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460138888888886"/>
                  <c:y val="0.103117361111111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Sheet1!$L$41:$L$54</c:f>
              <c:numCache>
                <c:formatCode>General</c:formatCode>
                <c:ptCount val="14"/>
                <c:pt idx="0">
                  <c:v>4.6670282599999657</c:v>
                </c:pt>
                <c:pt idx="1">
                  <c:v>5.2975127100000003</c:v>
                </c:pt>
                <c:pt idx="2">
                  <c:v>5.9407042189999748</c:v>
                </c:pt>
                <c:pt idx="3">
                  <c:v>6.5786856660000241</c:v>
                </c:pt>
                <c:pt idx="4">
                  <c:v>7.209380260000005</c:v>
                </c:pt>
                <c:pt idx="5">
                  <c:v>7.8520672719999967</c:v>
                </c:pt>
                <c:pt idx="6">
                  <c:v>8.4928148570000506</c:v>
                </c:pt>
                <c:pt idx="7">
                  <c:v>4.6672450060000044</c:v>
                </c:pt>
                <c:pt idx="8">
                  <c:v>5.2993800179999866</c:v>
                </c:pt>
                <c:pt idx="9">
                  <c:v>5.9400681600000089</c:v>
                </c:pt>
                <c:pt idx="10">
                  <c:v>6.5781966760000259</c:v>
                </c:pt>
                <c:pt idx="11">
                  <c:v>7.2091404710000111</c:v>
                </c:pt>
                <c:pt idx="12">
                  <c:v>7.852496891000011</c:v>
                </c:pt>
                <c:pt idx="13">
                  <c:v>8.4928326079999881</c:v>
                </c:pt>
              </c:numCache>
            </c:numRef>
          </c:xVal>
          <c:yVal>
            <c:numRef>
              <c:f>Sheet1!$M$41:$M$54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4045-A113-16B82244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840"/>
        <c:axId val="96826112"/>
      </c:scatterChart>
      <c:valAx>
        <c:axId val="96819840"/>
        <c:scaling>
          <c:orientation val="minMax"/>
          <c:max val="10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Current (mA)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26112"/>
        <c:crosses val="autoZero"/>
        <c:crossBetween val="midCat"/>
        <c:majorUnit val="2"/>
      </c:valAx>
      <c:valAx>
        <c:axId val="9682611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/>
                  <a:t>Abs. Pressure</a:t>
                </a:r>
                <a:r>
                  <a:rPr lang="en-SG" baseline="0"/>
                  <a:t> (bar)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9444444444444445E-2"/>
              <c:y val="0.262407407407407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6819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6963461538461544"/>
          <c:y val="0.50258854166666678"/>
          <c:w val="0.25380555555555556"/>
          <c:h val="0.22155876348789735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PT-08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Sheet1!$M$57:$M$58</c:f>
              <c:strCache>
                <c:ptCount val="2"/>
                <c:pt idx="0">
                  <c:v>PT-08</c:v>
                </c:pt>
                <c:pt idx="1">
                  <c:v>Abs. Pressure (bar)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54634995625546812"/>
                  <c:y val="1.8159448818897639E-2"/>
                </c:manualLayout>
              </c:layout>
              <c:numFmt formatCode="General" sourceLinked="0"/>
            </c:trendlineLbl>
          </c:trendline>
          <c:xVal>
            <c:numRef>
              <c:f>Sheet1!$L$59:$L$72</c:f>
              <c:numCache>
                <c:formatCode>General</c:formatCode>
                <c:ptCount val="14"/>
                <c:pt idx="0">
                  <c:v>4.6503740149999864</c:v>
                </c:pt>
                <c:pt idx="1">
                  <c:v>5.2858443139999869</c:v>
                </c:pt>
                <c:pt idx="2">
                  <c:v>5.9296954129999895</c:v>
                </c:pt>
                <c:pt idx="3">
                  <c:v>6.5631171390000205</c:v>
                </c:pt>
                <c:pt idx="4">
                  <c:v>7.2051644220000322</c:v>
                </c:pt>
                <c:pt idx="5">
                  <c:v>7.8449288150000189</c:v>
                </c:pt>
                <c:pt idx="6">
                  <c:v>8.4822605590000464</c:v>
                </c:pt>
                <c:pt idx="7">
                  <c:v>4.6460608110000434</c:v>
                </c:pt>
                <c:pt idx="8">
                  <c:v>5.287395034000018</c:v>
                </c:pt>
                <c:pt idx="9">
                  <c:v>5.9304030150000235</c:v>
                </c:pt>
                <c:pt idx="10">
                  <c:v>6.5629923379999999</c:v>
                </c:pt>
                <c:pt idx="11">
                  <c:v>7.2055843040000216</c:v>
                </c:pt>
                <c:pt idx="12">
                  <c:v>7.8454350659999985</c:v>
                </c:pt>
                <c:pt idx="13">
                  <c:v>8.4833360889999909</c:v>
                </c:pt>
              </c:numCache>
            </c:numRef>
          </c:xVal>
          <c:yVal>
            <c:numRef>
              <c:f>Sheet1!$M$59:$M$72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7-4C73-82B6-05B0719C1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9152"/>
        <c:axId val="117425280"/>
      </c:scatterChart>
      <c:valAx>
        <c:axId val="117169152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Current (mA)</a:t>
                </a:r>
                <a:endParaRPr lang="en-US" sz="1000">
                  <a:effectLst/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25280"/>
        <c:crosses val="autoZero"/>
        <c:crossBetween val="midCat"/>
        <c:majorUnit val="2"/>
      </c:valAx>
      <c:valAx>
        <c:axId val="11742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Abs. Pressure (bar)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4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6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23811</xdr:rowOff>
    </xdr:from>
    <xdr:to>
      <xdr:col>9</xdr:col>
      <xdr:colOff>571499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19</xdr:row>
      <xdr:rowOff>128586</xdr:rowOff>
    </xdr:from>
    <xdr:to>
      <xdr:col>10</xdr:col>
      <xdr:colOff>3224</xdr:colOff>
      <xdr:row>34</xdr:row>
      <xdr:rowOff>151086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37</xdr:row>
      <xdr:rowOff>185737</xdr:rowOff>
    </xdr:from>
    <xdr:to>
      <xdr:col>10</xdr:col>
      <xdr:colOff>231825</xdr:colOff>
      <xdr:row>53</xdr:row>
      <xdr:rowOff>17737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56</xdr:row>
      <xdr:rowOff>61912</xdr:rowOff>
    </xdr:from>
    <xdr:to>
      <xdr:col>10</xdr:col>
      <xdr:colOff>79425</xdr:colOff>
      <xdr:row>71</xdr:row>
      <xdr:rowOff>84412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2</xdr:row>
      <xdr:rowOff>80962</xdr:rowOff>
    </xdr:from>
    <xdr:to>
      <xdr:col>21</xdr:col>
      <xdr:colOff>546150</xdr:colOff>
      <xdr:row>17</xdr:row>
      <xdr:rowOff>103462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561975</xdr:colOff>
      <xdr:row>18</xdr:row>
      <xdr:rowOff>119062</xdr:rowOff>
    </xdr:from>
    <xdr:to>
      <xdr:col>23</xdr:col>
      <xdr:colOff>365175</xdr:colOff>
      <xdr:row>33</xdr:row>
      <xdr:rowOff>141562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123825</xdr:colOff>
      <xdr:row>36</xdr:row>
      <xdr:rowOff>138112</xdr:rowOff>
    </xdr:from>
    <xdr:to>
      <xdr:col>21</xdr:col>
      <xdr:colOff>536625</xdr:colOff>
      <xdr:row>51</xdr:row>
      <xdr:rowOff>160612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457200</xdr:colOff>
      <xdr:row>57</xdr:row>
      <xdr:rowOff>23812</xdr:rowOff>
    </xdr:from>
    <xdr:to>
      <xdr:col>20</xdr:col>
      <xdr:colOff>533400</xdr:colOff>
      <xdr:row>71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72"/>
  <sheetViews>
    <sheetView tabSelected="1" topLeftCell="O25" workbookViewId="0">
      <selection activeCell="I56" sqref="I56"/>
    </sheetView>
  </sheetViews>
  <sheetFormatPr defaultRowHeight="15" x14ac:dyDescent="0.25"/>
  <cols>
    <col min="2" max="2" width="12" bestFit="1" customWidth="1"/>
    <col min="3" max="3" width="18" bestFit="1" customWidth="1"/>
    <col min="7" max="7" width="12.5703125" bestFit="1" customWidth="1"/>
    <col min="8" max="8" width="18" bestFit="1" customWidth="1"/>
    <col min="10" max="10" width="12.5703125" bestFit="1" customWidth="1"/>
    <col min="11" max="11" width="10" customWidth="1"/>
    <col min="12" max="12" width="12.5703125" bestFit="1" customWidth="1"/>
    <col min="13" max="13" width="18" bestFit="1" customWidth="1"/>
    <col min="14" max="14" width="12.5703125" bestFit="1" customWidth="1"/>
  </cols>
  <sheetData>
    <row r="3" spans="2:15" x14ac:dyDescent="0.25">
      <c r="L3" s="1" t="s">
        <v>6</v>
      </c>
      <c r="N3" s="2"/>
    </row>
    <row r="4" spans="2:15" x14ac:dyDescent="0.25">
      <c r="B4" s="1" t="s">
        <v>0</v>
      </c>
      <c r="L4" t="s">
        <v>1</v>
      </c>
      <c r="M4" t="s">
        <v>2</v>
      </c>
    </row>
    <row r="5" spans="2:15" x14ac:dyDescent="0.25">
      <c r="B5" t="s">
        <v>1</v>
      </c>
      <c r="C5" t="s">
        <v>2</v>
      </c>
      <c r="L5">
        <v>4.6677731109999785</v>
      </c>
      <c r="M5">
        <v>1</v>
      </c>
      <c r="N5">
        <f>1.5692*L5-6.3164</f>
        <v>1.0082695657811662</v>
      </c>
      <c r="O5">
        <f>STEYX(M5:M18,N5:N18)</f>
        <v>7.7443907240875402E-3</v>
      </c>
    </row>
    <row r="6" spans="2:15" x14ac:dyDescent="0.25">
      <c r="B6">
        <v>5.2960496220000293</v>
      </c>
      <c r="C6">
        <v>2</v>
      </c>
      <c r="L6">
        <v>5.2987979069999991</v>
      </c>
      <c r="M6">
        <v>2</v>
      </c>
      <c r="N6">
        <f t="shared" ref="N6:N18" si="0">1.5692*L6-6.3164</f>
        <v>1.9984736756643979</v>
      </c>
    </row>
    <row r="7" spans="2:15" x14ac:dyDescent="0.25">
      <c r="B7">
        <v>6.5677195350000614</v>
      </c>
      <c r="C7">
        <v>4</v>
      </c>
      <c r="L7">
        <v>5.9228861150000229</v>
      </c>
      <c r="M7">
        <v>3</v>
      </c>
      <c r="N7">
        <f t="shared" si="0"/>
        <v>2.9777928916580354</v>
      </c>
    </row>
    <row r="8" spans="2:15" x14ac:dyDescent="0.25">
      <c r="B8">
        <v>7.8471478579999978</v>
      </c>
      <c r="C8">
        <v>6</v>
      </c>
      <c r="L8">
        <v>6.578939188999998</v>
      </c>
      <c r="M8">
        <v>4</v>
      </c>
      <c r="N8">
        <f t="shared" si="0"/>
        <v>4.0072713753787959</v>
      </c>
    </row>
    <row r="9" spans="2:15" x14ac:dyDescent="0.25">
      <c r="B9">
        <v>9.1229461590000032</v>
      </c>
      <c r="C9">
        <v>8</v>
      </c>
      <c r="L9">
        <v>7.2091559119999795</v>
      </c>
      <c r="M9">
        <v>5</v>
      </c>
      <c r="N9">
        <f t="shared" si="0"/>
        <v>4.9962074571103674</v>
      </c>
    </row>
    <row r="10" spans="2:15" x14ac:dyDescent="0.25">
      <c r="B10">
        <v>10.397608539000005</v>
      </c>
      <c r="C10">
        <v>10</v>
      </c>
      <c r="L10">
        <v>7.8487083769999826</v>
      </c>
      <c r="M10">
        <v>6</v>
      </c>
      <c r="N10">
        <f t="shared" si="0"/>
        <v>5.9997931851883717</v>
      </c>
    </row>
    <row r="11" spans="2:15" x14ac:dyDescent="0.25">
      <c r="B11">
        <v>5.2949216020000165</v>
      </c>
      <c r="C11">
        <v>2</v>
      </c>
      <c r="L11">
        <v>8.4874051400000567</v>
      </c>
      <c r="M11">
        <v>7</v>
      </c>
      <c r="N11">
        <f t="shared" si="0"/>
        <v>7.0020361456880895</v>
      </c>
    </row>
    <row r="12" spans="2:15" x14ac:dyDescent="0.25">
      <c r="B12">
        <v>6.56698973900001</v>
      </c>
      <c r="C12">
        <v>4</v>
      </c>
      <c r="L12">
        <v>4.6646434849999832</v>
      </c>
      <c r="M12">
        <v>1</v>
      </c>
      <c r="N12">
        <f t="shared" si="0"/>
        <v>1.0033585566619738</v>
      </c>
    </row>
    <row r="13" spans="2:15" x14ac:dyDescent="0.25">
      <c r="B13">
        <v>7.8456008849999801</v>
      </c>
      <c r="C13">
        <v>6</v>
      </c>
      <c r="L13">
        <v>5.2984312490000205</v>
      </c>
      <c r="M13">
        <v>2</v>
      </c>
      <c r="N13">
        <f t="shared" si="0"/>
        <v>1.9978983159308328</v>
      </c>
    </row>
    <row r="14" spans="2:15" x14ac:dyDescent="0.25">
      <c r="B14">
        <v>9.1228519310000262</v>
      </c>
      <c r="C14">
        <v>8</v>
      </c>
      <c r="L14">
        <v>5.9390871269999979</v>
      </c>
      <c r="M14">
        <v>3</v>
      </c>
      <c r="N14">
        <f t="shared" si="0"/>
        <v>3.0032155196883963</v>
      </c>
    </row>
    <row r="15" spans="2:15" x14ac:dyDescent="0.25">
      <c r="B15">
        <v>10.398024860999984</v>
      </c>
      <c r="C15">
        <v>10</v>
      </c>
      <c r="L15">
        <v>6.5787987840000035</v>
      </c>
      <c r="M15">
        <v>4</v>
      </c>
      <c r="N15">
        <f t="shared" si="0"/>
        <v>4.0070510518528053</v>
      </c>
    </row>
    <row r="16" spans="2:15" x14ac:dyDescent="0.25">
      <c r="L16">
        <v>7.2104321370000104</v>
      </c>
      <c r="M16">
        <v>5</v>
      </c>
      <c r="N16">
        <f t="shared" si="0"/>
        <v>4.9982101093804161</v>
      </c>
    </row>
    <row r="17" spans="2:15" x14ac:dyDescent="0.25">
      <c r="L17">
        <v>7.8495557159999763</v>
      </c>
      <c r="M17">
        <v>6</v>
      </c>
      <c r="N17">
        <f t="shared" si="0"/>
        <v>6.0011228295471621</v>
      </c>
    </row>
    <row r="18" spans="2:15" x14ac:dyDescent="0.25">
      <c r="L18">
        <v>8.4875018220000538</v>
      </c>
      <c r="M18">
        <v>7</v>
      </c>
      <c r="N18">
        <f t="shared" si="0"/>
        <v>7.0021878590824844</v>
      </c>
    </row>
    <row r="20" spans="2:15" x14ac:dyDescent="0.25">
      <c r="B20" s="1" t="s">
        <v>3</v>
      </c>
      <c r="L20" s="1" t="s">
        <v>7</v>
      </c>
    </row>
    <row r="21" spans="2:15" x14ac:dyDescent="0.25">
      <c r="B21" t="s">
        <v>1</v>
      </c>
      <c r="C21" t="s">
        <v>2</v>
      </c>
      <c r="L21" t="s">
        <v>1</v>
      </c>
      <c r="M21" t="s">
        <v>2</v>
      </c>
    </row>
    <row r="22" spans="2:15" x14ac:dyDescent="0.25">
      <c r="B22">
        <v>5.2978527789999639</v>
      </c>
      <c r="C22">
        <v>2</v>
      </c>
      <c r="L22">
        <v>4.6482893549999895</v>
      </c>
      <c r="M22">
        <v>1</v>
      </c>
      <c r="N22">
        <f>1.5672*L22-6.2854</f>
        <v>0.99939907715598331</v>
      </c>
      <c r="O22">
        <f>STEYX(M22:M35,N22:N35)</f>
        <v>3.7702221206797164E-3</v>
      </c>
    </row>
    <row r="23" spans="2:15" x14ac:dyDescent="0.25">
      <c r="B23">
        <v>5.9384311179999765</v>
      </c>
      <c r="C23">
        <v>3</v>
      </c>
      <c r="L23">
        <v>5.2897177790000169</v>
      </c>
      <c r="M23">
        <v>2</v>
      </c>
      <c r="N23">
        <f t="shared" ref="N23:N35" si="1">1.5672*L23-6.2854</f>
        <v>2.0046457032488254</v>
      </c>
    </row>
    <row r="24" spans="2:15" x14ac:dyDescent="0.25">
      <c r="B24">
        <v>6.5756114709999869</v>
      </c>
      <c r="C24">
        <v>4</v>
      </c>
      <c r="L24">
        <v>5.9213824799999975</v>
      </c>
      <c r="M24">
        <v>3</v>
      </c>
      <c r="N24">
        <f t="shared" si="1"/>
        <v>2.9945906226559957</v>
      </c>
    </row>
    <row r="25" spans="2:15" x14ac:dyDescent="0.25">
      <c r="B25">
        <v>7.2130466589999989</v>
      </c>
      <c r="C25">
        <v>5</v>
      </c>
      <c r="L25">
        <v>6.5652971300000056</v>
      </c>
      <c r="M25">
        <v>4</v>
      </c>
      <c r="N25">
        <f t="shared" si="1"/>
        <v>4.0037336621360078</v>
      </c>
    </row>
    <row r="26" spans="2:15" x14ac:dyDescent="0.25">
      <c r="B26" s="2">
        <v>7.8569865880000123</v>
      </c>
      <c r="C26">
        <v>6</v>
      </c>
      <c r="L26">
        <v>7.2013294590000418</v>
      </c>
      <c r="M26">
        <v>5</v>
      </c>
      <c r="N26">
        <f t="shared" si="1"/>
        <v>5.000523528144865</v>
      </c>
    </row>
    <row r="27" spans="2:15" x14ac:dyDescent="0.25">
      <c r="B27" s="2">
        <v>8.494361053999997</v>
      </c>
      <c r="C27">
        <v>7</v>
      </c>
      <c r="L27">
        <v>7.8366254789999719</v>
      </c>
      <c r="M27">
        <v>6</v>
      </c>
      <c r="N27">
        <f t="shared" si="1"/>
        <v>5.9961594506887552</v>
      </c>
    </row>
    <row r="28" spans="2:15" x14ac:dyDescent="0.25">
      <c r="B28" s="2">
        <v>4.665103334999996</v>
      </c>
      <c r="C28">
        <v>1</v>
      </c>
      <c r="L28">
        <v>8.4785659359999972</v>
      </c>
      <c r="M28">
        <v>7</v>
      </c>
      <c r="N28">
        <f t="shared" si="1"/>
        <v>7.0022085348991956</v>
      </c>
    </row>
    <row r="29" spans="2:15" x14ac:dyDescent="0.25">
      <c r="B29" s="2">
        <v>5.2987101250000226</v>
      </c>
      <c r="C29">
        <v>2</v>
      </c>
      <c r="L29">
        <v>4.6476144400000177</v>
      </c>
      <c r="M29">
        <v>1</v>
      </c>
      <c r="N29">
        <f t="shared" si="1"/>
        <v>0.99834135036802696</v>
      </c>
    </row>
    <row r="30" spans="2:15" x14ac:dyDescent="0.25">
      <c r="B30">
        <v>5.9380227539999844</v>
      </c>
      <c r="C30">
        <v>3</v>
      </c>
      <c r="L30">
        <v>5.290022963999979</v>
      </c>
      <c r="M30">
        <v>2</v>
      </c>
      <c r="N30">
        <f t="shared" si="1"/>
        <v>2.005123989180766</v>
      </c>
    </row>
    <row r="31" spans="2:15" x14ac:dyDescent="0.25">
      <c r="B31">
        <v>6.5757361520000002</v>
      </c>
      <c r="C31">
        <v>4</v>
      </c>
      <c r="L31">
        <v>5.9213868699999992</v>
      </c>
      <c r="M31">
        <v>3</v>
      </c>
      <c r="N31">
        <f t="shared" si="1"/>
        <v>2.994597502663999</v>
      </c>
    </row>
    <row r="32" spans="2:15" x14ac:dyDescent="0.25">
      <c r="B32">
        <v>7.2145103459999724</v>
      </c>
      <c r="C32">
        <v>5</v>
      </c>
      <c r="L32">
        <v>6.5652484280000394</v>
      </c>
      <c r="M32">
        <v>4</v>
      </c>
      <c r="N32">
        <f t="shared" si="1"/>
        <v>4.0036573363616617</v>
      </c>
    </row>
    <row r="33" spans="2:14" x14ac:dyDescent="0.25">
      <c r="B33">
        <v>7.858220635999972</v>
      </c>
      <c r="C33">
        <v>6</v>
      </c>
      <c r="L33">
        <v>7.2011159850000013</v>
      </c>
      <c r="M33">
        <v>5</v>
      </c>
      <c r="N33">
        <f t="shared" si="1"/>
        <v>5.000188971692002</v>
      </c>
    </row>
    <row r="34" spans="2:14" x14ac:dyDescent="0.25">
      <c r="B34">
        <v>8.4936272789999627</v>
      </c>
      <c r="C34">
        <v>7</v>
      </c>
      <c r="L34">
        <v>7.8374131009999752</v>
      </c>
      <c r="M34">
        <v>6</v>
      </c>
      <c r="N34">
        <f t="shared" si="1"/>
        <v>5.9973938118871599</v>
      </c>
    </row>
    <row r="35" spans="2:14" x14ac:dyDescent="0.25">
      <c r="L35">
        <v>8.478958469000009</v>
      </c>
      <c r="M35">
        <v>7</v>
      </c>
      <c r="N35">
        <f t="shared" si="1"/>
        <v>7.0028237126168138</v>
      </c>
    </row>
    <row r="38" spans="2:14" x14ac:dyDescent="0.25">
      <c r="B38" s="1" t="s">
        <v>4</v>
      </c>
    </row>
    <row r="39" spans="2:14" x14ac:dyDescent="0.25">
      <c r="B39" t="s">
        <v>1</v>
      </c>
      <c r="C39" t="s">
        <v>2</v>
      </c>
      <c r="L39" s="1" t="s">
        <v>8</v>
      </c>
    </row>
    <row r="40" spans="2:14" x14ac:dyDescent="0.25">
      <c r="B40">
        <v>4.6703997099999688</v>
      </c>
      <c r="C40">
        <v>1</v>
      </c>
      <c r="D40">
        <f>B40*1.5659-6.3127</f>
        <v>1.0006789058889511</v>
      </c>
      <c r="E40">
        <f>STEYX(C40:C53,D40:D53)</f>
        <v>4.1214072432144387E-3</v>
      </c>
      <c r="L40" t="s">
        <v>1</v>
      </c>
      <c r="M40" t="s">
        <v>2</v>
      </c>
    </row>
    <row r="41" spans="2:14" x14ac:dyDescent="0.25">
      <c r="B41">
        <v>5.3107240019999731</v>
      </c>
      <c r="C41">
        <v>2</v>
      </c>
      <c r="D41">
        <f t="shared" ref="D41:D53" si="2">B41*1.5659-6.3127</f>
        <v>2.0033627147317583</v>
      </c>
      <c r="L41">
        <v>4.6670282599999657</v>
      </c>
      <c r="M41">
        <v>1</v>
      </c>
    </row>
    <row r="42" spans="2:14" x14ac:dyDescent="0.25">
      <c r="B42">
        <v>5.9476487719999813</v>
      </c>
      <c r="C42">
        <v>3</v>
      </c>
      <c r="D42">
        <f t="shared" si="2"/>
        <v>3.00072321207477</v>
      </c>
      <c r="L42">
        <v>5.2975127100000003</v>
      </c>
      <c r="M42">
        <v>2</v>
      </c>
    </row>
    <row r="43" spans="2:14" x14ac:dyDescent="0.25">
      <c r="B43">
        <v>6.5800678949999938</v>
      </c>
      <c r="C43">
        <v>4</v>
      </c>
      <c r="D43">
        <f t="shared" si="2"/>
        <v>3.9910283167804907</v>
      </c>
      <c r="L43">
        <v>5.9407042189999748</v>
      </c>
      <c r="M43">
        <v>3</v>
      </c>
    </row>
    <row r="44" spans="2:14" x14ac:dyDescent="0.25">
      <c r="B44">
        <v>7.2223202440000094</v>
      </c>
      <c r="C44">
        <v>5</v>
      </c>
      <c r="D44">
        <f t="shared" si="2"/>
        <v>4.9967312700796152</v>
      </c>
      <c r="L44">
        <v>6.5786856660000241</v>
      </c>
      <c r="M44">
        <v>4</v>
      </c>
    </row>
    <row r="45" spans="2:14" x14ac:dyDescent="0.25">
      <c r="B45">
        <v>7.864197445999987</v>
      </c>
      <c r="C45">
        <v>6</v>
      </c>
      <c r="D45">
        <f t="shared" si="2"/>
        <v>6.0018467806913796</v>
      </c>
      <c r="L45">
        <v>7.209380260000005</v>
      </c>
      <c r="M45">
        <v>5</v>
      </c>
    </row>
    <row r="46" spans="2:14" x14ac:dyDescent="0.25">
      <c r="B46">
        <v>8.5033568919999709</v>
      </c>
      <c r="C46">
        <v>7</v>
      </c>
      <c r="D46">
        <f t="shared" si="2"/>
        <v>7.002706557182754</v>
      </c>
      <c r="L46">
        <v>7.8520672719999967</v>
      </c>
      <c r="M46">
        <v>6</v>
      </c>
    </row>
    <row r="47" spans="2:14" x14ac:dyDescent="0.25">
      <c r="B47">
        <v>4.6701673289999919</v>
      </c>
      <c r="C47">
        <v>1</v>
      </c>
      <c r="D47">
        <f t="shared" si="2"/>
        <v>1.0003150204810876</v>
      </c>
      <c r="L47">
        <v>8.4928148570000506</v>
      </c>
      <c r="M47">
        <v>7</v>
      </c>
    </row>
    <row r="48" spans="2:14" x14ac:dyDescent="0.25">
      <c r="B48">
        <v>5.3109919160000088</v>
      </c>
      <c r="C48">
        <v>2</v>
      </c>
      <c r="D48">
        <f t="shared" si="2"/>
        <v>2.0037822412644131</v>
      </c>
      <c r="L48">
        <v>4.6672450060000044</v>
      </c>
      <c r="M48">
        <v>1</v>
      </c>
    </row>
    <row r="49" spans="2:13" x14ac:dyDescent="0.25">
      <c r="B49">
        <v>5.9478852449999815</v>
      </c>
      <c r="C49">
        <v>3</v>
      </c>
      <c r="D49">
        <f t="shared" si="2"/>
        <v>3.0010935051454704</v>
      </c>
      <c r="L49">
        <v>5.2993800179999866</v>
      </c>
      <c r="M49">
        <v>2</v>
      </c>
    </row>
    <row r="50" spans="2:13" x14ac:dyDescent="0.25">
      <c r="B50">
        <v>6.5806587839999615</v>
      </c>
      <c r="C50">
        <v>4</v>
      </c>
      <c r="D50">
        <f t="shared" si="2"/>
        <v>3.9919535898655392</v>
      </c>
      <c r="L50">
        <v>5.9400681600000089</v>
      </c>
      <c r="M50">
        <v>3</v>
      </c>
    </row>
    <row r="51" spans="2:13" x14ac:dyDescent="0.25">
      <c r="B51">
        <v>7.2235745460000214</v>
      </c>
      <c r="C51">
        <v>5</v>
      </c>
      <c r="D51">
        <f t="shared" si="2"/>
        <v>4.9986953815814337</v>
      </c>
      <c r="L51">
        <v>6.5781966760000259</v>
      </c>
      <c r="M51">
        <v>4</v>
      </c>
    </row>
    <row r="52" spans="2:13" x14ac:dyDescent="0.25">
      <c r="B52">
        <v>7.8637910680000074</v>
      </c>
      <c r="C52">
        <v>6</v>
      </c>
      <c r="D52">
        <f t="shared" si="2"/>
        <v>6.0012104333812113</v>
      </c>
      <c r="L52">
        <v>7.2091404710000111</v>
      </c>
      <c r="M52">
        <v>5</v>
      </c>
    </row>
    <row r="53" spans="2:13" x14ac:dyDescent="0.25">
      <c r="B53">
        <v>8.5033060249999775</v>
      </c>
      <c r="C53">
        <v>7</v>
      </c>
      <c r="D53">
        <f t="shared" si="2"/>
        <v>7.0026269045474647</v>
      </c>
      <c r="L53">
        <v>7.852496891000011</v>
      </c>
      <c r="M53">
        <v>6</v>
      </c>
    </row>
    <row r="54" spans="2:13" x14ac:dyDescent="0.25">
      <c r="L54">
        <v>8.4928326079999881</v>
      </c>
      <c r="M54">
        <v>7</v>
      </c>
    </row>
    <row r="56" spans="2:13" x14ac:dyDescent="0.25">
      <c r="B56" s="1" t="s">
        <v>5</v>
      </c>
    </row>
    <row r="57" spans="2:13" x14ac:dyDescent="0.25">
      <c r="B57" t="s">
        <v>1</v>
      </c>
      <c r="C57" t="s">
        <v>2</v>
      </c>
      <c r="L57" s="1" t="s">
        <v>9</v>
      </c>
    </row>
    <row r="58" spans="2:13" x14ac:dyDescent="0.25">
      <c r="B58">
        <v>4.657254549999994</v>
      </c>
      <c r="C58">
        <v>1</v>
      </c>
      <c r="L58" t="s">
        <v>1</v>
      </c>
      <c r="M58" t="s">
        <v>2</v>
      </c>
    </row>
    <row r="59" spans="2:13" x14ac:dyDescent="0.25">
      <c r="B59">
        <v>5.2962659839999757</v>
      </c>
      <c r="C59">
        <v>2</v>
      </c>
      <c r="L59">
        <v>4.6503740149999864</v>
      </c>
      <c r="M59">
        <v>1</v>
      </c>
    </row>
    <row r="60" spans="2:13" x14ac:dyDescent="0.25">
      <c r="B60">
        <v>5.936417690999968</v>
      </c>
      <c r="C60">
        <v>3</v>
      </c>
      <c r="L60">
        <v>5.2858443139999869</v>
      </c>
      <c r="M60">
        <v>2</v>
      </c>
    </row>
    <row r="61" spans="2:13" x14ac:dyDescent="0.25">
      <c r="B61">
        <v>6.5792205819999889</v>
      </c>
      <c r="C61">
        <v>4</v>
      </c>
      <c r="L61">
        <v>5.9296954129999895</v>
      </c>
      <c r="M61">
        <v>3</v>
      </c>
    </row>
    <row r="62" spans="2:13" x14ac:dyDescent="0.25">
      <c r="B62">
        <v>7.2141998239999863</v>
      </c>
      <c r="C62">
        <v>5</v>
      </c>
      <c r="L62">
        <v>6.5631171390000205</v>
      </c>
      <c r="M62">
        <v>4</v>
      </c>
    </row>
    <row r="63" spans="2:13" x14ac:dyDescent="0.25">
      <c r="B63">
        <v>7.8563650699999616</v>
      </c>
      <c r="C63">
        <v>6</v>
      </c>
      <c r="L63">
        <v>7.2051644220000322</v>
      </c>
      <c r="M63">
        <v>5</v>
      </c>
    </row>
    <row r="64" spans="2:13" x14ac:dyDescent="0.25">
      <c r="B64">
        <v>8.4974388009999569</v>
      </c>
      <c r="C64">
        <v>7</v>
      </c>
      <c r="L64">
        <v>7.8449288150000189</v>
      </c>
      <c r="M64">
        <v>6</v>
      </c>
    </row>
    <row r="65" spans="2:13" x14ac:dyDescent="0.25">
      <c r="B65">
        <v>4.6561219129999962</v>
      </c>
      <c r="C65">
        <v>1</v>
      </c>
      <c r="L65">
        <v>8.4822605590000464</v>
      </c>
      <c r="M65">
        <v>7</v>
      </c>
    </row>
    <row r="66" spans="2:13" x14ac:dyDescent="0.25">
      <c r="B66">
        <v>5.2962354679999919</v>
      </c>
      <c r="C66">
        <v>2</v>
      </c>
      <c r="L66">
        <v>4.6460608110000434</v>
      </c>
      <c r="M66">
        <v>1</v>
      </c>
    </row>
    <row r="67" spans="2:13" x14ac:dyDescent="0.25">
      <c r="B67">
        <v>5.9367229430000421</v>
      </c>
      <c r="C67">
        <v>3</v>
      </c>
      <c r="L67">
        <v>5.287395034000018</v>
      </c>
      <c r="M67">
        <v>2</v>
      </c>
    </row>
    <row r="68" spans="2:13" x14ac:dyDescent="0.25">
      <c r="B68">
        <v>6.5799157339999974</v>
      </c>
      <c r="C68">
        <v>4</v>
      </c>
      <c r="L68">
        <v>5.9304030150000235</v>
      </c>
      <c r="M68">
        <v>3</v>
      </c>
    </row>
    <row r="69" spans="2:13" x14ac:dyDescent="0.25">
      <c r="B69">
        <v>7.214235856000017</v>
      </c>
      <c r="C69">
        <v>5</v>
      </c>
      <c r="L69">
        <v>6.5629923379999999</v>
      </c>
      <c r="M69">
        <v>4</v>
      </c>
    </row>
    <row r="70" spans="2:13" x14ac:dyDescent="0.25">
      <c r="B70">
        <v>7.8563091849999926</v>
      </c>
      <c r="C70">
        <v>6</v>
      </c>
      <c r="L70">
        <v>7.2055843040000216</v>
      </c>
      <c r="M70">
        <v>5</v>
      </c>
    </row>
    <row r="71" spans="2:13" x14ac:dyDescent="0.25">
      <c r="B71">
        <v>8.4981307969999307</v>
      </c>
      <c r="C71">
        <v>7</v>
      </c>
      <c r="L71">
        <v>7.8454350659999985</v>
      </c>
      <c r="M71">
        <v>6</v>
      </c>
    </row>
    <row r="72" spans="2:13" x14ac:dyDescent="0.25">
      <c r="L72">
        <v>8.4833360889999909</v>
      </c>
      <c r="M72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lim yeude</cp:lastModifiedBy>
  <dcterms:created xsi:type="dcterms:W3CDTF">2018-09-17T04:58:57Z</dcterms:created>
  <dcterms:modified xsi:type="dcterms:W3CDTF">2019-07-14T15:12:50Z</dcterms:modified>
</cp:coreProperties>
</file>