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NIA_2022\ObtainmentRate\Rate_excels\"/>
    </mc:Choice>
  </mc:AlternateContent>
  <xr:revisionPtr revIDLastSave="0" documentId="13_ncr:1_{DF1BD3E3-A04E-497E-A17C-DAFEA66AF83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구축 달성 Instance 총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E12" i="1" l="1"/>
  <c r="D13" i="1"/>
  <c r="F13" i="1"/>
  <c r="G13" i="1"/>
  <c r="I13" i="1"/>
  <c r="J13" i="1"/>
  <c r="L13" i="1"/>
  <c r="M13" i="1"/>
  <c r="C13" i="1"/>
  <c r="K12" i="1"/>
  <c r="K11" i="1"/>
  <c r="K10" i="1"/>
  <c r="K8" i="1"/>
  <c r="K7" i="1"/>
  <c r="K5" i="1"/>
  <c r="K4" i="1"/>
  <c r="H12" i="1"/>
  <c r="H11" i="1"/>
  <c r="H10" i="1"/>
  <c r="H9" i="1"/>
  <c r="H8" i="1"/>
  <c r="H7" i="1"/>
  <c r="H6" i="1"/>
  <c r="H4" i="1"/>
  <c r="E5" i="1"/>
  <c r="E6" i="1"/>
  <c r="E7" i="1"/>
  <c r="E8" i="1"/>
  <c r="E9" i="1"/>
  <c r="E10" i="1"/>
  <c r="E11" i="1"/>
  <c r="E4" i="1"/>
  <c r="K13" i="1" l="1"/>
  <c r="H13" i="1"/>
  <c r="E13" i="1"/>
</calcChain>
</file>

<file path=xl/sharedStrings.xml><?xml version="1.0" encoding="utf-8"?>
<sst xmlns="http://schemas.openxmlformats.org/spreadsheetml/2006/main" count="26" uniqueCount="25">
  <si>
    <t>총 라벨링</t>
    <phoneticPr fontId="1" type="noConversion"/>
  </si>
  <si>
    <t>총 구축</t>
    <phoneticPr fontId="1" type="noConversion"/>
  </si>
  <si>
    <t>클래스 대상 분류</t>
    <phoneticPr fontId="1" type="noConversion"/>
  </si>
  <si>
    <t>(장)</t>
    <phoneticPr fontId="1" type="noConversion"/>
  </si>
  <si>
    <t>총계</t>
    <phoneticPr fontId="1" type="noConversion"/>
  </si>
  <si>
    <t>-</t>
    <phoneticPr fontId="1" type="noConversion"/>
  </si>
  <si>
    <t>근거리 수집 목표</t>
    <phoneticPr fontId="1" type="noConversion"/>
  </si>
  <si>
    <t>근거리 수집 실적</t>
    <phoneticPr fontId="1" type="noConversion"/>
  </si>
  <si>
    <t>근거리 수집 달성률</t>
    <phoneticPr fontId="1" type="noConversion"/>
  </si>
  <si>
    <t>중거리 수집 목표</t>
    <phoneticPr fontId="1" type="noConversion"/>
  </si>
  <si>
    <t>중거리 수집 실적</t>
    <phoneticPr fontId="1" type="noConversion"/>
  </si>
  <si>
    <t>중거리 수집 달성률</t>
    <phoneticPr fontId="1" type="noConversion"/>
  </si>
  <si>
    <t>원거리 수집 목표</t>
    <phoneticPr fontId="1" type="noConversion"/>
  </si>
  <si>
    <t>원거리 수집 실적</t>
    <phoneticPr fontId="1" type="noConversion"/>
  </si>
  <si>
    <t>원거리 수집 달성률</t>
    <phoneticPr fontId="1" type="noConversion"/>
  </si>
  <si>
    <t>1. 아무르불가사리(Asterias_amurensis)</t>
    <phoneticPr fontId="1" type="noConversion"/>
  </si>
  <si>
    <t>2. 별불가사리(Asterina_pectinifera)</t>
    <phoneticPr fontId="1" type="noConversion"/>
  </si>
  <si>
    <t>3. 고둥(Conch)</t>
    <phoneticPr fontId="1" type="noConversion"/>
  </si>
  <si>
    <t>4. 감태(Ecklonia_cava)</t>
    <phoneticPr fontId="1" type="noConversion"/>
  </si>
  <si>
    <t>5. 보라성게(Heliocidaris_crassispina)</t>
    <phoneticPr fontId="1" type="noConversion"/>
  </si>
  <si>
    <t>6. 말똥성게(Hemicentrotus)</t>
    <phoneticPr fontId="1" type="noConversion"/>
  </si>
  <si>
    <t>7. 모자반(Sargassum)</t>
    <phoneticPr fontId="1" type="noConversion"/>
  </si>
  <si>
    <t>8. 군소(Sea_hare)</t>
    <phoneticPr fontId="1" type="noConversion"/>
  </si>
  <si>
    <t>9. 소라(Turbo_cornutus)</t>
    <phoneticPr fontId="1" type="noConversion"/>
  </si>
  <si>
    <t>2-121. 연안어장 생태환경 피해 유발 해양생물 데이터셋 구축달성도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</si>
</sst>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BD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/>
    <xf numFmtId="176" fontId="6" fillId="0" borderId="1" xfId="0" applyNumberFormat="1" applyFont="1" applyBorder="1"/>
    <xf numFmtId="0" fontId="5" fillId="3" borderId="3" xfId="0" applyFont="1" applyFill="1" applyBorder="1" applyAlignment="1">
      <alignment horizontal="left"/>
    </xf>
    <xf numFmtId="0" fontId="0" fillId="0" borderId="4" xfId="0" applyBorder="1"/>
    <xf numFmtId="0" fontId="5" fillId="3" borderId="3" xfId="0" applyFont="1" applyFill="1" applyBorder="1" applyAlignment="1">
      <alignment horizontal="center"/>
    </xf>
    <xf numFmtId="0" fontId="7" fillId="0" borderId="2" xfId="0" applyFont="1" applyBorder="1"/>
    <xf numFmtId="176" fontId="6" fillId="0" borderId="2" xfId="0" applyNumberFormat="1" applyFont="1" applyBorder="1"/>
    <xf numFmtId="176" fontId="6" fillId="0" borderId="2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6" fontId="7" fillId="0" borderId="2" xfId="0" applyNumberFormat="1" applyFont="1" applyBorder="1"/>
    <xf numFmtId="0" fontId="6" fillId="5" borderId="2" xfId="0" applyFont="1" applyFill="1" applyBorder="1"/>
    <xf numFmtId="0" fontId="7" fillId="5" borderId="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K23"/>
  <sheetViews>
    <sheetView tabSelected="1" zoomScale="85" zoomScaleNormal="85" workbookViewId="0">
      <selection activeCell="E18" sqref="E18:E26"/>
    </sheetView>
  </sheetViews>
  <sheetFormatPr defaultRowHeight="16.5" x14ac:dyDescent="0.3"/>
  <cols>
    <col min="1" max="1" width="2.125" style="2" customWidth="1"/>
    <col min="2" max="2" width="48.25" style="2" bestFit="1" customWidth="1"/>
    <col min="3" max="13" width="18.5" style="2" customWidth="1"/>
    <col min="14" max="16384" width="9" style="2"/>
  </cols>
  <sheetData>
    <row r="1" spans="2:37" ht="41.25" customHeight="1" x14ac:dyDescent="0.3">
      <c r="B1" s="16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"/>
      <c r="O1" s="1"/>
      <c r="P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37" ht="17.25" customHeight="1" x14ac:dyDescent="0.3"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37" ht="37.5" customHeight="1" x14ac:dyDescent="0.3">
      <c r="B3" s="3" t="s">
        <v>2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</v>
      </c>
      <c r="M3" s="12" t="s">
        <v>0</v>
      </c>
    </row>
    <row r="4" spans="2:37" ht="24" customHeight="1" x14ac:dyDescent="0.35">
      <c r="B4" s="6" t="s">
        <v>15</v>
      </c>
      <c r="C4" s="14">
        <v>2250</v>
      </c>
      <c r="D4" s="10">
        <v>6115</v>
      </c>
      <c r="E4" s="10">
        <f>D4/C4*100</f>
        <v>271.77777777777777</v>
      </c>
      <c r="F4" s="14">
        <v>3000</v>
      </c>
      <c r="G4" s="10">
        <v>5710</v>
      </c>
      <c r="H4" s="10">
        <f>G4/F4*100</f>
        <v>190.33333333333334</v>
      </c>
      <c r="I4" s="14">
        <v>2250</v>
      </c>
      <c r="J4" s="10">
        <v>5775</v>
      </c>
      <c r="K4" s="10">
        <f>J4/I4*100</f>
        <v>256.66666666666669</v>
      </c>
      <c r="L4" s="14">
        <v>17600</v>
      </c>
      <c r="M4" s="14">
        <v>16510</v>
      </c>
      <c r="N4" s="7"/>
    </row>
    <row r="5" spans="2:37" ht="24" customHeight="1" x14ac:dyDescent="0.35">
      <c r="B5" s="6" t="s">
        <v>16</v>
      </c>
      <c r="C5" s="14">
        <v>6750</v>
      </c>
      <c r="D5" s="10">
        <v>8830</v>
      </c>
      <c r="E5" s="10">
        <f t="shared" ref="E5:E11" si="0">D5/C5*100</f>
        <v>130.81481481481481</v>
      </c>
      <c r="F5" s="14">
        <v>9000</v>
      </c>
      <c r="G5" s="10">
        <v>5618</v>
      </c>
      <c r="H5" s="10">
        <f t="shared" ref="H5:H12" si="1">G5/F5*100</f>
        <v>62.422222222222224</v>
      </c>
      <c r="I5" s="14">
        <v>6750</v>
      </c>
      <c r="J5" s="10">
        <v>11435</v>
      </c>
      <c r="K5" s="10">
        <f t="shared" ref="K5:K12" si="2">J5/I5*100</f>
        <v>169.40740740740742</v>
      </c>
      <c r="L5" s="14">
        <v>25883</v>
      </c>
      <c r="M5" s="14">
        <v>3441</v>
      </c>
      <c r="N5" s="7"/>
    </row>
    <row r="6" spans="2:37" ht="24" customHeight="1" x14ac:dyDescent="0.35">
      <c r="B6" s="6" t="s">
        <v>17</v>
      </c>
      <c r="C6" s="14">
        <v>3750</v>
      </c>
      <c r="D6" s="10">
        <v>3743</v>
      </c>
      <c r="E6" s="10">
        <f t="shared" si="0"/>
        <v>99.813333333333333</v>
      </c>
      <c r="F6" s="14">
        <v>3750</v>
      </c>
      <c r="G6" s="10">
        <v>3775</v>
      </c>
      <c r="H6" s="10">
        <f t="shared" si="1"/>
        <v>100.66666666666666</v>
      </c>
      <c r="I6" s="14">
        <v>0</v>
      </c>
      <c r="J6" s="10">
        <v>8263</v>
      </c>
      <c r="K6" s="11" t="s">
        <v>5</v>
      </c>
      <c r="L6" s="14">
        <v>15781</v>
      </c>
      <c r="M6" s="14">
        <v>36238</v>
      </c>
      <c r="N6" s="7"/>
    </row>
    <row r="7" spans="2:37" ht="24" customHeight="1" x14ac:dyDescent="0.35">
      <c r="B7" s="6" t="s">
        <v>18</v>
      </c>
      <c r="C7" s="14">
        <v>1500</v>
      </c>
      <c r="D7" s="10">
        <v>1</v>
      </c>
      <c r="E7" s="10">
        <f t="shared" si="0"/>
        <v>6.6666666666666666E-2</v>
      </c>
      <c r="F7" s="14">
        <v>3000</v>
      </c>
      <c r="G7" s="10">
        <v>10</v>
      </c>
      <c r="H7" s="10">
        <f t="shared" si="1"/>
        <v>0.33333333333333337</v>
      </c>
      <c r="I7" s="14">
        <v>3000</v>
      </c>
      <c r="J7" s="10">
        <v>4</v>
      </c>
      <c r="K7" s="10">
        <f t="shared" si="2"/>
        <v>0.13333333333333333</v>
      </c>
      <c r="L7" s="14">
        <v>15</v>
      </c>
      <c r="M7" s="14">
        <v>116</v>
      </c>
      <c r="N7" s="7"/>
    </row>
    <row r="8" spans="2:37" ht="24" customHeight="1" x14ac:dyDescent="0.35">
      <c r="B8" s="6" t="s">
        <v>19</v>
      </c>
      <c r="C8" s="14">
        <v>18000</v>
      </c>
      <c r="D8" s="10">
        <v>16257</v>
      </c>
      <c r="E8" s="10">
        <f t="shared" si="0"/>
        <v>90.316666666666663</v>
      </c>
      <c r="F8" s="14">
        <v>24000</v>
      </c>
      <c r="G8" s="10">
        <v>8309</v>
      </c>
      <c r="H8" s="10">
        <f t="shared" si="1"/>
        <v>34.620833333333337</v>
      </c>
      <c r="I8" s="14">
        <v>18000</v>
      </c>
      <c r="J8" s="10">
        <v>16598</v>
      </c>
      <c r="K8" s="10">
        <f t="shared" si="2"/>
        <v>92.211111111111109</v>
      </c>
      <c r="L8" s="14">
        <v>41164</v>
      </c>
      <c r="M8" s="14">
        <v>17636</v>
      </c>
      <c r="N8" s="7"/>
    </row>
    <row r="9" spans="2:37" ht="24" customHeight="1" x14ac:dyDescent="0.35">
      <c r="B9" s="6" t="s">
        <v>20</v>
      </c>
      <c r="C9" s="14">
        <v>7500</v>
      </c>
      <c r="D9" s="10">
        <v>2223</v>
      </c>
      <c r="E9" s="10">
        <f t="shared" si="0"/>
        <v>29.64</v>
      </c>
      <c r="F9" s="14">
        <v>7500</v>
      </c>
      <c r="G9" s="10">
        <v>537</v>
      </c>
      <c r="H9" s="10">
        <f t="shared" si="1"/>
        <v>7.16</v>
      </c>
      <c r="I9" s="14">
        <v>0</v>
      </c>
      <c r="J9" s="10">
        <v>1671</v>
      </c>
      <c r="K9" s="11" t="s">
        <v>5</v>
      </c>
      <c r="L9" s="14">
        <v>4431</v>
      </c>
      <c r="M9" s="14">
        <v>5939</v>
      </c>
      <c r="N9" s="7"/>
    </row>
    <row r="10" spans="2:37" ht="24" customHeight="1" x14ac:dyDescent="0.35">
      <c r="B10" s="6" t="s">
        <v>21</v>
      </c>
      <c r="C10" s="14">
        <v>1500</v>
      </c>
      <c r="D10" s="10">
        <v>365</v>
      </c>
      <c r="E10" s="10">
        <f t="shared" si="0"/>
        <v>24.333333333333336</v>
      </c>
      <c r="F10" s="14">
        <v>3000</v>
      </c>
      <c r="G10" s="10">
        <v>943</v>
      </c>
      <c r="H10" s="10">
        <f t="shared" si="1"/>
        <v>31.433333333333337</v>
      </c>
      <c r="I10" s="14">
        <v>3000</v>
      </c>
      <c r="J10" s="10">
        <v>1318</v>
      </c>
      <c r="K10" s="10">
        <f t="shared" si="2"/>
        <v>43.933333333333337</v>
      </c>
      <c r="L10" s="14">
        <v>2626</v>
      </c>
      <c r="M10" s="14">
        <v>9567</v>
      </c>
      <c r="N10" s="7"/>
    </row>
    <row r="11" spans="2:37" ht="24" customHeight="1" x14ac:dyDescent="0.35">
      <c r="B11" s="6" t="s">
        <v>22</v>
      </c>
      <c r="C11" s="14">
        <v>2250</v>
      </c>
      <c r="D11" s="10">
        <v>586</v>
      </c>
      <c r="E11" s="10">
        <f t="shared" si="0"/>
        <v>26.044444444444441</v>
      </c>
      <c r="F11" s="14">
        <v>3000</v>
      </c>
      <c r="G11" s="10">
        <v>806</v>
      </c>
      <c r="H11" s="10">
        <f t="shared" si="1"/>
        <v>26.866666666666667</v>
      </c>
      <c r="I11" s="14">
        <v>2250</v>
      </c>
      <c r="J11" s="10">
        <v>1312</v>
      </c>
      <c r="K11" s="10">
        <f t="shared" si="2"/>
        <v>58.311111111111117</v>
      </c>
      <c r="L11" s="14">
        <v>2704</v>
      </c>
      <c r="M11" s="14">
        <v>1166</v>
      </c>
      <c r="N11" s="7"/>
    </row>
    <row r="12" spans="2:37" ht="24" customHeight="1" x14ac:dyDescent="0.35">
      <c r="B12" s="6" t="s">
        <v>23</v>
      </c>
      <c r="C12" s="14">
        <v>6000</v>
      </c>
      <c r="D12" s="10">
        <v>1077</v>
      </c>
      <c r="E12" s="10">
        <f>D12/C12*100</f>
        <v>17.95</v>
      </c>
      <c r="F12" s="14">
        <v>6000</v>
      </c>
      <c r="G12" s="10">
        <v>1830</v>
      </c>
      <c r="H12" s="10">
        <f t="shared" si="1"/>
        <v>30.5</v>
      </c>
      <c r="I12" s="14">
        <v>3000</v>
      </c>
      <c r="J12" s="10">
        <v>5350</v>
      </c>
      <c r="K12" s="10">
        <f t="shared" si="2"/>
        <v>178.33333333333334</v>
      </c>
      <c r="L12" s="14">
        <v>8257</v>
      </c>
      <c r="M12" s="14">
        <v>8841</v>
      </c>
      <c r="N12" s="7"/>
    </row>
    <row r="13" spans="2:37" ht="20.25" x14ac:dyDescent="0.35">
      <c r="B13" s="8" t="s">
        <v>4</v>
      </c>
      <c r="C13" s="15">
        <f>SUM(C4:C12)</f>
        <v>49500</v>
      </c>
      <c r="D13" s="9">
        <f t="shared" ref="D13:M13" si="3">SUM(D4:D12)</f>
        <v>39197</v>
      </c>
      <c r="E13" s="13">
        <f>D13/C13*100</f>
        <v>79.185858585858583</v>
      </c>
      <c r="F13" s="15">
        <f t="shared" si="3"/>
        <v>62250</v>
      </c>
      <c r="G13" s="9">
        <f t="shared" si="3"/>
        <v>27538</v>
      </c>
      <c r="H13" s="13">
        <f>G13/F13*100</f>
        <v>44.237751004016062</v>
      </c>
      <c r="I13" s="15">
        <f t="shared" si="3"/>
        <v>38250</v>
      </c>
      <c r="J13" s="9">
        <f t="shared" si="3"/>
        <v>51726</v>
      </c>
      <c r="K13" s="13">
        <f>J13/I13*100</f>
        <v>135.2313725490196</v>
      </c>
      <c r="L13" s="15">
        <f t="shared" si="3"/>
        <v>118461</v>
      </c>
      <c r="M13" s="15">
        <f t="shared" si="3"/>
        <v>99454</v>
      </c>
    </row>
    <row r="15" spans="2:37" ht="17.25" x14ac:dyDescent="0.3">
      <c r="D15" s="5"/>
      <c r="E15" s="5"/>
      <c r="F15" s="5"/>
      <c r="G15" s="5"/>
      <c r="H15" s="5"/>
      <c r="I15" s="5"/>
      <c r="J15" s="5"/>
      <c r="K15" s="5"/>
      <c r="L15" s="5"/>
      <c r="M15" s="4"/>
    </row>
    <row r="16" spans="2:37" ht="17.25" x14ac:dyDescent="0.3">
      <c r="D16" s="5"/>
      <c r="E16" s="5"/>
      <c r="F16" s="5"/>
      <c r="G16" s="5"/>
      <c r="H16" s="5"/>
      <c r="I16" s="5"/>
      <c r="J16" s="5"/>
      <c r="K16" s="5"/>
      <c r="L16" s="5"/>
      <c r="M16" s="4"/>
    </row>
    <row r="17" spans="4:13" ht="17.25" x14ac:dyDescent="0.3">
      <c r="D17" s="5"/>
      <c r="E17" s="5"/>
      <c r="F17" s="5"/>
      <c r="G17" s="5"/>
      <c r="H17" s="5"/>
      <c r="I17" s="5"/>
      <c r="J17" s="5"/>
      <c r="K17" s="5"/>
      <c r="L17" s="5"/>
      <c r="M17" s="4"/>
    </row>
    <row r="18" spans="4:13" ht="17.25" x14ac:dyDescent="0.3">
      <c r="D18" s="5"/>
      <c r="E18" s="5"/>
      <c r="F18" s="5"/>
      <c r="G18" s="5"/>
      <c r="H18" s="5"/>
      <c r="I18" s="5"/>
      <c r="J18" s="5"/>
      <c r="K18" s="5"/>
      <c r="L18" s="5"/>
      <c r="M18" s="4"/>
    </row>
    <row r="19" spans="4:13" ht="17.25" x14ac:dyDescent="0.3">
      <c r="D19" s="5"/>
      <c r="E19" s="5"/>
      <c r="F19" s="5"/>
      <c r="G19" s="5"/>
      <c r="H19" s="5"/>
      <c r="I19" s="5"/>
      <c r="J19" s="5"/>
      <c r="K19" s="5"/>
      <c r="L19" s="5"/>
      <c r="M19" s="4"/>
    </row>
    <row r="20" spans="4:13" ht="17.25" x14ac:dyDescent="0.3">
      <c r="D20" s="5"/>
      <c r="E20" s="5"/>
      <c r="F20" s="5"/>
      <c r="G20" s="5"/>
      <c r="H20" s="5"/>
      <c r="I20" s="5"/>
      <c r="J20" s="5"/>
      <c r="K20" s="5"/>
      <c r="L20" s="5"/>
      <c r="M20" s="4"/>
    </row>
    <row r="21" spans="4:13" ht="17.25" x14ac:dyDescent="0.3">
      <c r="D21" s="5"/>
      <c r="E21" s="5"/>
      <c r="F21" s="5"/>
      <c r="G21" s="5"/>
      <c r="H21" s="5"/>
      <c r="I21" s="5"/>
      <c r="J21" s="5"/>
      <c r="K21" s="5"/>
      <c r="L21" s="5"/>
      <c r="M21" s="4"/>
    </row>
    <row r="22" spans="4:13" ht="17.25" x14ac:dyDescent="0.3">
      <c r="D22" s="5"/>
      <c r="E22" s="5"/>
      <c r="F22" s="5"/>
      <c r="G22" s="5"/>
      <c r="H22" s="5"/>
      <c r="I22" s="5"/>
      <c r="J22" s="5"/>
      <c r="K22" s="5"/>
      <c r="L22" s="5"/>
      <c r="M22" s="4"/>
    </row>
    <row r="23" spans="4:13" ht="17.25" x14ac:dyDescent="0.3">
      <c r="D23" s="5"/>
      <c r="E23" s="5"/>
      <c r="F23" s="5"/>
      <c r="G23" s="5"/>
      <c r="H23" s="5"/>
      <c r="I23" s="5"/>
      <c r="J23" s="5"/>
      <c r="K23" s="5"/>
      <c r="L23" s="5"/>
      <c r="M23" s="4"/>
    </row>
  </sheetData>
  <mergeCells count="2">
    <mergeCell ref="B1:M1"/>
    <mergeCell ref="B2:M2"/>
  </mergeCells>
  <phoneticPr fontId="1" type="noConversion"/>
  <pageMargins left="0.75" right="0.75" top="1" bottom="1" header="0.5" footer="0.5"/>
  <pageSetup paperSize="9" scale="26" orientation="landscape" r:id="rId1"/>
  <ignoredErrors>
    <ignoredError sqref="E13 K13 H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구축 달성 Instance 총계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Heeone Lee</cp:lastModifiedBy>
  <cp:lastPrinted>2022-08-24T00:46:56Z</cp:lastPrinted>
  <dcterms:created xsi:type="dcterms:W3CDTF">2022-08-23T11:08:19Z</dcterms:created>
  <dcterms:modified xsi:type="dcterms:W3CDTF">2022-10-26T06:20:03Z</dcterms:modified>
</cp:coreProperties>
</file>