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heklu-my.sharepoint.com/personal/arne_heinold_the-klu_org/Documents/Dokumente/GitHub/Teaching-Practice-Problems/3 Problems/"/>
    </mc:Choice>
  </mc:AlternateContent>
  <xr:revisionPtr revIDLastSave="146" documentId="8_{3D7EB7C4-9431-44DD-8262-D3D8FCD4F230}" xr6:coauthVersionLast="47" xr6:coauthVersionMax="47" xr10:uidLastSave="{0DC0D117-E10B-43B5-8F83-BFCF7DEA0623}"/>
  <bookViews>
    <workbookView xWindow="-110" yWindow="-110" windowWidth="19420" windowHeight="1150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1" l="1"/>
  <c r="F17" i="1"/>
  <c r="G5" i="1" s="1"/>
  <c r="C17" i="1"/>
  <c r="C29" i="1" s="1"/>
  <c r="C23" i="1" l="1"/>
  <c r="D5" i="1"/>
  <c r="G4" i="1"/>
  <c r="D4" i="1"/>
  <c r="G10" i="1"/>
  <c r="D14" i="1"/>
  <c r="G9" i="1"/>
  <c r="D13" i="1"/>
  <c r="G8" i="1"/>
  <c r="D12" i="1"/>
  <c r="G7" i="1"/>
  <c r="D11" i="1"/>
  <c r="G6" i="1"/>
  <c r="D10" i="1"/>
  <c r="D9" i="1"/>
  <c r="D8" i="1"/>
  <c r="D7" i="1"/>
  <c r="D6" i="1"/>
  <c r="C18" i="1" l="1"/>
  <c r="F18" i="1"/>
  <c r="F19" i="1" l="1"/>
  <c r="C25" i="1" s="1"/>
  <c r="C26" i="1" s="1"/>
  <c r="C24" i="1"/>
  <c r="C19" i="1"/>
  <c r="C20" i="1" s="1"/>
  <c r="C30" i="1"/>
</calcChain>
</file>

<file path=xl/sharedStrings.xml><?xml version="1.0" encoding="utf-8"?>
<sst xmlns="http://schemas.openxmlformats.org/spreadsheetml/2006/main" count="24" uniqueCount="11">
  <si>
    <t xml:space="preserve">number of recored data </t>
  </si>
  <si>
    <t>Time</t>
  </si>
  <si>
    <t>Additional services</t>
  </si>
  <si>
    <t>Transportation</t>
  </si>
  <si>
    <t>Std. Deviation</t>
  </si>
  <si>
    <t>(Time - Avg.)^2</t>
  </si>
  <si>
    <t>Variance</t>
  </si>
  <si>
    <t>Complete Process</t>
  </si>
  <si>
    <t>Mean</t>
  </si>
  <si>
    <t>Additional Services</t>
  </si>
  <si>
    <t>Coefficient of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</si>
</sst>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0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i/>
      <sz val="11"/>
      <name val="Times New Roman"/>
      <family val="1"/>
    </font>
    <font>
      <i/>
      <sz val="11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2" xfId="0" applyFont="1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3" fontId="1" fillId="0" borderId="2" xfId="0" applyNumberFormat="1" applyFont="1" applyBorder="1" applyAlignment="1">
      <alignment horizontal="center" vertical="center" wrapText="1"/>
    </xf>
    <xf numFmtId="3" fontId="1" fillId="0" borderId="0" xfId="0" applyNumberFormat="1" applyFont="1" applyAlignment="1">
      <alignment horizontal="center" wrapText="1"/>
    </xf>
    <xf numFmtId="3" fontId="1" fillId="0" borderId="1" xfId="0" applyNumberFormat="1" applyFont="1" applyBorder="1" applyAlignment="1">
      <alignment horizontal="center" vertical="center" wrapText="1"/>
    </xf>
    <xf numFmtId="3" fontId="1" fillId="0" borderId="4" xfId="0" applyNumberFormat="1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wrapText="1"/>
    </xf>
    <xf numFmtId="3" fontId="1" fillId="0" borderId="6" xfId="0" applyNumberFormat="1" applyFont="1" applyBorder="1" applyAlignment="1">
      <alignment horizontal="center" vertical="center" wrapText="1"/>
    </xf>
    <xf numFmtId="165" fontId="1" fillId="0" borderId="0" xfId="0" applyNumberFormat="1" applyFont="1" applyAlignment="1">
      <alignment wrapText="1"/>
    </xf>
    <xf numFmtId="166" fontId="1" fillId="0" borderId="0" xfId="0" applyNumberFormat="1" applyFont="1" applyAlignment="1">
      <alignment wrapText="1"/>
    </xf>
    <xf numFmtId="0" fontId="1" fillId="0" borderId="0" xfId="0" applyFont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9" fontId="1" fillId="0" borderId="0" xfId="1" applyFont="1" applyAlignment="1">
      <alignment wrapText="1"/>
    </xf>
    <xf numFmtId="10" fontId="1" fillId="0" borderId="0" xfId="1" applyNumberFormat="1" applyFont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left" wrapText="1"/>
    </xf>
    <xf numFmtId="0" fontId="2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0"/>
  <sheetViews>
    <sheetView tabSelected="1" zoomScale="90" zoomScaleNormal="90" workbookViewId="0">
      <selection activeCell="K8" sqref="K8"/>
    </sheetView>
  </sheetViews>
  <sheetFormatPr defaultColWidth="9.08984375" defaultRowHeight="14" x14ac:dyDescent="0.3"/>
  <cols>
    <col min="1" max="1" width="3.54296875" style="1" customWidth="1"/>
    <col min="2" max="2" width="21" style="6" bestFit="1" customWidth="1"/>
    <col min="3" max="3" width="15.36328125" style="6" customWidth="1"/>
    <col min="4" max="4" width="13.90625" style="6" bestFit="1" customWidth="1"/>
    <col min="5" max="7" width="15.36328125" style="6" customWidth="1"/>
    <col min="8" max="16384" width="9.08984375" style="1"/>
  </cols>
  <sheetData>
    <row r="1" spans="1:7" ht="14.5" thickBot="1" x14ac:dyDescent="0.35">
      <c r="B1" s="15"/>
      <c r="C1" s="15"/>
      <c r="D1" s="15"/>
      <c r="E1" s="15"/>
      <c r="F1" s="15"/>
      <c r="G1" s="15"/>
    </row>
    <row r="2" spans="1:7" ht="15" customHeight="1" thickTop="1" x14ac:dyDescent="0.3">
      <c r="B2" s="22" t="s">
        <v>2</v>
      </c>
      <c r="C2" s="22"/>
      <c r="D2" s="22"/>
      <c r="E2" s="21" t="s">
        <v>3</v>
      </c>
      <c r="F2" s="21"/>
      <c r="G2" s="21"/>
    </row>
    <row r="3" spans="1:7" s="2" customFormat="1" ht="28" x14ac:dyDescent="0.3">
      <c r="A3" s="1"/>
      <c r="B3" s="19" t="s">
        <v>0</v>
      </c>
      <c r="C3" s="7" t="s">
        <v>1</v>
      </c>
      <c r="D3" s="7" t="s">
        <v>5</v>
      </c>
      <c r="E3" s="5" t="s">
        <v>0</v>
      </c>
      <c r="F3" s="3" t="s">
        <v>1</v>
      </c>
      <c r="G3" s="4" t="s">
        <v>5</v>
      </c>
    </row>
    <row r="4" spans="1:7" x14ac:dyDescent="0.3">
      <c r="B4" s="7">
        <v>1</v>
      </c>
      <c r="C4" s="7">
        <v>25</v>
      </c>
      <c r="D4" s="7">
        <f>(C4-$C$17)^2</f>
        <v>30.103876889999988</v>
      </c>
      <c r="E4" s="10">
        <v>20</v>
      </c>
      <c r="F4" s="7">
        <v>159</v>
      </c>
      <c r="G4" s="7">
        <f t="shared" ref="G4:G10" si="0">(F4-$F$17)^2</f>
        <v>8.5088890000000088</v>
      </c>
    </row>
    <row r="5" spans="1:7" x14ac:dyDescent="0.3">
      <c r="B5" s="8">
        <v>3</v>
      </c>
      <c r="C5" s="8">
        <v>26</v>
      </c>
      <c r="D5" s="8">
        <f t="shared" ref="D5:D14" si="1">(C5-$C$17)^2</f>
        <v>20.13047688999999</v>
      </c>
      <c r="E5" s="11">
        <v>29</v>
      </c>
      <c r="F5" s="8">
        <v>160</v>
      </c>
      <c r="G5" s="8">
        <f t="shared" si="0"/>
        <v>3.6748890000000061</v>
      </c>
    </row>
    <row r="6" spans="1:7" x14ac:dyDescent="0.3">
      <c r="B6" s="8">
        <v>4</v>
      </c>
      <c r="C6" s="8">
        <v>27</v>
      </c>
      <c r="D6" s="8">
        <f t="shared" si="1"/>
        <v>12.157076889999994</v>
      </c>
      <c r="E6" s="11">
        <v>56</v>
      </c>
      <c r="F6" s="8">
        <v>161</v>
      </c>
      <c r="G6" s="8">
        <f t="shared" si="0"/>
        <v>0.84088900000000288</v>
      </c>
    </row>
    <row r="7" spans="1:7" x14ac:dyDescent="0.3">
      <c r="B7" s="8">
        <v>9</v>
      </c>
      <c r="C7" s="8">
        <v>28</v>
      </c>
      <c r="D7" s="8">
        <f t="shared" si="1"/>
        <v>6.1836768899999948</v>
      </c>
      <c r="E7" s="11">
        <v>66</v>
      </c>
      <c r="F7" s="8">
        <v>162</v>
      </c>
      <c r="G7" s="8">
        <f t="shared" si="0"/>
        <v>6.8889999999997356E-3</v>
      </c>
    </row>
    <row r="8" spans="1:7" x14ac:dyDescent="0.3">
      <c r="B8" s="8">
        <v>18</v>
      </c>
      <c r="C8" s="8">
        <v>29</v>
      </c>
      <c r="D8" s="8">
        <f t="shared" si="1"/>
        <v>2.2102768899999972</v>
      </c>
      <c r="E8" s="11">
        <v>52</v>
      </c>
      <c r="F8" s="8">
        <v>163</v>
      </c>
      <c r="G8" s="8">
        <f t="shared" si="0"/>
        <v>1.1728889999999965</v>
      </c>
    </row>
    <row r="9" spans="1:7" x14ac:dyDescent="0.3">
      <c r="B9" s="8">
        <v>35</v>
      </c>
      <c r="C9" s="8">
        <v>30</v>
      </c>
      <c r="D9" s="8">
        <f t="shared" si="1"/>
        <v>0.23687688999999904</v>
      </c>
      <c r="E9" s="11">
        <v>26</v>
      </c>
      <c r="F9" s="8">
        <v>164</v>
      </c>
      <c r="G9" s="8">
        <f t="shared" si="0"/>
        <v>4.3388889999999938</v>
      </c>
    </row>
    <row r="10" spans="1:7" x14ac:dyDescent="0.3">
      <c r="B10" s="8">
        <v>42</v>
      </c>
      <c r="C10" s="8">
        <v>31</v>
      </c>
      <c r="D10" s="8">
        <f t="shared" si="1"/>
        <v>0.26347689000000102</v>
      </c>
      <c r="E10" s="11">
        <v>16</v>
      </c>
      <c r="F10" s="8">
        <v>165</v>
      </c>
      <c r="G10" s="8">
        <f t="shared" si="0"/>
        <v>9.5048889999999897</v>
      </c>
    </row>
    <row r="11" spans="1:7" x14ac:dyDescent="0.3">
      <c r="B11" s="8">
        <v>22</v>
      </c>
      <c r="C11" s="8">
        <v>32</v>
      </c>
      <c r="D11" s="8">
        <f t="shared" si="1"/>
        <v>2.290076890000003</v>
      </c>
      <c r="E11" s="11"/>
      <c r="F11" s="8"/>
      <c r="G11" s="8"/>
    </row>
    <row r="12" spans="1:7" x14ac:dyDescent="0.3">
      <c r="B12" s="8">
        <v>13</v>
      </c>
      <c r="C12" s="8">
        <v>33</v>
      </c>
      <c r="D12" s="8">
        <f t="shared" si="1"/>
        <v>6.3166768900000045</v>
      </c>
      <c r="E12" s="11"/>
      <c r="F12" s="8"/>
      <c r="G12" s="8"/>
    </row>
    <row r="13" spans="1:7" x14ac:dyDescent="0.3">
      <c r="B13" s="8">
        <v>2</v>
      </c>
      <c r="C13" s="8">
        <v>34</v>
      </c>
      <c r="D13" s="8">
        <f t="shared" si="1"/>
        <v>12.343276890000007</v>
      </c>
      <c r="E13" s="11"/>
      <c r="F13" s="8"/>
      <c r="G13" s="8"/>
    </row>
    <row r="14" spans="1:7" ht="14.5" thickBot="1" x14ac:dyDescent="0.35">
      <c r="B14" s="9">
        <v>1</v>
      </c>
      <c r="C14" s="9">
        <v>35</v>
      </c>
      <c r="D14" s="9">
        <f t="shared" si="1"/>
        <v>20.369876890000008</v>
      </c>
      <c r="E14" s="12"/>
      <c r="F14" s="9"/>
      <c r="G14" s="9"/>
    </row>
    <row r="15" spans="1:7" ht="14.5" thickTop="1" x14ac:dyDescent="0.3">
      <c r="B15" s="16"/>
      <c r="C15" s="16"/>
      <c r="D15" s="16"/>
      <c r="E15" s="16"/>
      <c r="F15" s="16"/>
      <c r="G15" s="16"/>
    </row>
    <row r="16" spans="1:7" x14ac:dyDescent="0.3">
      <c r="B16" s="20" t="s">
        <v>9</v>
      </c>
      <c r="C16" s="20"/>
      <c r="E16" s="20" t="s">
        <v>3</v>
      </c>
      <c r="F16" s="20"/>
    </row>
    <row r="17" spans="2:7" x14ac:dyDescent="0.3">
      <c r="B17" s="6" t="s">
        <v>8</v>
      </c>
      <c r="C17" s="13">
        <f>ROUND(SUMPRODUCT(B4:B14,C4:C14)/SUM(B4:B14),4)</f>
        <v>30.486699999999999</v>
      </c>
      <c r="D17" s="14"/>
      <c r="E17" s="6" t="s">
        <v>8</v>
      </c>
      <c r="F17" s="13">
        <f>ROUND(SUMPRODUCT(E4:E14,F4:F14)/SUM(E4:E14),4)</f>
        <v>161.917</v>
      </c>
      <c r="G17" s="14"/>
    </row>
    <row r="18" spans="2:7" x14ac:dyDescent="0.3">
      <c r="B18" s="6" t="s">
        <v>6</v>
      </c>
      <c r="C18" s="6">
        <f>ROUND(SUMPRODUCT(B4:B14,D4:D14)/(SUM(C4:C14)-1),4)</f>
        <v>1.3115000000000001</v>
      </c>
      <c r="D18" s="14"/>
      <c r="E18" s="6" t="s">
        <v>6</v>
      </c>
      <c r="F18" s="6">
        <f>ROUND(SUMPRODUCT(E4:E14,G4:G14)/(SUM(F4:F14)-1),4)</f>
        <v>0.57389999999999997</v>
      </c>
    </row>
    <row r="19" spans="2:7" x14ac:dyDescent="0.3">
      <c r="B19" s="6" t="s">
        <v>4</v>
      </c>
      <c r="C19" s="6">
        <f>ROUND(SQRT(C18),4)</f>
        <v>1.1452</v>
      </c>
      <c r="D19" s="14"/>
      <c r="E19" s="6" t="s">
        <v>4</v>
      </c>
      <c r="F19" s="6">
        <f>ROUND(SQRT(F18),4)</f>
        <v>0.75760000000000005</v>
      </c>
    </row>
    <row r="20" spans="2:7" x14ac:dyDescent="0.3">
      <c r="B20" s="6" t="s">
        <v>10</v>
      </c>
      <c r="C20" s="18">
        <f>ROUND(C19/C17,4)</f>
        <v>3.7600000000000001E-2</v>
      </c>
      <c r="D20" s="14"/>
    </row>
    <row r="22" spans="2:7" x14ac:dyDescent="0.3">
      <c r="B22" s="20" t="str">
        <f>E16</f>
        <v>Transportation</v>
      </c>
      <c r="C22" s="20"/>
    </row>
    <row r="23" spans="2:7" x14ac:dyDescent="0.3">
      <c r="B23" s="6" t="s">
        <v>8</v>
      </c>
      <c r="C23" s="13">
        <f>F17</f>
        <v>161.917</v>
      </c>
    </row>
    <row r="24" spans="2:7" x14ac:dyDescent="0.3">
      <c r="B24" s="6" t="s">
        <v>6</v>
      </c>
      <c r="C24" s="13">
        <f t="shared" ref="C24:C25" si="2">F18</f>
        <v>0.57389999999999997</v>
      </c>
    </row>
    <row r="25" spans="2:7" x14ac:dyDescent="0.3">
      <c r="B25" s="6" t="s">
        <v>4</v>
      </c>
      <c r="C25" s="13">
        <f t="shared" si="2"/>
        <v>0.75760000000000005</v>
      </c>
      <c r="E25" s="17"/>
    </row>
    <row r="26" spans="2:7" x14ac:dyDescent="0.3">
      <c r="B26" s="6" t="s">
        <v>10</v>
      </c>
      <c r="C26" s="18">
        <f>ROUND(C25/C23,4)</f>
        <v>4.7000000000000002E-3</v>
      </c>
    </row>
    <row r="28" spans="2:7" x14ac:dyDescent="0.3">
      <c r="B28" s="20" t="s">
        <v>7</v>
      </c>
      <c r="C28" s="20"/>
    </row>
    <row r="29" spans="2:7" x14ac:dyDescent="0.3">
      <c r="B29" s="6" t="s">
        <v>8</v>
      </c>
      <c r="C29" s="13">
        <f>ROUND(C17+F17,4)</f>
        <v>192.40369999999999</v>
      </c>
    </row>
    <row r="30" spans="2:7" x14ac:dyDescent="0.3">
      <c r="B30" s="6" t="s">
        <v>4</v>
      </c>
      <c r="C30" s="6">
        <f>ROUND(SQRT(C18+F18),4)</f>
        <v>1.3731</v>
      </c>
    </row>
  </sheetData>
  <mergeCells count="6">
    <mergeCell ref="B28:C28"/>
    <mergeCell ref="B22:C22"/>
    <mergeCell ref="E2:G2"/>
    <mergeCell ref="B2:D2"/>
    <mergeCell ref="B16:C16"/>
    <mergeCell ref="E16:F16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Annarita</dc:creator>
  <cp:lastModifiedBy>Heinold, Arne</cp:lastModifiedBy>
  <dcterms:created xsi:type="dcterms:W3CDTF">2020-10-20T16:32:14Z</dcterms:created>
  <dcterms:modified xsi:type="dcterms:W3CDTF">2024-08-15T15:20:20Z</dcterms:modified>
</cp:coreProperties>
</file>