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1400" yWindow="-120" windowWidth="25600" windowHeight="16060" tabRatio="499" activeTab="2"/>
  </bookViews>
  <sheets>
    <sheet name="my college budget" sheetId="1" r:id="rId1"/>
    <sheet name="chartdata" sheetId="2" state="hidden" r:id="rId2"/>
    <sheet name="Expense Recording" sheetId="3" r:id="rId3"/>
    <sheet name="October Detailed" sheetId="4" state="hidden" r:id="rId4"/>
    <sheet name="November Detailed" sheetId="5" state="hidden" r:id="rId5"/>
    <sheet name="December Detailed" sheetId="6" state="hidden" r:id="rId6"/>
    <sheet name="August Detailed" sheetId="17" r:id="rId7"/>
    <sheet name="September Detailed" sheetId="21" r:id="rId8"/>
    <sheet name="Octobers Detailed" sheetId="22" r:id="rId9"/>
    <sheet name="Novembers Detailed" sheetId="23" r:id="rId10"/>
    <sheet name="Decembers Detailed" sheetId="24" r:id="rId11"/>
    <sheet name="January Detailed" sheetId="25" r:id="rId12"/>
    <sheet name="February Detailed" sheetId="27" r:id="rId13"/>
    <sheet name="March Detailed" sheetId="28" r:id="rId14"/>
    <sheet name="April Detailed" sheetId="29" r:id="rId15"/>
    <sheet name="May Detailed" sheetId="30" r:id="rId16"/>
    <sheet name="Sample Detailed" sheetId="8" r:id="rId17"/>
  </sheets>
  <definedNames>
    <definedName name="Balance">'my college budget'!$B$15</definedName>
    <definedName name="LastRow" localSheetId="14">ROW(MonthlyExpenses[#Totals])+1</definedName>
    <definedName name="LastRow" localSheetId="6">ROW(MonthlyExpenses[#Totals])+1</definedName>
    <definedName name="LastRow" localSheetId="10">ROW(MonthlyExpenses[#Totals])+1</definedName>
    <definedName name="LastRow" localSheetId="12">ROW(MonthlyExpenses[#Totals])+1</definedName>
    <definedName name="LastRow" localSheetId="11">ROW(MonthlyExpenses[#Totals])+1</definedName>
    <definedName name="LastRow" localSheetId="13">ROW(MonthlyExpenses[#Totals])+1</definedName>
    <definedName name="LastRow" localSheetId="15">ROW(MonthlyExpenses[#Totals])+1</definedName>
    <definedName name="LastRow" localSheetId="9">ROW(MonthlyExpenses[#Totals])+1</definedName>
    <definedName name="LastRow" localSheetId="8">ROW(MonthlyExpenses[#Totals])+1</definedName>
    <definedName name="LastRow" localSheetId="7">ROW(MonthlyExpenses[#Totals])+1</definedName>
    <definedName name="LastRow">ROW(MonthlyExpenses[#Totals])+1</definedName>
    <definedName name="NetMonthlyExpenses">'my college budget'!$B$12</definedName>
    <definedName name="NetMonthlyIncome">'my college budget'!$B$9</definedName>
    <definedName name="PercentageOfIncomeSpent">'my college budget'!$B$5</definedName>
    <definedName name="_xlnm.Print_Area" localSheetId="0">OFFSET('my college budget'!$A$1,0,0,LastRow,11)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5" i="3" l="1"/>
  <c r="O15" i="3"/>
  <c r="N14" i="3"/>
  <c r="O14" i="3"/>
  <c r="N13" i="3"/>
  <c r="O13" i="3"/>
  <c r="N12" i="3"/>
  <c r="O12" i="3"/>
  <c r="N11" i="3"/>
  <c r="O11" i="3"/>
  <c r="N10" i="3"/>
  <c r="O10" i="3"/>
  <c r="N9" i="3"/>
  <c r="O9" i="3"/>
  <c r="N8" i="3"/>
  <c r="O8" i="3"/>
  <c r="N4" i="3"/>
  <c r="O4" i="3"/>
  <c r="N3" i="3"/>
  <c r="O3" i="3"/>
  <c r="L15" i="3"/>
  <c r="L14" i="3"/>
  <c r="L13" i="3"/>
  <c r="L12" i="3"/>
  <c r="L11" i="3"/>
  <c r="L10" i="3"/>
  <c r="L9" i="3"/>
  <c r="L8" i="3"/>
  <c r="K15" i="3"/>
  <c r="K14" i="3"/>
  <c r="K13" i="3"/>
  <c r="K12" i="3"/>
  <c r="K11" i="3"/>
  <c r="K10" i="3"/>
  <c r="K9" i="3"/>
  <c r="K8" i="3"/>
  <c r="J15" i="3"/>
  <c r="J14" i="3"/>
  <c r="J13" i="3"/>
  <c r="J12" i="3"/>
  <c r="J11" i="3"/>
  <c r="J10" i="3"/>
  <c r="J9" i="3"/>
  <c r="J8" i="3"/>
  <c r="I14" i="3"/>
  <c r="I15" i="3"/>
  <c r="I13" i="3"/>
  <c r="I12" i="3"/>
  <c r="I11" i="3"/>
  <c r="I10" i="3"/>
  <c r="I9" i="3"/>
  <c r="I8" i="3"/>
  <c r="H15" i="3"/>
  <c r="H14" i="3"/>
  <c r="H13" i="3"/>
  <c r="H12" i="3"/>
  <c r="H11" i="3"/>
  <c r="H10" i="3"/>
  <c r="H9" i="3"/>
  <c r="H8" i="3"/>
  <c r="G15" i="3"/>
  <c r="G14" i="3"/>
  <c r="G13" i="3"/>
  <c r="G12" i="3"/>
  <c r="G11" i="3"/>
  <c r="G10" i="3"/>
  <c r="G9" i="3"/>
  <c r="G8" i="3"/>
  <c r="F15" i="3"/>
  <c r="F14" i="3"/>
  <c r="F13" i="3"/>
  <c r="F12" i="3"/>
  <c r="F11" i="3"/>
  <c r="F10" i="3"/>
  <c r="F9" i="3"/>
  <c r="F8" i="3"/>
  <c r="E15" i="3"/>
  <c r="E14" i="3"/>
  <c r="E13" i="3"/>
  <c r="E12" i="3"/>
  <c r="E11" i="3"/>
  <c r="E10" i="3"/>
  <c r="E9" i="3"/>
  <c r="E8" i="3"/>
  <c r="E16" i="3"/>
  <c r="F16" i="3"/>
  <c r="G16" i="3"/>
  <c r="H16" i="3"/>
  <c r="I16" i="3"/>
  <c r="J16" i="3"/>
  <c r="K16" i="3"/>
  <c r="L16" i="3"/>
  <c r="D8" i="3"/>
  <c r="D9" i="3"/>
  <c r="D10" i="3"/>
  <c r="D11" i="3"/>
  <c r="D12" i="3"/>
  <c r="D13" i="3"/>
  <c r="D14" i="3"/>
  <c r="D15" i="3"/>
  <c r="D16" i="3"/>
  <c r="C8" i="3"/>
  <c r="C9" i="3"/>
  <c r="C10" i="3"/>
  <c r="C11" i="3"/>
  <c r="C12" i="3"/>
  <c r="C13" i="3"/>
  <c r="C14" i="3"/>
  <c r="C15" i="3"/>
  <c r="C16" i="3"/>
  <c r="M2" i="30"/>
  <c r="M3" i="30"/>
  <c r="M4" i="30"/>
  <c r="M5" i="30"/>
  <c r="M6" i="30"/>
  <c r="M7" i="30"/>
  <c r="M8" i="30"/>
  <c r="M9" i="30"/>
  <c r="M10" i="30"/>
  <c r="M11" i="30"/>
  <c r="M12" i="30"/>
  <c r="M13" i="30"/>
  <c r="M14" i="30"/>
  <c r="M15" i="30"/>
  <c r="M16" i="30"/>
  <c r="M17" i="30"/>
  <c r="M18" i="30"/>
  <c r="M19" i="30"/>
  <c r="M20" i="30"/>
  <c r="M21" i="30"/>
  <c r="M22" i="30"/>
  <c r="M23" i="30"/>
  <c r="M24" i="30"/>
  <c r="M25" i="30"/>
  <c r="M26" i="30"/>
  <c r="M27" i="30"/>
  <c r="L2" i="30"/>
  <c r="L3" i="30"/>
  <c r="L4" i="30"/>
  <c r="L5" i="30"/>
  <c r="L6" i="30"/>
  <c r="L7" i="30"/>
  <c r="L8" i="30"/>
  <c r="L9" i="30"/>
  <c r="L10" i="30"/>
  <c r="L11" i="30"/>
  <c r="L12" i="30"/>
  <c r="L13" i="30"/>
  <c r="L14" i="30"/>
  <c r="L15" i="30"/>
  <c r="L16" i="30"/>
  <c r="L17" i="30"/>
  <c r="L18" i="30"/>
  <c r="L19" i="30"/>
  <c r="L20" i="30"/>
  <c r="L21" i="30"/>
  <c r="L22" i="30"/>
  <c r="L23" i="30"/>
  <c r="L24" i="30"/>
  <c r="L25" i="30"/>
  <c r="L26" i="30"/>
  <c r="L27" i="30"/>
  <c r="K2" i="30"/>
  <c r="K3" i="30"/>
  <c r="K4" i="30"/>
  <c r="K5" i="30"/>
  <c r="K6" i="30"/>
  <c r="K7" i="30"/>
  <c r="K8" i="30"/>
  <c r="K9" i="30"/>
  <c r="K10" i="30"/>
  <c r="K11" i="30"/>
  <c r="K12" i="30"/>
  <c r="K13" i="30"/>
  <c r="K14" i="30"/>
  <c r="K15" i="30"/>
  <c r="K16" i="30"/>
  <c r="K17" i="30"/>
  <c r="K18" i="30"/>
  <c r="K19" i="30"/>
  <c r="K20" i="30"/>
  <c r="K21" i="30"/>
  <c r="K22" i="30"/>
  <c r="K23" i="30"/>
  <c r="K24" i="30"/>
  <c r="K25" i="30"/>
  <c r="K26" i="30"/>
  <c r="K27" i="30"/>
  <c r="J2" i="30"/>
  <c r="J3" i="30"/>
  <c r="J4" i="30"/>
  <c r="J5" i="30"/>
  <c r="J6" i="30"/>
  <c r="J7" i="30"/>
  <c r="J8" i="30"/>
  <c r="J9" i="30"/>
  <c r="J10" i="30"/>
  <c r="J11" i="30"/>
  <c r="J12" i="30"/>
  <c r="J13" i="30"/>
  <c r="J14" i="30"/>
  <c r="J15" i="30"/>
  <c r="J16" i="30"/>
  <c r="J17" i="30"/>
  <c r="J18" i="30"/>
  <c r="J19" i="30"/>
  <c r="J20" i="30"/>
  <c r="J21" i="30"/>
  <c r="J22" i="30"/>
  <c r="J23" i="30"/>
  <c r="J24" i="30"/>
  <c r="J25" i="30"/>
  <c r="J26" i="30"/>
  <c r="J27" i="30"/>
  <c r="I2" i="30"/>
  <c r="I3" i="30"/>
  <c r="I4" i="30"/>
  <c r="I5" i="30"/>
  <c r="I6" i="30"/>
  <c r="I7" i="30"/>
  <c r="I8" i="30"/>
  <c r="I9" i="30"/>
  <c r="I10" i="30"/>
  <c r="I11" i="30"/>
  <c r="I12" i="30"/>
  <c r="I13" i="30"/>
  <c r="I14" i="30"/>
  <c r="I15" i="30"/>
  <c r="I16" i="30"/>
  <c r="I17" i="30"/>
  <c r="I18" i="30"/>
  <c r="I19" i="30"/>
  <c r="I20" i="30"/>
  <c r="I21" i="30"/>
  <c r="I22" i="30"/>
  <c r="I23" i="30"/>
  <c r="I24" i="30"/>
  <c r="I25" i="30"/>
  <c r="I26" i="30"/>
  <c r="I27" i="30"/>
  <c r="H2" i="30"/>
  <c r="H3" i="30"/>
  <c r="H4" i="30"/>
  <c r="H5" i="30"/>
  <c r="H6" i="30"/>
  <c r="H7" i="30"/>
  <c r="H8" i="30"/>
  <c r="H9" i="30"/>
  <c r="H10" i="30"/>
  <c r="H11" i="30"/>
  <c r="H12" i="30"/>
  <c r="H13" i="30"/>
  <c r="H14" i="30"/>
  <c r="H15" i="30"/>
  <c r="H16" i="30"/>
  <c r="H17" i="30"/>
  <c r="H18" i="30"/>
  <c r="H19" i="30"/>
  <c r="H20" i="30"/>
  <c r="H21" i="30"/>
  <c r="H22" i="30"/>
  <c r="H23" i="30"/>
  <c r="H24" i="30"/>
  <c r="H25" i="30"/>
  <c r="H26" i="30"/>
  <c r="H27" i="30"/>
  <c r="G2" i="30"/>
  <c r="G3" i="30"/>
  <c r="G4" i="30"/>
  <c r="G5" i="30"/>
  <c r="G6" i="30"/>
  <c r="G7" i="30"/>
  <c r="G8" i="30"/>
  <c r="G9" i="30"/>
  <c r="G10" i="30"/>
  <c r="G11" i="30"/>
  <c r="G12" i="30"/>
  <c r="G13" i="30"/>
  <c r="G14" i="30"/>
  <c r="G15" i="30"/>
  <c r="G16" i="30"/>
  <c r="G17" i="30"/>
  <c r="G18" i="30"/>
  <c r="G19" i="30"/>
  <c r="G20" i="30"/>
  <c r="G21" i="30"/>
  <c r="G22" i="30"/>
  <c r="G23" i="30"/>
  <c r="G24" i="30"/>
  <c r="G25" i="30"/>
  <c r="G26" i="30"/>
  <c r="G27" i="30"/>
  <c r="F2" i="30"/>
  <c r="F3" i="30"/>
  <c r="F4" i="30"/>
  <c r="F5" i="30"/>
  <c r="F6" i="30"/>
  <c r="F7" i="30"/>
  <c r="F8" i="30"/>
  <c r="F9" i="30"/>
  <c r="F10" i="30"/>
  <c r="F11" i="30"/>
  <c r="F12" i="30"/>
  <c r="F13" i="30"/>
  <c r="F14" i="30"/>
  <c r="F15" i="30"/>
  <c r="F16" i="30"/>
  <c r="F17" i="30"/>
  <c r="F18" i="30"/>
  <c r="F19" i="30"/>
  <c r="F20" i="30"/>
  <c r="F21" i="30"/>
  <c r="F22" i="30"/>
  <c r="F23" i="30"/>
  <c r="F24" i="30"/>
  <c r="F25" i="30"/>
  <c r="F26" i="30"/>
  <c r="F27" i="30"/>
  <c r="B27" i="30"/>
  <c r="M2" i="29"/>
  <c r="M3" i="29"/>
  <c r="M4" i="29"/>
  <c r="M5" i="29"/>
  <c r="M6" i="29"/>
  <c r="M7" i="29"/>
  <c r="M8" i="29"/>
  <c r="M9" i="29"/>
  <c r="M10" i="29"/>
  <c r="M11" i="29"/>
  <c r="M12" i="29"/>
  <c r="M13" i="29"/>
  <c r="M14" i="29"/>
  <c r="M15" i="29"/>
  <c r="M16" i="29"/>
  <c r="M17" i="29"/>
  <c r="M18" i="29"/>
  <c r="M19" i="29"/>
  <c r="M20" i="29"/>
  <c r="M21" i="29"/>
  <c r="M22" i="29"/>
  <c r="M23" i="29"/>
  <c r="M24" i="29"/>
  <c r="M25" i="29"/>
  <c r="M26" i="29"/>
  <c r="M27" i="29"/>
  <c r="L2" i="29"/>
  <c r="L3" i="29"/>
  <c r="L4" i="29"/>
  <c r="L5" i="29"/>
  <c r="L6" i="29"/>
  <c r="L7" i="29"/>
  <c r="L8" i="29"/>
  <c r="L9" i="29"/>
  <c r="L10" i="29"/>
  <c r="L11" i="29"/>
  <c r="L12" i="29"/>
  <c r="L13" i="29"/>
  <c r="L14" i="29"/>
  <c r="L15" i="29"/>
  <c r="L16" i="29"/>
  <c r="L17" i="29"/>
  <c r="L18" i="29"/>
  <c r="L19" i="29"/>
  <c r="L20" i="29"/>
  <c r="L21" i="29"/>
  <c r="L22" i="29"/>
  <c r="L23" i="29"/>
  <c r="L24" i="29"/>
  <c r="L25" i="29"/>
  <c r="L26" i="29"/>
  <c r="L27" i="29"/>
  <c r="K2" i="29"/>
  <c r="K3" i="29"/>
  <c r="K4" i="29"/>
  <c r="K5" i="29"/>
  <c r="K6" i="29"/>
  <c r="K7" i="29"/>
  <c r="K8" i="29"/>
  <c r="K9" i="29"/>
  <c r="K10" i="29"/>
  <c r="K11" i="29"/>
  <c r="K12" i="29"/>
  <c r="K13" i="29"/>
  <c r="K14" i="29"/>
  <c r="K15" i="29"/>
  <c r="K16" i="29"/>
  <c r="K17" i="29"/>
  <c r="K18" i="29"/>
  <c r="K19" i="29"/>
  <c r="K20" i="29"/>
  <c r="K21" i="29"/>
  <c r="K22" i="29"/>
  <c r="K23" i="29"/>
  <c r="K24" i="29"/>
  <c r="K25" i="29"/>
  <c r="K26" i="29"/>
  <c r="K27" i="29"/>
  <c r="J2" i="29"/>
  <c r="J3" i="29"/>
  <c r="J4" i="29"/>
  <c r="J5" i="29"/>
  <c r="J6" i="29"/>
  <c r="J7" i="29"/>
  <c r="J8" i="29"/>
  <c r="J9" i="29"/>
  <c r="J10" i="29"/>
  <c r="J11" i="29"/>
  <c r="J12" i="29"/>
  <c r="J13" i="29"/>
  <c r="J14" i="29"/>
  <c r="J15" i="29"/>
  <c r="J16" i="29"/>
  <c r="J17" i="29"/>
  <c r="J18" i="29"/>
  <c r="J19" i="29"/>
  <c r="J20" i="29"/>
  <c r="J21" i="29"/>
  <c r="J22" i="29"/>
  <c r="J23" i="29"/>
  <c r="J24" i="29"/>
  <c r="J25" i="29"/>
  <c r="J26" i="29"/>
  <c r="J27" i="29"/>
  <c r="I2" i="29"/>
  <c r="I3" i="29"/>
  <c r="I4" i="29"/>
  <c r="I5" i="29"/>
  <c r="I6" i="29"/>
  <c r="I7" i="29"/>
  <c r="I8" i="29"/>
  <c r="I9" i="29"/>
  <c r="I10" i="29"/>
  <c r="I11" i="29"/>
  <c r="I12" i="29"/>
  <c r="I13" i="29"/>
  <c r="I14" i="29"/>
  <c r="I15" i="29"/>
  <c r="I16" i="29"/>
  <c r="I17" i="29"/>
  <c r="I18" i="29"/>
  <c r="I19" i="29"/>
  <c r="I20" i="29"/>
  <c r="I21" i="29"/>
  <c r="I22" i="29"/>
  <c r="I23" i="29"/>
  <c r="I24" i="29"/>
  <c r="I25" i="29"/>
  <c r="I26" i="29"/>
  <c r="I27" i="29"/>
  <c r="H2" i="29"/>
  <c r="H3" i="29"/>
  <c r="H4" i="29"/>
  <c r="H5" i="29"/>
  <c r="H6" i="29"/>
  <c r="H7" i="29"/>
  <c r="H8" i="29"/>
  <c r="H9" i="29"/>
  <c r="H10" i="29"/>
  <c r="H11" i="29"/>
  <c r="H12" i="29"/>
  <c r="H13" i="29"/>
  <c r="H14" i="29"/>
  <c r="H15" i="29"/>
  <c r="H16" i="29"/>
  <c r="H17" i="29"/>
  <c r="H18" i="29"/>
  <c r="H19" i="29"/>
  <c r="H20" i="29"/>
  <c r="H21" i="29"/>
  <c r="H22" i="29"/>
  <c r="H23" i="29"/>
  <c r="H24" i="29"/>
  <c r="H25" i="29"/>
  <c r="H26" i="29"/>
  <c r="H27" i="29"/>
  <c r="G2" i="29"/>
  <c r="G3" i="29"/>
  <c r="G4" i="29"/>
  <c r="G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F2" i="29"/>
  <c r="F3" i="29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B27" i="29"/>
  <c r="M2" i="28"/>
  <c r="M3" i="28"/>
  <c r="M4" i="28"/>
  <c r="M5" i="28"/>
  <c r="M6" i="28"/>
  <c r="M7" i="28"/>
  <c r="M8" i="28"/>
  <c r="M9" i="28"/>
  <c r="M10" i="28"/>
  <c r="M11" i="28"/>
  <c r="M12" i="28"/>
  <c r="M13" i="28"/>
  <c r="M14" i="28"/>
  <c r="M15" i="28"/>
  <c r="M16" i="28"/>
  <c r="M17" i="28"/>
  <c r="M18" i="28"/>
  <c r="M19" i="28"/>
  <c r="M20" i="28"/>
  <c r="M21" i="28"/>
  <c r="M22" i="28"/>
  <c r="M23" i="28"/>
  <c r="M24" i="28"/>
  <c r="M25" i="28"/>
  <c r="M26" i="28"/>
  <c r="M27" i="28"/>
  <c r="L2" i="28"/>
  <c r="L3" i="28"/>
  <c r="L4" i="28"/>
  <c r="L5" i="28"/>
  <c r="L6" i="28"/>
  <c r="L7" i="28"/>
  <c r="L8" i="28"/>
  <c r="L9" i="28"/>
  <c r="L10" i="28"/>
  <c r="L11" i="28"/>
  <c r="L12" i="28"/>
  <c r="L13" i="28"/>
  <c r="L14" i="28"/>
  <c r="L15" i="28"/>
  <c r="L16" i="28"/>
  <c r="L17" i="28"/>
  <c r="L18" i="28"/>
  <c r="L19" i="28"/>
  <c r="L20" i="28"/>
  <c r="L21" i="28"/>
  <c r="L22" i="28"/>
  <c r="L23" i="28"/>
  <c r="L24" i="28"/>
  <c r="L25" i="28"/>
  <c r="L26" i="28"/>
  <c r="L27" i="28"/>
  <c r="K2" i="28"/>
  <c r="K3" i="28"/>
  <c r="K4" i="28"/>
  <c r="K5" i="28"/>
  <c r="K6" i="28"/>
  <c r="K7" i="28"/>
  <c r="K8" i="28"/>
  <c r="K9" i="28"/>
  <c r="K10" i="28"/>
  <c r="K11" i="28"/>
  <c r="K12" i="28"/>
  <c r="K13" i="28"/>
  <c r="K14" i="28"/>
  <c r="K15" i="28"/>
  <c r="K16" i="28"/>
  <c r="K17" i="28"/>
  <c r="K18" i="28"/>
  <c r="K19" i="28"/>
  <c r="K20" i="28"/>
  <c r="K21" i="28"/>
  <c r="K22" i="28"/>
  <c r="K23" i="28"/>
  <c r="K24" i="28"/>
  <c r="K25" i="28"/>
  <c r="K26" i="28"/>
  <c r="K27" i="28"/>
  <c r="J2" i="28"/>
  <c r="J3" i="28"/>
  <c r="J4" i="28"/>
  <c r="J5" i="28"/>
  <c r="J6" i="28"/>
  <c r="J7" i="28"/>
  <c r="J8" i="28"/>
  <c r="J9" i="28"/>
  <c r="J10" i="28"/>
  <c r="J11" i="28"/>
  <c r="J12" i="28"/>
  <c r="J13" i="28"/>
  <c r="J14" i="28"/>
  <c r="J15" i="28"/>
  <c r="J16" i="28"/>
  <c r="J17" i="28"/>
  <c r="J18" i="28"/>
  <c r="J19" i="28"/>
  <c r="J20" i="28"/>
  <c r="J21" i="28"/>
  <c r="J22" i="28"/>
  <c r="J23" i="28"/>
  <c r="J24" i="28"/>
  <c r="J25" i="28"/>
  <c r="J26" i="28"/>
  <c r="J27" i="28"/>
  <c r="I2" i="28"/>
  <c r="I3" i="28"/>
  <c r="I4" i="28"/>
  <c r="I5" i="28"/>
  <c r="I6" i="28"/>
  <c r="I7" i="28"/>
  <c r="I8" i="28"/>
  <c r="I9" i="28"/>
  <c r="I10" i="28"/>
  <c r="I11" i="28"/>
  <c r="I12" i="28"/>
  <c r="I13" i="28"/>
  <c r="I14" i="28"/>
  <c r="I15" i="28"/>
  <c r="I16" i="28"/>
  <c r="I17" i="28"/>
  <c r="I18" i="28"/>
  <c r="I19" i="28"/>
  <c r="I20" i="28"/>
  <c r="I21" i="28"/>
  <c r="I22" i="28"/>
  <c r="I23" i="28"/>
  <c r="I24" i="28"/>
  <c r="I25" i="28"/>
  <c r="I26" i="28"/>
  <c r="I27" i="28"/>
  <c r="H2" i="28"/>
  <c r="H3" i="28"/>
  <c r="H4" i="28"/>
  <c r="H5" i="28"/>
  <c r="H6" i="28"/>
  <c r="H7" i="28"/>
  <c r="H8" i="28"/>
  <c r="H9" i="28"/>
  <c r="H10" i="28"/>
  <c r="H11" i="28"/>
  <c r="H12" i="28"/>
  <c r="H13" i="28"/>
  <c r="H14" i="28"/>
  <c r="H15" i="28"/>
  <c r="H16" i="28"/>
  <c r="H17" i="28"/>
  <c r="H18" i="28"/>
  <c r="H19" i="28"/>
  <c r="H20" i="28"/>
  <c r="H21" i="28"/>
  <c r="H22" i="28"/>
  <c r="H23" i="28"/>
  <c r="H24" i="28"/>
  <c r="H25" i="28"/>
  <c r="H26" i="28"/>
  <c r="H27" i="28"/>
  <c r="G2" i="28"/>
  <c r="G3" i="28"/>
  <c r="G4" i="28"/>
  <c r="G5" i="28"/>
  <c r="G6" i="28"/>
  <c r="G7" i="28"/>
  <c r="G8" i="28"/>
  <c r="G9" i="28"/>
  <c r="G10" i="28"/>
  <c r="G11" i="28"/>
  <c r="G12" i="28"/>
  <c r="G13" i="28"/>
  <c r="G14" i="28"/>
  <c r="G15" i="28"/>
  <c r="G16" i="28"/>
  <c r="G17" i="28"/>
  <c r="G18" i="28"/>
  <c r="G19" i="28"/>
  <c r="G20" i="28"/>
  <c r="G21" i="28"/>
  <c r="G22" i="28"/>
  <c r="G23" i="28"/>
  <c r="G24" i="28"/>
  <c r="G25" i="28"/>
  <c r="G26" i="28"/>
  <c r="G27" i="28"/>
  <c r="F2" i="28"/>
  <c r="F3" i="28"/>
  <c r="F4" i="28"/>
  <c r="F5" i="28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B27" i="28"/>
  <c r="M2" i="27"/>
  <c r="M3" i="27"/>
  <c r="M4" i="27"/>
  <c r="M5" i="27"/>
  <c r="M6" i="27"/>
  <c r="M7" i="27"/>
  <c r="M8" i="27"/>
  <c r="M9" i="27"/>
  <c r="M10" i="27"/>
  <c r="M11" i="27"/>
  <c r="M12" i="27"/>
  <c r="M13" i="27"/>
  <c r="M14" i="27"/>
  <c r="M15" i="27"/>
  <c r="M16" i="27"/>
  <c r="M17" i="27"/>
  <c r="M18" i="27"/>
  <c r="M19" i="27"/>
  <c r="M20" i="27"/>
  <c r="M21" i="27"/>
  <c r="M22" i="27"/>
  <c r="M23" i="27"/>
  <c r="M24" i="27"/>
  <c r="M25" i="27"/>
  <c r="M26" i="27"/>
  <c r="M27" i="27"/>
  <c r="L2" i="27"/>
  <c r="L3" i="27"/>
  <c r="L4" i="27"/>
  <c r="L5" i="27"/>
  <c r="L6" i="27"/>
  <c r="L7" i="27"/>
  <c r="L8" i="27"/>
  <c r="L9" i="27"/>
  <c r="L10" i="27"/>
  <c r="L11" i="27"/>
  <c r="L12" i="27"/>
  <c r="L13" i="27"/>
  <c r="L14" i="27"/>
  <c r="L15" i="27"/>
  <c r="L16" i="27"/>
  <c r="L17" i="27"/>
  <c r="L18" i="27"/>
  <c r="L19" i="27"/>
  <c r="L20" i="27"/>
  <c r="L21" i="27"/>
  <c r="L22" i="27"/>
  <c r="L23" i="27"/>
  <c r="L24" i="27"/>
  <c r="L25" i="27"/>
  <c r="L26" i="27"/>
  <c r="L27" i="27"/>
  <c r="K2" i="27"/>
  <c r="K3" i="27"/>
  <c r="K4" i="27"/>
  <c r="K5" i="27"/>
  <c r="K6" i="27"/>
  <c r="K7" i="27"/>
  <c r="K8" i="27"/>
  <c r="K9" i="27"/>
  <c r="K10" i="27"/>
  <c r="K11" i="27"/>
  <c r="K12" i="27"/>
  <c r="K13" i="27"/>
  <c r="K14" i="27"/>
  <c r="K15" i="27"/>
  <c r="K16" i="27"/>
  <c r="K17" i="27"/>
  <c r="K18" i="27"/>
  <c r="K19" i="27"/>
  <c r="K20" i="27"/>
  <c r="K21" i="27"/>
  <c r="K22" i="27"/>
  <c r="K23" i="27"/>
  <c r="K24" i="27"/>
  <c r="K25" i="27"/>
  <c r="K26" i="27"/>
  <c r="K27" i="27"/>
  <c r="J2" i="27"/>
  <c r="J3" i="27"/>
  <c r="J4" i="27"/>
  <c r="J5" i="27"/>
  <c r="J6" i="27"/>
  <c r="J7" i="27"/>
  <c r="J8" i="27"/>
  <c r="J9" i="27"/>
  <c r="J10" i="27"/>
  <c r="J11" i="27"/>
  <c r="J12" i="27"/>
  <c r="J13" i="27"/>
  <c r="J14" i="27"/>
  <c r="J15" i="27"/>
  <c r="J16" i="27"/>
  <c r="J17" i="27"/>
  <c r="J18" i="27"/>
  <c r="J19" i="27"/>
  <c r="J20" i="27"/>
  <c r="J21" i="27"/>
  <c r="J22" i="27"/>
  <c r="J23" i="27"/>
  <c r="J24" i="27"/>
  <c r="J25" i="27"/>
  <c r="J26" i="27"/>
  <c r="J27" i="27"/>
  <c r="I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H2" i="27"/>
  <c r="H3" i="27"/>
  <c r="H4" i="27"/>
  <c r="H5" i="27"/>
  <c r="H6" i="27"/>
  <c r="H7" i="27"/>
  <c r="H8" i="27"/>
  <c r="H9" i="27"/>
  <c r="H10" i="27"/>
  <c r="H11" i="27"/>
  <c r="H12" i="27"/>
  <c r="H13" i="27"/>
  <c r="H14" i="27"/>
  <c r="H15" i="27"/>
  <c r="H16" i="27"/>
  <c r="H17" i="27"/>
  <c r="H18" i="27"/>
  <c r="H19" i="27"/>
  <c r="H20" i="27"/>
  <c r="H21" i="27"/>
  <c r="H22" i="27"/>
  <c r="H23" i="27"/>
  <c r="H24" i="27"/>
  <c r="H25" i="27"/>
  <c r="H26" i="27"/>
  <c r="H27" i="27"/>
  <c r="G2" i="27"/>
  <c r="G3" i="27"/>
  <c r="G4" i="27"/>
  <c r="G5" i="27"/>
  <c r="G6" i="27"/>
  <c r="G7" i="27"/>
  <c r="G8" i="27"/>
  <c r="G9" i="27"/>
  <c r="G10" i="27"/>
  <c r="G11" i="27"/>
  <c r="G12" i="27"/>
  <c r="G13" i="27"/>
  <c r="G14" i="27"/>
  <c r="G15" i="27"/>
  <c r="G16" i="27"/>
  <c r="G17" i="27"/>
  <c r="G18" i="27"/>
  <c r="G19" i="27"/>
  <c r="G20" i="27"/>
  <c r="G21" i="27"/>
  <c r="G22" i="27"/>
  <c r="G23" i="27"/>
  <c r="G24" i="27"/>
  <c r="G25" i="27"/>
  <c r="G26" i="27"/>
  <c r="G27" i="27"/>
  <c r="F2" i="27"/>
  <c r="F3" i="27"/>
  <c r="F4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F26" i="27"/>
  <c r="F27" i="27"/>
  <c r="B27" i="27"/>
  <c r="M2" i="25"/>
  <c r="M3" i="25"/>
  <c r="M4" i="25"/>
  <c r="M5" i="25"/>
  <c r="M6" i="25"/>
  <c r="M7" i="25"/>
  <c r="M8" i="25"/>
  <c r="M9" i="25"/>
  <c r="M10" i="25"/>
  <c r="M11" i="25"/>
  <c r="M12" i="25"/>
  <c r="M13" i="25"/>
  <c r="M14" i="25"/>
  <c r="M15" i="25"/>
  <c r="M16" i="25"/>
  <c r="M17" i="25"/>
  <c r="M18" i="25"/>
  <c r="M19" i="25"/>
  <c r="M20" i="25"/>
  <c r="M21" i="25"/>
  <c r="M22" i="25"/>
  <c r="M23" i="25"/>
  <c r="M24" i="25"/>
  <c r="M25" i="25"/>
  <c r="M26" i="25"/>
  <c r="M27" i="25"/>
  <c r="L2" i="25"/>
  <c r="L3" i="25"/>
  <c r="L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K2" i="25"/>
  <c r="K3" i="25"/>
  <c r="K4" i="25"/>
  <c r="K5" i="25"/>
  <c r="K6" i="25"/>
  <c r="K7" i="25"/>
  <c r="K8" i="25"/>
  <c r="K9" i="25"/>
  <c r="K10" i="25"/>
  <c r="K11" i="25"/>
  <c r="K12" i="25"/>
  <c r="K13" i="25"/>
  <c r="K14" i="25"/>
  <c r="K15" i="25"/>
  <c r="K16" i="25"/>
  <c r="K17" i="25"/>
  <c r="K18" i="25"/>
  <c r="K19" i="25"/>
  <c r="K20" i="25"/>
  <c r="K21" i="25"/>
  <c r="K22" i="25"/>
  <c r="K23" i="25"/>
  <c r="K24" i="25"/>
  <c r="K25" i="25"/>
  <c r="K26" i="25"/>
  <c r="K27" i="25"/>
  <c r="J2" i="25"/>
  <c r="J3" i="25"/>
  <c r="J4" i="25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19" i="25"/>
  <c r="J20" i="25"/>
  <c r="J21" i="25"/>
  <c r="J22" i="25"/>
  <c r="J23" i="25"/>
  <c r="J24" i="25"/>
  <c r="J25" i="25"/>
  <c r="J26" i="25"/>
  <c r="J27" i="25"/>
  <c r="I2" i="25"/>
  <c r="I3" i="25"/>
  <c r="I4" i="25"/>
  <c r="I5" i="25"/>
  <c r="I6" i="25"/>
  <c r="I7" i="25"/>
  <c r="I8" i="25"/>
  <c r="I9" i="25"/>
  <c r="I10" i="25"/>
  <c r="I11" i="25"/>
  <c r="I12" i="25"/>
  <c r="I13" i="25"/>
  <c r="I14" i="25"/>
  <c r="I15" i="25"/>
  <c r="I16" i="25"/>
  <c r="I17" i="25"/>
  <c r="I18" i="25"/>
  <c r="I19" i="25"/>
  <c r="I20" i="25"/>
  <c r="I21" i="25"/>
  <c r="I22" i="25"/>
  <c r="I23" i="25"/>
  <c r="I24" i="25"/>
  <c r="I25" i="25"/>
  <c r="I26" i="25"/>
  <c r="I27" i="25"/>
  <c r="H2" i="25"/>
  <c r="H3" i="25"/>
  <c r="H4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20" i="25"/>
  <c r="H21" i="25"/>
  <c r="H22" i="25"/>
  <c r="H23" i="25"/>
  <c r="H24" i="25"/>
  <c r="H25" i="25"/>
  <c r="H26" i="25"/>
  <c r="H27" i="25"/>
  <c r="G2" i="25"/>
  <c r="G3" i="25"/>
  <c r="G4" i="25"/>
  <c r="G5" i="25"/>
  <c r="G6" i="25"/>
  <c r="G7" i="25"/>
  <c r="G8" i="25"/>
  <c r="G9" i="25"/>
  <c r="G10" i="25"/>
  <c r="G11" i="25"/>
  <c r="G12" i="25"/>
  <c r="G13" i="25"/>
  <c r="G14" i="25"/>
  <c r="G15" i="25"/>
  <c r="G16" i="25"/>
  <c r="G17" i="25"/>
  <c r="G18" i="25"/>
  <c r="G19" i="25"/>
  <c r="G20" i="25"/>
  <c r="G21" i="25"/>
  <c r="G22" i="25"/>
  <c r="G23" i="25"/>
  <c r="G24" i="25"/>
  <c r="G25" i="25"/>
  <c r="G26" i="25"/>
  <c r="G27" i="25"/>
  <c r="F2" i="25"/>
  <c r="F3" i="25"/>
  <c r="F4" i="25"/>
  <c r="F5" i="25"/>
  <c r="F6" i="25"/>
  <c r="F7" i="25"/>
  <c r="F8" i="25"/>
  <c r="F9" i="25"/>
  <c r="F10" i="25"/>
  <c r="F11" i="25"/>
  <c r="F12" i="25"/>
  <c r="F13" i="25"/>
  <c r="F14" i="25"/>
  <c r="F15" i="25"/>
  <c r="F16" i="25"/>
  <c r="F17" i="25"/>
  <c r="F18" i="25"/>
  <c r="F19" i="25"/>
  <c r="F20" i="25"/>
  <c r="F21" i="25"/>
  <c r="F22" i="25"/>
  <c r="F23" i="25"/>
  <c r="F24" i="25"/>
  <c r="F25" i="25"/>
  <c r="F26" i="25"/>
  <c r="F27" i="25"/>
  <c r="B27" i="25"/>
  <c r="M2" i="24"/>
  <c r="M3" i="24"/>
  <c r="M4" i="24"/>
  <c r="M5" i="24"/>
  <c r="M6" i="24"/>
  <c r="M7" i="24"/>
  <c r="M8" i="24"/>
  <c r="M9" i="24"/>
  <c r="M10" i="24"/>
  <c r="M11" i="24"/>
  <c r="M12" i="24"/>
  <c r="M13" i="24"/>
  <c r="M14" i="24"/>
  <c r="M15" i="24"/>
  <c r="M16" i="24"/>
  <c r="M17" i="24"/>
  <c r="M18" i="24"/>
  <c r="M19" i="24"/>
  <c r="M20" i="24"/>
  <c r="M21" i="24"/>
  <c r="M22" i="24"/>
  <c r="M23" i="24"/>
  <c r="M24" i="24"/>
  <c r="M25" i="24"/>
  <c r="M26" i="24"/>
  <c r="M27" i="24"/>
  <c r="L2" i="24"/>
  <c r="L3" i="24"/>
  <c r="L4" i="24"/>
  <c r="L5" i="24"/>
  <c r="L6" i="24"/>
  <c r="L7" i="24"/>
  <c r="L8" i="24"/>
  <c r="L9" i="24"/>
  <c r="L10" i="24"/>
  <c r="L11" i="24"/>
  <c r="L12" i="24"/>
  <c r="L13" i="24"/>
  <c r="L14" i="24"/>
  <c r="L15" i="24"/>
  <c r="L16" i="24"/>
  <c r="L17" i="24"/>
  <c r="L18" i="24"/>
  <c r="L19" i="24"/>
  <c r="L20" i="24"/>
  <c r="L21" i="24"/>
  <c r="L22" i="24"/>
  <c r="L23" i="24"/>
  <c r="L24" i="24"/>
  <c r="L25" i="24"/>
  <c r="L26" i="24"/>
  <c r="L27" i="24"/>
  <c r="K2" i="24"/>
  <c r="K3" i="24"/>
  <c r="K4" i="24"/>
  <c r="K5" i="24"/>
  <c r="K6" i="24"/>
  <c r="K7" i="24"/>
  <c r="K8" i="24"/>
  <c r="K9" i="24"/>
  <c r="K10" i="24"/>
  <c r="K11" i="24"/>
  <c r="K12" i="24"/>
  <c r="K13" i="24"/>
  <c r="K14" i="24"/>
  <c r="K15" i="24"/>
  <c r="K16" i="24"/>
  <c r="K17" i="24"/>
  <c r="K18" i="24"/>
  <c r="K19" i="24"/>
  <c r="K20" i="24"/>
  <c r="K21" i="24"/>
  <c r="K22" i="24"/>
  <c r="K23" i="24"/>
  <c r="K24" i="24"/>
  <c r="K25" i="24"/>
  <c r="K26" i="24"/>
  <c r="K27" i="24"/>
  <c r="J2" i="24"/>
  <c r="J3" i="24"/>
  <c r="J4" i="24"/>
  <c r="J5" i="24"/>
  <c r="J6" i="24"/>
  <c r="J7" i="24"/>
  <c r="J8" i="24"/>
  <c r="J9" i="24"/>
  <c r="J10" i="24"/>
  <c r="J11" i="24"/>
  <c r="J12" i="24"/>
  <c r="J13" i="24"/>
  <c r="J14" i="24"/>
  <c r="J15" i="24"/>
  <c r="J16" i="24"/>
  <c r="J17" i="24"/>
  <c r="J18" i="24"/>
  <c r="J19" i="24"/>
  <c r="J20" i="24"/>
  <c r="J21" i="24"/>
  <c r="J22" i="24"/>
  <c r="J23" i="24"/>
  <c r="J24" i="24"/>
  <c r="J25" i="24"/>
  <c r="J26" i="24"/>
  <c r="J27" i="24"/>
  <c r="I2" i="24"/>
  <c r="I3" i="24"/>
  <c r="I4" i="24"/>
  <c r="I5" i="24"/>
  <c r="I6" i="24"/>
  <c r="I7" i="24"/>
  <c r="I8" i="24"/>
  <c r="I9" i="24"/>
  <c r="I10" i="24"/>
  <c r="I11" i="24"/>
  <c r="I12" i="24"/>
  <c r="I13" i="24"/>
  <c r="I14" i="24"/>
  <c r="I15" i="24"/>
  <c r="I16" i="24"/>
  <c r="I17" i="24"/>
  <c r="I18" i="24"/>
  <c r="I19" i="24"/>
  <c r="I20" i="24"/>
  <c r="I21" i="24"/>
  <c r="I22" i="24"/>
  <c r="I23" i="24"/>
  <c r="I24" i="24"/>
  <c r="I25" i="24"/>
  <c r="I26" i="24"/>
  <c r="I27" i="24"/>
  <c r="H2" i="24"/>
  <c r="H3" i="24"/>
  <c r="H4" i="24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H26" i="24"/>
  <c r="H27" i="24"/>
  <c r="G2" i="24"/>
  <c r="G3" i="24"/>
  <c r="G4" i="24"/>
  <c r="G5" i="24"/>
  <c r="G6" i="24"/>
  <c r="G7" i="24"/>
  <c r="G8" i="24"/>
  <c r="G9" i="24"/>
  <c r="G10" i="24"/>
  <c r="G11" i="24"/>
  <c r="G12" i="24"/>
  <c r="G13" i="24"/>
  <c r="G14" i="24"/>
  <c r="G15" i="24"/>
  <c r="G16" i="24"/>
  <c r="G17" i="24"/>
  <c r="G18" i="24"/>
  <c r="G19" i="24"/>
  <c r="G20" i="24"/>
  <c r="G21" i="24"/>
  <c r="G22" i="24"/>
  <c r="G23" i="24"/>
  <c r="G24" i="24"/>
  <c r="G25" i="24"/>
  <c r="G26" i="24"/>
  <c r="G27" i="24"/>
  <c r="F2" i="24"/>
  <c r="F3" i="24"/>
  <c r="F4" i="24"/>
  <c r="F5" i="24"/>
  <c r="F6" i="24"/>
  <c r="F7" i="24"/>
  <c r="F8" i="24"/>
  <c r="F9" i="24"/>
  <c r="F10" i="24"/>
  <c r="F11" i="24"/>
  <c r="F12" i="24"/>
  <c r="F13" i="24"/>
  <c r="F14" i="24"/>
  <c r="F15" i="24"/>
  <c r="F16" i="24"/>
  <c r="F17" i="24"/>
  <c r="F18" i="24"/>
  <c r="F19" i="24"/>
  <c r="F20" i="24"/>
  <c r="F21" i="24"/>
  <c r="F22" i="24"/>
  <c r="F23" i="24"/>
  <c r="F24" i="24"/>
  <c r="F25" i="24"/>
  <c r="F26" i="24"/>
  <c r="F27" i="24"/>
  <c r="B27" i="24"/>
  <c r="M2" i="23"/>
  <c r="M3" i="23"/>
  <c r="M4" i="23"/>
  <c r="M5" i="23"/>
  <c r="M6" i="23"/>
  <c r="M7" i="23"/>
  <c r="M8" i="23"/>
  <c r="M9" i="23"/>
  <c r="M10" i="23"/>
  <c r="M11" i="23"/>
  <c r="M12" i="23"/>
  <c r="M13" i="23"/>
  <c r="M14" i="23"/>
  <c r="M15" i="23"/>
  <c r="M16" i="23"/>
  <c r="M17" i="23"/>
  <c r="M18" i="23"/>
  <c r="M19" i="23"/>
  <c r="M20" i="23"/>
  <c r="M21" i="23"/>
  <c r="M22" i="23"/>
  <c r="M23" i="23"/>
  <c r="M24" i="23"/>
  <c r="M25" i="23"/>
  <c r="M26" i="23"/>
  <c r="M27" i="23"/>
  <c r="L2" i="23"/>
  <c r="L3" i="23"/>
  <c r="L4" i="23"/>
  <c r="L5" i="23"/>
  <c r="L6" i="23"/>
  <c r="L7" i="23"/>
  <c r="L8" i="23"/>
  <c r="L9" i="23"/>
  <c r="L10" i="23"/>
  <c r="L11" i="23"/>
  <c r="L12" i="23"/>
  <c r="L13" i="23"/>
  <c r="L14" i="23"/>
  <c r="L15" i="23"/>
  <c r="L16" i="23"/>
  <c r="L17" i="23"/>
  <c r="L18" i="23"/>
  <c r="L19" i="23"/>
  <c r="L20" i="23"/>
  <c r="L21" i="23"/>
  <c r="L22" i="23"/>
  <c r="L23" i="23"/>
  <c r="L24" i="23"/>
  <c r="L25" i="23"/>
  <c r="L26" i="23"/>
  <c r="L27" i="23"/>
  <c r="K2" i="23"/>
  <c r="K3" i="23"/>
  <c r="K4" i="23"/>
  <c r="K5" i="23"/>
  <c r="K6" i="23"/>
  <c r="K7" i="23"/>
  <c r="K8" i="23"/>
  <c r="K9" i="23"/>
  <c r="K10" i="23"/>
  <c r="K11" i="23"/>
  <c r="K12" i="23"/>
  <c r="K13" i="23"/>
  <c r="K14" i="23"/>
  <c r="K15" i="23"/>
  <c r="K16" i="23"/>
  <c r="K17" i="23"/>
  <c r="K18" i="23"/>
  <c r="K19" i="23"/>
  <c r="K20" i="23"/>
  <c r="K21" i="23"/>
  <c r="K22" i="23"/>
  <c r="K23" i="23"/>
  <c r="K24" i="23"/>
  <c r="K25" i="23"/>
  <c r="K26" i="23"/>
  <c r="K27" i="23"/>
  <c r="J2" i="23"/>
  <c r="J3" i="23"/>
  <c r="J4" i="23"/>
  <c r="J5" i="23"/>
  <c r="J6" i="23"/>
  <c r="J7" i="23"/>
  <c r="J8" i="23"/>
  <c r="J9" i="23"/>
  <c r="J10" i="23"/>
  <c r="J11" i="23"/>
  <c r="J12" i="23"/>
  <c r="J13" i="23"/>
  <c r="J14" i="23"/>
  <c r="J15" i="23"/>
  <c r="J16" i="23"/>
  <c r="J17" i="23"/>
  <c r="J18" i="23"/>
  <c r="J19" i="23"/>
  <c r="J20" i="23"/>
  <c r="J21" i="23"/>
  <c r="J22" i="23"/>
  <c r="J23" i="23"/>
  <c r="J24" i="23"/>
  <c r="J25" i="23"/>
  <c r="J26" i="23"/>
  <c r="J27" i="23"/>
  <c r="I2" i="23"/>
  <c r="I3" i="23"/>
  <c r="I4" i="23"/>
  <c r="I5" i="23"/>
  <c r="I6" i="23"/>
  <c r="I7" i="23"/>
  <c r="I8" i="23"/>
  <c r="I9" i="23"/>
  <c r="I10" i="23"/>
  <c r="I11" i="23"/>
  <c r="I12" i="23"/>
  <c r="I13" i="23"/>
  <c r="I14" i="23"/>
  <c r="I15" i="23"/>
  <c r="I16" i="23"/>
  <c r="I17" i="23"/>
  <c r="I18" i="23"/>
  <c r="I19" i="23"/>
  <c r="I20" i="23"/>
  <c r="I21" i="23"/>
  <c r="I22" i="23"/>
  <c r="I23" i="23"/>
  <c r="I24" i="23"/>
  <c r="I25" i="23"/>
  <c r="I26" i="23"/>
  <c r="I27" i="23"/>
  <c r="H2" i="23"/>
  <c r="H3" i="23"/>
  <c r="H4" i="23"/>
  <c r="H5" i="23"/>
  <c r="H6" i="23"/>
  <c r="H7" i="23"/>
  <c r="H8" i="23"/>
  <c r="H9" i="23"/>
  <c r="H10" i="23"/>
  <c r="H11" i="23"/>
  <c r="H12" i="23"/>
  <c r="H13" i="23"/>
  <c r="H14" i="23"/>
  <c r="H15" i="23"/>
  <c r="H16" i="23"/>
  <c r="H17" i="23"/>
  <c r="H18" i="23"/>
  <c r="H19" i="23"/>
  <c r="H20" i="23"/>
  <c r="H21" i="23"/>
  <c r="H22" i="23"/>
  <c r="H23" i="23"/>
  <c r="H24" i="23"/>
  <c r="H25" i="23"/>
  <c r="H26" i="23"/>
  <c r="H27" i="23"/>
  <c r="G2" i="23"/>
  <c r="G3" i="23"/>
  <c r="G4" i="23"/>
  <c r="G5" i="23"/>
  <c r="G6" i="23"/>
  <c r="G7" i="23"/>
  <c r="G8" i="23"/>
  <c r="G9" i="23"/>
  <c r="G10" i="23"/>
  <c r="G11" i="23"/>
  <c r="G12" i="23"/>
  <c r="G13" i="23"/>
  <c r="G14" i="23"/>
  <c r="G15" i="23"/>
  <c r="G16" i="23"/>
  <c r="G17" i="23"/>
  <c r="G18" i="23"/>
  <c r="G19" i="23"/>
  <c r="G20" i="23"/>
  <c r="G21" i="23"/>
  <c r="G22" i="23"/>
  <c r="G23" i="23"/>
  <c r="G24" i="23"/>
  <c r="G25" i="23"/>
  <c r="G26" i="23"/>
  <c r="G27" i="23"/>
  <c r="F2" i="23"/>
  <c r="F3" i="23"/>
  <c r="F4" i="23"/>
  <c r="F5" i="23"/>
  <c r="F6" i="23"/>
  <c r="F7" i="23"/>
  <c r="F8" i="23"/>
  <c r="F9" i="23"/>
  <c r="F10" i="23"/>
  <c r="F11" i="23"/>
  <c r="F12" i="23"/>
  <c r="F13" i="23"/>
  <c r="F14" i="23"/>
  <c r="F15" i="23"/>
  <c r="F16" i="23"/>
  <c r="F17" i="23"/>
  <c r="F18" i="23"/>
  <c r="F19" i="23"/>
  <c r="F20" i="23"/>
  <c r="F21" i="23"/>
  <c r="F22" i="23"/>
  <c r="F23" i="23"/>
  <c r="F24" i="23"/>
  <c r="F25" i="23"/>
  <c r="F26" i="23"/>
  <c r="F27" i="23"/>
  <c r="B27" i="23"/>
  <c r="M2" i="22"/>
  <c r="M3" i="22"/>
  <c r="M4" i="22"/>
  <c r="M5" i="22"/>
  <c r="M6" i="22"/>
  <c r="M7" i="22"/>
  <c r="M8" i="22"/>
  <c r="M9" i="22"/>
  <c r="M10" i="22"/>
  <c r="M11" i="22"/>
  <c r="M12" i="22"/>
  <c r="M13" i="22"/>
  <c r="M14" i="22"/>
  <c r="M15" i="22"/>
  <c r="M16" i="22"/>
  <c r="M17" i="22"/>
  <c r="M18" i="22"/>
  <c r="M19" i="22"/>
  <c r="M20" i="22"/>
  <c r="M21" i="22"/>
  <c r="M22" i="22"/>
  <c r="M23" i="22"/>
  <c r="M24" i="22"/>
  <c r="M25" i="22"/>
  <c r="M26" i="22"/>
  <c r="M27" i="22"/>
  <c r="L2" i="22"/>
  <c r="L3" i="22"/>
  <c r="L4" i="22"/>
  <c r="L5" i="22"/>
  <c r="L6" i="22"/>
  <c r="L7" i="22"/>
  <c r="L8" i="22"/>
  <c r="L9" i="22"/>
  <c r="L10" i="22"/>
  <c r="L11" i="22"/>
  <c r="L12" i="22"/>
  <c r="L13" i="22"/>
  <c r="L14" i="22"/>
  <c r="L15" i="22"/>
  <c r="L16" i="22"/>
  <c r="L17" i="22"/>
  <c r="L18" i="22"/>
  <c r="L19" i="22"/>
  <c r="L20" i="22"/>
  <c r="L21" i="22"/>
  <c r="L22" i="22"/>
  <c r="L23" i="22"/>
  <c r="L24" i="22"/>
  <c r="L25" i="22"/>
  <c r="L26" i="22"/>
  <c r="L27" i="22"/>
  <c r="K2" i="22"/>
  <c r="K3" i="22"/>
  <c r="K4" i="22"/>
  <c r="K5" i="22"/>
  <c r="K6" i="22"/>
  <c r="K7" i="22"/>
  <c r="K8" i="22"/>
  <c r="K9" i="22"/>
  <c r="K10" i="22"/>
  <c r="K11" i="22"/>
  <c r="K12" i="22"/>
  <c r="K13" i="22"/>
  <c r="K14" i="22"/>
  <c r="K15" i="22"/>
  <c r="K16" i="22"/>
  <c r="K17" i="22"/>
  <c r="K18" i="22"/>
  <c r="K19" i="22"/>
  <c r="K20" i="22"/>
  <c r="K21" i="22"/>
  <c r="K22" i="22"/>
  <c r="K23" i="22"/>
  <c r="K24" i="22"/>
  <c r="K25" i="22"/>
  <c r="K26" i="22"/>
  <c r="K27" i="22"/>
  <c r="J2" i="22"/>
  <c r="J3" i="22"/>
  <c r="J4" i="22"/>
  <c r="J5" i="22"/>
  <c r="J6" i="22"/>
  <c r="J7" i="22"/>
  <c r="J8" i="22"/>
  <c r="J9" i="22"/>
  <c r="J10" i="22"/>
  <c r="J11" i="22"/>
  <c r="J12" i="22"/>
  <c r="J13" i="22"/>
  <c r="J14" i="22"/>
  <c r="J15" i="22"/>
  <c r="J16" i="22"/>
  <c r="J17" i="22"/>
  <c r="J18" i="22"/>
  <c r="J19" i="22"/>
  <c r="J20" i="22"/>
  <c r="J21" i="22"/>
  <c r="J22" i="22"/>
  <c r="J23" i="22"/>
  <c r="J24" i="22"/>
  <c r="J25" i="22"/>
  <c r="J26" i="22"/>
  <c r="J27" i="22"/>
  <c r="I2" i="22"/>
  <c r="I3" i="22"/>
  <c r="I4" i="22"/>
  <c r="I5" i="22"/>
  <c r="I6" i="22"/>
  <c r="I7" i="22"/>
  <c r="I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H2" i="22"/>
  <c r="H3" i="22"/>
  <c r="H4" i="22"/>
  <c r="H5" i="22"/>
  <c r="H6" i="22"/>
  <c r="H7" i="22"/>
  <c r="H8" i="22"/>
  <c r="H9" i="22"/>
  <c r="H10" i="22"/>
  <c r="H11" i="22"/>
  <c r="H12" i="22"/>
  <c r="H13" i="22"/>
  <c r="H14" i="22"/>
  <c r="H15" i="22"/>
  <c r="H16" i="22"/>
  <c r="H17" i="22"/>
  <c r="H18" i="22"/>
  <c r="H19" i="22"/>
  <c r="H20" i="22"/>
  <c r="H21" i="22"/>
  <c r="H22" i="22"/>
  <c r="H23" i="22"/>
  <c r="H24" i="22"/>
  <c r="H25" i="22"/>
  <c r="H26" i="22"/>
  <c r="H27" i="22"/>
  <c r="G2" i="22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17" i="22"/>
  <c r="G18" i="22"/>
  <c r="G19" i="22"/>
  <c r="G20" i="22"/>
  <c r="G21" i="22"/>
  <c r="G22" i="22"/>
  <c r="G23" i="22"/>
  <c r="G24" i="22"/>
  <c r="G25" i="22"/>
  <c r="G26" i="22"/>
  <c r="G27" i="22"/>
  <c r="F2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17" i="22"/>
  <c r="F18" i="22"/>
  <c r="F19" i="22"/>
  <c r="F20" i="22"/>
  <c r="F21" i="22"/>
  <c r="F22" i="22"/>
  <c r="F23" i="22"/>
  <c r="F24" i="22"/>
  <c r="F25" i="22"/>
  <c r="F26" i="22"/>
  <c r="F27" i="22"/>
  <c r="B27" i="22"/>
  <c r="M2" i="21"/>
  <c r="M3" i="21"/>
  <c r="M4" i="21"/>
  <c r="M5" i="21"/>
  <c r="M6" i="21"/>
  <c r="M7" i="21"/>
  <c r="M8" i="21"/>
  <c r="M9" i="21"/>
  <c r="M10" i="21"/>
  <c r="M11" i="21"/>
  <c r="M12" i="21"/>
  <c r="M13" i="21"/>
  <c r="M14" i="21"/>
  <c r="M15" i="21"/>
  <c r="M16" i="21"/>
  <c r="M17" i="21"/>
  <c r="M18" i="21"/>
  <c r="M19" i="21"/>
  <c r="M20" i="21"/>
  <c r="M21" i="21"/>
  <c r="M22" i="21"/>
  <c r="M23" i="21"/>
  <c r="M24" i="21"/>
  <c r="M25" i="21"/>
  <c r="M26" i="21"/>
  <c r="M27" i="21"/>
  <c r="L2" i="21"/>
  <c r="L3" i="21"/>
  <c r="L4" i="21"/>
  <c r="L5" i="21"/>
  <c r="L6" i="21"/>
  <c r="L7" i="21"/>
  <c r="L8" i="21"/>
  <c r="L9" i="21"/>
  <c r="L10" i="21"/>
  <c r="L11" i="21"/>
  <c r="L12" i="21"/>
  <c r="L13" i="21"/>
  <c r="L14" i="21"/>
  <c r="L15" i="21"/>
  <c r="L16" i="21"/>
  <c r="L17" i="21"/>
  <c r="L18" i="21"/>
  <c r="L19" i="21"/>
  <c r="L20" i="21"/>
  <c r="L21" i="21"/>
  <c r="L22" i="21"/>
  <c r="L23" i="21"/>
  <c r="L24" i="21"/>
  <c r="L25" i="21"/>
  <c r="L26" i="21"/>
  <c r="L27" i="21"/>
  <c r="K2" i="21"/>
  <c r="K3" i="21"/>
  <c r="K4" i="21"/>
  <c r="K5" i="21"/>
  <c r="K6" i="21"/>
  <c r="K7" i="21"/>
  <c r="K8" i="21"/>
  <c r="K9" i="21"/>
  <c r="K10" i="21"/>
  <c r="K11" i="21"/>
  <c r="K12" i="21"/>
  <c r="K13" i="21"/>
  <c r="K14" i="21"/>
  <c r="K15" i="21"/>
  <c r="K16" i="21"/>
  <c r="K17" i="21"/>
  <c r="K18" i="21"/>
  <c r="K19" i="21"/>
  <c r="K20" i="21"/>
  <c r="K21" i="21"/>
  <c r="K22" i="21"/>
  <c r="K23" i="21"/>
  <c r="K24" i="21"/>
  <c r="K25" i="21"/>
  <c r="K26" i="21"/>
  <c r="K27" i="21"/>
  <c r="J2" i="21"/>
  <c r="J3" i="21"/>
  <c r="J4" i="21"/>
  <c r="J5" i="21"/>
  <c r="J6" i="21"/>
  <c r="J7" i="21"/>
  <c r="J8" i="21"/>
  <c r="J9" i="21"/>
  <c r="J10" i="21"/>
  <c r="J11" i="21"/>
  <c r="J12" i="21"/>
  <c r="J13" i="21"/>
  <c r="J14" i="21"/>
  <c r="J15" i="21"/>
  <c r="J16" i="21"/>
  <c r="J17" i="21"/>
  <c r="J18" i="21"/>
  <c r="J19" i="21"/>
  <c r="J20" i="21"/>
  <c r="J21" i="21"/>
  <c r="J22" i="21"/>
  <c r="J23" i="21"/>
  <c r="J24" i="21"/>
  <c r="J25" i="21"/>
  <c r="J26" i="21"/>
  <c r="J27" i="21"/>
  <c r="I2" i="21"/>
  <c r="I3" i="21"/>
  <c r="I4" i="21"/>
  <c r="I5" i="21"/>
  <c r="I6" i="21"/>
  <c r="I7" i="21"/>
  <c r="I8" i="21"/>
  <c r="I9" i="21"/>
  <c r="I10" i="21"/>
  <c r="I11" i="21"/>
  <c r="I12" i="21"/>
  <c r="I13" i="21"/>
  <c r="I14" i="21"/>
  <c r="I15" i="21"/>
  <c r="I16" i="21"/>
  <c r="I17" i="21"/>
  <c r="I18" i="21"/>
  <c r="I19" i="21"/>
  <c r="I20" i="21"/>
  <c r="I21" i="21"/>
  <c r="I22" i="21"/>
  <c r="I23" i="21"/>
  <c r="I24" i="21"/>
  <c r="I25" i="21"/>
  <c r="I26" i="21"/>
  <c r="I27" i="21"/>
  <c r="H2" i="21"/>
  <c r="H3" i="21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27" i="21"/>
  <c r="G2" i="21"/>
  <c r="G3" i="2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F2" i="21"/>
  <c r="F3" i="21"/>
  <c r="F4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F27" i="21"/>
  <c r="B27" i="21"/>
  <c r="F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7" i="17"/>
  <c r="G2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7" i="17"/>
  <c r="H2" i="17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7" i="17"/>
  <c r="I2" i="17"/>
  <c r="I3" i="17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7" i="17"/>
  <c r="J2" i="17"/>
  <c r="J3" i="17"/>
  <c r="J4" i="17"/>
  <c r="J5" i="17"/>
  <c r="J6" i="17"/>
  <c r="J7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7" i="17"/>
  <c r="K2" i="17"/>
  <c r="K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7" i="17"/>
  <c r="L2" i="17"/>
  <c r="L3" i="17"/>
  <c r="L4" i="17"/>
  <c r="L5" i="17"/>
  <c r="L6" i="17"/>
  <c r="L7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7" i="17"/>
  <c r="M2" i="17"/>
  <c r="M3" i="17"/>
  <c r="M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24" i="17"/>
  <c r="M25" i="17"/>
  <c r="M27" i="17"/>
  <c r="C17" i="3"/>
  <c r="B17" i="3"/>
  <c r="P8" i="3"/>
  <c r="Q8" i="3"/>
  <c r="R8" i="3"/>
  <c r="P9" i="3"/>
  <c r="Q9" i="3"/>
  <c r="R9" i="3"/>
  <c r="P10" i="3"/>
  <c r="Q10" i="3"/>
  <c r="R10" i="3"/>
  <c r="P11" i="3"/>
  <c r="Q11" i="3"/>
  <c r="R11" i="3"/>
  <c r="P12" i="3"/>
  <c r="Q12" i="3"/>
  <c r="R12" i="3"/>
  <c r="P13" i="3"/>
  <c r="Q13" i="3"/>
  <c r="R13" i="3"/>
  <c r="P14" i="3"/>
  <c r="Q14" i="3"/>
  <c r="R14" i="3"/>
  <c r="P15" i="3"/>
  <c r="Q15" i="3"/>
  <c r="R15" i="3"/>
  <c r="B29" i="3"/>
  <c r="M26" i="17"/>
  <c r="L26" i="17"/>
  <c r="K26" i="17"/>
  <c r="J26" i="17"/>
  <c r="I26" i="17"/>
  <c r="H26" i="17"/>
  <c r="G26" i="17"/>
  <c r="F26" i="17"/>
  <c r="B27" i="17"/>
  <c r="J22" i="1"/>
  <c r="J21" i="1"/>
  <c r="F2" i="8"/>
  <c r="F3" i="8"/>
  <c r="F4" i="8"/>
  <c r="F5" i="8"/>
  <c r="F6" i="8"/>
  <c r="F7" i="8"/>
  <c r="F8" i="8"/>
  <c r="F9" i="8"/>
  <c r="F10" i="8"/>
  <c r="F11" i="8"/>
  <c r="F12" i="8"/>
  <c r="F13" i="8"/>
  <c r="F14" i="8"/>
  <c r="H2" i="8"/>
  <c r="H3" i="8"/>
  <c r="H4" i="8"/>
  <c r="H5" i="8"/>
  <c r="H6" i="8"/>
  <c r="H7" i="8"/>
  <c r="H8" i="8"/>
  <c r="H9" i="8"/>
  <c r="H10" i="8"/>
  <c r="H11" i="8"/>
  <c r="H12" i="8"/>
  <c r="H13" i="8"/>
  <c r="H14" i="8"/>
  <c r="I2" i="8"/>
  <c r="I3" i="8"/>
  <c r="I4" i="8"/>
  <c r="I5" i="8"/>
  <c r="I6" i="8"/>
  <c r="I7" i="8"/>
  <c r="I8" i="8"/>
  <c r="I9" i="8"/>
  <c r="I10" i="8"/>
  <c r="I11" i="8"/>
  <c r="I12" i="8"/>
  <c r="I13" i="8"/>
  <c r="I14" i="8"/>
  <c r="L2" i="8"/>
  <c r="L3" i="8"/>
  <c r="L4" i="8"/>
  <c r="L5" i="8"/>
  <c r="L6" i="8"/>
  <c r="L7" i="8"/>
  <c r="L8" i="8"/>
  <c r="L9" i="8"/>
  <c r="L10" i="8"/>
  <c r="L11" i="8"/>
  <c r="L12" i="8"/>
  <c r="L13" i="8"/>
  <c r="L14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K2" i="8"/>
  <c r="K3" i="8"/>
  <c r="K4" i="8"/>
  <c r="K5" i="8"/>
  <c r="K6" i="8"/>
  <c r="K7" i="8"/>
  <c r="K8" i="8"/>
  <c r="K9" i="8"/>
  <c r="K10" i="8"/>
  <c r="K11" i="8"/>
  <c r="K12" i="8"/>
  <c r="K13" i="8"/>
  <c r="K14" i="8"/>
  <c r="J2" i="8"/>
  <c r="J3" i="8"/>
  <c r="J4" i="8"/>
  <c r="J5" i="8"/>
  <c r="J6" i="8"/>
  <c r="J7" i="8"/>
  <c r="J8" i="8"/>
  <c r="J9" i="8"/>
  <c r="J10" i="8"/>
  <c r="J11" i="8"/>
  <c r="J12" i="8"/>
  <c r="J13" i="8"/>
  <c r="J14" i="8"/>
  <c r="E2" i="8"/>
  <c r="E3" i="8"/>
  <c r="E4" i="8"/>
  <c r="E5" i="8"/>
  <c r="E6" i="8"/>
  <c r="E7" i="8"/>
  <c r="E8" i="8"/>
  <c r="E9" i="8"/>
  <c r="E10" i="8"/>
  <c r="E11" i="8"/>
  <c r="E12" i="8"/>
  <c r="E13" i="8"/>
  <c r="E14" i="8"/>
  <c r="B14" i="8"/>
  <c r="B16" i="3"/>
  <c r="G5" i="6"/>
  <c r="G15" i="6"/>
  <c r="E14" i="6"/>
  <c r="G4" i="6"/>
  <c r="G7" i="6"/>
  <c r="B10" i="6"/>
  <c r="G10" i="6"/>
  <c r="G13" i="6"/>
  <c r="G22" i="6"/>
  <c r="F3" i="6"/>
  <c r="F6" i="6"/>
  <c r="F8" i="6"/>
  <c r="F11" i="6"/>
  <c r="F22" i="6"/>
  <c r="E2" i="6"/>
  <c r="E9" i="6"/>
  <c r="E12" i="6"/>
  <c r="E22" i="6"/>
  <c r="B22" i="6"/>
  <c r="H10" i="5"/>
  <c r="H9" i="5"/>
  <c r="G5" i="5"/>
  <c r="G22" i="5"/>
  <c r="H6" i="5"/>
  <c r="H8" i="5"/>
  <c r="H22" i="5"/>
  <c r="F3" i="5"/>
  <c r="F4" i="5"/>
  <c r="F7" i="5"/>
  <c r="F22" i="5"/>
  <c r="E2" i="5"/>
  <c r="E22" i="5"/>
  <c r="B22" i="5"/>
  <c r="K21" i="4"/>
  <c r="H21" i="4"/>
  <c r="I21" i="4"/>
  <c r="J21" i="4"/>
  <c r="G21" i="4"/>
  <c r="F21" i="4"/>
  <c r="C21" i="4"/>
  <c r="W14" i="3"/>
  <c r="S8" i="3"/>
  <c r="T8" i="3"/>
  <c r="U8" i="3"/>
  <c r="V8" i="3"/>
  <c r="W8" i="3"/>
  <c r="S9" i="3"/>
  <c r="T9" i="3"/>
  <c r="U9" i="3"/>
  <c r="V9" i="3"/>
  <c r="W9" i="3"/>
  <c r="S10" i="3"/>
  <c r="T10" i="3"/>
  <c r="U10" i="3"/>
  <c r="V10" i="3"/>
  <c r="W10" i="3"/>
  <c r="S11" i="3"/>
  <c r="T11" i="3"/>
  <c r="U11" i="3"/>
  <c r="V11" i="3"/>
  <c r="W11" i="3"/>
  <c r="S12" i="3"/>
  <c r="T12" i="3"/>
  <c r="U12" i="3"/>
  <c r="V12" i="3"/>
  <c r="W12" i="3"/>
  <c r="S13" i="3"/>
  <c r="T13" i="3"/>
  <c r="U13" i="3"/>
  <c r="V13" i="3"/>
  <c r="W13" i="3"/>
  <c r="S14" i="3"/>
  <c r="T14" i="3"/>
  <c r="U14" i="3"/>
  <c r="V14" i="3"/>
  <c r="S15" i="3"/>
  <c r="T15" i="3"/>
  <c r="U15" i="3"/>
  <c r="V15" i="3"/>
  <c r="W15" i="3"/>
  <c r="P4" i="3"/>
  <c r="Q4" i="3"/>
  <c r="R4" i="3"/>
  <c r="S4" i="3"/>
  <c r="T4" i="3"/>
  <c r="U4" i="3"/>
  <c r="V4" i="3"/>
  <c r="W4" i="3"/>
  <c r="S3" i="3"/>
  <c r="T3" i="3"/>
  <c r="U3" i="3"/>
  <c r="V3" i="3"/>
  <c r="W3" i="3"/>
  <c r="Q3" i="3"/>
  <c r="R3" i="3"/>
  <c r="P3" i="3"/>
  <c r="J20" i="1"/>
  <c r="J23" i="1"/>
  <c r="C21" i="1"/>
  <c r="J19" i="1"/>
  <c r="I24" i="1"/>
  <c r="J24" i="1"/>
  <c r="B9" i="1"/>
  <c r="B2" i="2"/>
  <c r="F27" i="1"/>
  <c r="B12" i="1"/>
  <c r="B5" i="1"/>
  <c r="B6" i="1"/>
  <c r="B3" i="2"/>
  <c r="B15" i="1"/>
</calcChain>
</file>

<file path=xl/sharedStrings.xml><?xml version="1.0" encoding="utf-8"?>
<sst xmlns="http://schemas.openxmlformats.org/spreadsheetml/2006/main" count="352" uniqueCount="105">
  <si>
    <t>Item</t>
  </si>
  <si>
    <t>Amount</t>
  </si>
  <si>
    <t>Tuition</t>
  </si>
  <si>
    <t>Lab fees</t>
  </si>
  <si>
    <t>Books</t>
  </si>
  <si>
    <t>Other income</t>
  </si>
  <si>
    <t>Total</t>
  </si>
  <si>
    <t>Transportation</t>
  </si>
  <si>
    <t>Other fees</t>
  </si>
  <si>
    <t>Hair cuts</t>
  </si>
  <si>
    <t>Entertainment</t>
  </si>
  <si>
    <t>Miscellaneous</t>
  </si>
  <si>
    <t>monthly income</t>
  </si>
  <si>
    <t>monthly expenses</t>
  </si>
  <si>
    <t>percentage of income spent</t>
  </si>
  <si>
    <t>net monthly income</t>
  </si>
  <si>
    <t>net monthly expenses</t>
  </si>
  <si>
    <t>balance</t>
  </si>
  <si>
    <t>* based on a 4 month semester</t>
  </si>
  <si>
    <t>my college budget</t>
  </si>
  <si>
    <t>income</t>
  </si>
  <si>
    <t>expenses</t>
  </si>
  <si>
    <t>Per Month</t>
  </si>
  <si>
    <t>Income</t>
  </si>
  <si>
    <t>Room &amp; Board</t>
  </si>
  <si>
    <t>Snacks - grocery</t>
  </si>
  <si>
    <t>Regent Grant</t>
  </si>
  <si>
    <t>Alowance</t>
  </si>
  <si>
    <t>Medical</t>
  </si>
  <si>
    <t>Toiletries</t>
  </si>
  <si>
    <t>Meals out</t>
  </si>
  <si>
    <t>Campus Fees</t>
  </si>
  <si>
    <t>Monthly Income</t>
  </si>
  <si>
    <t>Monthly Expenses</t>
  </si>
  <si>
    <t>Plan</t>
  </si>
  <si>
    <t>Actual</t>
  </si>
  <si>
    <t>Delta</t>
  </si>
  <si>
    <t>OCT</t>
  </si>
  <si>
    <t>NOV</t>
  </si>
  <si>
    <t>DEC</t>
  </si>
  <si>
    <t>JAN</t>
  </si>
  <si>
    <t>FEB</t>
  </si>
  <si>
    <t>MAR</t>
  </si>
  <si>
    <t>APR</t>
  </si>
  <si>
    <t>MAY</t>
  </si>
  <si>
    <t>Parental Contribution</t>
  </si>
  <si>
    <t>Date</t>
  </si>
  <si>
    <t>Category</t>
  </si>
  <si>
    <t>Expense Description</t>
  </si>
  <si>
    <t>Italian Dinner (pesto pasta)</t>
  </si>
  <si>
    <t>Dining</t>
  </si>
  <si>
    <t>Improvability</t>
  </si>
  <si>
    <t>Laundry (loading card)</t>
  </si>
  <si>
    <t>Snacks</t>
  </si>
  <si>
    <t>Foam Roller from Amazon</t>
  </si>
  <si>
    <t>Medical (?)</t>
  </si>
  <si>
    <t>Woodstock's Cinnamon Pizza</t>
  </si>
  <si>
    <t>200 index cards</t>
  </si>
  <si>
    <t>Orange Juice</t>
  </si>
  <si>
    <t>Amtrak Train Tickets</t>
  </si>
  <si>
    <t>Transport</t>
  </si>
  <si>
    <t>Starbucks</t>
  </si>
  <si>
    <t>Donation</t>
  </si>
  <si>
    <t>UCSB Turkey Trot</t>
  </si>
  <si>
    <t>Grocery</t>
  </si>
  <si>
    <t>Dinner Before Improv</t>
  </si>
  <si>
    <t>Finasteride (3 months)</t>
  </si>
  <si>
    <t>Ice cream w/ friends</t>
  </si>
  <si>
    <t>Starbucks Trip</t>
  </si>
  <si>
    <t>Lunch 12/01</t>
  </si>
  <si>
    <t>Late Night Snack</t>
  </si>
  <si>
    <t>Snack Supplies</t>
  </si>
  <si>
    <t>Laundry Card Reload</t>
  </si>
  <si>
    <t>Misc.</t>
  </si>
  <si>
    <t>Math 4B Textbook</t>
  </si>
  <si>
    <t>Textbooks</t>
  </si>
  <si>
    <t>Snack from Vending Machine</t>
  </si>
  <si>
    <t>Binders</t>
  </si>
  <si>
    <t>Snack from 7/11</t>
  </si>
  <si>
    <t>Fancy Dinner w/ Friends</t>
  </si>
  <si>
    <t>Gift Purchasing</t>
  </si>
  <si>
    <t>Safeway Run (baking stuff)</t>
  </si>
  <si>
    <t>Pizza w/Nic and ppl</t>
  </si>
  <si>
    <t>Gas for Minivan</t>
  </si>
  <si>
    <t>Dinner w/ Nic at Panera</t>
  </si>
  <si>
    <t>Pirates</t>
  </si>
  <si>
    <t>Dinner in SF</t>
  </si>
  <si>
    <t>Snacks (from Amazon)</t>
  </si>
  <si>
    <t>Ticket to Calabasas</t>
  </si>
  <si>
    <t>Travel</t>
  </si>
  <si>
    <t>Pesto Pizza @ Sorriso's</t>
  </si>
  <si>
    <t>Water</t>
  </si>
  <si>
    <t>Finasteride</t>
  </si>
  <si>
    <t>Blue Book</t>
  </si>
  <si>
    <t>Hebrew Keyboard Cover / Dryer Sheets</t>
  </si>
  <si>
    <t>Toothpaste</t>
  </si>
  <si>
    <t>Haircut</t>
  </si>
  <si>
    <t>semester expenses *</t>
  </si>
  <si>
    <t>Scholarship</t>
  </si>
  <si>
    <t>Tuition/Room/Bd/Books</t>
  </si>
  <si>
    <t>Planned Semester</t>
  </si>
  <si>
    <t>AUG</t>
  </si>
  <si>
    <t>SEP</t>
  </si>
  <si>
    <t>Type</t>
  </si>
  <si>
    <t>Year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</si>
</sst>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&quot;$&quot;* #,##0_);_(&quot;$&quot;* \(#,##0\);_(&quot;$&quot;* &quot;-&quot;??_);_(@_)"/>
    <numFmt numFmtId="168" formatCode="&quot;$&quot;#,##0"/>
    <numFmt numFmtId="169" formatCode="&quot;$&quot;#,##0.00"/>
    <numFmt numFmtId="170" formatCode="_([$$-409]* #,##0.00_);_([$$-409]* \(#,##0.00\);_([$$-409]* &quot;-&quot;??_);_(@_)"/>
  </numFmts>
  <fonts count="26" x14ac:knownFonts="1"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12"/>
      <color theme="1"/>
      <name val="Century Gothic"/>
      <family val="2"/>
      <scheme val="minor"/>
    </font>
    <font>
      <b/>
      <sz val="12"/>
      <color theme="1"/>
      <name val="Century Gothic"/>
      <family val="1"/>
      <scheme val="major"/>
    </font>
    <font>
      <sz val="12"/>
      <color theme="1"/>
      <name val="Century Gothic"/>
      <family val="1"/>
      <scheme val="major"/>
    </font>
    <font>
      <sz val="18"/>
      <color theme="0" tint="-0.499984740745262"/>
      <name val="Century Gothic"/>
      <family val="1"/>
      <scheme val="major"/>
    </font>
    <font>
      <sz val="12"/>
      <color theme="0" tint="-0.499984740745262"/>
      <name val="Century Gothic"/>
      <family val="1"/>
      <scheme val="major"/>
    </font>
    <font>
      <sz val="22"/>
      <color theme="0"/>
      <name val="Century Gothic"/>
      <family val="1"/>
      <scheme val="major"/>
    </font>
    <font>
      <sz val="28"/>
      <color theme="0"/>
      <name val="Century Gothic"/>
      <family val="2"/>
      <scheme val="minor"/>
    </font>
    <font>
      <sz val="14"/>
      <color theme="0" tint="-0.499984740745262"/>
      <name val="Century Gothic"/>
      <family val="1"/>
      <scheme val="major"/>
    </font>
    <font>
      <sz val="10"/>
      <color theme="0"/>
      <name val="Century Gothic"/>
      <family val="2"/>
      <scheme val="minor"/>
    </font>
    <font>
      <i/>
      <sz val="9.5"/>
      <color rgb="FF595959"/>
      <name val="Segoe UI"/>
      <family val="2"/>
    </font>
    <font>
      <sz val="10.5"/>
      <color theme="0" tint="-0.14999847407452621"/>
      <name val="Century Gothic"/>
      <family val="1"/>
      <scheme val="major"/>
    </font>
    <font>
      <sz val="40"/>
      <color theme="0" tint="-0.249977111117893"/>
      <name val="Century Gothic"/>
      <family val="2"/>
      <scheme val="major"/>
    </font>
    <font>
      <sz val="11"/>
      <color theme="1"/>
      <name val="Century Gothic"/>
      <family val="2"/>
      <scheme val="minor"/>
    </font>
    <font>
      <sz val="10.5"/>
      <color theme="0" tint="-0.14999847407452621"/>
      <name val="Century Gothic"/>
      <family val="2"/>
      <scheme val="major"/>
    </font>
    <font>
      <sz val="10.5"/>
      <color theme="0" tint="-0.14999847407452621"/>
      <name val="Century Gothic"/>
      <family val="2"/>
      <scheme val="major"/>
    </font>
    <font>
      <b/>
      <sz val="11"/>
      <color theme="1"/>
      <name val="Century Gothic"/>
      <family val="2"/>
      <scheme val="minor"/>
    </font>
    <font>
      <sz val="10.5"/>
      <color theme="0" tint="-0.14999847407452621"/>
      <name val="Century Gothic"/>
      <family val="2"/>
      <scheme val="major"/>
    </font>
    <font>
      <sz val="10.5"/>
      <color theme="0" tint="-0.14999847407452621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u/>
      <sz val="11"/>
      <color theme="11"/>
      <name val="Century Gothic"/>
      <family val="2"/>
      <scheme val="minor"/>
    </font>
    <font>
      <sz val="11"/>
      <color rgb="FF000000"/>
      <name val="Century Gothic"/>
      <family val="2"/>
      <scheme val="minor"/>
    </font>
    <font>
      <b/>
      <sz val="20"/>
      <color theme="1"/>
      <name val="Century Gothic"/>
      <scheme val="minor"/>
    </font>
    <font>
      <u/>
      <sz val="14"/>
      <color rgb="FF000000"/>
      <name val="Century Gothic"/>
      <scheme val="minor"/>
    </font>
    <font>
      <u/>
      <sz val="14"/>
      <color theme="1"/>
      <name val="Century Gothic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306">
    <xf numFmtId="0" fontId="0" fillId="0" borderId="0"/>
    <xf numFmtId="166" fontId="14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9">
    <xf numFmtId="0" fontId="0" fillId="0" borderId="0" xfId="0"/>
    <xf numFmtId="0" fontId="2" fillId="2" borderId="0" xfId="0" applyFont="1" applyFill="1" applyAlignment="1">
      <alignment vertical="center"/>
    </xf>
    <xf numFmtId="167" fontId="2" fillId="2" borderId="0" xfId="0" applyNumberFormat="1" applyFont="1" applyFill="1" applyAlignment="1" applyProtection="1">
      <alignment vertical="center"/>
    </xf>
    <xf numFmtId="167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168" fontId="4" fillId="2" borderId="0" xfId="0" applyNumberFormat="1" applyFont="1" applyFill="1" applyAlignment="1">
      <alignment vertical="center"/>
    </xf>
    <xf numFmtId="0" fontId="4" fillId="2" borderId="0" xfId="0" applyFont="1" applyFill="1" applyAlignment="1" applyProtection="1">
      <alignment vertical="center"/>
    </xf>
    <xf numFmtId="167" fontId="4" fillId="2" borderId="0" xfId="0" applyNumberFormat="1" applyFont="1" applyFill="1" applyAlignment="1" applyProtection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167" fontId="3" fillId="2" borderId="0" xfId="0" applyNumberFormat="1" applyFont="1" applyFill="1" applyAlignment="1">
      <alignment vertical="center" wrapText="1"/>
    </xf>
    <xf numFmtId="0" fontId="6" fillId="2" borderId="0" xfId="0" applyFont="1" applyFill="1" applyAlignment="1">
      <alignment horizontal="left" vertical="center"/>
    </xf>
    <xf numFmtId="9" fontId="7" fillId="2" borderId="0" xfId="0" applyNumberFormat="1" applyFont="1" applyFill="1" applyAlignment="1">
      <alignment horizontal="left" vertical="center"/>
    </xf>
    <xf numFmtId="164" fontId="8" fillId="2" borderId="0" xfId="0" applyNumberFormat="1" applyFont="1" applyFill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2" fillId="2" borderId="0" xfId="0" applyFont="1" applyFill="1" applyAlignment="1">
      <alignment horizontal="left" vertical="center" indent="1"/>
    </xf>
    <xf numFmtId="0" fontId="12" fillId="2" borderId="0" xfId="0" applyFont="1" applyFill="1" applyAlignment="1" applyProtection="1">
      <alignment vertical="center"/>
    </xf>
    <xf numFmtId="168" fontId="12" fillId="2" borderId="0" xfId="0" applyNumberFormat="1" applyFont="1" applyFill="1" applyAlignment="1" applyProtection="1">
      <alignment horizontal="right" vertical="center" indent="1"/>
    </xf>
    <xf numFmtId="168" fontId="12" fillId="2" borderId="0" xfId="1" applyNumberFormat="1" applyFont="1" applyFill="1" applyAlignment="1" applyProtection="1">
      <alignment horizontal="right" vertical="center" indent="1"/>
    </xf>
    <xf numFmtId="164" fontId="0" fillId="0" borderId="0" xfId="0" applyNumberFormat="1"/>
    <xf numFmtId="168" fontId="16" fillId="2" borderId="0" xfId="0" applyNumberFormat="1" applyFont="1" applyFill="1" applyAlignment="1" applyProtection="1">
      <alignment vertical="center"/>
    </xf>
    <xf numFmtId="0" fontId="15" fillId="2" borderId="0" xfId="0" applyFont="1" applyFill="1" applyAlignment="1">
      <alignment horizontal="left" vertical="center" indent="1"/>
    </xf>
    <xf numFmtId="0" fontId="18" fillId="2" borderId="0" xfId="0" applyFont="1" applyFill="1" applyAlignment="1">
      <alignment vertical="center"/>
    </xf>
    <xf numFmtId="168" fontId="18" fillId="2" borderId="0" xfId="0" applyNumberFormat="1" applyFont="1" applyFill="1" applyAlignment="1" applyProtection="1">
      <alignment horizontal="right" vertical="center" indent="1"/>
    </xf>
    <xf numFmtId="0" fontId="18" fillId="2" borderId="0" xfId="0" applyFont="1" applyFill="1" applyAlignment="1" applyProtection="1">
      <alignment vertical="center"/>
    </xf>
    <xf numFmtId="168" fontId="18" fillId="2" borderId="0" xfId="1" applyNumberFormat="1" applyFont="1" applyFill="1" applyAlignment="1" applyProtection="1">
      <alignment horizontal="right" vertical="center" indent="1"/>
    </xf>
    <xf numFmtId="168" fontId="18" fillId="2" borderId="0" xfId="0" applyNumberFormat="1" applyFont="1" applyFill="1" applyAlignment="1" applyProtection="1">
      <alignment vertical="center"/>
    </xf>
    <xf numFmtId="0" fontId="19" fillId="2" borderId="0" xfId="0" applyFont="1" applyFill="1" applyAlignment="1">
      <alignment vertical="center" wrapText="1"/>
    </xf>
    <xf numFmtId="168" fontId="18" fillId="2" borderId="0" xfId="0" applyNumberFormat="1" applyFont="1" applyFill="1" applyAlignment="1">
      <alignment horizontal="right" vertical="center" wrapText="1" indent="1"/>
    </xf>
    <xf numFmtId="168" fontId="18" fillId="2" borderId="0" xfId="0" applyNumberFormat="1" applyFont="1" applyFill="1" applyAlignment="1">
      <alignment vertical="center" wrapText="1"/>
    </xf>
    <xf numFmtId="167" fontId="0" fillId="0" borderId="0" xfId="1" applyNumberFormat="1" applyFont="1"/>
    <xf numFmtId="0" fontId="17" fillId="0" borderId="0" xfId="0" applyFont="1"/>
    <xf numFmtId="0" fontId="0" fillId="0" borderId="0" xfId="0" applyFont="1"/>
    <xf numFmtId="167" fontId="0" fillId="0" borderId="0" xfId="0" applyNumberFormat="1"/>
    <xf numFmtId="14" fontId="0" fillId="0" borderId="0" xfId="0" applyNumberFormat="1"/>
    <xf numFmtId="165" fontId="0" fillId="0" borderId="0" xfId="0" applyNumberFormat="1"/>
    <xf numFmtId="169" fontId="0" fillId="0" borderId="0" xfId="0" applyNumberFormat="1"/>
    <xf numFmtId="166" fontId="0" fillId="0" borderId="0" xfId="0" applyNumberFormat="1"/>
    <xf numFmtId="164" fontId="22" fillId="0" borderId="0" xfId="0" applyNumberFormat="1" applyFont="1"/>
    <xf numFmtId="0" fontId="23" fillId="0" borderId="0" xfId="0" applyFont="1"/>
    <xf numFmtId="170" fontId="0" fillId="0" borderId="0" xfId="0" applyNumberFormat="1"/>
    <xf numFmtId="170" fontId="23" fillId="0" borderId="0" xfId="0" applyNumberFormat="1" applyFont="1"/>
    <xf numFmtId="165" fontId="23" fillId="0" borderId="0" xfId="0" applyNumberFormat="1" applyFont="1"/>
    <xf numFmtId="0" fontId="24" fillId="0" borderId="0" xfId="0" applyFont="1"/>
    <xf numFmtId="0" fontId="25" fillId="0" borderId="0" xfId="0" applyFont="1"/>
    <xf numFmtId="166" fontId="0" fillId="0" borderId="0" xfId="1" applyFont="1"/>
    <xf numFmtId="166" fontId="0" fillId="0" borderId="0" xfId="1" applyFont="1" applyFill="1"/>
    <xf numFmtId="166" fontId="24" fillId="0" borderId="0" xfId="1" applyFont="1"/>
    <xf numFmtId="166" fontId="23" fillId="0" borderId="0" xfId="1" applyFont="1"/>
    <xf numFmtId="0" fontId="13" fillId="2" borderId="0" xfId="0" applyFont="1" applyFill="1" applyAlignment="1">
      <alignment vertical="center"/>
    </xf>
    <xf numFmtId="0" fontId="11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9" fontId="8" fillId="2" borderId="0" xfId="0" applyNumberFormat="1" applyFont="1" applyFill="1" applyAlignment="1">
      <alignment horizontal="left" vertical="center"/>
    </xf>
  </cellXfs>
  <cellStyles count="306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0" tint="-0.14999847407452621"/>
        <name val="Century Gothic"/>
        <scheme val="major"/>
      </font>
      <numFmt numFmtId="168" formatCode="&quot;$&quot;#,##0"/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theme="0" tint="-0.14999847407452621"/>
        <name val="Century Gothic"/>
        <scheme val="major"/>
      </font>
      <numFmt numFmtId="168" formatCode="&quot;$&quot;#,##0"/>
      <fill>
        <patternFill>
          <fgColor indexed="64"/>
          <bgColor theme="1"/>
        </patternFill>
      </fill>
      <alignment vertical="center" textRotation="0" wrapTex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0" tint="-0.14999847407452621"/>
        <name val="Century Gothic"/>
        <scheme val="major"/>
      </font>
      <numFmt numFmtId="168" formatCode="&quot;$&quot;#,##0"/>
      <fill>
        <patternFill patternType="solid">
          <fgColor indexed="64"/>
          <bgColor theme="1"/>
        </patternFill>
      </fill>
      <alignment horizontal="righ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.5"/>
        <color theme="0" tint="-0.14999847407452621"/>
        <name val="Century Gothic"/>
        <scheme val="major"/>
      </font>
      <numFmt numFmtId="168" formatCode="&quot;$&quot;#,##0"/>
      <fill>
        <patternFill>
          <fgColor indexed="64"/>
          <bgColor theme="1"/>
        </patternFill>
      </fill>
      <alignment horizontal="right" vertical="center" textRotation="0" wrapText="0" indent="1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0" tint="-0.14999847407452621"/>
        <name val="Century Gothic"/>
        <scheme val="minor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theme="0" tint="-0.14999847407452621"/>
        <name val="Century Gothic"/>
        <scheme val="major"/>
      </font>
      <fill>
        <patternFill>
          <fgColor indexed="64"/>
          <bgColor theme="1"/>
        </patternFill>
      </fill>
      <alignment vertical="center" textRotation="0" wrapText="0" justifyLastLine="0" shrinkToFit="0" readingOrder="0"/>
      <protection locked="1" hidden="0"/>
    </dxf>
    <dxf>
      <font>
        <b/>
        <strike val="0"/>
        <outline val="0"/>
        <shadow val="0"/>
        <u val="none"/>
        <vertAlign val="baseline"/>
        <sz val="10.5"/>
        <color theme="0" tint="-0.14999847407452621"/>
        <name val="Century Gothic"/>
        <scheme val="major"/>
      </font>
      <fill>
        <patternFill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theme="0" tint="-0.14999847407452621"/>
        <name val="Century Gothic"/>
        <scheme val="major"/>
      </font>
      <fill>
        <patternFill>
          <fgColor indexed="64"/>
          <bgColor theme="1"/>
        </patternFill>
      </fill>
      <alignment vertical="center" textRotation="0" wrapTex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.5"/>
        <color theme="0" tint="-0.14999847407452621"/>
        <name val="Century Gothic"/>
        <scheme val="major"/>
      </font>
      <fill>
        <patternFill>
          <fgColor indexed="64"/>
          <bgColor theme="1"/>
        </patternFill>
      </fill>
      <alignment vertical="center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0" tint="-0.14999847407452621"/>
        <name val="Century Gothic"/>
        <scheme val="major"/>
      </font>
      <numFmt numFmtId="168" formatCode="&quot;$&quot;#,##0"/>
      <fill>
        <patternFill patternType="solid">
          <fgColor indexed="64"/>
          <bgColor theme="1"/>
        </patternFill>
      </fill>
      <alignment horizontal="righ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.5"/>
        <color theme="0" tint="-0.14999847407452621"/>
        <name val="Century Gothic"/>
        <scheme val="major"/>
      </font>
      <numFmt numFmtId="168" formatCode="&quot;$&quot;#,##0"/>
      <fill>
        <patternFill patternType="solid">
          <fgColor indexed="64"/>
          <bgColor theme="1"/>
        </patternFill>
      </fill>
      <alignment horizontal="right" vertical="center" textRotation="0" wrapText="0" indent="1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0" tint="-0.14999847407452621"/>
        <name val="Century Gothic"/>
        <scheme val="major"/>
      </font>
      <fill>
        <patternFill patternType="solid">
          <fgColor indexed="64"/>
          <bgColor theme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theme="0" tint="-0.14999847407452621"/>
        <name val="Century Gothic"/>
        <scheme val="major"/>
      </font>
      <fill>
        <patternFill>
          <fgColor indexed="64"/>
          <bgColor theme="1"/>
        </patternFill>
      </fill>
      <alignment vertical="center" textRotation="0" justifyLastLine="0" shrinkToFit="0" readingOrder="0"/>
    </dxf>
    <dxf>
      <font>
        <b val="0"/>
        <strike val="0"/>
        <outline val="0"/>
        <shadow val="0"/>
        <u val="none"/>
        <vertAlign val="baseline"/>
        <sz val="10.5"/>
        <color theme="0" tint="-0.14999847407452621"/>
        <name val="Century Gothic"/>
        <scheme val="major"/>
      </font>
      <fill>
        <patternFill>
          <fgColor indexed="64"/>
          <bgColor theme="1"/>
        </patternFill>
      </fill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0.5"/>
        <color theme="0" tint="-0.14999847407452621"/>
        <name val="Century Gothic"/>
        <scheme val="major"/>
      </font>
      <fill>
        <patternFill>
          <fgColor indexed="64"/>
          <bgColor theme="1"/>
        </patternFill>
      </fill>
      <alignment vertical="center" textRotation="0" wrapTex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.5"/>
        <color theme="0" tint="-0.14999847407452621"/>
        <name val="Century Gothic"/>
        <scheme val="major"/>
      </font>
      <fill>
        <patternFill>
          <fgColor indexed="64"/>
          <bgColor theme="1"/>
        </patternFill>
      </fill>
      <alignment vertical="center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0" tint="-0.14999847407452621"/>
        <name val="Century Gothic"/>
        <scheme val="major"/>
      </font>
      <numFmt numFmtId="168" formatCode="&quot;$&quot;#,##0"/>
      <fill>
        <patternFill patternType="solid">
          <fgColor indexed="64"/>
          <bgColor theme="1"/>
        </patternFill>
      </fill>
      <alignment horizontal="righ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.5"/>
        <color theme="0" tint="-0.14999847407452621"/>
        <name val="Century Gothic"/>
        <scheme val="major"/>
      </font>
      <numFmt numFmtId="168" formatCode="&quot;$&quot;#,##0"/>
      <fill>
        <patternFill patternType="solid">
          <fgColor indexed="64"/>
          <bgColor theme="1"/>
        </patternFill>
      </fill>
      <alignment horizontal="right" vertical="center" textRotation="0" wrapText="0" indent="1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0" tint="-0.14999847407452621"/>
        <name val="Century Gothic"/>
        <scheme val="major"/>
      </font>
      <fill>
        <patternFill patternType="solid">
          <fgColor indexed="64"/>
          <bgColor theme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theme="0" tint="-0.14999847407452621"/>
        <name val="Century Gothic"/>
        <scheme val="major"/>
      </font>
      <fill>
        <patternFill>
          <fgColor indexed="64"/>
          <bgColor theme="1"/>
        </patternFill>
      </fill>
    </dxf>
    <dxf>
      <font>
        <b val="0"/>
        <strike val="0"/>
        <outline val="0"/>
        <shadow val="0"/>
        <u val="none"/>
        <vertAlign val="baseline"/>
        <sz val="10.5"/>
        <color theme="0" tint="-0.14999847407452621"/>
        <name val="Century Gothic"/>
        <scheme val="major"/>
      </font>
      <fill>
        <patternFill>
          <fgColor indexed="64"/>
          <bgColor theme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theme="0" tint="-0.14999847407452621"/>
        <name val="Century Gothic"/>
        <scheme val="major"/>
      </font>
      <fill>
        <patternFill>
          <fgColor indexed="64"/>
          <bgColor theme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theme="0" tint="-0.14999847407452621"/>
        <name val="Century Gothic"/>
        <scheme val="major"/>
      </font>
      <fill>
        <patternFill>
          <fgColor indexed="64"/>
          <bgColor theme="1"/>
        </patternFill>
      </fill>
      <alignment horizontal="general" vertical="center" textRotation="0" wrapText="0" indent="0" justifyLastLine="0" shrinkToFit="0" readingOrder="0"/>
    </dxf>
    <dxf>
      <border diagonalUp="0" diagonalDown="0">
        <left/>
        <right/>
        <top style="thin">
          <color theme="1" tint="0.14993743705557422"/>
        </top>
        <bottom style="thin">
          <color theme="1" tint="0.14996795556505021"/>
        </bottom>
        <vertical/>
        <horizontal style="thin">
          <color theme="1" tint="0.14993743705557422"/>
        </horizontal>
      </border>
    </dxf>
    <dxf>
      <border diagonalUp="0" diagonalDown="0">
        <left/>
        <right/>
        <top style="thin">
          <color theme="1" tint="0.24994659260841701"/>
        </top>
        <bottom style="thin">
          <color theme="1" tint="0.24994659260841701"/>
        </bottom>
        <vertical/>
        <horizontal style="thin">
          <color theme="1" tint="0.24994659260841701"/>
        </horizontal>
      </border>
    </dxf>
    <dxf>
      <border diagonalUp="0" diagonalDown="0">
        <left/>
        <right/>
        <top style="thin">
          <color theme="0" tint="-0.499984740745262"/>
        </top>
        <bottom/>
        <vertical/>
        <horizontal/>
      </border>
    </dxf>
    <dxf>
      <border diagonalUp="0" diagonalDown="0">
        <left/>
        <right/>
        <top/>
        <bottom style="thin">
          <color theme="0" tint="-0.499984740745262"/>
        </bottom>
        <vertical/>
        <horizontal/>
      </border>
    </dxf>
    <dxf>
      <font>
        <strike val="0"/>
        <u val="none"/>
        <color theme="0"/>
      </font>
      <fill>
        <patternFill>
          <bgColor theme="1"/>
        </patternFill>
      </fill>
    </dxf>
  </dxfs>
  <tableStyles count="1" defaultTableStyle="TableStyleMedium2" defaultPivotStyle="PivotStyleLight16">
    <tableStyle name="Table Style 1" pivot="0" count="5">
      <tableStyleElement type="wholeTable" dxfId="27"/>
      <tableStyleElement type="headerRow" dxfId="26"/>
      <tableStyleElement type="totalRow" dxfId="25"/>
      <tableStyleElement type="firstRowStripe" dxfId="24"/>
      <tableStyleElement type="secondRowStripe" dxfId="2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21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5"/>
    </mc:Choice>
    <mc:Fallback>
      <c:style val="45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Data</c:v>
          </c:tx>
          <c:spPr>
            <a:gradFill>
              <a:gsLst>
                <a:gs pos="0">
                  <a:schemeClr val="accent4">
                    <a:lumMod val="40000"/>
                    <a:lumOff val="60000"/>
                  </a:schemeClr>
                </a:gs>
                <a:gs pos="100000">
                  <a:schemeClr val="accent4"/>
                </a:gs>
              </a:gsLst>
              <a:lin ang="5400000" scaled="0"/>
            </a:gradFill>
            <a:scene3d>
              <a:camera prst="orthographicFront"/>
              <a:lightRig rig="threePt" dir="t">
                <a:rot lat="0" lon="0" rev="8700000"/>
              </a:lightRig>
            </a:scene3d>
            <a:sp3d>
              <a:bevelT w="190500" h="38100"/>
            </a:sp3d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4">
                      <a:lumMod val="40000"/>
                      <a:lumOff val="60000"/>
                    </a:schemeClr>
                  </a:gs>
                  <a:gs pos="100000">
                    <a:schemeClr val="accent4"/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/>
                <a:lightRig rig="balanced" dir="t">
                  <a:rot lat="0" lon="0" rev="8700000"/>
                </a:lightRig>
              </a:scene3d>
              <a:sp3d>
                <a:bevelT w="190500" h="38100"/>
              </a:sp3d>
            </c:spPr>
          </c:dPt>
          <c:dPt>
            <c:idx val="1"/>
            <c:invertIfNegative val="0"/>
            <c:bubble3D val="0"/>
            <c:spPr>
              <a:gradFill>
                <a:gsLst>
                  <a:gs pos="0">
                    <a:schemeClr val="accent1">
                      <a:lumMod val="60000"/>
                      <a:lumOff val="40000"/>
                    </a:schemeClr>
                  </a:gs>
                  <a:gs pos="100000">
                    <a:schemeClr val="accent1"/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/>
                <a:lightRig rig="balanced" dir="t">
                  <a:rot lat="0" lon="0" rev="8700000"/>
                </a:lightRig>
              </a:scene3d>
              <a:sp3d>
                <a:bevelT w="190500" h="38100"/>
              </a:sp3d>
            </c:spPr>
          </c:dPt>
          <c:dLbls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chartdata!$A$2:$A$3</c:f>
              <c:strCache>
                <c:ptCount val="2"/>
                <c:pt idx="0">
                  <c:v>income</c:v>
                </c:pt>
                <c:pt idx="1">
                  <c:v>expenses</c:v>
                </c:pt>
              </c:strCache>
            </c:strRef>
          </c:cat>
          <c:val>
            <c:numRef>
              <c:f>chartdata!$B$2:$B$3</c:f>
              <c:numCache>
                <c:formatCode>"$"#,##0_);[Red]\("$"#,##0\)</c:formatCode>
                <c:ptCount val="2"/>
                <c:pt idx="0">
                  <c:v>5916.0</c:v>
                </c:pt>
                <c:pt idx="1">
                  <c:v>5915.75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7"/>
        <c:axId val="-2077837064"/>
        <c:axId val="-2077834056"/>
      </c:barChart>
      <c:catAx>
        <c:axId val="-2077837064"/>
        <c:scaling>
          <c:orientation val="minMax"/>
        </c:scaling>
        <c:delete val="0"/>
        <c:axPos val="b"/>
        <c:numFmt formatCode="&quot;$&quot;#,##0_);[Red]\(&quot;$&quot;#,##0\)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-2077834056"/>
        <c:crosses val="autoZero"/>
        <c:auto val="1"/>
        <c:lblAlgn val="ctr"/>
        <c:lblOffset val="100"/>
        <c:noMultiLvlLbl val="0"/>
      </c:catAx>
      <c:valAx>
        <c:axId val="-2077834056"/>
        <c:scaling>
          <c:orientation val="minMax"/>
          <c:min val="0.0"/>
        </c:scaling>
        <c:delete val="0"/>
        <c:axPos val="l"/>
        <c:numFmt formatCode="&quot;$&quot;#,##0_);[Red]\(&quot;$&quot;#,##0\)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-2077837064"/>
        <c:crosses val="autoZero"/>
        <c:crossBetween val="between"/>
        <c:majorUnit val="500.0"/>
        <c:minorUnit val="100.0"/>
      </c:valAx>
      <c:spPr>
        <a:solidFill>
          <a:schemeClr val="tx1"/>
        </a:solidFill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483659</xdr:colOff>
      <xdr:row>4</xdr:row>
      <xdr:rowOff>143933</xdr:rowOff>
    </xdr:from>
    <xdr:to>
      <xdr:col>9</xdr:col>
      <xdr:colOff>994834</xdr:colOff>
      <xdr:row>15</xdr:row>
      <xdr:rowOff>83609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4" name="MonthlyIncome" displayName="MonthlyIncome" ref="B18:C21" totalsRowCount="1" headerRowDxfId="22" dataDxfId="21" totalsRowDxfId="20">
  <autoFilter ref="B18:C20"/>
  <tableColumns count="2">
    <tableColumn id="1" name="Item" totalsRowLabel="Total" dataDxfId="19" totalsRowDxfId="18" dataCellStyle="Normal"/>
    <tableColumn id="2" name="Amount" totalsRowFunction="sum" dataDxfId="17" totalsRowDxfId="16" dataCellStyle="Normal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5" name="MonthlyExpenses" displayName="MonthlyExpenses" ref="E18:F27" totalsRowCount="1" headerRowDxfId="15" dataDxfId="14" totalsRowDxfId="13">
  <autoFilter ref="E18:F26"/>
  <tableColumns count="2">
    <tableColumn id="1" name="Item" totalsRowLabel="Total" dataDxfId="12" totalsRowDxfId="11"/>
    <tableColumn id="2" name="Amount" totalsRowFunction="sum" dataDxfId="10" totalsRowDxfId="9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6" name="SemesterExpenses" displayName="SemesterExpenses" ref="H18:J24" totalsRowCount="1" headerRowDxfId="8" dataDxfId="7" totalsRowDxfId="6">
  <autoFilter ref="H18:J23"/>
  <tableColumns count="3">
    <tableColumn id="1" name="Item" totalsRowLabel="Total" dataDxfId="5" totalsRowDxfId="4"/>
    <tableColumn id="2" name="Amount" totalsRowFunction="sum" dataDxfId="3" totalsRowDxfId="2" dataCellStyle="Currency"/>
    <tableColumn id="3" name="Per Month" totalsRowFunction="sum" dataDxfId="1" totalsRowDxfId="0">
      <calculatedColumnFormula>SemesterExpenses[[#This Row],[Amount]]/4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etro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Austin">
      <a:maj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30"/>
  <sheetViews>
    <sheetView showGridLines="0" zoomScale="80" zoomScaleNormal="80" zoomScalePageLayoutView="80" workbookViewId="0">
      <selection activeCell="J24" sqref="J24"/>
    </sheetView>
  </sheetViews>
  <sheetFormatPr baseColWidth="10" defaultColWidth="8.7109375" defaultRowHeight="14" x14ac:dyDescent="0"/>
  <cols>
    <col min="1" max="1" width="5" style="5" customWidth="1"/>
    <col min="2" max="2" width="20.5703125" style="5" customWidth="1"/>
    <col min="3" max="3" width="11.5703125" style="5" customWidth="1"/>
    <col min="4" max="4" width="4.5703125" style="5" customWidth="1"/>
    <col min="5" max="5" width="20.5703125" style="5" customWidth="1"/>
    <col min="6" max="6" width="11.5703125" style="5" customWidth="1"/>
    <col min="7" max="7" width="4.5703125" style="5" customWidth="1"/>
    <col min="8" max="8" width="20.5703125" style="5" customWidth="1"/>
    <col min="9" max="9" width="11.5703125" style="5" customWidth="1"/>
    <col min="10" max="10" width="14.140625" style="5" bestFit="1" customWidth="1"/>
    <col min="11" max="11" width="5" style="5" customWidth="1"/>
    <col min="12" max="16384" width="8.7109375" style="5"/>
  </cols>
  <sheetData>
    <row r="1" spans="1:16">
      <c r="A1" s="5" t="s">
        <v>23</v>
      </c>
    </row>
    <row r="2" spans="1:16" ht="39.75" customHeight="1">
      <c r="A2" s="4"/>
      <c r="B2" s="53" t="s">
        <v>19</v>
      </c>
      <c r="C2" s="53"/>
      <c r="D2" s="53"/>
      <c r="E2" s="53"/>
      <c r="F2" s="53"/>
      <c r="G2" s="53"/>
      <c r="H2" s="53"/>
      <c r="I2" s="53"/>
      <c r="P2" s="4"/>
    </row>
    <row r="3" spans="1:16" ht="33.75" customHeight="1">
      <c r="A3" s="4"/>
      <c r="B3" s="53"/>
      <c r="C3" s="53"/>
      <c r="D3" s="53"/>
      <c r="E3" s="53"/>
      <c r="F3" s="53"/>
      <c r="G3" s="53"/>
      <c r="H3" s="53"/>
      <c r="I3" s="53"/>
      <c r="P3" s="4"/>
    </row>
    <row r="4" spans="1:16" ht="24" customHeight="1">
      <c r="A4" s="14"/>
      <c r="B4" s="17" t="s">
        <v>14</v>
      </c>
      <c r="C4" s="17"/>
      <c r="E4" s="6"/>
      <c r="F4" s="6"/>
      <c r="H4" s="6"/>
      <c r="I4" s="6"/>
    </row>
    <row r="5" spans="1:16" ht="37.5" customHeight="1">
      <c r="A5" s="15"/>
      <c r="B5" s="58">
        <f>NetMonthlyExpenses/NetMonthlyIncome</f>
        <v>0.99995774171737661</v>
      </c>
      <c r="C5" s="58"/>
      <c r="D5" s="1"/>
      <c r="E5" s="7"/>
      <c r="F5" s="7"/>
      <c r="G5" s="1"/>
      <c r="H5" s="7"/>
      <c r="I5" s="7"/>
    </row>
    <row r="6" spans="1:16" ht="22.5" customHeight="1">
      <c r="A6" s="15"/>
      <c r="B6" s="55">
        <f>NetMonthlyExpenses</f>
        <v>5915.75</v>
      </c>
      <c r="C6" s="56"/>
      <c r="D6" s="1"/>
      <c r="E6" s="7"/>
      <c r="F6" s="7"/>
      <c r="G6" s="1"/>
      <c r="H6" s="7"/>
      <c r="I6" s="7"/>
    </row>
    <row r="7" spans="1:16" ht="16">
      <c r="A7" s="7"/>
      <c r="B7" s="7"/>
      <c r="C7" s="8"/>
      <c r="D7" s="1"/>
      <c r="E7" s="9"/>
      <c r="F7" s="10"/>
      <c r="G7" s="2"/>
      <c r="H7" s="9"/>
      <c r="I7" s="10"/>
    </row>
    <row r="8" spans="1:16" ht="18">
      <c r="A8" s="7"/>
      <c r="B8" s="57" t="s">
        <v>15</v>
      </c>
      <c r="C8" s="57"/>
      <c r="D8" s="1"/>
      <c r="E8" s="9"/>
      <c r="F8" s="10"/>
      <c r="G8" s="2"/>
      <c r="H8" s="9"/>
      <c r="I8" s="10"/>
    </row>
    <row r="9" spans="1:16" ht="35">
      <c r="A9" s="7"/>
      <c r="B9" s="16">
        <f>MonthlyIncome[[#Totals],[Amount]]</f>
        <v>5916</v>
      </c>
      <c r="C9" s="8"/>
      <c r="D9" s="1"/>
      <c r="E9" s="9"/>
      <c r="F9" s="10"/>
      <c r="G9" s="2"/>
      <c r="H9" s="9"/>
      <c r="I9" s="10"/>
    </row>
    <row r="10" spans="1:16" ht="16">
      <c r="A10" s="7"/>
      <c r="B10" s="7"/>
      <c r="C10" s="8"/>
      <c r="D10" s="1"/>
      <c r="E10" s="9"/>
      <c r="F10" s="10"/>
      <c r="G10" s="2"/>
      <c r="H10" s="9"/>
      <c r="I10" s="10"/>
    </row>
    <row r="11" spans="1:16" ht="18">
      <c r="A11" s="11"/>
      <c r="B11" s="57" t="s">
        <v>16</v>
      </c>
      <c r="C11" s="57"/>
      <c r="D11" s="1"/>
      <c r="E11" s="9"/>
      <c r="F11" s="10"/>
      <c r="G11" s="2"/>
      <c r="H11" s="9"/>
      <c r="I11" s="10"/>
    </row>
    <row r="12" spans="1:16" ht="35">
      <c r="B12" s="16">
        <f>MonthlyExpenses[[#Totals],[Amount]]+SemesterExpenses[[#Totals],[Per Month]]</f>
        <v>5915.75</v>
      </c>
      <c r="E12" s="9"/>
      <c r="F12" s="10"/>
      <c r="G12" s="2"/>
      <c r="H12" s="9"/>
      <c r="I12" s="10"/>
    </row>
    <row r="13" spans="1:16" ht="16">
      <c r="E13" s="9"/>
      <c r="F13" s="10"/>
      <c r="G13" s="2"/>
      <c r="H13" s="12"/>
      <c r="I13" s="13"/>
    </row>
    <row r="14" spans="1:16" ht="18">
      <c r="B14" s="57" t="s">
        <v>17</v>
      </c>
      <c r="C14" s="57"/>
      <c r="E14" s="9"/>
      <c r="F14" s="10"/>
      <c r="G14" s="2"/>
    </row>
    <row r="15" spans="1:16" ht="35">
      <c r="B15" s="16">
        <f>B9-B12</f>
        <v>0.25</v>
      </c>
      <c r="E15" s="9"/>
      <c r="F15" s="10"/>
      <c r="G15" s="2"/>
    </row>
    <row r="16" spans="1:16" ht="30.75" customHeight="1">
      <c r="E16" s="9"/>
      <c r="F16" s="10"/>
      <c r="G16" s="2"/>
    </row>
    <row r="17" spans="1:10" ht="30" customHeight="1">
      <c r="A17" s="6"/>
      <c r="B17" s="57" t="s">
        <v>12</v>
      </c>
      <c r="C17" s="57"/>
      <c r="E17" s="57" t="s">
        <v>13</v>
      </c>
      <c r="F17" s="57"/>
      <c r="H17" s="57" t="s">
        <v>97</v>
      </c>
      <c r="I17" s="57"/>
    </row>
    <row r="18" spans="1:10" ht="16" customHeight="1">
      <c r="A18" s="7"/>
      <c r="B18" s="18" t="s">
        <v>0</v>
      </c>
      <c r="C18" s="19" t="s">
        <v>1</v>
      </c>
      <c r="D18" s="1"/>
      <c r="E18" s="18" t="s">
        <v>0</v>
      </c>
      <c r="F18" s="19" t="s">
        <v>1</v>
      </c>
      <c r="G18" s="1"/>
      <c r="H18" s="18" t="s">
        <v>0</v>
      </c>
      <c r="I18" s="19" t="s">
        <v>1</v>
      </c>
      <c r="J18" s="25" t="s">
        <v>22</v>
      </c>
    </row>
    <row r="19" spans="1:10" ht="16" customHeight="1">
      <c r="A19" s="7"/>
      <c r="B19" s="18" t="s">
        <v>99</v>
      </c>
      <c r="C19" s="21">
        <v>5616</v>
      </c>
      <c r="D19" s="1"/>
      <c r="E19" s="20" t="s">
        <v>25</v>
      </c>
      <c r="F19" s="21">
        <v>40</v>
      </c>
      <c r="G19" s="2"/>
      <c r="H19" s="20" t="s">
        <v>2</v>
      </c>
      <c r="I19" s="22">
        <v>25209</v>
      </c>
      <c r="J19" s="24">
        <f>SemesterExpenses[[#This Row],[Amount]]/4</f>
        <v>6302.25</v>
      </c>
    </row>
    <row r="20" spans="1:10" ht="16" customHeight="1">
      <c r="A20" s="7"/>
      <c r="B20" s="18" t="s">
        <v>27</v>
      </c>
      <c r="C20" s="21">
        <v>300</v>
      </c>
      <c r="D20" s="1"/>
      <c r="E20" s="20" t="s">
        <v>7</v>
      </c>
      <c r="F20" s="21">
        <v>25</v>
      </c>
      <c r="G20" s="2"/>
      <c r="H20" s="28" t="s">
        <v>24</v>
      </c>
      <c r="I20" s="29">
        <v>5633</v>
      </c>
      <c r="J20" s="30">
        <f>SemesterExpenses[[#This Row],[Amount]]/4</f>
        <v>1408.25</v>
      </c>
    </row>
    <row r="21" spans="1:10" ht="16" customHeight="1">
      <c r="A21" s="7"/>
      <c r="B21" s="18" t="s">
        <v>6</v>
      </c>
      <c r="C21" s="21">
        <f>SUBTOTAL(109,MonthlyIncome[Amount])</f>
        <v>5916</v>
      </c>
      <c r="D21" s="1"/>
      <c r="E21" s="20" t="s">
        <v>9</v>
      </c>
      <c r="F21" s="21">
        <v>25</v>
      </c>
      <c r="G21" s="2"/>
      <c r="H21" s="20" t="s">
        <v>98</v>
      </c>
      <c r="I21" s="29">
        <v>-9000</v>
      </c>
      <c r="J21" s="30">
        <f>SemesterExpenses[[#This Row],[Amount]]/4</f>
        <v>-2250</v>
      </c>
    </row>
    <row r="22" spans="1:10" ht="16" customHeight="1">
      <c r="A22" s="7"/>
      <c r="D22" s="1"/>
      <c r="E22" s="20" t="s">
        <v>10</v>
      </c>
      <c r="F22" s="21">
        <v>70</v>
      </c>
      <c r="G22" s="2"/>
      <c r="H22" s="20" t="s">
        <v>4</v>
      </c>
      <c r="I22" s="29">
        <v>500</v>
      </c>
      <c r="J22" s="30">
        <f>SemesterExpenses[[#This Row],[Amount]]/4</f>
        <v>125</v>
      </c>
    </row>
    <row r="23" spans="1:10" ht="16" customHeight="1">
      <c r="A23" s="11"/>
      <c r="D23" s="1"/>
      <c r="E23" s="20" t="s">
        <v>11</v>
      </c>
      <c r="F23" s="21">
        <v>20</v>
      </c>
      <c r="G23" s="2"/>
      <c r="H23" s="28" t="s">
        <v>31</v>
      </c>
      <c r="I23" s="29">
        <v>121</v>
      </c>
      <c r="J23" s="30">
        <f>SemesterExpenses[[#This Row],[Amount]]/4</f>
        <v>30.25</v>
      </c>
    </row>
    <row r="24" spans="1:10" ht="16" customHeight="1">
      <c r="E24" s="26" t="s">
        <v>28</v>
      </c>
      <c r="F24" s="27">
        <v>30</v>
      </c>
      <c r="G24" s="2"/>
      <c r="H24" s="31" t="s">
        <v>6</v>
      </c>
      <c r="I24" s="32">
        <f>SUBTOTAL(109,SemesterExpenses[Amount])</f>
        <v>22463</v>
      </c>
      <c r="J24" s="33">
        <f>SUBTOTAL(109,SemesterExpenses[Per Month])</f>
        <v>5615.75</v>
      </c>
    </row>
    <row r="25" spans="1:10" ht="16" customHeight="1">
      <c r="E25" s="26" t="s">
        <v>29</v>
      </c>
      <c r="F25" s="27">
        <v>20</v>
      </c>
      <c r="G25" s="2"/>
      <c r="H25" s="54" t="s">
        <v>18</v>
      </c>
      <c r="I25" s="54"/>
    </row>
    <row r="26" spans="1:10" ht="16" customHeight="1">
      <c r="E26" s="26" t="s">
        <v>30</v>
      </c>
      <c r="F26" s="27">
        <v>70</v>
      </c>
      <c r="G26" s="2"/>
    </row>
    <row r="27" spans="1:10" ht="16" customHeight="1">
      <c r="E27" s="18" t="s">
        <v>6</v>
      </c>
      <c r="F27" s="21">
        <f>SUBTOTAL(109,MonthlyExpenses[Amount])</f>
        <v>300</v>
      </c>
      <c r="G27" s="2"/>
    </row>
    <row r="28" spans="1:10" ht="16" customHeight="1">
      <c r="G28" s="2"/>
      <c r="H28" s="54"/>
      <c r="I28" s="54"/>
    </row>
    <row r="29" spans="1:10" ht="16" customHeight="1">
      <c r="G29" s="2"/>
    </row>
    <row r="30" spans="1:10" ht="16" customHeight="1">
      <c r="G30" s="3"/>
    </row>
  </sheetData>
  <mergeCells count="11">
    <mergeCell ref="B2:I3"/>
    <mergeCell ref="H28:I28"/>
    <mergeCell ref="H25:I25"/>
    <mergeCell ref="B6:C6"/>
    <mergeCell ref="B17:C17"/>
    <mergeCell ref="E17:F17"/>
    <mergeCell ref="H17:I17"/>
    <mergeCell ref="B14:C14"/>
    <mergeCell ref="B11:C11"/>
    <mergeCell ref="B8:C8"/>
    <mergeCell ref="B5:C5"/>
  </mergeCells>
  <conditionalFormatting sqref="B6:C6">
    <cfRule type="dataBar" priority="1">
      <dataBar showValue="0">
        <cfvo type="num" val="0"/>
        <cfvo type="num" val="NetMonthlyIncome"/>
        <color theme="6"/>
      </dataBar>
      <extLst>
        <ext xmlns:x14="http://schemas.microsoft.com/office/spreadsheetml/2009/9/main" uri="{B025F937-C7B1-47D3-B67F-A62EFF666E3E}">
          <x14:id>{89178D20-997E-41DD-BF2E-3A392DB5D2D0}</x14:id>
        </ext>
      </extLst>
    </cfRule>
  </conditionalFormatting>
  <printOptions horizontalCentered="1" verticalCentered="1"/>
  <pageMargins left="0.2" right="0.2" top="0.25" bottom="0.25" header="0" footer="0"/>
  <pageSetup orientation="portrait" horizontalDpi="4294967292" verticalDpi="4294967292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9178D20-997E-41DD-BF2E-3A392DB5D2D0}">
            <x14:dataBar minLength="0" maxLength="100">
              <x14:cfvo type="num">
                <xm:f>0</xm:f>
              </x14:cfvo>
              <x14:cfvo type="num">
                <xm:f>NetMonthlyIncome</xm:f>
              </x14:cfvo>
              <x14:negativeFillColor rgb="FFFF0000"/>
              <x14:axisColor rgb="FF000000"/>
            </x14:dataBar>
          </x14:cfRule>
          <xm:sqref>B6:C6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A2" sqref="A2:B2"/>
    </sheetView>
  </sheetViews>
  <sheetFormatPr baseColWidth="10" defaultColWidth="8.7109375" defaultRowHeight="14" x14ac:dyDescent="0"/>
  <cols>
    <col min="1" max="1" width="9.42578125" bestFit="1" customWidth="1"/>
  </cols>
  <sheetData>
    <row r="2" spans="1:2">
      <c r="A2" t="s">
        <v>20</v>
      </c>
      <c r="B2" s="23">
        <f>'my college budget'!B9</f>
        <v>5916</v>
      </c>
    </row>
    <row r="3" spans="1:2">
      <c r="A3" t="s">
        <v>21</v>
      </c>
      <c r="B3" s="23">
        <f>'my college budget'!B12</f>
        <v>5915.75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workbookViewId="0">
      <selection activeCell="O17" sqref="O17"/>
    </sheetView>
  </sheetViews>
  <sheetFormatPr baseColWidth="10" defaultColWidth="8.7109375" defaultRowHeight="14" x14ac:dyDescent="0"/>
  <cols>
    <col min="1" max="1" width="20.42578125" bestFit="1" customWidth="1"/>
    <col min="2" max="2" width="19.28515625" bestFit="1" customWidth="1"/>
    <col min="3" max="3" width="9.5703125" customWidth="1"/>
    <col min="24" max="24" width="10.42578125" customWidth="1"/>
  </cols>
  <sheetData>
    <row r="1" spans="1:26">
      <c r="A1" s="35" t="s">
        <v>32</v>
      </c>
      <c r="B1" s="35" t="s">
        <v>34</v>
      </c>
      <c r="C1" s="35" t="s">
        <v>35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 t="s">
        <v>36</v>
      </c>
      <c r="O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>
      <c r="A2" s="35"/>
      <c r="B2" s="35"/>
      <c r="C2" s="36" t="s">
        <v>101</v>
      </c>
      <c r="D2" s="36" t="s">
        <v>102</v>
      </c>
      <c r="E2" s="36" t="s">
        <v>37</v>
      </c>
      <c r="F2" s="36" t="s">
        <v>38</v>
      </c>
      <c r="G2" s="36" t="s">
        <v>39</v>
      </c>
      <c r="H2" s="36" t="s">
        <v>40</v>
      </c>
      <c r="I2" s="36" t="s">
        <v>41</v>
      </c>
      <c r="J2" s="36" t="s">
        <v>42</v>
      </c>
      <c r="K2" s="36" t="s">
        <v>43</v>
      </c>
      <c r="L2" s="36" t="s">
        <v>44</v>
      </c>
      <c r="M2" s="35"/>
      <c r="N2" s="36" t="s">
        <v>101</v>
      </c>
      <c r="O2" s="36" t="s">
        <v>102</v>
      </c>
      <c r="P2" s="36" t="s">
        <v>37</v>
      </c>
      <c r="Q2" s="36" t="s">
        <v>38</v>
      </c>
      <c r="R2" s="36" t="s">
        <v>39</v>
      </c>
      <c r="S2" s="36" t="s">
        <v>40</v>
      </c>
      <c r="T2" s="36" t="s">
        <v>41</v>
      </c>
      <c r="U2" s="36" t="s">
        <v>42</v>
      </c>
      <c r="V2" s="36" t="s">
        <v>43</v>
      </c>
      <c r="W2" s="36" t="s">
        <v>44</v>
      </c>
      <c r="Y2" s="35"/>
      <c r="Z2" s="35"/>
    </row>
    <row r="3" spans="1:26">
      <c r="A3" t="s">
        <v>27</v>
      </c>
      <c r="B3" s="34">
        <v>300</v>
      </c>
      <c r="C3" s="41">
        <v>300</v>
      </c>
      <c r="D3" s="41">
        <v>300</v>
      </c>
      <c r="E3" s="41">
        <v>300</v>
      </c>
      <c r="F3" s="23">
        <v>300</v>
      </c>
      <c r="G3" s="23">
        <v>300</v>
      </c>
      <c r="H3" s="23">
        <v>150</v>
      </c>
      <c r="I3" s="23">
        <v>300</v>
      </c>
      <c r="J3" s="41">
        <v>300</v>
      </c>
      <c r="K3" s="41">
        <v>300</v>
      </c>
      <c r="L3" s="41">
        <v>300</v>
      </c>
      <c r="N3" s="37">
        <f t="shared" ref="N3:N4" si="0">C3-$B3</f>
        <v>0</v>
      </c>
      <c r="O3" s="37">
        <f t="shared" ref="O3:O4" si="1">D3-$B3</f>
        <v>0</v>
      </c>
      <c r="P3" s="37">
        <f t="shared" ref="P3:W4" si="2">E3-$B3</f>
        <v>0</v>
      </c>
      <c r="Q3" s="37">
        <f t="shared" si="2"/>
        <v>0</v>
      </c>
      <c r="R3" s="37">
        <f t="shared" si="2"/>
        <v>0</v>
      </c>
      <c r="S3" s="37">
        <f t="shared" si="2"/>
        <v>-150</v>
      </c>
      <c r="T3" s="37">
        <f t="shared" si="2"/>
        <v>0</v>
      </c>
      <c r="U3" s="37">
        <f t="shared" si="2"/>
        <v>0</v>
      </c>
      <c r="V3" s="37">
        <f t="shared" si="2"/>
        <v>0</v>
      </c>
      <c r="W3" s="37">
        <f t="shared" si="2"/>
        <v>0</v>
      </c>
    </row>
    <row r="4" spans="1:26">
      <c r="A4" t="s">
        <v>5</v>
      </c>
      <c r="B4" s="34">
        <v>0</v>
      </c>
      <c r="C4" s="41">
        <v>0</v>
      </c>
      <c r="D4" s="41">
        <v>0</v>
      </c>
      <c r="E4" s="41">
        <v>0</v>
      </c>
      <c r="F4" s="41">
        <v>0</v>
      </c>
      <c r="G4" s="41">
        <v>0</v>
      </c>
      <c r="H4" s="41">
        <v>0</v>
      </c>
      <c r="I4" s="41">
        <v>0</v>
      </c>
      <c r="J4" s="41"/>
      <c r="K4" s="41"/>
      <c r="L4" s="41"/>
      <c r="N4" s="37">
        <f t="shared" si="0"/>
        <v>0</v>
      </c>
      <c r="O4" s="37">
        <f t="shared" si="1"/>
        <v>0</v>
      </c>
      <c r="P4" s="37">
        <f>E4-$B4</f>
        <v>0</v>
      </c>
      <c r="Q4" s="37">
        <f t="shared" si="2"/>
        <v>0</v>
      </c>
      <c r="R4" s="37">
        <f t="shared" si="2"/>
        <v>0</v>
      </c>
      <c r="S4" s="37">
        <f t="shared" si="2"/>
        <v>0</v>
      </c>
      <c r="T4" s="37">
        <f t="shared" si="2"/>
        <v>0</v>
      </c>
      <c r="U4" s="37">
        <f t="shared" si="2"/>
        <v>0</v>
      </c>
      <c r="V4" s="37">
        <f t="shared" si="2"/>
        <v>0</v>
      </c>
      <c r="W4" s="37">
        <f t="shared" si="2"/>
        <v>0</v>
      </c>
    </row>
    <row r="5" spans="1:26">
      <c r="C5" s="41"/>
      <c r="D5" s="41"/>
      <c r="E5" s="41"/>
      <c r="F5" s="41"/>
      <c r="G5" s="41"/>
      <c r="H5" s="41"/>
      <c r="I5" s="41"/>
      <c r="J5" s="41"/>
      <c r="K5" s="41"/>
      <c r="L5" s="41"/>
      <c r="P5" s="37"/>
    </row>
    <row r="6" spans="1:26">
      <c r="C6" s="41"/>
      <c r="D6" s="41"/>
      <c r="E6" s="41"/>
      <c r="F6" s="41"/>
      <c r="G6" s="41"/>
      <c r="H6" s="41"/>
      <c r="I6" s="41"/>
      <c r="J6" s="41"/>
      <c r="K6" s="41"/>
      <c r="L6" s="41"/>
      <c r="P6" s="37"/>
    </row>
    <row r="7" spans="1:26">
      <c r="A7" s="35" t="s">
        <v>33</v>
      </c>
      <c r="C7" s="41"/>
      <c r="D7" s="41"/>
      <c r="E7" s="41"/>
      <c r="F7" s="41"/>
      <c r="G7" s="41"/>
      <c r="H7" s="41"/>
      <c r="I7" s="41"/>
      <c r="J7" s="41"/>
      <c r="K7" s="41"/>
      <c r="L7" s="41"/>
      <c r="P7" s="37"/>
    </row>
    <row r="8" spans="1:26">
      <c r="A8" t="s">
        <v>25</v>
      </c>
      <c r="B8" s="34">
        <v>60</v>
      </c>
      <c r="C8" s="49">
        <f>'August Detailed'!F27</f>
        <v>0</v>
      </c>
      <c r="D8" s="49">
        <f>'September Detailed'!F27</f>
        <v>0</v>
      </c>
      <c r="E8" s="49">
        <f>'Octobers Detailed'!F27</f>
        <v>0</v>
      </c>
      <c r="F8" s="49">
        <f>'Novembers Detailed'!F27</f>
        <v>0</v>
      </c>
      <c r="G8" s="49">
        <f>'Decembers Detailed'!F27</f>
        <v>0</v>
      </c>
      <c r="H8" s="49">
        <f>'January Detailed'!F27</f>
        <v>0</v>
      </c>
      <c r="I8" s="49">
        <f>'February Detailed'!F27</f>
        <v>0</v>
      </c>
      <c r="J8" s="49">
        <f>'March Detailed'!F27</f>
        <v>0</v>
      </c>
      <c r="K8" s="49">
        <f>'April Detailed'!F27</f>
        <v>0</v>
      </c>
      <c r="L8" s="49">
        <f>'May Detailed'!F27</f>
        <v>0</v>
      </c>
      <c r="N8" s="37">
        <f t="shared" ref="N8:N15" si="3">C8-$B8</f>
        <v>-60</v>
      </c>
      <c r="O8" s="37">
        <f t="shared" ref="O8:O15" si="4">D8-$B8</f>
        <v>-60</v>
      </c>
      <c r="P8" s="37">
        <f t="shared" ref="P8:P15" si="5">E8-$B8</f>
        <v>-60</v>
      </c>
      <c r="Q8" s="37">
        <f t="shared" ref="Q8:Q15" si="6">F8-$B8</f>
        <v>-60</v>
      </c>
      <c r="R8" s="37">
        <f t="shared" ref="R8:R15" si="7">G8-$B8</f>
        <v>-60</v>
      </c>
      <c r="S8" s="37">
        <f t="shared" ref="S8:S15" si="8">H8-$B8</f>
        <v>-60</v>
      </c>
      <c r="T8" s="37">
        <f t="shared" ref="T8:T15" si="9">I8-$B8</f>
        <v>-60</v>
      </c>
      <c r="U8" s="37">
        <f t="shared" ref="U8:U15" si="10">J8-$B8</f>
        <v>-60</v>
      </c>
      <c r="V8" s="37">
        <f t="shared" ref="V8:V15" si="11">K8-$B8</f>
        <v>-60</v>
      </c>
      <c r="W8" s="37">
        <f t="shared" ref="W8:W15" si="12">L8-$B8</f>
        <v>-60</v>
      </c>
    </row>
    <row r="9" spans="1:26">
      <c r="A9" t="s">
        <v>50</v>
      </c>
      <c r="B9" s="34">
        <v>60</v>
      </c>
      <c r="C9" s="49">
        <f>'August Detailed'!G27</f>
        <v>0</v>
      </c>
      <c r="D9" s="49">
        <f>'September Detailed'!G27</f>
        <v>0</v>
      </c>
      <c r="E9" s="49">
        <f>'Octobers Detailed'!G27</f>
        <v>0</v>
      </c>
      <c r="F9" s="49">
        <f>'Novembers Detailed'!G27</f>
        <v>0</v>
      </c>
      <c r="G9" s="49">
        <f>'Decembers Detailed'!G27</f>
        <v>0</v>
      </c>
      <c r="H9" s="49">
        <f>'January Detailed'!G27</f>
        <v>0</v>
      </c>
      <c r="I9" s="49">
        <f>'February Detailed'!G27</f>
        <v>0</v>
      </c>
      <c r="J9" s="49">
        <f>'March Detailed'!G27</f>
        <v>0</v>
      </c>
      <c r="K9" s="49">
        <f>'April Detailed'!G27</f>
        <v>0</v>
      </c>
      <c r="L9" s="49">
        <f>'May Detailed'!G27</f>
        <v>0</v>
      </c>
      <c r="N9" s="37">
        <f t="shared" si="3"/>
        <v>-60</v>
      </c>
      <c r="O9" s="37">
        <f t="shared" si="4"/>
        <v>-60</v>
      </c>
      <c r="P9" s="37">
        <f t="shared" si="5"/>
        <v>-60</v>
      </c>
      <c r="Q9" s="37">
        <f t="shared" si="6"/>
        <v>-60</v>
      </c>
      <c r="R9" s="37">
        <f t="shared" si="7"/>
        <v>-60</v>
      </c>
      <c r="S9" s="37">
        <f t="shared" si="8"/>
        <v>-60</v>
      </c>
      <c r="T9" s="37">
        <f t="shared" si="9"/>
        <v>-60</v>
      </c>
      <c r="U9" s="37">
        <f t="shared" si="10"/>
        <v>-60</v>
      </c>
      <c r="V9" s="37">
        <f t="shared" si="11"/>
        <v>-60</v>
      </c>
      <c r="W9" s="37">
        <f t="shared" si="12"/>
        <v>-60</v>
      </c>
    </row>
    <row r="10" spans="1:26">
      <c r="A10" t="s">
        <v>10</v>
      </c>
      <c r="B10" s="34">
        <v>60</v>
      </c>
      <c r="C10" s="49">
        <f>'August Detailed'!H27</f>
        <v>0</v>
      </c>
      <c r="D10" s="49">
        <f>'September Detailed'!H27</f>
        <v>0</v>
      </c>
      <c r="E10" s="49">
        <f>'Octobers Detailed'!H27</f>
        <v>0</v>
      </c>
      <c r="F10" s="49">
        <f>'Novembers Detailed'!H27</f>
        <v>0</v>
      </c>
      <c r="G10" s="49">
        <f>'Decembers Detailed'!H27</f>
        <v>0</v>
      </c>
      <c r="H10" s="49">
        <f>'January Detailed'!H27</f>
        <v>0</v>
      </c>
      <c r="I10" s="49">
        <f>'February Detailed'!H27</f>
        <v>0</v>
      </c>
      <c r="J10" s="49">
        <f>'March Detailed'!H27</f>
        <v>0</v>
      </c>
      <c r="K10" s="49">
        <f>'April Detailed'!H27</f>
        <v>0</v>
      </c>
      <c r="L10" s="49">
        <f>'May Detailed'!H27</f>
        <v>0</v>
      </c>
      <c r="N10" s="37">
        <f t="shared" si="3"/>
        <v>-60</v>
      </c>
      <c r="O10" s="37">
        <f t="shared" si="4"/>
        <v>-60</v>
      </c>
      <c r="P10" s="37">
        <f t="shared" si="5"/>
        <v>-60</v>
      </c>
      <c r="Q10" s="37">
        <f t="shared" si="6"/>
        <v>-60</v>
      </c>
      <c r="R10" s="37">
        <f t="shared" si="7"/>
        <v>-60</v>
      </c>
      <c r="S10" s="37">
        <f t="shared" si="8"/>
        <v>-60</v>
      </c>
      <c r="T10" s="37">
        <f t="shared" si="9"/>
        <v>-60</v>
      </c>
      <c r="U10" s="37">
        <f t="shared" si="10"/>
        <v>-60</v>
      </c>
      <c r="V10" s="37">
        <f t="shared" si="11"/>
        <v>-60</v>
      </c>
      <c r="W10" s="37">
        <f t="shared" si="12"/>
        <v>-60</v>
      </c>
    </row>
    <row r="11" spans="1:26">
      <c r="A11" t="s">
        <v>29</v>
      </c>
      <c r="B11" s="34">
        <v>20</v>
      </c>
      <c r="C11" s="49">
        <f>'August Detailed'!I27</f>
        <v>0</v>
      </c>
      <c r="D11" s="49">
        <f>'September Detailed'!I27</f>
        <v>0</v>
      </c>
      <c r="E11" s="49">
        <f>'Octobers Detailed'!I27</f>
        <v>0</v>
      </c>
      <c r="F11" s="49">
        <f>'Novembers Detailed'!I27</f>
        <v>0</v>
      </c>
      <c r="G11" s="49">
        <f>'Decembers Detailed'!I27</f>
        <v>0</v>
      </c>
      <c r="H11" s="49">
        <f>'January Detailed'!I27</f>
        <v>0</v>
      </c>
      <c r="I11" s="49">
        <f>'February Detailed'!I27</f>
        <v>0</v>
      </c>
      <c r="J11" s="49">
        <f>'March Detailed'!I27</f>
        <v>0</v>
      </c>
      <c r="K11" s="49">
        <f>'April Detailed'!I27</f>
        <v>0</v>
      </c>
      <c r="L11" s="49">
        <f>'May Detailed'!I27</f>
        <v>0</v>
      </c>
      <c r="N11" s="37">
        <f t="shared" si="3"/>
        <v>-20</v>
      </c>
      <c r="O11" s="37">
        <f t="shared" si="4"/>
        <v>-20</v>
      </c>
      <c r="P11" s="37">
        <f t="shared" si="5"/>
        <v>-20</v>
      </c>
      <c r="Q11" s="37">
        <f t="shared" si="6"/>
        <v>-20</v>
      </c>
      <c r="R11" s="37">
        <f t="shared" si="7"/>
        <v>-20</v>
      </c>
      <c r="S11" s="37">
        <f t="shared" si="8"/>
        <v>-20</v>
      </c>
      <c r="T11" s="37">
        <f t="shared" si="9"/>
        <v>-20</v>
      </c>
      <c r="U11" s="37">
        <f t="shared" si="10"/>
        <v>-20</v>
      </c>
      <c r="V11" s="37">
        <f t="shared" si="11"/>
        <v>-20</v>
      </c>
      <c r="W11" s="37">
        <f t="shared" si="12"/>
        <v>-20</v>
      </c>
    </row>
    <row r="12" spans="1:26">
      <c r="A12" t="s">
        <v>28</v>
      </c>
      <c r="B12" s="34">
        <v>20</v>
      </c>
      <c r="C12" s="49">
        <f>'August Detailed'!J27</f>
        <v>0</v>
      </c>
      <c r="D12" s="49">
        <f>'September Detailed'!J27</f>
        <v>0</v>
      </c>
      <c r="E12" s="49">
        <f>'Octobers Detailed'!J27</f>
        <v>0</v>
      </c>
      <c r="F12" s="49">
        <f>'Novembers Detailed'!J27</f>
        <v>0</v>
      </c>
      <c r="G12" s="49">
        <f>'Decembers Detailed'!J27</f>
        <v>0</v>
      </c>
      <c r="H12" s="49">
        <f>'January Detailed'!J27</f>
        <v>0</v>
      </c>
      <c r="I12" s="49">
        <f>'February Detailed'!J27</f>
        <v>0</v>
      </c>
      <c r="J12" s="49">
        <f>'March Detailed'!J27</f>
        <v>0</v>
      </c>
      <c r="K12" s="49">
        <f>'April Detailed'!J27</f>
        <v>0</v>
      </c>
      <c r="L12" s="49">
        <f>'May Detailed'!J27</f>
        <v>0</v>
      </c>
      <c r="N12" s="37">
        <f t="shared" si="3"/>
        <v>-20</v>
      </c>
      <c r="O12" s="37">
        <f t="shared" si="4"/>
        <v>-20</v>
      </c>
      <c r="P12" s="37">
        <f t="shared" si="5"/>
        <v>-20</v>
      </c>
      <c r="Q12" s="37">
        <f t="shared" si="6"/>
        <v>-20</v>
      </c>
      <c r="R12" s="37">
        <f t="shared" si="7"/>
        <v>-20</v>
      </c>
      <c r="S12" s="37">
        <f t="shared" si="8"/>
        <v>-20</v>
      </c>
      <c r="T12" s="37">
        <f t="shared" si="9"/>
        <v>-20</v>
      </c>
      <c r="U12" s="37">
        <f t="shared" si="10"/>
        <v>-20</v>
      </c>
      <c r="V12" s="37">
        <f t="shared" si="11"/>
        <v>-20</v>
      </c>
      <c r="W12" s="37">
        <f t="shared" si="12"/>
        <v>-20</v>
      </c>
    </row>
    <row r="13" spans="1:26">
      <c r="A13" t="s">
        <v>7</v>
      </c>
      <c r="B13" s="34">
        <v>20</v>
      </c>
      <c r="C13" s="49">
        <f>'August Detailed'!K27</f>
        <v>0</v>
      </c>
      <c r="D13" s="49">
        <f>'September Detailed'!K27</f>
        <v>0</v>
      </c>
      <c r="E13" s="49">
        <f>'Octobers Detailed'!K27</f>
        <v>0</v>
      </c>
      <c r="F13" s="49">
        <f>'Novembers Detailed'!K27</f>
        <v>0</v>
      </c>
      <c r="G13" s="49">
        <f>'Decembers Detailed'!K27</f>
        <v>0</v>
      </c>
      <c r="H13" s="49">
        <f>'January Detailed'!K27</f>
        <v>0</v>
      </c>
      <c r="I13" s="49">
        <f>'February Detailed'!K27</f>
        <v>0</v>
      </c>
      <c r="J13" s="49">
        <f>'March Detailed'!K27</f>
        <v>0</v>
      </c>
      <c r="K13" s="49">
        <f>'April Detailed'!K27</f>
        <v>0</v>
      </c>
      <c r="L13" s="49">
        <f>'May Detailed'!K27</f>
        <v>0</v>
      </c>
      <c r="N13" s="37">
        <f t="shared" si="3"/>
        <v>-20</v>
      </c>
      <c r="O13" s="37">
        <f t="shared" si="4"/>
        <v>-20</v>
      </c>
      <c r="P13" s="37">
        <f t="shared" si="5"/>
        <v>-20</v>
      </c>
      <c r="Q13" s="37">
        <f t="shared" si="6"/>
        <v>-20</v>
      </c>
      <c r="R13" s="37">
        <f t="shared" si="7"/>
        <v>-20</v>
      </c>
      <c r="S13" s="37">
        <f t="shared" si="8"/>
        <v>-20</v>
      </c>
      <c r="T13" s="37">
        <f t="shared" si="9"/>
        <v>-20</v>
      </c>
      <c r="U13" s="37">
        <f t="shared" si="10"/>
        <v>-20</v>
      </c>
      <c r="V13" s="37">
        <f t="shared" si="11"/>
        <v>-20</v>
      </c>
      <c r="W13" s="37">
        <f t="shared" si="12"/>
        <v>-20</v>
      </c>
    </row>
    <row r="14" spans="1:26">
      <c r="A14" t="s">
        <v>9</v>
      </c>
      <c r="B14" s="34">
        <v>10</v>
      </c>
      <c r="C14" s="49">
        <f>'August Detailed'!L27</f>
        <v>0</v>
      </c>
      <c r="D14" s="49">
        <f>'September Detailed'!L27</f>
        <v>0</v>
      </c>
      <c r="E14" s="49">
        <f>'Octobers Detailed'!L27</f>
        <v>0</v>
      </c>
      <c r="F14" s="49">
        <f>'Novembers Detailed'!L27</f>
        <v>0</v>
      </c>
      <c r="G14" s="49">
        <f>'Decembers Detailed'!L27</f>
        <v>0</v>
      </c>
      <c r="H14" s="49">
        <f>'January Detailed'!L27</f>
        <v>0</v>
      </c>
      <c r="I14" s="49">
        <f>'February Detailed'!L27</f>
        <v>0</v>
      </c>
      <c r="J14" s="49">
        <f>'March Detailed'!L27</f>
        <v>0</v>
      </c>
      <c r="K14" s="49">
        <f>'April Detailed'!L27</f>
        <v>0</v>
      </c>
      <c r="L14" s="49">
        <f>'May Detailed'!L27</f>
        <v>0</v>
      </c>
      <c r="N14" s="37">
        <f t="shared" si="3"/>
        <v>-10</v>
      </c>
      <c r="O14" s="37">
        <f t="shared" si="4"/>
        <v>-10</v>
      </c>
      <c r="P14" s="37">
        <f t="shared" si="5"/>
        <v>-10</v>
      </c>
      <c r="Q14" s="37">
        <f t="shared" si="6"/>
        <v>-10</v>
      </c>
      <c r="R14" s="37">
        <f t="shared" si="7"/>
        <v>-10</v>
      </c>
      <c r="S14" s="37">
        <f t="shared" si="8"/>
        <v>-10</v>
      </c>
      <c r="T14" s="37">
        <f t="shared" si="9"/>
        <v>-10</v>
      </c>
      <c r="U14" s="37">
        <f t="shared" si="10"/>
        <v>-10</v>
      </c>
      <c r="V14" s="37">
        <f t="shared" si="11"/>
        <v>-10</v>
      </c>
      <c r="W14" s="37">
        <f t="shared" si="12"/>
        <v>-10</v>
      </c>
    </row>
    <row r="15" spans="1:26">
      <c r="A15" t="s">
        <v>11</v>
      </c>
      <c r="B15" s="34">
        <v>50</v>
      </c>
      <c r="C15" s="49">
        <f>'August Detailed'!M27</f>
        <v>0</v>
      </c>
      <c r="D15" s="49">
        <f>'September Detailed'!M27</f>
        <v>0</v>
      </c>
      <c r="E15" s="49">
        <f>'Octobers Detailed'!M27</f>
        <v>0</v>
      </c>
      <c r="F15" s="49">
        <f>'Novembers Detailed'!M27</f>
        <v>0</v>
      </c>
      <c r="G15" s="49">
        <f>'Decembers Detailed'!M27</f>
        <v>0</v>
      </c>
      <c r="H15" s="49">
        <f>'January Detailed'!M27</f>
        <v>0</v>
      </c>
      <c r="I15" s="49">
        <f>'February Detailed'!M27</f>
        <v>0</v>
      </c>
      <c r="J15" s="49">
        <f>'March Detailed'!M27</f>
        <v>0</v>
      </c>
      <c r="K15" s="49">
        <f>'April Detailed'!M27</f>
        <v>0</v>
      </c>
      <c r="L15" s="49">
        <f>'May Detailed'!M27</f>
        <v>0</v>
      </c>
      <c r="N15" s="37">
        <f t="shared" si="3"/>
        <v>-50</v>
      </c>
      <c r="O15" s="37">
        <f t="shared" si="4"/>
        <v>-50</v>
      </c>
      <c r="P15" s="37">
        <f t="shared" si="5"/>
        <v>-50</v>
      </c>
      <c r="Q15" s="37">
        <f t="shared" si="6"/>
        <v>-50</v>
      </c>
      <c r="R15" s="37">
        <f t="shared" si="7"/>
        <v>-50</v>
      </c>
      <c r="S15" s="37">
        <f t="shared" si="8"/>
        <v>-50</v>
      </c>
      <c r="T15" s="37">
        <f t="shared" si="9"/>
        <v>-50</v>
      </c>
      <c r="U15" s="37">
        <f t="shared" si="10"/>
        <v>-50</v>
      </c>
      <c r="V15" s="37">
        <f t="shared" si="11"/>
        <v>-50</v>
      </c>
      <c r="W15" s="37">
        <f t="shared" si="12"/>
        <v>-50</v>
      </c>
    </row>
    <row r="16" spans="1:26">
      <c r="A16" t="s">
        <v>6</v>
      </c>
      <c r="B16" s="34">
        <f t="shared" ref="B16:L16" si="13">SUM(B8:B15)</f>
        <v>300</v>
      </c>
      <c r="C16" s="50">
        <f t="shared" si="13"/>
        <v>0</v>
      </c>
      <c r="D16" s="49">
        <f t="shared" si="13"/>
        <v>0</v>
      </c>
      <c r="E16" s="50">
        <f t="shared" si="13"/>
        <v>0</v>
      </c>
      <c r="F16" s="49">
        <f t="shared" si="13"/>
        <v>0</v>
      </c>
      <c r="G16" s="50">
        <f t="shared" si="13"/>
        <v>0</v>
      </c>
      <c r="H16" s="49">
        <f t="shared" si="13"/>
        <v>0</v>
      </c>
      <c r="I16" s="50">
        <f t="shared" si="13"/>
        <v>0</v>
      </c>
      <c r="J16" s="49">
        <f t="shared" si="13"/>
        <v>0</v>
      </c>
      <c r="K16" s="50">
        <f t="shared" si="13"/>
        <v>0</v>
      </c>
      <c r="L16" s="49">
        <f t="shared" si="13"/>
        <v>0</v>
      </c>
      <c r="P16" s="37"/>
    </row>
    <row r="17" spans="1:4">
      <c r="A17" t="s">
        <v>104</v>
      </c>
      <c r="B17" s="34">
        <f>C3+D3+E3+F3+G3+H3+I3+J3+K3+L3</f>
        <v>2850</v>
      </c>
      <c r="C17" s="34">
        <f>C16+D16+E16+F16+G16+H16+I16+J16+K16+L16</f>
        <v>0</v>
      </c>
    </row>
    <row r="19" spans="1:4">
      <c r="B19" s="35" t="s">
        <v>100</v>
      </c>
      <c r="C19" s="35"/>
    </row>
    <row r="20" spans="1:4">
      <c r="A20" t="s">
        <v>2</v>
      </c>
      <c r="B20" s="34">
        <v>25209</v>
      </c>
      <c r="C20" s="34"/>
    </row>
    <row r="21" spans="1:4">
      <c r="A21" t="s">
        <v>3</v>
      </c>
      <c r="B21" s="34">
        <v>121</v>
      </c>
      <c r="C21" s="34"/>
    </row>
    <row r="22" spans="1:4">
      <c r="A22" t="s">
        <v>4</v>
      </c>
      <c r="B22" s="34">
        <v>500</v>
      </c>
      <c r="C22" s="34"/>
    </row>
    <row r="23" spans="1:4">
      <c r="A23" t="s">
        <v>7</v>
      </c>
      <c r="B23" s="34">
        <v>0</v>
      </c>
      <c r="C23" s="34"/>
    </row>
    <row r="24" spans="1:4">
      <c r="A24" t="s">
        <v>8</v>
      </c>
      <c r="B24" s="34">
        <v>0</v>
      </c>
      <c r="C24" s="34"/>
    </row>
    <row r="25" spans="1:4">
      <c r="A25" t="s">
        <v>24</v>
      </c>
      <c r="B25" s="34">
        <v>5633</v>
      </c>
      <c r="C25" s="34"/>
    </row>
    <row r="26" spans="1:4">
      <c r="A26" t="s">
        <v>31</v>
      </c>
      <c r="B26" s="34">
        <v>0</v>
      </c>
      <c r="C26" s="34"/>
    </row>
    <row r="27" spans="1:4">
      <c r="B27" s="34"/>
      <c r="C27" s="34"/>
    </row>
    <row r="28" spans="1:4">
      <c r="A28" t="s">
        <v>26</v>
      </c>
      <c r="B28" s="34">
        <v>9000</v>
      </c>
      <c r="C28" s="34"/>
    </row>
    <row r="29" spans="1:4">
      <c r="A29" t="s">
        <v>45</v>
      </c>
      <c r="B29" s="37">
        <f>SUM(B20:B26)-B28</f>
        <v>22463</v>
      </c>
      <c r="C29" s="37"/>
      <c r="D29" s="37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workbookViewId="0">
      <selection activeCell="B14" sqref="B14"/>
    </sheetView>
  </sheetViews>
  <sheetFormatPr baseColWidth="10" defaultRowHeight="14" x14ac:dyDescent="0"/>
  <cols>
    <col min="1" max="1" width="7.85546875" customWidth="1"/>
    <col min="2" max="2" width="24.28515625" customWidth="1"/>
    <col min="4" max="4" width="11.5703125" customWidth="1"/>
  </cols>
  <sheetData>
    <row r="1" spans="1:11">
      <c r="A1" t="s">
        <v>46</v>
      </c>
      <c r="B1" t="s">
        <v>48</v>
      </c>
      <c r="C1" t="s">
        <v>1</v>
      </c>
      <c r="D1" t="s">
        <v>47</v>
      </c>
      <c r="F1" t="s">
        <v>50</v>
      </c>
      <c r="G1" t="s">
        <v>10</v>
      </c>
      <c r="H1" t="s">
        <v>53</v>
      </c>
      <c r="I1" t="s">
        <v>28</v>
      </c>
      <c r="J1" t="s">
        <v>60</v>
      </c>
      <c r="K1" t="s">
        <v>11</v>
      </c>
    </row>
    <row r="2" spans="1:11">
      <c r="A2" s="38">
        <v>41551</v>
      </c>
      <c r="B2" t="s">
        <v>49</v>
      </c>
      <c r="C2" s="39">
        <v>7.4</v>
      </c>
      <c r="D2" t="s">
        <v>50</v>
      </c>
      <c r="F2" s="39">
        <v>7.4</v>
      </c>
    </row>
    <row r="3" spans="1:11">
      <c r="A3" s="38">
        <v>41551</v>
      </c>
      <c r="B3" t="s">
        <v>51</v>
      </c>
      <c r="C3" s="39">
        <v>3</v>
      </c>
      <c r="D3" t="s">
        <v>10</v>
      </c>
      <c r="G3" s="23">
        <v>3</v>
      </c>
    </row>
    <row r="4" spans="1:11">
      <c r="A4" s="38">
        <v>41555</v>
      </c>
      <c r="B4" t="s">
        <v>52</v>
      </c>
      <c r="C4" s="39">
        <v>20</v>
      </c>
      <c r="D4" t="s">
        <v>11</v>
      </c>
      <c r="K4" s="23">
        <v>20</v>
      </c>
    </row>
    <row r="5" spans="1:11">
      <c r="A5" s="38">
        <v>41555</v>
      </c>
      <c r="B5" t="s">
        <v>53</v>
      </c>
      <c r="C5" s="39">
        <v>10.98</v>
      </c>
      <c r="D5" t="s">
        <v>53</v>
      </c>
      <c r="H5" s="39">
        <v>10.98</v>
      </c>
    </row>
    <row r="6" spans="1:11">
      <c r="A6" s="38">
        <v>41558</v>
      </c>
      <c r="B6" t="s">
        <v>51</v>
      </c>
      <c r="C6" s="39">
        <v>3</v>
      </c>
      <c r="D6" t="s">
        <v>10</v>
      </c>
      <c r="G6" s="23">
        <v>3</v>
      </c>
    </row>
    <row r="7" spans="1:11">
      <c r="A7" s="38">
        <v>41560</v>
      </c>
      <c r="B7" t="s">
        <v>54</v>
      </c>
      <c r="C7" s="39">
        <v>12.95</v>
      </c>
      <c r="D7" t="s">
        <v>55</v>
      </c>
      <c r="I7" s="39">
        <v>12.95</v>
      </c>
    </row>
    <row r="8" spans="1:11">
      <c r="A8" s="38">
        <v>41565</v>
      </c>
      <c r="B8" t="s">
        <v>51</v>
      </c>
      <c r="C8" s="39">
        <v>3</v>
      </c>
      <c r="D8" t="s">
        <v>10</v>
      </c>
      <c r="G8" s="23">
        <v>3</v>
      </c>
    </row>
    <row r="9" spans="1:11">
      <c r="A9" s="38">
        <v>41567</v>
      </c>
      <c r="B9" t="s">
        <v>56</v>
      </c>
      <c r="C9" s="39">
        <v>2</v>
      </c>
      <c r="D9" t="s">
        <v>50</v>
      </c>
      <c r="F9" s="23">
        <v>2</v>
      </c>
    </row>
    <row r="10" spans="1:11">
      <c r="A10" s="38">
        <v>41569</v>
      </c>
      <c r="B10" t="s">
        <v>57</v>
      </c>
      <c r="C10" s="39">
        <v>1.71</v>
      </c>
      <c r="D10" t="s">
        <v>11</v>
      </c>
      <c r="K10" s="39">
        <v>1.71</v>
      </c>
    </row>
    <row r="11" spans="1:11">
      <c r="A11" s="38">
        <v>41569</v>
      </c>
      <c r="B11" t="s">
        <v>58</v>
      </c>
      <c r="C11" s="39">
        <v>2.29</v>
      </c>
      <c r="D11" t="s">
        <v>50</v>
      </c>
      <c r="F11" s="39">
        <v>2.29</v>
      </c>
    </row>
    <row r="12" spans="1:11">
      <c r="A12" s="38">
        <v>41571</v>
      </c>
      <c r="B12" t="s">
        <v>59</v>
      </c>
      <c r="C12" s="23">
        <v>38</v>
      </c>
      <c r="D12" t="s">
        <v>60</v>
      </c>
      <c r="J12" s="23">
        <v>38</v>
      </c>
    </row>
    <row r="13" spans="1:11">
      <c r="A13" s="38">
        <v>41572</v>
      </c>
      <c r="B13" t="s">
        <v>51</v>
      </c>
      <c r="C13" s="23">
        <v>3</v>
      </c>
      <c r="D13" t="s">
        <v>10</v>
      </c>
      <c r="G13" s="23">
        <v>3</v>
      </c>
    </row>
    <row r="14" spans="1:11">
      <c r="A14" s="38">
        <v>41573</v>
      </c>
      <c r="B14" t="s">
        <v>61</v>
      </c>
      <c r="C14" s="39">
        <v>1.95</v>
      </c>
      <c r="D14" t="s">
        <v>50</v>
      </c>
      <c r="F14" s="39">
        <v>1.95</v>
      </c>
    </row>
    <row r="15" spans="1:11">
      <c r="B15" t="s">
        <v>62</v>
      </c>
      <c r="C15" s="23">
        <v>10</v>
      </c>
      <c r="D15" t="s">
        <v>11</v>
      </c>
      <c r="K15" s="23">
        <v>10</v>
      </c>
    </row>
    <row r="21" spans="2:11">
      <c r="B21" t="s">
        <v>6</v>
      </c>
      <c r="C21" s="39">
        <f>SUM(C2:C20)</f>
        <v>119.28</v>
      </c>
      <c r="F21" s="39">
        <f t="shared" ref="F21:K21" si="0">SUM(F2:F20)</f>
        <v>13.64</v>
      </c>
      <c r="G21">
        <f t="shared" si="0"/>
        <v>12</v>
      </c>
      <c r="H21" s="39">
        <f t="shared" si="0"/>
        <v>10.98</v>
      </c>
      <c r="I21">
        <f t="shared" si="0"/>
        <v>12.95</v>
      </c>
      <c r="J21" s="39">
        <f t="shared" si="0"/>
        <v>38</v>
      </c>
      <c r="K21" s="40">
        <f t="shared" si="0"/>
        <v>31.71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C34" sqref="C34"/>
    </sheetView>
  </sheetViews>
  <sheetFormatPr baseColWidth="10" defaultRowHeight="14" x14ac:dyDescent="0"/>
  <cols>
    <col min="1" max="1" width="24.140625" customWidth="1"/>
    <col min="2" max="2" width="8.140625" customWidth="1"/>
    <col min="3" max="3" width="11.85546875" customWidth="1"/>
  </cols>
  <sheetData>
    <row r="1" spans="1:8">
      <c r="A1" t="s">
        <v>48</v>
      </c>
      <c r="B1" t="s">
        <v>1</v>
      </c>
      <c r="C1" t="s">
        <v>47</v>
      </c>
      <c r="E1" t="s">
        <v>28</v>
      </c>
      <c r="F1" t="s">
        <v>10</v>
      </c>
      <c r="G1" t="s">
        <v>64</v>
      </c>
      <c r="H1" t="s">
        <v>50</v>
      </c>
    </row>
    <row r="2" spans="1:8">
      <c r="A2" t="s">
        <v>66</v>
      </c>
      <c r="B2" s="39">
        <v>182.97</v>
      </c>
      <c r="C2" t="s">
        <v>28</v>
      </c>
      <c r="E2" s="39">
        <f>B2</f>
        <v>182.97</v>
      </c>
    </row>
    <row r="3" spans="1:8">
      <c r="A3" t="s">
        <v>51</v>
      </c>
      <c r="B3" s="23">
        <v>3</v>
      </c>
      <c r="C3" t="s">
        <v>10</v>
      </c>
      <c r="F3" s="23">
        <f>B3</f>
        <v>3</v>
      </c>
    </row>
    <row r="4" spans="1:8">
      <c r="A4" t="s">
        <v>63</v>
      </c>
      <c r="B4" s="23">
        <v>20</v>
      </c>
      <c r="C4" t="s">
        <v>10</v>
      </c>
      <c r="F4" s="23">
        <f>B4</f>
        <v>20</v>
      </c>
    </row>
    <row r="5" spans="1:8">
      <c r="A5" t="s">
        <v>53</v>
      </c>
      <c r="B5" s="39">
        <v>13.57</v>
      </c>
      <c r="C5" t="s">
        <v>64</v>
      </c>
      <c r="G5" s="39">
        <f>B5</f>
        <v>13.57</v>
      </c>
    </row>
    <row r="6" spans="1:8">
      <c r="A6" t="s">
        <v>65</v>
      </c>
      <c r="B6" s="39">
        <v>4.05</v>
      </c>
      <c r="C6" t="s">
        <v>50</v>
      </c>
      <c r="H6" s="39">
        <f>B6</f>
        <v>4.05</v>
      </c>
    </row>
    <row r="7" spans="1:8">
      <c r="A7" t="s">
        <v>51</v>
      </c>
      <c r="B7" s="23">
        <v>3</v>
      </c>
      <c r="C7" t="s">
        <v>10</v>
      </c>
      <c r="F7" s="23">
        <f>B7</f>
        <v>3</v>
      </c>
    </row>
    <row r="8" spans="1:8">
      <c r="A8" t="s">
        <v>67</v>
      </c>
      <c r="B8" s="39">
        <v>5.99</v>
      </c>
      <c r="C8" t="s">
        <v>50</v>
      </c>
      <c r="H8" s="39">
        <f>B8</f>
        <v>5.99</v>
      </c>
    </row>
    <row r="9" spans="1:8">
      <c r="A9" t="s">
        <v>70</v>
      </c>
      <c r="B9" s="39">
        <v>4.18</v>
      </c>
      <c r="C9" t="s">
        <v>50</v>
      </c>
      <c r="H9" s="39">
        <f>B9</f>
        <v>4.18</v>
      </c>
    </row>
    <row r="10" spans="1:8">
      <c r="A10" t="s">
        <v>68</v>
      </c>
      <c r="B10" s="39">
        <v>4.95</v>
      </c>
      <c r="C10" t="s">
        <v>50</v>
      </c>
      <c r="H10" s="39">
        <f>B10</f>
        <v>4.95</v>
      </c>
    </row>
    <row r="22" spans="1:8">
      <c r="A22" t="s">
        <v>6</v>
      </c>
      <c r="B22" s="39">
        <f>SUM(B2:B21)</f>
        <v>241.71</v>
      </c>
      <c r="E22" s="39">
        <f>SUM(E2:E21)</f>
        <v>182.97</v>
      </c>
      <c r="F22">
        <f>SUM(F2:F21)</f>
        <v>26</v>
      </c>
      <c r="G22" s="39">
        <f>SUM(G2:G21)</f>
        <v>13.57</v>
      </c>
      <c r="H22">
        <f>SUM(H2:H21)</f>
        <v>19.169999999999998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5" sqref="G5"/>
    </sheetView>
  </sheetViews>
  <sheetFormatPr baseColWidth="10" defaultRowHeight="14" x14ac:dyDescent="0"/>
  <cols>
    <col min="1" max="1" width="23.5703125" customWidth="1"/>
  </cols>
  <sheetData>
    <row r="1" spans="1:7">
      <c r="A1" t="s">
        <v>48</v>
      </c>
      <c r="B1" t="s">
        <v>1</v>
      </c>
      <c r="C1" t="s">
        <v>47</v>
      </c>
      <c r="E1" t="s">
        <v>50</v>
      </c>
      <c r="F1" t="s">
        <v>64</v>
      </c>
      <c r="G1" t="s">
        <v>73</v>
      </c>
    </row>
    <row r="2" spans="1:7">
      <c r="A2" t="s">
        <v>69</v>
      </c>
      <c r="B2" s="23">
        <v>10</v>
      </c>
      <c r="C2" t="s">
        <v>50</v>
      </c>
      <c r="E2" s="23">
        <f>B2</f>
        <v>10</v>
      </c>
    </row>
    <row r="3" spans="1:7">
      <c r="A3" t="s">
        <v>71</v>
      </c>
      <c r="B3" s="23">
        <v>5</v>
      </c>
      <c r="C3" t="s">
        <v>64</v>
      </c>
      <c r="E3" s="42"/>
      <c r="F3" s="23">
        <f>B3</f>
        <v>5</v>
      </c>
    </row>
    <row r="4" spans="1:7">
      <c r="A4" t="s">
        <v>72</v>
      </c>
      <c r="B4" s="23">
        <v>10</v>
      </c>
      <c r="C4" t="s">
        <v>73</v>
      </c>
      <c r="E4" s="23"/>
      <c r="G4" s="23">
        <f>B4</f>
        <v>10</v>
      </c>
    </row>
    <row r="5" spans="1:7">
      <c r="A5" t="s">
        <v>74</v>
      </c>
      <c r="B5" s="39">
        <v>135.38</v>
      </c>
      <c r="C5" t="s">
        <v>75</v>
      </c>
      <c r="E5" s="42"/>
      <c r="G5" s="39">
        <f>B5</f>
        <v>135.38</v>
      </c>
    </row>
    <row r="6" spans="1:7">
      <c r="A6" t="s">
        <v>76</v>
      </c>
      <c r="B6" s="39">
        <v>1.25</v>
      </c>
      <c r="C6" t="s">
        <v>64</v>
      </c>
      <c r="E6" s="42"/>
      <c r="F6" s="39">
        <f>B6</f>
        <v>1.25</v>
      </c>
    </row>
    <row r="7" spans="1:7">
      <c r="A7" t="s">
        <v>77</v>
      </c>
      <c r="B7" s="39">
        <v>7.58</v>
      </c>
      <c r="C7" t="s">
        <v>73</v>
      </c>
      <c r="E7" s="42"/>
      <c r="G7" s="39">
        <f>B7</f>
        <v>7.58</v>
      </c>
    </row>
    <row r="8" spans="1:7">
      <c r="A8" t="s">
        <v>78</v>
      </c>
      <c r="B8" s="39">
        <v>1.89</v>
      </c>
      <c r="C8" t="s">
        <v>64</v>
      </c>
      <c r="E8" s="42"/>
      <c r="F8" s="39">
        <f>B8</f>
        <v>1.89</v>
      </c>
    </row>
    <row r="9" spans="1:7">
      <c r="A9" t="s">
        <v>79</v>
      </c>
      <c r="B9" s="23">
        <v>35</v>
      </c>
      <c r="C9" t="s">
        <v>50</v>
      </c>
      <c r="E9" s="23">
        <f>B9</f>
        <v>35</v>
      </c>
      <c r="G9" s="23"/>
    </row>
    <row r="10" spans="1:7">
      <c r="A10" t="s">
        <v>80</v>
      </c>
      <c r="B10" s="40">
        <f>64.16+11.42+38.07+3.99</f>
        <v>117.64</v>
      </c>
      <c r="C10" t="s">
        <v>73</v>
      </c>
      <c r="G10" s="40">
        <f>B10</f>
        <v>117.64</v>
      </c>
    </row>
    <row r="11" spans="1:7">
      <c r="A11" t="s">
        <v>81</v>
      </c>
      <c r="B11" s="39">
        <v>20.45</v>
      </c>
      <c r="C11" t="s">
        <v>64</v>
      </c>
      <c r="F11" s="39">
        <f>B11</f>
        <v>20.45</v>
      </c>
    </row>
    <row r="12" spans="1:7">
      <c r="A12" t="s">
        <v>82</v>
      </c>
      <c r="B12" s="39">
        <v>15.99</v>
      </c>
      <c r="C12" t="s">
        <v>50</v>
      </c>
      <c r="E12" s="39">
        <f>B12</f>
        <v>15.99</v>
      </c>
    </row>
    <row r="13" spans="1:7">
      <c r="A13" t="s">
        <v>83</v>
      </c>
      <c r="B13" s="39">
        <v>59.48</v>
      </c>
      <c r="C13" t="s">
        <v>73</v>
      </c>
      <c r="G13" s="39">
        <f>B13</f>
        <v>59.48</v>
      </c>
    </row>
    <row r="14" spans="1:7">
      <c r="A14" t="s">
        <v>84</v>
      </c>
      <c r="B14" s="39">
        <v>7.18</v>
      </c>
      <c r="C14" t="s">
        <v>50</v>
      </c>
      <c r="E14" s="39">
        <f>B14</f>
        <v>7.18</v>
      </c>
    </row>
    <row r="15" spans="1:7">
      <c r="A15" t="s">
        <v>85</v>
      </c>
      <c r="B15" s="39">
        <v>5.44</v>
      </c>
      <c r="C15" t="s">
        <v>73</v>
      </c>
      <c r="G15" s="39">
        <f>B15</f>
        <v>5.44</v>
      </c>
    </row>
    <row r="16" spans="1:7">
      <c r="A16" t="s">
        <v>86</v>
      </c>
      <c r="B16" s="23">
        <v>27</v>
      </c>
      <c r="C16" t="s">
        <v>50</v>
      </c>
      <c r="E16" s="23">
        <v>27</v>
      </c>
    </row>
    <row r="22" spans="1:7">
      <c r="A22" t="s">
        <v>6</v>
      </c>
      <c r="B22" s="39">
        <f>SUM(B2:B21)</f>
        <v>459.28000000000003</v>
      </c>
      <c r="E22" s="39">
        <f>SUM(E2:E21)</f>
        <v>95.17</v>
      </c>
      <c r="F22" s="40">
        <f>SUM(F2:F21)</f>
        <v>28.59</v>
      </c>
      <c r="G22" s="40">
        <f>SUM(G2:G21)</f>
        <v>335.52000000000004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E7" sqref="E7"/>
    </sheetView>
  </sheetViews>
  <sheetFormatPr baseColWidth="10" defaultRowHeight="14" x14ac:dyDescent="0"/>
  <cols>
    <col min="1" max="1" width="21.42578125" customWidth="1"/>
    <col min="2" max="2" width="18.85546875" style="49" customWidth="1"/>
    <col min="3" max="3" width="11.28515625" customWidth="1"/>
    <col min="6" max="6" width="13.7109375" customWidth="1"/>
    <col min="7" max="7" width="12" customWidth="1"/>
    <col min="8" max="8" width="17" customWidth="1"/>
    <col min="9" max="9" width="12.28515625" bestFit="1" customWidth="1"/>
    <col min="11" max="11" width="13.5703125" customWidth="1"/>
    <col min="12" max="12" width="9.28515625" customWidth="1"/>
    <col min="13" max="13" width="14.85546875" customWidth="1"/>
  </cols>
  <sheetData>
    <row r="1" spans="1:13" ht="18">
      <c r="A1" s="47" t="s">
        <v>48</v>
      </c>
      <c r="B1" s="51" t="s">
        <v>1</v>
      </c>
      <c r="C1" s="47" t="s">
        <v>47</v>
      </c>
      <c r="D1" s="47" t="s">
        <v>103</v>
      </c>
      <c r="E1" s="48"/>
      <c r="F1" s="47" t="s">
        <v>64</v>
      </c>
      <c r="G1" s="47" t="s">
        <v>50</v>
      </c>
      <c r="H1" s="47" t="s">
        <v>10</v>
      </c>
      <c r="I1" s="47" t="s">
        <v>29</v>
      </c>
      <c r="J1" s="47" t="s">
        <v>28</v>
      </c>
      <c r="K1" s="47" t="s">
        <v>89</v>
      </c>
      <c r="L1" s="47" t="s">
        <v>96</v>
      </c>
      <c r="M1" s="47" t="s">
        <v>11</v>
      </c>
    </row>
    <row r="2" spans="1:13">
      <c r="F2" s="44">
        <f>IF($C2=F$1,$B2,0)</f>
        <v>0</v>
      </c>
      <c r="G2" s="44">
        <f t="shared" ref="G2:M2" si="0">IF($C2=G$1,$B2,0)</f>
        <v>0</v>
      </c>
      <c r="H2" s="44">
        <f t="shared" si="0"/>
        <v>0</v>
      </c>
      <c r="I2" s="44">
        <f t="shared" si="0"/>
        <v>0</v>
      </c>
      <c r="J2" s="44">
        <f t="shared" si="0"/>
        <v>0</v>
      </c>
      <c r="K2" s="44">
        <f t="shared" si="0"/>
        <v>0</v>
      </c>
      <c r="L2" s="44">
        <f t="shared" si="0"/>
        <v>0</v>
      </c>
      <c r="M2" s="44">
        <f t="shared" si="0"/>
        <v>0</v>
      </c>
    </row>
    <row r="3" spans="1:13">
      <c r="F3" s="44">
        <f t="shared" ref="F3:M26" si="1">IF($C3=F$1,$B3,0)</f>
        <v>0</v>
      </c>
      <c r="G3" s="44">
        <f t="shared" si="1"/>
        <v>0</v>
      </c>
      <c r="H3" s="44">
        <f t="shared" si="1"/>
        <v>0</v>
      </c>
      <c r="I3" s="44">
        <f t="shared" si="1"/>
        <v>0</v>
      </c>
      <c r="J3" s="44">
        <f t="shared" si="1"/>
        <v>0</v>
      </c>
      <c r="K3" s="44">
        <f t="shared" si="1"/>
        <v>0</v>
      </c>
      <c r="L3" s="44">
        <f t="shared" si="1"/>
        <v>0</v>
      </c>
      <c r="M3" s="44">
        <f t="shared" si="1"/>
        <v>0</v>
      </c>
    </row>
    <row r="4" spans="1:13">
      <c r="F4" s="44">
        <f t="shared" si="1"/>
        <v>0</v>
      </c>
      <c r="G4" s="44">
        <f t="shared" si="1"/>
        <v>0</v>
      </c>
      <c r="H4" s="44">
        <f t="shared" si="1"/>
        <v>0</v>
      </c>
      <c r="I4" s="44">
        <f t="shared" si="1"/>
        <v>0</v>
      </c>
      <c r="J4" s="44">
        <f t="shared" si="1"/>
        <v>0</v>
      </c>
      <c r="K4" s="44">
        <f t="shared" si="1"/>
        <v>0</v>
      </c>
      <c r="L4" s="44">
        <f t="shared" si="1"/>
        <v>0</v>
      </c>
      <c r="M4" s="44">
        <f t="shared" si="1"/>
        <v>0</v>
      </c>
    </row>
    <row r="5" spans="1:13">
      <c r="F5" s="44">
        <f t="shared" si="1"/>
        <v>0</v>
      </c>
      <c r="G5" s="44">
        <f t="shared" si="1"/>
        <v>0</v>
      </c>
      <c r="H5" s="44">
        <f t="shared" si="1"/>
        <v>0</v>
      </c>
      <c r="I5" s="44">
        <f t="shared" si="1"/>
        <v>0</v>
      </c>
      <c r="J5" s="44">
        <f t="shared" si="1"/>
        <v>0</v>
      </c>
      <c r="K5" s="44">
        <f t="shared" si="1"/>
        <v>0</v>
      </c>
      <c r="L5" s="44">
        <f t="shared" si="1"/>
        <v>0</v>
      </c>
      <c r="M5" s="44">
        <f t="shared" si="1"/>
        <v>0</v>
      </c>
    </row>
    <row r="6" spans="1:13">
      <c r="F6" s="44">
        <f t="shared" si="1"/>
        <v>0</v>
      </c>
      <c r="G6" s="44">
        <f t="shared" si="1"/>
        <v>0</v>
      </c>
      <c r="H6" s="44">
        <f t="shared" si="1"/>
        <v>0</v>
      </c>
      <c r="I6" s="44">
        <f t="shared" si="1"/>
        <v>0</v>
      </c>
      <c r="J6" s="44">
        <f t="shared" si="1"/>
        <v>0</v>
      </c>
      <c r="K6" s="44">
        <f t="shared" si="1"/>
        <v>0</v>
      </c>
      <c r="L6" s="44">
        <f t="shared" si="1"/>
        <v>0</v>
      </c>
      <c r="M6" s="44">
        <f t="shared" si="1"/>
        <v>0</v>
      </c>
    </row>
    <row r="7" spans="1:13">
      <c r="F7" s="44">
        <f t="shared" si="1"/>
        <v>0</v>
      </c>
      <c r="G7" s="44">
        <f t="shared" si="1"/>
        <v>0</v>
      </c>
      <c r="H7" s="44">
        <f t="shared" si="1"/>
        <v>0</v>
      </c>
      <c r="I7" s="44">
        <f t="shared" si="1"/>
        <v>0</v>
      </c>
      <c r="J7" s="44">
        <f t="shared" si="1"/>
        <v>0</v>
      </c>
      <c r="K7" s="44">
        <f t="shared" si="1"/>
        <v>0</v>
      </c>
      <c r="L7" s="44">
        <f t="shared" si="1"/>
        <v>0</v>
      </c>
      <c r="M7" s="44">
        <f t="shared" si="1"/>
        <v>0</v>
      </c>
    </row>
    <row r="8" spans="1:13">
      <c r="F8" s="44">
        <f t="shared" si="1"/>
        <v>0</v>
      </c>
      <c r="G8" s="44">
        <f t="shared" si="1"/>
        <v>0</v>
      </c>
      <c r="H8" s="44">
        <f t="shared" si="1"/>
        <v>0</v>
      </c>
      <c r="I8" s="44">
        <f t="shared" si="1"/>
        <v>0</v>
      </c>
      <c r="J8" s="44">
        <f t="shared" si="1"/>
        <v>0</v>
      </c>
      <c r="K8" s="44">
        <f t="shared" si="1"/>
        <v>0</v>
      </c>
      <c r="L8" s="44">
        <f t="shared" si="1"/>
        <v>0</v>
      </c>
      <c r="M8" s="44">
        <f t="shared" si="1"/>
        <v>0</v>
      </c>
    </row>
    <row r="9" spans="1:13">
      <c r="F9" s="44">
        <f t="shared" si="1"/>
        <v>0</v>
      </c>
      <c r="G9" s="44">
        <f t="shared" si="1"/>
        <v>0</v>
      </c>
      <c r="H9" s="44">
        <f t="shared" si="1"/>
        <v>0</v>
      </c>
      <c r="I9" s="44">
        <f t="shared" si="1"/>
        <v>0</v>
      </c>
      <c r="J9" s="44">
        <f t="shared" si="1"/>
        <v>0</v>
      </c>
      <c r="K9" s="44">
        <f t="shared" si="1"/>
        <v>0</v>
      </c>
      <c r="L9" s="44">
        <f t="shared" si="1"/>
        <v>0</v>
      </c>
      <c r="M9" s="44">
        <f t="shared" si="1"/>
        <v>0</v>
      </c>
    </row>
    <row r="10" spans="1:13">
      <c r="F10" s="44">
        <f t="shared" si="1"/>
        <v>0</v>
      </c>
      <c r="G10" s="44">
        <f t="shared" si="1"/>
        <v>0</v>
      </c>
      <c r="H10" s="44">
        <f t="shared" si="1"/>
        <v>0</v>
      </c>
      <c r="I10" s="44">
        <f t="shared" si="1"/>
        <v>0</v>
      </c>
      <c r="J10" s="44">
        <f t="shared" si="1"/>
        <v>0</v>
      </c>
      <c r="K10" s="44">
        <f t="shared" si="1"/>
        <v>0</v>
      </c>
      <c r="L10" s="44">
        <f t="shared" si="1"/>
        <v>0</v>
      </c>
      <c r="M10" s="44">
        <f t="shared" si="1"/>
        <v>0</v>
      </c>
    </row>
    <row r="11" spans="1:13">
      <c r="F11" s="44">
        <f t="shared" si="1"/>
        <v>0</v>
      </c>
      <c r="G11" s="44">
        <f t="shared" si="1"/>
        <v>0</v>
      </c>
      <c r="H11" s="44">
        <f t="shared" si="1"/>
        <v>0</v>
      </c>
      <c r="I11" s="44">
        <f t="shared" si="1"/>
        <v>0</v>
      </c>
      <c r="J11" s="44">
        <f t="shared" si="1"/>
        <v>0</v>
      </c>
      <c r="K11" s="44">
        <f t="shared" si="1"/>
        <v>0</v>
      </c>
      <c r="L11" s="44">
        <f t="shared" si="1"/>
        <v>0</v>
      </c>
      <c r="M11" s="44">
        <f t="shared" si="1"/>
        <v>0</v>
      </c>
    </row>
    <row r="12" spans="1:13">
      <c r="F12" s="44">
        <f t="shared" si="1"/>
        <v>0</v>
      </c>
      <c r="G12" s="44">
        <f t="shared" si="1"/>
        <v>0</v>
      </c>
      <c r="H12" s="44">
        <f t="shared" si="1"/>
        <v>0</v>
      </c>
      <c r="I12" s="44">
        <f t="shared" si="1"/>
        <v>0</v>
      </c>
      <c r="J12" s="44">
        <f t="shared" si="1"/>
        <v>0</v>
      </c>
      <c r="K12" s="44">
        <f t="shared" si="1"/>
        <v>0</v>
      </c>
      <c r="L12" s="44">
        <f t="shared" si="1"/>
        <v>0</v>
      </c>
      <c r="M12" s="44">
        <f t="shared" si="1"/>
        <v>0</v>
      </c>
    </row>
    <row r="13" spans="1:13">
      <c r="F13" s="44">
        <f t="shared" si="1"/>
        <v>0</v>
      </c>
      <c r="G13" s="44">
        <f t="shared" si="1"/>
        <v>0</v>
      </c>
      <c r="H13" s="44">
        <f t="shared" si="1"/>
        <v>0</v>
      </c>
      <c r="I13" s="44">
        <f t="shared" si="1"/>
        <v>0</v>
      </c>
      <c r="J13" s="44">
        <f t="shared" si="1"/>
        <v>0</v>
      </c>
      <c r="K13" s="44">
        <f t="shared" si="1"/>
        <v>0</v>
      </c>
      <c r="L13" s="44">
        <f t="shared" si="1"/>
        <v>0</v>
      </c>
      <c r="M13" s="44">
        <f t="shared" si="1"/>
        <v>0</v>
      </c>
    </row>
    <row r="14" spans="1:13">
      <c r="F14" s="44">
        <f t="shared" si="1"/>
        <v>0</v>
      </c>
      <c r="G14" s="44">
        <f t="shared" si="1"/>
        <v>0</v>
      </c>
      <c r="H14" s="44">
        <f t="shared" si="1"/>
        <v>0</v>
      </c>
      <c r="I14" s="44">
        <f t="shared" si="1"/>
        <v>0</v>
      </c>
      <c r="J14" s="44">
        <f t="shared" si="1"/>
        <v>0</v>
      </c>
      <c r="K14" s="44">
        <f t="shared" si="1"/>
        <v>0</v>
      </c>
      <c r="L14" s="44">
        <f t="shared" si="1"/>
        <v>0</v>
      </c>
      <c r="M14" s="44">
        <f t="shared" si="1"/>
        <v>0</v>
      </c>
    </row>
    <row r="15" spans="1:13">
      <c r="F15" s="44">
        <f t="shared" si="1"/>
        <v>0</v>
      </c>
      <c r="G15" s="44">
        <f t="shared" si="1"/>
        <v>0</v>
      </c>
      <c r="H15" s="44">
        <f t="shared" si="1"/>
        <v>0</v>
      </c>
      <c r="I15" s="44">
        <f t="shared" si="1"/>
        <v>0</v>
      </c>
      <c r="J15" s="44">
        <f t="shared" si="1"/>
        <v>0</v>
      </c>
      <c r="K15" s="44">
        <f t="shared" si="1"/>
        <v>0</v>
      </c>
      <c r="L15" s="44">
        <f t="shared" si="1"/>
        <v>0</v>
      </c>
      <c r="M15" s="44">
        <f t="shared" si="1"/>
        <v>0</v>
      </c>
    </row>
    <row r="16" spans="1:13">
      <c r="F16" s="44">
        <f t="shared" si="1"/>
        <v>0</v>
      </c>
      <c r="G16" s="44">
        <f t="shared" si="1"/>
        <v>0</v>
      </c>
      <c r="H16" s="44">
        <f t="shared" si="1"/>
        <v>0</v>
      </c>
      <c r="I16" s="44">
        <f t="shared" si="1"/>
        <v>0</v>
      </c>
      <c r="J16" s="44">
        <f t="shared" si="1"/>
        <v>0</v>
      </c>
      <c r="K16" s="44">
        <f t="shared" si="1"/>
        <v>0</v>
      </c>
      <c r="L16" s="44">
        <f t="shared" si="1"/>
        <v>0</v>
      </c>
      <c r="M16" s="44">
        <f t="shared" si="1"/>
        <v>0</v>
      </c>
    </row>
    <row r="17" spans="1:13">
      <c r="F17" s="44">
        <f t="shared" si="1"/>
        <v>0</v>
      </c>
      <c r="G17" s="44">
        <f t="shared" si="1"/>
        <v>0</v>
      </c>
      <c r="H17" s="44">
        <f t="shared" si="1"/>
        <v>0</v>
      </c>
      <c r="I17" s="44">
        <f t="shared" si="1"/>
        <v>0</v>
      </c>
      <c r="J17" s="44">
        <f t="shared" si="1"/>
        <v>0</v>
      </c>
      <c r="K17" s="44">
        <f t="shared" si="1"/>
        <v>0</v>
      </c>
      <c r="L17" s="44">
        <f t="shared" si="1"/>
        <v>0</v>
      </c>
      <c r="M17" s="44">
        <f t="shared" si="1"/>
        <v>0</v>
      </c>
    </row>
    <row r="18" spans="1:13">
      <c r="F18" s="44">
        <f t="shared" si="1"/>
        <v>0</v>
      </c>
      <c r="G18" s="44">
        <f t="shared" si="1"/>
        <v>0</v>
      </c>
      <c r="H18" s="44">
        <f t="shared" si="1"/>
        <v>0</v>
      </c>
      <c r="I18" s="44">
        <f t="shared" si="1"/>
        <v>0</v>
      </c>
      <c r="J18" s="44">
        <f t="shared" si="1"/>
        <v>0</v>
      </c>
      <c r="K18" s="44">
        <f t="shared" si="1"/>
        <v>0</v>
      </c>
      <c r="L18" s="44">
        <f t="shared" si="1"/>
        <v>0</v>
      </c>
      <c r="M18" s="44">
        <f t="shared" si="1"/>
        <v>0</v>
      </c>
    </row>
    <row r="19" spans="1:13">
      <c r="F19" s="44">
        <f t="shared" si="1"/>
        <v>0</v>
      </c>
      <c r="G19" s="44">
        <f t="shared" si="1"/>
        <v>0</v>
      </c>
      <c r="H19" s="44">
        <f t="shared" si="1"/>
        <v>0</v>
      </c>
      <c r="I19" s="44">
        <f t="shared" si="1"/>
        <v>0</v>
      </c>
      <c r="J19" s="44">
        <f t="shared" si="1"/>
        <v>0</v>
      </c>
      <c r="K19" s="44">
        <f t="shared" si="1"/>
        <v>0</v>
      </c>
      <c r="L19" s="44">
        <f t="shared" si="1"/>
        <v>0</v>
      </c>
      <c r="M19" s="44">
        <f t="shared" si="1"/>
        <v>0</v>
      </c>
    </row>
    <row r="20" spans="1:13">
      <c r="F20" s="44">
        <f t="shared" si="1"/>
        <v>0</v>
      </c>
      <c r="G20" s="44">
        <f t="shared" si="1"/>
        <v>0</v>
      </c>
      <c r="H20" s="44">
        <f t="shared" si="1"/>
        <v>0</v>
      </c>
      <c r="I20" s="44">
        <f t="shared" si="1"/>
        <v>0</v>
      </c>
      <c r="J20" s="44">
        <f t="shared" si="1"/>
        <v>0</v>
      </c>
      <c r="K20" s="44">
        <f t="shared" si="1"/>
        <v>0</v>
      </c>
      <c r="L20" s="44">
        <f t="shared" si="1"/>
        <v>0</v>
      </c>
      <c r="M20" s="44">
        <f t="shared" si="1"/>
        <v>0</v>
      </c>
    </row>
    <row r="21" spans="1:13">
      <c r="F21" s="44">
        <f t="shared" si="1"/>
        <v>0</v>
      </c>
      <c r="G21" s="44">
        <f t="shared" si="1"/>
        <v>0</v>
      </c>
      <c r="H21" s="44">
        <f t="shared" si="1"/>
        <v>0</v>
      </c>
      <c r="I21" s="44">
        <f t="shared" si="1"/>
        <v>0</v>
      </c>
      <c r="J21" s="44">
        <f t="shared" si="1"/>
        <v>0</v>
      </c>
      <c r="K21" s="44">
        <f t="shared" si="1"/>
        <v>0</v>
      </c>
      <c r="L21" s="44">
        <f t="shared" si="1"/>
        <v>0</v>
      </c>
      <c r="M21" s="44">
        <f t="shared" si="1"/>
        <v>0</v>
      </c>
    </row>
    <row r="22" spans="1:13">
      <c r="F22" s="44">
        <f t="shared" si="1"/>
        <v>0</v>
      </c>
      <c r="G22" s="44">
        <f t="shared" si="1"/>
        <v>0</v>
      </c>
      <c r="H22" s="44">
        <f t="shared" si="1"/>
        <v>0</v>
      </c>
      <c r="I22" s="44">
        <f t="shared" si="1"/>
        <v>0</v>
      </c>
      <c r="J22" s="44">
        <f t="shared" si="1"/>
        <v>0</v>
      </c>
      <c r="K22" s="44">
        <f t="shared" si="1"/>
        <v>0</v>
      </c>
      <c r="L22" s="44">
        <f t="shared" si="1"/>
        <v>0</v>
      </c>
      <c r="M22" s="44">
        <f t="shared" si="1"/>
        <v>0</v>
      </c>
    </row>
    <row r="23" spans="1:13">
      <c r="F23" s="44">
        <f t="shared" si="1"/>
        <v>0</v>
      </c>
      <c r="G23" s="44">
        <f t="shared" si="1"/>
        <v>0</v>
      </c>
      <c r="H23" s="44">
        <f t="shared" si="1"/>
        <v>0</v>
      </c>
      <c r="I23" s="44">
        <f t="shared" si="1"/>
        <v>0</v>
      </c>
      <c r="J23" s="44">
        <f t="shared" si="1"/>
        <v>0</v>
      </c>
      <c r="K23" s="44">
        <f t="shared" si="1"/>
        <v>0</v>
      </c>
      <c r="L23" s="44">
        <f t="shared" si="1"/>
        <v>0</v>
      </c>
      <c r="M23" s="44">
        <f t="shared" si="1"/>
        <v>0</v>
      </c>
    </row>
    <row r="24" spans="1:13">
      <c r="F24" s="44">
        <f t="shared" si="1"/>
        <v>0</v>
      </c>
      <c r="G24" s="44">
        <f t="shared" si="1"/>
        <v>0</v>
      </c>
      <c r="H24" s="44">
        <f t="shared" si="1"/>
        <v>0</v>
      </c>
      <c r="I24" s="44">
        <f t="shared" si="1"/>
        <v>0</v>
      </c>
      <c r="J24" s="44">
        <f t="shared" si="1"/>
        <v>0</v>
      </c>
      <c r="K24" s="44">
        <f t="shared" si="1"/>
        <v>0</v>
      </c>
      <c r="L24" s="44">
        <f t="shared" si="1"/>
        <v>0</v>
      </c>
      <c r="M24" s="44">
        <f t="shared" si="1"/>
        <v>0</v>
      </c>
    </row>
    <row r="25" spans="1:13">
      <c r="F25" s="44">
        <f t="shared" si="1"/>
        <v>0</v>
      </c>
      <c r="G25" s="44">
        <f t="shared" si="1"/>
        <v>0</v>
      </c>
      <c r="H25" s="44">
        <f t="shared" si="1"/>
        <v>0</v>
      </c>
      <c r="I25" s="44">
        <f t="shared" si="1"/>
        <v>0</v>
      </c>
      <c r="J25" s="44">
        <f t="shared" si="1"/>
        <v>0</v>
      </c>
      <c r="K25" s="44">
        <f t="shared" si="1"/>
        <v>0</v>
      </c>
      <c r="L25" s="44">
        <f t="shared" si="1"/>
        <v>0</v>
      </c>
      <c r="M25" s="44">
        <f t="shared" si="1"/>
        <v>0</v>
      </c>
    </row>
    <row r="26" spans="1:13">
      <c r="F26" s="44">
        <f t="shared" si="1"/>
        <v>0</v>
      </c>
      <c r="G26" s="44">
        <f t="shared" si="1"/>
        <v>0</v>
      </c>
      <c r="H26" s="44">
        <f t="shared" si="1"/>
        <v>0</v>
      </c>
      <c r="I26" s="44">
        <f t="shared" si="1"/>
        <v>0</v>
      </c>
      <c r="J26" s="44">
        <f t="shared" si="1"/>
        <v>0</v>
      </c>
      <c r="K26" s="44">
        <f t="shared" si="1"/>
        <v>0</v>
      </c>
      <c r="L26" s="44">
        <f t="shared" si="1"/>
        <v>0</v>
      </c>
      <c r="M26" s="44">
        <f t="shared" si="1"/>
        <v>0</v>
      </c>
    </row>
    <row r="27" spans="1:13" ht="25">
      <c r="A27" s="43" t="s">
        <v>6</v>
      </c>
      <c r="B27" s="52">
        <f>SUM(B2:B26)</f>
        <v>0</v>
      </c>
      <c r="C27" s="43"/>
      <c r="D27" s="43"/>
      <c r="E27" s="43"/>
      <c r="F27" s="45">
        <f t="shared" ref="F27:M27" si="2">SUM(F2:F26)</f>
        <v>0</v>
      </c>
      <c r="G27" s="45">
        <f t="shared" si="2"/>
        <v>0</v>
      </c>
      <c r="H27" s="45">
        <f t="shared" si="2"/>
        <v>0</v>
      </c>
      <c r="I27" s="45">
        <f>SUM(I2:I26)</f>
        <v>0</v>
      </c>
      <c r="J27" s="45">
        <f t="shared" si="2"/>
        <v>0</v>
      </c>
      <c r="K27" s="45">
        <f t="shared" si="2"/>
        <v>0</v>
      </c>
      <c r="L27" s="45">
        <f t="shared" si="2"/>
        <v>0</v>
      </c>
      <c r="M27" s="45">
        <f t="shared" si="2"/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M27" sqref="M27"/>
    </sheetView>
  </sheetViews>
  <sheetFormatPr baseColWidth="10" defaultRowHeight="14" x14ac:dyDescent="0"/>
  <cols>
    <col min="1" max="1" width="21.42578125" customWidth="1"/>
    <col min="2" max="2" width="18.85546875" style="49" customWidth="1"/>
    <col min="3" max="3" width="11.28515625" customWidth="1"/>
    <col min="6" max="6" width="13.7109375" customWidth="1"/>
    <col min="7" max="7" width="12" customWidth="1"/>
    <col min="8" max="8" width="17" customWidth="1"/>
    <col min="9" max="9" width="12.28515625" bestFit="1" customWidth="1"/>
    <col min="11" max="11" width="13.5703125" customWidth="1"/>
    <col min="12" max="12" width="9.28515625" customWidth="1"/>
    <col min="13" max="13" width="14.85546875" customWidth="1"/>
  </cols>
  <sheetData>
    <row r="1" spans="1:13" ht="18">
      <c r="A1" s="47" t="s">
        <v>48</v>
      </c>
      <c r="B1" s="51" t="s">
        <v>1</v>
      </c>
      <c r="C1" s="47" t="s">
        <v>47</v>
      </c>
      <c r="D1" s="47" t="s">
        <v>103</v>
      </c>
      <c r="E1" s="48"/>
      <c r="F1" s="47" t="s">
        <v>64</v>
      </c>
      <c r="G1" s="47" t="s">
        <v>50</v>
      </c>
      <c r="H1" s="47" t="s">
        <v>10</v>
      </c>
      <c r="I1" s="47" t="s">
        <v>29</v>
      </c>
      <c r="J1" s="47" t="s">
        <v>28</v>
      </c>
      <c r="K1" s="47" t="s">
        <v>89</v>
      </c>
      <c r="L1" s="47" t="s">
        <v>96</v>
      </c>
      <c r="M1" s="47" t="s">
        <v>11</v>
      </c>
    </row>
    <row r="2" spans="1:13">
      <c r="F2" s="44">
        <f>IF($C2=F$1,$B2,0)</f>
        <v>0</v>
      </c>
      <c r="G2" s="44">
        <f t="shared" ref="G2:M2" si="0">IF($C2=G$1,$B2,0)</f>
        <v>0</v>
      </c>
      <c r="H2" s="44">
        <f t="shared" si="0"/>
        <v>0</v>
      </c>
      <c r="I2" s="44">
        <f t="shared" si="0"/>
        <v>0</v>
      </c>
      <c r="J2" s="44">
        <f t="shared" si="0"/>
        <v>0</v>
      </c>
      <c r="K2" s="44">
        <f t="shared" si="0"/>
        <v>0</v>
      </c>
      <c r="L2" s="44">
        <f t="shared" si="0"/>
        <v>0</v>
      </c>
      <c r="M2" s="44">
        <f t="shared" si="0"/>
        <v>0</v>
      </c>
    </row>
    <row r="3" spans="1:13">
      <c r="F3" s="44">
        <f t="shared" ref="F3:M26" si="1">IF($C3=F$1,$B3,0)</f>
        <v>0</v>
      </c>
      <c r="G3" s="44">
        <f t="shared" si="1"/>
        <v>0</v>
      </c>
      <c r="H3" s="44">
        <f t="shared" si="1"/>
        <v>0</v>
      </c>
      <c r="I3" s="44">
        <f t="shared" si="1"/>
        <v>0</v>
      </c>
      <c r="J3" s="44">
        <f t="shared" si="1"/>
        <v>0</v>
      </c>
      <c r="K3" s="44">
        <f t="shared" si="1"/>
        <v>0</v>
      </c>
      <c r="L3" s="44">
        <f t="shared" si="1"/>
        <v>0</v>
      </c>
      <c r="M3" s="44">
        <f t="shared" si="1"/>
        <v>0</v>
      </c>
    </row>
    <row r="4" spans="1:13">
      <c r="F4" s="44">
        <f t="shared" si="1"/>
        <v>0</v>
      </c>
      <c r="G4" s="44">
        <f t="shared" si="1"/>
        <v>0</v>
      </c>
      <c r="H4" s="44">
        <f t="shared" si="1"/>
        <v>0</v>
      </c>
      <c r="I4" s="44">
        <f t="shared" si="1"/>
        <v>0</v>
      </c>
      <c r="J4" s="44">
        <f t="shared" si="1"/>
        <v>0</v>
      </c>
      <c r="K4" s="44">
        <f t="shared" si="1"/>
        <v>0</v>
      </c>
      <c r="L4" s="44">
        <f t="shared" si="1"/>
        <v>0</v>
      </c>
      <c r="M4" s="44">
        <f t="shared" si="1"/>
        <v>0</v>
      </c>
    </row>
    <row r="5" spans="1:13">
      <c r="F5" s="44">
        <f t="shared" si="1"/>
        <v>0</v>
      </c>
      <c r="G5" s="44">
        <f t="shared" si="1"/>
        <v>0</v>
      </c>
      <c r="H5" s="44">
        <f t="shared" si="1"/>
        <v>0</v>
      </c>
      <c r="I5" s="44">
        <f t="shared" si="1"/>
        <v>0</v>
      </c>
      <c r="J5" s="44">
        <f t="shared" si="1"/>
        <v>0</v>
      </c>
      <c r="K5" s="44">
        <f t="shared" si="1"/>
        <v>0</v>
      </c>
      <c r="L5" s="44">
        <f t="shared" si="1"/>
        <v>0</v>
      </c>
      <c r="M5" s="44">
        <f t="shared" si="1"/>
        <v>0</v>
      </c>
    </row>
    <row r="6" spans="1:13">
      <c r="F6" s="44">
        <f t="shared" si="1"/>
        <v>0</v>
      </c>
      <c r="G6" s="44">
        <f t="shared" si="1"/>
        <v>0</v>
      </c>
      <c r="H6" s="44">
        <f t="shared" si="1"/>
        <v>0</v>
      </c>
      <c r="I6" s="44">
        <f t="shared" si="1"/>
        <v>0</v>
      </c>
      <c r="J6" s="44">
        <f t="shared" si="1"/>
        <v>0</v>
      </c>
      <c r="K6" s="44">
        <f t="shared" si="1"/>
        <v>0</v>
      </c>
      <c r="L6" s="44">
        <f t="shared" si="1"/>
        <v>0</v>
      </c>
      <c r="M6" s="44">
        <f t="shared" si="1"/>
        <v>0</v>
      </c>
    </row>
    <row r="7" spans="1:13">
      <c r="F7" s="44">
        <f t="shared" si="1"/>
        <v>0</v>
      </c>
      <c r="G7" s="44">
        <f t="shared" si="1"/>
        <v>0</v>
      </c>
      <c r="H7" s="44">
        <f t="shared" si="1"/>
        <v>0</v>
      </c>
      <c r="I7" s="44">
        <f t="shared" si="1"/>
        <v>0</v>
      </c>
      <c r="J7" s="44">
        <f t="shared" si="1"/>
        <v>0</v>
      </c>
      <c r="K7" s="44">
        <f t="shared" si="1"/>
        <v>0</v>
      </c>
      <c r="L7" s="44">
        <f t="shared" si="1"/>
        <v>0</v>
      </c>
      <c r="M7" s="44">
        <f t="shared" si="1"/>
        <v>0</v>
      </c>
    </row>
    <row r="8" spans="1:13">
      <c r="F8" s="44">
        <f t="shared" si="1"/>
        <v>0</v>
      </c>
      <c r="G8" s="44">
        <f t="shared" si="1"/>
        <v>0</v>
      </c>
      <c r="H8" s="44">
        <f t="shared" si="1"/>
        <v>0</v>
      </c>
      <c r="I8" s="44">
        <f t="shared" si="1"/>
        <v>0</v>
      </c>
      <c r="J8" s="44">
        <f t="shared" si="1"/>
        <v>0</v>
      </c>
      <c r="K8" s="44">
        <f t="shared" si="1"/>
        <v>0</v>
      </c>
      <c r="L8" s="44">
        <f t="shared" si="1"/>
        <v>0</v>
      </c>
      <c r="M8" s="44">
        <f t="shared" si="1"/>
        <v>0</v>
      </c>
    </row>
    <row r="9" spans="1:13">
      <c r="F9" s="44">
        <f t="shared" si="1"/>
        <v>0</v>
      </c>
      <c r="G9" s="44">
        <f t="shared" si="1"/>
        <v>0</v>
      </c>
      <c r="H9" s="44">
        <f t="shared" si="1"/>
        <v>0</v>
      </c>
      <c r="I9" s="44">
        <f t="shared" si="1"/>
        <v>0</v>
      </c>
      <c r="J9" s="44">
        <f t="shared" si="1"/>
        <v>0</v>
      </c>
      <c r="K9" s="44">
        <f t="shared" si="1"/>
        <v>0</v>
      </c>
      <c r="L9" s="44">
        <f t="shared" si="1"/>
        <v>0</v>
      </c>
      <c r="M9" s="44">
        <f t="shared" si="1"/>
        <v>0</v>
      </c>
    </row>
    <row r="10" spans="1:13">
      <c r="F10" s="44">
        <f t="shared" si="1"/>
        <v>0</v>
      </c>
      <c r="G10" s="44">
        <f t="shared" si="1"/>
        <v>0</v>
      </c>
      <c r="H10" s="44">
        <f t="shared" si="1"/>
        <v>0</v>
      </c>
      <c r="I10" s="44">
        <f t="shared" si="1"/>
        <v>0</v>
      </c>
      <c r="J10" s="44">
        <f t="shared" si="1"/>
        <v>0</v>
      </c>
      <c r="K10" s="44">
        <f t="shared" si="1"/>
        <v>0</v>
      </c>
      <c r="L10" s="44">
        <f t="shared" si="1"/>
        <v>0</v>
      </c>
      <c r="M10" s="44">
        <f t="shared" si="1"/>
        <v>0</v>
      </c>
    </row>
    <row r="11" spans="1:13">
      <c r="F11" s="44">
        <f t="shared" si="1"/>
        <v>0</v>
      </c>
      <c r="G11" s="44">
        <f t="shared" si="1"/>
        <v>0</v>
      </c>
      <c r="H11" s="44">
        <f t="shared" si="1"/>
        <v>0</v>
      </c>
      <c r="I11" s="44">
        <f t="shared" si="1"/>
        <v>0</v>
      </c>
      <c r="J11" s="44">
        <f t="shared" si="1"/>
        <v>0</v>
      </c>
      <c r="K11" s="44">
        <f t="shared" si="1"/>
        <v>0</v>
      </c>
      <c r="L11" s="44">
        <f t="shared" si="1"/>
        <v>0</v>
      </c>
      <c r="M11" s="44">
        <f t="shared" si="1"/>
        <v>0</v>
      </c>
    </row>
    <row r="12" spans="1:13">
      <c r="F12" s="44">
        <f t="shared" si="1"/>
        <v>0</v>
      </c>
      <c r="G12" s="44">
        <f t="shared" si="1"/>
        <v>0</v>
      </c>
      <c r="H12" s="44">
        <f t="shared" si="1"/>
        <v>0</v>
      </c>
      <c r="I12" s="44">
        <f t="shared" si="1"/>
        <v>0</v>
      </c>
      <c r="J12" s="44">
        <f t="shared" si="1"/>
        <v>0</v>
      </c>
      <c r="K12" s="44">
        <f t="shared" si="1"/>
        <v>0</v>
      </c>
      <c r="L12" s="44">
        <f t="shared" si="1"/>
        <v>0</v>
      </c>
      <c r="M12" s="44">
        <f t="shared" si="1"/>
        <v>0</v>
      </c>
    </row>
    <row r="13" spans="1:13">
      <c r="F13" s="44">
        <f t="shared" si="1"/>
        <v>0</v>
      </c>
      <c r="G13" s="44">
        <f t="shared" si="1"/>
        <v>0</v>
      </c>
      <c r="H13" s="44">
        <f t="shared" si="1"/>
        <v>0</v>
      </c>
      <c r="I13" s="44">
        <f t="shared" si="1"/>
        <v>0</v>
      </c>
      <c r="J13" s="44">
        <f t="shared" si="1"/>
        <v>0</v>
      </c>
      <c r="K13" s="44">
        <f t="shared" si="1"/>
        <v>0</v>
      </c>
      <c r="L13" s="44">
        <f t="shared" si="1"/>
        <v>0</v>
      </c>
      <c r="M13" s="44">
        <f t="shared" si="1"/>
        <v>0</v>
      </c>
    </row>
    <row r="14" spans="1:13">
      <c r="F14" s="44">
        <f t="shared" si="1"/>
        <v>0</v>
      </c>
      <c r="G14" s="44">
        <f t="shared" si="1"/>
        <v>0</v>
      </c>
      <c r="H14" s="44">
        <f t="shared" si="1"/>
        <v>0</v>
      </c>
      <c r="I14" s="44">
        <f t="shared" si="1"/>
        <v>0</v>
      </c>
      <c r="J14" s="44">
        <f t="shared" si="1"/>
        <v>0</v>
      </c>
      <c r="K14" s="44">
        <f t="shared" si="1"/>
        <v>0</v>
      </c>
      <c r="L14" s="44">
        <f t="shared" si="1"/>
        <v>0</v>
      </c>
      <c r="M14" s="44">
        <f t="shared" si="1"/>
        <v>0</v>
      </c>
    </row>
    <row r="15" spans="1:13">
      <c r="F15" s="44">
        <f t="shared" si="1"/>
        <v>0</v>
      </c>
      <c r="G15" s="44">
        <f t="shared" si="1"/>
        <v>0</v>
      </c>
      <c r="H15" s="44">
        <f t="shared" si="1"/>
        <v>0</v>
      </c>
      <c r="I15" s="44">
        <f t="shared" si="1"/>
        <v>0</v>
      </c>
      <c r="J15" s="44">
        <f t="shared" si="1"/>
        <v>0</v>
      </c>
      <c r="K15" s="44">
        <f t="shared" si="1"/>
        <v>0</v>
      </c>
      <c r="L15" s="44">
        <f t="shared" si="1"/>
        <v>0</v>
      </c>
      <c r="M15" s="44">
        <f t="shared" si="1"/>
        <v>0</v>
      </c>
    </row>
    <row r="16" spans="1:13">
      <c r="F16" s="44">
        <f t="shared" si="1"/>
        <v>0</v>
      </c>
      <c r="G16" s="44">
        <f t="shared" si="1"/>
        <v>0</v>
      </c>
      <c r="H16" s="44">
        <f t="shared" si="1"/>
        <v>0</v>
      </c>
      <c r="I16" s="44">
        <f t="shared" si="1"/>
        <v>0</v>
      </c>
      <c r="J16" s="44">
        <f t="shared" si="1"/>
        <v>0</v>
      </c>
      <c r="K16" s="44">
        <f t="shared" si="1"/>
        <v>0</v>
      </c>
      <c r="L16" s="44">
        <f t="shared" si="1"/>
        <v>0</v>
      </c>
      <c r="M16" s="44">
        <f t="shared" si="1"/>
        <v>0</v>
      </c>
    </row>
    <row r="17" spans="1:13">
      <c r="F17" s="44">
        <f t="shared" si="1"/>
        <v>0</v>
      </c>
      <c r="G17" s="44">
        <f t="shared" si="1"/>
        <v>0</v>
      </c>
      <c r="H17" s="44">
        <f t="shared" si="1"/>
        <v>0</v>
      </c>
      <c r="I17" s="44">
        <f t="shared" si="1"/>
        <v>0</v>
      </c>
      <c r="J17" s="44">
        <f t="shared" si="1"/>
        <v>0</v>
      </c>
      <c r="K17" s="44">
        <f t="shared" si="1"/>
        <v>0</v>
      </c>
      <c r="L17" s="44">
        <f t="shared" si="1"/>
        <v>0</v>
      </c>
      <c r="M17" s="44">
        <f t="shared" si="1"/>
        <v>0</v>
      </c>
    </row>
    <row r="18" spans="1:13">
      <c r="F18" s="44">
        <f t="shared" si="1"/>
        <v>0</v>
      </c>
      <c r="G18" s="44">
        <f t="shared" si="1"/>
        <v>0</v>
      </c>
      <c r="H18" s="44">
        <f t="shared" si="1"/>
        <v>0</v>
      </c>
      <c r="I18" s="44">
        <f t="shared" si="1"/>
        <v>0</v>
      </c>
      <c r="J18" s="44">
        <f t="shared" si="1"/>
        <v>0</v>
      </c>
      <c r="K18" s="44">
        <f t="shared" si="1"/>
        <v>0</v>
      </c>
      <c r="L18" s="44">
        <f t="shared" si="1"/>
        <v>0</v>
      </c>
      <c r="M18" s="44">
        <f t="shared" si="1"/>
        <v>0</v>
      </c>
    </row>
    <row r="19" spans="1:13">
      <c r="F19" s="44">
        <f t="shared" si="1"/>
        <v>0</v>
      </c>
      <c r="G19" s="44">
        <f t="shared" si="1"/>
        <v>0</v>
      </c>
      <c r="H19" s="44">
        <f t="shared" si="1"/>
        <v>0</v>
      </c>
      <c r="I19" s="44">
        <f t="shared" si="1"/>
        <v>0</v>
      </c>
      <c r="J19" s="44">
        <f t="shared" si="1"/>
        <v>0</v>
      </c>
      <c r="K19" s="44">
        <f t="shared" si="1"/>
        <v>0</v>
      </c>
      <c r="L19" s="44">
        <f t="shared" si="1"/>
        <v>0</v>
      </c>
      <c r="M19" s="44">
        <f t="shared" si="1"/>
        <v>0</v>
      </c>
    </row>
    <row r="20" spans="1:13">
      <c r="F20" s="44">
        <f t="shared" si="1"/>
        <v>0</v>
      </c>
      <c r="G20" s="44">
        <f t="shared" si="1"/>
        <v>0</v>
      </c>
      <c r="H20" s="44">
        <f t="shared" si="1"/>
        <v>0</v>
      </c>
      <c r="I20" s="44">
        <f t="shared" si="1"/>
        <v>0</v>
      </c>
      <c r="J20" s="44">
        <f t="shared" si="1"/>
        <v>0</v>
      </c>
      <c r="K20" s="44">
        <f t="shared" si="1"/>
        <v>0</v>
      </c>
      <c r="L20" s="44">
        <f t="shared" si="1"/>
        <v>0</v>
      </c>
      <c r="M20" s="44">
        <f t="shared" si="1"/>
        <v>0</v>
      </c>
    </row>
    <row r="21" spans="1:13">
      <c r="F21" s="44">
        <f t="shared" si="1"/>
        <v>0</v>
      </c>
      <c r="G21" s="44">
        <f t="shared" si="1"/>
        <v>0</v>
      </c>
      <c r="H21" s="44">
        <f t="shared" si="1"/>
        <v>0</v>
      </c>
      <c r="I21" s="44">
        <f t="shared" si="1"/>
        <v>0</v>
      </c>
      <c r="J21" s="44">
        <f t="shared" si="1"/>
        <v>0</v>
      </c>
      <c r="K21" s="44">
        <f t="shared" si="1"/>
        <v>0</v>
      </c>
      <c r="L21" s="44">
        <f t="shared" si="1"/>
        <v>0</v>
      </c>
      <c r="M21" s="44">
        <f t="shared" si="1"/>
        <v>0</v>
      </c>
    </row>
    <row r="22" spans="1:13">
      <c r="F22" s="44">
        <f t="shared" si="1"/>
        <v>0</v>
      </c>
      <c r="G22" s="44">
        <f t="shared" si="1"/>
        <v>0</v>
      </c>
      <c r="H22" s="44">
        <f t="shared" si="1"/>
        <v>0</v>
      </c>
      <c r="I22" s="44">
        <f t="shared" si="1"/>
        <v>0</v>
      </c>
      <c r="J22" s="44">
        <f t="shared" si="1"/>
        <v>0</v>
      </c>
      <c r="K22" s="44">
        <f t="shared" si="1"/>
        <v>0</v>
      </c>
      <c r="L22" s="44">
        <f t="shared" si="1"/>
        <v>0</v>
      </c>
      <c r="M22" s="44">
        <f t="shared" si="1"/>
        <v>0</v>
      </c>
    </row>
    <row r="23" spans="1:13">
      <c r="F23" s="44">
        <f t="shared" si="1"/>
        <v>0</v>
      </c>
      <c r="G23" s="44">
        <f t="shared" si="1"/>
        <v>0</v>
      </c>
      <c r="H23" s="44">
        <f t="shared" si="1"/>
        <v>0</v>
      </c>
      <c r="I23" s="44">
        <f t="shared" si="1"/>
        <v>0</v>
      </c>
      <c r="J23" s="44">
        <f t="shared" si="1"/>
        <v>0</v>
      </c>
      <c r="K23" s="44">
        <f t="shared" si="1"/>
        <v>0</v>
      </c>
      <c r="L23" s="44">
        <f t="shared" si="1"/>
        <v>0</v>
      </c>
      <c r="M23" s="44">
        <f t="shared" si="1"/>
        <v>0</v>
      </c>
    </row>
    <row r="24" spans="1:13">
      <c r="F24" s="44">
        <f t="shared" si="1"/>
        <v>0</v>
      </c>
      <c r="G24" s="44">
        <f t="shared" si="1"/>
        <v>0</v>
      </c>
      <c r="H24" s="44">
        <f t="shared" si="1"/>
        <v>0</v>
      </c>
      <c r="I24" s="44">
        <f t="shared" si="1"/>
        <v>0</v>
      </c>
      <c r="J24" s="44">
        <f t="shared" si="1"/>
        <v>0</v>
      </c>
      <c r="K24" s="44">
        <f t="shared" si="1"/>
        <v>0</v>
      </c>
      <c r="L24" s="44">
        <f t="shared" si="1"/>
        <v>0</v>
      </c>
      <c r="M24" s="44">
        <f t="shared" si="1"/>
        <v>0</v>
      </c>
    </row>
    <row r="25" spans="1:13">
      <c r="F25" s="44">
        <f t="shared" si="1"/>
        <v>0</v>
      </c>
      <c r="G25" s="44">
        <f t="shared" si="1"/>
        <v>0</v>
      </c>
      <c r="H25" s="44">
        <f t="shared" si="1"/>
        <v>0</v>
      </c>
      <c r="I25" s="44">
        <f t="shared" si="1"/>
        <v>0</v>
      </c>
      <c r="J25" s="44">
        <f t="shared" si="1"/>
        <v>0</v>
      </c>
      <c r="K25" s="44">
        <f t="shared" si="1"/>
        <v>0</v>
      </c>
      <c r="L25" s="44">
        <f t="shared" si="1"/>
        <v>0</v>
      </c>
      <c r="M25" s="44">
        <f t="shared" si="1"/>
        <v>0</v>
      </c>
    </row>
    <row r="26" spans="1:13">
      <c r="F26" s="44">
        <f t="shared" si="1"/>
        <v>0</v>
      </c>
      <c r="G26" s="44">
        <f t="shared" si="1"/>
        <v>0</v>
      </c>
      <c r="H26" s="44">
        <f t="shared" si="1"/>
        <v>0</v>
      </c>
      <c r="I26" s="44">
        <f t="shared" si="1"/>
        <v>0</v>
      </c>
      <c r="J26" s="44">
        <f t="shared" si="1"/>
        <v>0</v>
      </c>
      <c r="K26" s="44">
        <f t="shared" si="1"/>
        <v>0</v>
      </c>
      <c r="L26" s="44">
        <f t="shared" si="1"/>
        <v>0</v>
      </c>
      <c r="M26" s="44">
        <f t="shared" si="1"/>
        <v>0</v>
      </c>
    </row>
    <row r="27" spans="1:13" ht="25">
      <c r="A27" s="43" t="s">
        <v>6</v>
      </c>
      <c r="B27" s="52">
        <f>SUM(B2:B26)</f>
        <v>0</v>
      </c>
      <c r="C27" s="43"/>
      <c r="D27" s="43"/>
      <c r="E27" s="43"/>
      <c r="F27" s="45">
        <f t="shared" ref="F27:M27" si="2">SUM(F2:F26)</f>
        <v>0</v>
      </c>
      <c r="G27" s="45">
        <f t="shared" si="2"/>
        <v>0</v>
      </c>
      <c r="H27" s="45">
        <f t="shared" si="2"/>
        <v>0</v>
      </c>
      <c r="I27" s="45">
        <f>SUM(I2:I26)</f>
        <v>0</v>
      </c>
      <c r="J27" s="45">
        <f t="shared" si="2"/>
        <v>0</v>
      </c>
      <c r="K27" s="45">
        <f t="shared" si="2"/>
        <v>0</v>
      </c>
      <c r="L27" s="45">
        <f t="shared" si="2"/>
        <v>0</v>
      </c>
      <c r="M27" s="45">
        <f t="shared" si="2"/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B1" workbookViewId="0">
      <selection activeCell="G38" sqref="G38"/>
    </sheetView>
  </sheetViews>
  <sheetFormatPr baseColWidth="10" defaultRowHeight="14" x14ac:dyDescent="0"/>
  <cols>
    <col min="1" max="1" width="21.42578125" customWidth="1"/>
    <col min="2" max="2" width="18.85546875" style="49" customWidth="1"/>
    <col min="3" max="3" width="11.28515625" customWidth="1"/>
    <col min="6" max="6" width="13.7109375" customWidth="1"/>
    <col min="7" max="7" width="12" customWidth="1"/>
    <col min="8" max="8" width="17" customWidth="1"/>
    <col min="9" max="9" width="12.28515625" bestFit="1" customWidth="1"/>
    <col min="11" max="11" width="13.5703125" customWidth="1"/>
    <col min="12" max="12" width="9.28515625" customWidth="1"/>
    <col min="13" max="13" width="14.85546875" customWidth="1"/>
  </cols>
  <sheetData>
    <row r="1" spans="1:13" ht="18">
      <c r="A1" s="47" t="s">
        <v>48</v>
      </c>
      <c r="B1" s="51" t="s">
        <v>1</v>
      </c>
      <c r="C1" s="47" t="s">
        <v>47</v>
      </c>
      <c r="D1" s="47" t="s">
        <v>103</v>
      </c>
      <c r="E1" s="48"/>
      <c r="F1" s="47" t="s">
        <v>64</v>
      </c>
      <c r="G1" s="47" t="s">
        <v>50</v>
      </c>
      <c r="H1" s="47" t="s">
        <v>10</v>
      </c>
      <c r="I1" s="47" t="s">
        <v>29</v>
      </c>
      <c r="J1" s="47" t="s">
        <v>28</v>
      </c>
      <c r="K1" s="47" t="s">
        <v>89</v>
      </c>
      <c r="L1" s="47" t="s">
        <v>96</v>
      </c>
      <c r="M1" s="47" t="s">
        <v>11</v>
      </c>
    </row>
    <row r="2" spans="1:13">
      <c r="F2" s="44">
        <f>IF($C2=F$1,$B2,0)</f>
        <v>0</v>
      </c>
      <c r="G2" s="44">
        <f t="shared" ref="G2:M2" si="0">IF($C2=G$1,$B2,0)</f>
        <v>0</v>
      </c>
      <c r="H2" s="44">
        <f t="shared" si="0"/>
        <v>0</v>
      </c>
      <c r="I2" s="44">
        <f t="shared" si="0"/>
        <v>0</v>
      </c>
      <c r="J2" s="44">
        <f t="shared" si="0"/>
        <v>0</v>
      </c>
      <c r="K2" s="44">
        <f t="shared" si="0"/>
        <v>0</v>
      </c>
      <c r="L2" s="44">
        <f t="shared" si="0"/>
        <v>0</v>
      </c>
      <c r="M2" s="44">
        <f t="shared" si="0"/>
        <v>0</v>
      </c>
    </row>
    <row r="3" spans="1:13">
      <c r="F3" s="44">
        <f t="shared" ref="F3:M26" si="1">IF($C3=F$1,$B3,0)</f>
        <v>0</v>
      </c>
      <c r="G3" s="44">
        <f t="shared" si="1"/>
        <v>0</v>
      </c>
      <c r="H3" s="44">
        <f t="shared" si="1"/>
        <v>0</v>
      </c>
      <c r="I3" s="44">
        <f t="shared" si="1"/>
        <v>0</v>
      </c>
      <c r="J3" s="44">
        <f t="shared" si="1"/>
        <v>0</v>
      </c>
      <c r="K3" s="44">
        <f t="shared" si="1"/>
        <v>0</v>
      </c>
      <c r="L3" s="44">
        <f t="shared" si="1"/>
        <v>0</v>
      </c>
      <c r="M3" s="44">
        <f t="shared" si="1"/>
        <v>0</v>
      </c>
    </row>
    <row r="4" spans="1:13">
      <c r="F4" s="44">
        <f t="shared" si="1"/>
        <v>0</v>
      </c>
      <c r="G4" s="44">
        <f t="shared" si="1"/>
        <v>0</v>
      </c>
      <c r="H4" s="44">
        <f t="shared" si="1"/>
        <v>0</v>
      </c>
      <c r="I4" s="44">
        <f t="shared" si="1"/>
        <v>0</v>
      </c>
      <c r="J4" s="44">
        <f t="shared" si="1"/>
        <v>0</v>
      </c>
      <c r="K4" s="44">
        <f t="shared" si="1"/>
        <v>0</v>
      </c>
      <c r="L4" s="44">
        <f t="shared" si="1"/>
        <v>0</v>
      </c>
      <c r="M4" s="44">
        <f t="shared" si="1"/>
        <v>0</v>
      </c>
    </row>
    <row r="5" spans="1:13">
      <c r="F5" s="44">
        <f t="shared" si="1"/>
        <v>0</v>
      </c>
      <c r="G5" s="44">
        <f t="shared" si="1"/>
        <v>0</v>
      </c>
      <c r="H5" s="44">
        <f t="shared" si="1"/>
        <v>0</v>
      </c>
      <c r="I5" s="44">
        <f t="shared" si="1"/>
        <v>0</v>
      </c>
      <c r="J5" s="44">
        <f t="shared" si="1"/>
        <v>0</v>
      </c>
      <c r="K5" s="44">
        <f t="shared" si="1"/>
        <v>0</v>
      </c>
      <c r="L5" s="44">
        <f t="shared" si="1"/>
        <v>0</v>
      </c>
      <c r="M5" s="44">
        <f t="shared" si="1"/>
        <v>0</v>
      </c>
    </row>
    <row r="6" spans="1:13">
      <c r="F6" s="44">
        <f t="shared" si="1"/>
        <v>0</v>
      </c>
      <c r="G6" s="44">
        <f t="shared" si="1"/>
        <v>0</v>
      </c>
      <c r="H6" s="44">
        <f t="shared" si="1"/>
        <v>0</v>
      </c>
      <c r="I6" s="44">
        <f t="shared" si="1"/>
        <v>0</v>
      </c>
      <c r="J6" s="44">
        <f t="shared" si="1"/>
        <v>0</v>
      </c>
      <c r="K6" s="44">
        <f t="shared" si="1"/>
        <v>0</v>
      </c>
      <c r="L6" s="44">
        <f t="shared" si="1"/>
        <v>0</v>
      </c>
      <c r="M6" s="44">
        <f t="shared" si="1"/>
        <v>0</v>
      </c>
    </row>
    <row r="7" spans="1:13">
      <c r="F7" s="44">
        <f t="shared" si="1"/>
        <v>0</v>
      </c>
      <c r="G7" s="44">
        <f t="shared" si="1"/>
        <v>0</v>
      </c>
      <c r="H7" s="44">
        <f t="shared" si="1"/>
        <v>0</v>
      </c>
      <c r="I7" s="44">
        <f t="shared" si="1"/>
        <v>0</v>
      </c>
      <c r="J7" s="44">
        <f t="shared" si="1"/>
        <v>0</v>
      </c>
      <c r="K7" s="44">
        <f t="shared" si="1"/>
        <v>0</v>
      </c>
      <c r="L7" s="44">
        <f t="shared" si="1"/>
        <v>0</v>
      </c>
      <c r="M7" s="44">
        <f t="shared" si="1"/>
        <v>0</v>
      </c>
    </row>
    <row r="8" spans="1:13">
      <c r="F8" s="44">
        <f t="shared" si="1"/>
        <v>0</v>
      </c>
      <c r="G8" s="44">
        <f t="shared" si="1"/>
        <v>0</v>
      </c>
      <c r="H8" s="44">
        <f t="shared" si="1"/>
        <v>0</v>
      </c>
      <c r="I8" s="44">
        <f t="shared" si="1"/>
        <v>0</v>
      </c>
      <c r="J8" s="44">
        <f t="shared" si="1"/>
        <v>0</v>
      </c>
      <c r="K8" s="44">
        <f t="shared" si="1"/>
        <v>0</v>
      </c>
      <c r="L8" s="44">
        <f t="shared" si="1"/>
        <v>0</v>
      </c>
      <c r="M8" s="44">
        <f t="shared" si="1"/>
        <v>0</v>
      </c>
    </row>
    <row r="9" spans="1:13">
      <c r="F9" s="44">
        <f t="shared" si="1"/>
        <v>0</v>
      </c>
      <c r="G9" s="44">
        <f t="shared" si="1"/>
        <v>0</v>
      </c>
      <c r="H9" s="44">
        <f t="shared" si="1"/>
        <v>0</v>
      </c>
      <c r="I9" s="44">
        <f t="shared" si="1"/>
        <v>0</v>
      </c>
      <c r="J9" s="44">
        <f t="shared" si="1"/>
        <v>0</v>
      </c>
      <c r="K9" s="44">
        <f t="shared" si="1"/>
        <v>0</v>
      </c>
      <c r="L9" s="44">
        <f t="shared" si="1"/>
        <v>0</v>
      </c>
      <c r="M9" s="44">
        <f t="shared" si="1"/>
        <v>0</v>
      </c>
    </row>
    <row r="10" spans="1:13">
      <c r="F10" s="44">
        <f t="shared" si="1"/>
        <v>0</v>
      </c>
      <c r="G10" s="44">
        <f t="shared" si="1"/>
        <v>0</v>
      </c>
      <c r="H10" s="44">
        <f t="shared" si="1"/>
        <v>0</v>
      </c>
      <c r="I10" s="44">
        <f t="shared" si="1"/>
        <v>0</v>
      </c>
      <c r="J10" s="44">
        <f t="shared" si="1"/>
        <v>0</v>
      </c>
      <c r="K10" s="44">
        <f t="shared" si="1"/>
        <v>0</v>
      </c>
      <c r="L10" s="44">
        <f t="shared" si="1"/>
        <v>0</v>
      </c>
      <c r="M10" s="44">
        <f t="shared" si="1"/>
        <v>0</v>
      </c>
    </row>
    <row r="11" spans="1:13">
      <c r="F11" s="44">
        <f t="shared" si="1"/>
        <v>0</v>
      </c>
      <c r="G11" s="44">
        <f t="shared" si="1"/>
        <v>0</v>
      </c>
      <c r="H11" s="44">
        <f t="shared" si="1"/>
        <v>0</v>
      </c>
      <c r="I11" s="44">
        <f t="shared" si="1"/>
        <v>0</v>
      </c>
      <c r="J11" s="44">
        <f t="shared" si="1"/>
        <v>0</v>
      </c>
      <c r="K11" s="44">
        <f t="shared" si="1"/>
        <v>0</v>
      </c>
      <c r="L11" s="44">
        <f t="shared" si="1"/>
        <v>0</v>
      </c>
      <c r="M11" s="44">
        <f t="shared" si="1"/>
        <v>0</v>
      </c>
    </row>
    <row r="12" spans="1:13">
      <c r="F12" s="44">
        <f t="shared" si="1"/>
        <v>0</v>
      </c>
      <c r="G12" s="44">
        <f t="shared" si="1"/>
        <v>0</v>
      </c>
      <c r="H12" s="44">
        <f t="shared" si="1"/>
        <v>0</v>
      </c>
      <c r="I12" s="44">
        <f t="shared" si="1"/>
        <v>0</v>
      </c>
      <c r="J12" s="44">
        <f t="shared" si="1"/>
        <v>0</v>
      </c>
      <c r="K12" s="44">
        <f t="shared" si="1"/>
        <v>0</v>
      </c>
      <c r="L12" s="44">
        <f t="shared" si="1"/>
        <v>0</v>
      </c>
      <c r="M12" s="44">
        <f t="shared" si="1"/>
        <v>0</v>
      </c>
    </row>
    <row r="13" spans="1:13">
      <c r="F13" s="44">
        <f t="shared" si="1"/>
        <v>0</v>
      </c>
      <c r="G13" s="44">
        <f t="shared" si="1"/>
        <v>0</v>
      </c>
      <c r="H13" s="44">
        <f t="shared" si="1"/>
        <v>0</v>
      </c>
      <c r="I13" s="44">
        <f t="shared" si="1"/>
        <v>0</v>
      </c>
      <c r="J13" s="44">
        <f t="shared" si="1"/>
        <v>0</v>
      </c>
      <c r="K13" s="44">
        <f t="shared" si="1"/>
        <v>0</v>
      </c>
      <c r="L13" s="44">
        <f t="shared" si="1"/>
        <v>0</v>
      </c>
      <c r="M13" s="44">
        <f t="shared" si="1"/>
        <v>0</v>
      </c>
    </row>
    <row r="14" spans="1:13">
      <c r="F14" s="44">
        <f t="shared" si="1"/>
        <v>0</v>
      </c>
      <c r="G14" s="44">
        <f t="shared" si="1"/>
        <v>0</v>
      </c>
      <c r="H14" s="44">
        <f t="shared" si="1"/>
        <v>0</v>
      </c>
      <c r="I14" s="44">
        <f t="shared" si="1"/>
        <v>0</v>
      </c>
      <c r="J14" s="44">
        <f t="shared" si="1"/>
        <v>0</v>
      </c>
      <c r="K14" s="44">
        <f t="shared" si="1"/>
        <v>0</v>
      </c>
      <c r="L14" s="44">
        <f t="shared" si="1"/>
        <v>0</v>
      </c>
      <c r="M14" s="44">
        <f t="shared" si="1"/>
        <v>0</v>
      </c>
    </row>
    <row r="15" spans="1:13">
      <c r="F15" s="44">
        <f t="shared" si="1"/>
        <v>0</v>
      </c>
      <c r="G15" s="44">
        <f t="shared" si="1"/>
        <v>0</v>
      </c>
      <c r="H15" s="44">
        <f t="shared" si="1"/>
        <v>0</v>
      </c>
      <c r="I15" s="44">
        <f t="shared" si="1"/>
        <v>0</v>
      </c>
      <c r="J15" s="44">
        <f t="shared" si="1"/>
        <v>0</v>
      </c>
      <c r="K15" s="44">
        <f t="shared" si="1"/>
        <v>0</v>
      </c>
      <c r="L15" s="44">
        <f t="shared" si="1"/>
        <v>0</v>
      </c>
      <c r="M15" s="44">
        <f t="shared" si="1"/>
        <v>0</v>
      </c>
    </row>
    <row r="16" spans="1:13">
      <c r="F16" s="44">
        <f t="shared" si="1"/>
        <v>0</v>
      </c>
      <c r="G16" s="44">
        <f t="shared" si="1"/>
        <v>0</v>
      </c>
      <c r="H16" s="44">
        <f t="shared" si="1"/>
        <v>0</v>
      </c>
      <c r="I16" s="44">
        <f t="shared" si="1"/>
        <v>0</v>
      </c>
      <c r="J16" s="44">
        <f t="shared" si="1"/>
        <v>0</v>
      </c>
      <c r="K16" s="44">
        <f t="shared" si="1"/>
        <v>0</v>
      </c>
      <c r="L16" s="44">
        <f t="shared" si="1"/>
        <v>0</v>
      </c>
      <c r="M16" s="44">
        <f t="shared" si="1"/>
        <v>0</v>
      </c>
    </row>
    <row r="17" spans="1:13">
      <c r="F17" s="44">
        <f t="shared" si="1"/>
        <v>0</v>
      </c>
      <c r="G17" s="44">
        <f t="shared" si="1"/>
        <v>0</v>
      </c>
      <c r="H17" s="44">
        <f t="shared" si="1"/>
        <v>0</v>
      </c>
      <c r="I17" s="44">
        <f t="shared" si="1"/>
        <v>0</v>
      </c>
      <c r="J17" s="44">
        <f t="shared" si="1"/>
        <v>0</v>
      </c>
      <c r="K17" s="44">
        <f t="shared" si="1"/>
        <v>0</v>
      </c>
      <c r="L17" s="44">
        <f t="shared" si="1"/>
        <v>0</v>
      </c>
      <c r="M17" s="44">
        <f t="shared" si="1"/>
        <v>0</v>
      </c>
    </row>
    <row r="18" spans="1:13">
      <c r="F18" s="44">
        <f t="shared" si="1"/>
        <v>0</v>
      </c>
      <c r="G18" s="44">
        <f t="shared" si="1"/>
        <v>0</v>
      </c>
      <c r="H18" s="44">
        <f t="shared" si="1"/>
        <v>0</v>
      </c>
      <c r="I18" s="44">
        <f t="shared" si="1"/>
        <v>0</v>
      </c>
      <c r="J18" s="44">
        <f t="shared" si="1"/>
        <v>0</v>
      </c>
      <c r="K18" s="44">
        <f t="shared" si="1"/>
        <v>0</v>
      </c>
      <c r="L18" s="44">
        <f t="shared" si="1"/>
        <v>0</v>
      </c>
      <c r="M18" s="44">
        <f t="shared" si="1"/>
        <v>0</v>
      </c>
    </row>
    <row r="19" spans="1:13">
      <c r="F19" s="44">
        <f t="shared" si="1"/>
        <v>0</v>
      </c>
      <c r="G19" s="44">
        <f t="shared" si="1"/>
        <v>0</v>
      </c>
      <c r="H19" s="44">
        <f t="shared" si="1"/>
        <v>0</v>
      </c>
      <c r="I19" s="44">
        <f t="shared" si="1"/>
        <v>0</v>
      </c>
      <c r="J19" s="44">
        <f t="shared" si="1"/>
        <v>0</v>
      </c>
      <c r="K19" s="44">
        <f t="shared" si="1"/>
        <v>0</v>
      </c>
      <c r="L19" s="44">
        <f t="shared" si="1"/>
        <v>0</v>
      </c>
      <c r="M19" s="44">
        <f t="shared" si="1"/>
        <v>0</v>
      </c>
    </row>
    <row r="20" spans="1:13">
      <c r="F20" s="44">
        <f t="shared" si="1"/>
        <v>0</v>
      </c>
      <c r="G20" s="44">
        <f t="shared" si="1"/>
        <v>0</v>
      </c>
      <c r="H20" s="44">
        <f t="shared" si="1"/>
        <v>0</v>
      </c>
      <c r="I20" s="44">
        <f t="shared" si="1"/>
        <v>0</v>
      </c>
      <c r="J20" s="44">
        <f t="shared" si="1"/>
        <v>0</v>
      </c>
      <c r="K20" s="44">
        <f t="shared" si="1"/>
        <v>0</v>
      </c>
      <c r="L20" s="44">
        <f t="shared" si="1"/>
        <v>0</v>
      </c>
      <c r="M20" s="44">
        <f t="shared" si="1"/>
        <v>0</v>
      </c>
    </row>
    <row r="21" spans="1:13">
      <c r="F21" s="44">
        <f t="shared" si="1"/>
        <v>0</v>
      </c>
      <c r="G21" s="44">
        <f t="shared" si="1"/>
        <v>0</v>
      </c>
      <c r="H21" s="44">
        <f t="shared" si="1"/>
        <v>0</v>
      </c>
      <c r="I21" s="44">
        <f t="shared" si="1"/>
        <v>0</v>
      </c>
      <c r="J21" s="44">
        <f t="shared" si="1"/>
        <v>0</v>
      </c>
      <c r="K21" s="44">
        <f t="shared" si="1"/>
        <v>0</v>
      </c>
      <c r="L21" s="44">
        <f t="shared" si="1"/>
        <v>0</v>
      </c>
      <c r="M21" s="44">
        <f t="shared" si="1"/>
        <v>0</v>
      </c>
    </row>
    <row r="22" spans="1:13">
      <c r="F22" s="44">
        <f t="shared" si="1"/>
        <v>0</v>
      </c>
      <c r="G22" s="44">
        <f t="shared" si="1"/>
        <v>0</v>
      </c>
      <c r="H22" s="44">
        <f t="shared" si="1"/>
        <v>0</v>
      </c>
      <c r="I22" s="44">
        <f t="shared" si="1"/>
        <v>0</v>
      </c>
      <c r="J22" s="44">
        <f t="shared" si="1"/>
        <v>0</v>
      </c>
      <c r="K22" s="44">
        <f t="shared" si="1"/>
        <v>0</v>
      </c>
      <c r="L22" s="44">
        <f t="shared" si="1"/>
        <v>0</v>
      </c>
      <c r="M22" s="44">
        <f t="shared" si="1"/>
        <v>0</v>
      </c>
    </row>
    <row r="23" spans="1:13">
      <c r="F23" s="44">
        <f t="shared" si="1"/>
        <v>0</v>
      </c>
      <c r="G23" s="44">
        <f t="shared" si="1"/>
        <v>0</v>
      </c>
      <c r="H23" s="44">
        <f t="shared" si="1"/>
        <v>0</v>
      </c>
      <c r="I23" s="44">
        <f t="shared" si="1"/>
        <v>0</v>
      </c>
      <c r="J23" s="44">
        <f t="shared" si="1"/>
        <v>0</v>
      </c>
      <c r="K23" s="44">
        <f t="shared" si="1"/>
        <v>0</v>
      </c>
      <c r="L23" s="44">
        <f t="shared" si="1"/>
        <v>0</v>
      </c>
      <c r="M23" s="44">
        <f t="shared" si="1"/>
        <v>0</v>
      </c>
    </row>
    <row r="24" spans="1:13">
      <c r="F24" s="44">
        <f t="shared" si="1"/>
        <v>0</v>
      </c>
      <c r="G24" s="44">
        <f t="shared" si="1"/>
        <v>0</v>
      </c>
      <c r="H24" s="44">
        <f t="shared" si="1"/>
        <v>0</v>
      </c>
      <c r="I24" s="44">
        <f t="shared" si="1"/>
        <v>0</v>
      </c>
      <c r="J24" s="44">
        <f t="shared" si="1"/>
        <v>0</v>
      </c>
      <c r="K24" s="44">
        <f t="shared" si="1"/>
        <v>0</v>
      </c>
      <c r="L24" s="44">
        <f t="shared" si="1"/>
        <v>0</v>
      </c>
      <c r="M24" s="44">
        <f t="shared" si="1"/>
        <v>0</v>
      </c>
    </row>
    <row r="25" spans="1:13">
      <c r="F25" s="44">
        <f t="shared" si="1"/>
        <v>0</v>
      </c>
      <c r="G25" s="44">
        <f t="shared" si="1"/>
        <v>0</v>
      </c>
      <c r="H25" s="44">
        <f t="shared" si="1"/>
        <v>0</v>
      </c>
      <c r="I25" s="44">
        <f t="shared" si="1"/>
        <v>0</v>
      </c>
      <c r="J25" s="44">
        <f t="shared" si="1"/>
        <v>0</v>
      </c>
      <c r="K25" s="44">
        <f t="shared" si="1"/>
        <v>0</v>
      </c>
      <c r="L25" s="44">
        <f t="shared" si="1"/>
        <v>0</v>
      </c>
      <c r="M25" s="44">
        <f t="shared" si="1"/>
        <v>0</v>
      </c>
    </row>
    <row r="26" spans="1:13">
      <c r="F26" s="44">
        <f t="shared" si="1"/>
        <v>0</v>
      </c>
      <c r="G26" s="44">
        <f t="shared" si="1"/>
        <v>0</v>
      </c>
      <c r="H26" s="44">
        <f t="shared" si="1"/>
        <v>0</v>
      </c>
      <c r="I26" s="44">
        <f t="shared" si="1"/>
        <v>0</v>
      </c>
      <c r="J26" s="44">
        <f t="shared" si="1"/>
        <v>0</v>
      </c>
      <c r="K26" s="44">
        <f t="shared" si="1"/>
        <v>0</v>
      </c>
      <c r="L26" s="44">
        <f t="shared" si="1"/>
        <v>0</v>
      </c>
      <c r="M26" s="44">
        <f t="shared" si="1"/>
        <v>0</v>
      </c>
    </row>
    <row r="27" spans="1:13" ht="25">
      <c r="A27" s="43" t="s">
        <v>6</v>
      </c>
      <c r="B27" s="52">
        <f>SUM(B2:B26)</f>
        <v>0</v>
      </c>
      <c r="C27" s="43"/>
      <c r="D27" s="43"/>
      <c r="E27" s="43"/>
      <c r="F27" s="45">
        <f t="shared" ref="F27:M27" si="2">SUM(F2:F26)</f>
        <v>0</v>
      </c>
      <c r="G27" s="45">
        <f t="shared" si="2"/>
        <v>0</v>
      </c>
      <c r="H27" s="45">
        <f t="shared" si="2"/>
        <v>0</v>
      </c>
      <c r="I27" s="45">
        <f>SUM(I2:I26)</f>
        <v>0</v>
      </c>
      <c r="J27" s="45">
        <f t="shared" si="2"/>
        <v>0</v>
      </c>
      <c r="K27" s="45">
        <f t="shared" si="2"/>
        <v>0</v>
      </c>
      <c r="L27" s="45">
        <f t="shared" si="2"/>
        <v>0</v>
      </c>
      <c r="M27" s="45">
        <f t="shared" si="2"/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G38" sqref="G38"/>
    </sheetView>
  </sheetViews>
  <sheetFormatPr baseColWidth="10" defaultRowHeight="14" x14ac:dyDescent="0"/>
  <cols>
    <col min="1" max="1" width="21.42578125" customWidth="1"/>
    <col min="2" max="2" width="18.85546875" style="49" customWidth="1"/>
    <col min="3" max="3" width="11.28515625" customWidth="1"/>
    <col min="6" max="6" width="13.7109375" customWidth="1"/>
    <col min="7" max="7" width="12" customWidth="1"/>
    <col min="8" max="8" width="17" customWidth="1"/>
    <col min="9" max="9" width="12.28515625" bestFit="1" customWidth="1"/>
    <col min="11" max="11" width="13.5703125" customWidth="1"/>
    <col min="12" max="12" width="9.28515625" customWidth="1"/>
    <col min="13" max="13" width="14.85546875" customWidth="1"/>
  </cols>
  <sheetData>
    <row r="1" spans="1:13" ht="18">
      <c r="A1" s="47" t="s">
        <v>48</v>
      </c>
      <c r="B1" s="51" t="s">
        <v>1</v>
      </c>
      <c r="C1" s="47" t="s">
        <v>47</v>
      </c>
      <c r="D1" s="47" t="s">
        <v>103</v>
      </c>
      <c r="E1" s="48"/>
      <c r="F1" s="47" t="s">
        <v>64</v>
      </c>
      <c r="G1" s="47" t="s">
        <v>50</v>
      </c>
      <c r="H1" s="47" t="s">
        <v>10</v>
      </c>
      <c r="I1" s="47" t="s">
        <v>29</v>
      </c>
      <c r="J1" s="47" t="s">
        <v>28</v>
      </c>
      <c r="K1" s="47" t="s">
        <v>89</v>
      </c>
      <c r="L1" s="47" t="s">
        <v>96</v>
      </c>
      <c r="M1" s="47" t="s">
        <v>11</v>
      </c>
    </row>
    <row r="2" spans="1:13">
      <c r="F2" s="44">
        <f>IF($C2=F$1,$B2,0)</f>
        <v>0</v>
      </c>
      <c r="G2" s="44">
        <f t="shared" ref="G2:M2" si="0">IF($C2=G$1,$B2,0)</f>
        <v>0</v>
      </c>
      <c r="H2" s="44">
        <f t="shared" si="0"/>
        <v>0</v>
      </c>
      <c r="I2" s="44">
        <f t="shared" si="0"/>
        <v>0</v>
      </c>
      <c r="J2" s="44">
        <f t="shared" si="0"/>
        <v>0</v>
      </c>
      <c r="K2" s="44">
        <f t="shared" si="0"/>
        <v>0</v>
      </c>
      <c r="L2" s="44">
        <f t="shared" si="0"/>
        <v>0</v>
      </c>
      <c r="M2" s="44">
        <f t="shared" si="0"/>
        <v>0</v>
      </c>
    </row>
    <row r="3" spans="1:13">
      <c r="F3" s="44">
        <f t="shared" ref="F3:M26" si="1">IF($C3=F$1,$B3,0)</f>
        <v>0</v>
      </c>
      <c r="G3" s="44">
        <f t="shared" si="1"/>
        <v>0</v>
      </c>
      <c r="H3" s="44">
        <f t="shared" si="1"/>
        <v>0</v>
      </c>
      <c r="I3" s="44">
        <f t="shared" si="1"/>
        <v>0</v>
      </c>
      <c r="J3" s="44">
        <f t="shared" si="1"/>
        <v>0</v>
      </c>
      <c r="K3" s="44">
        <f t="shared" si="1"/>
        <v>0</v>
      </c>
      <c r="L3" s="44">
        <f t="shared" si="1"/>
        <v>0</v>
      </c>
      <c r="M3" s="44">
        <f t="shared" si="1"/>
        <v>0</v>
      </c>
    </row>
    <row r="4" spans="1:13">
      <c r="F4" s="44">
        <f t="shared" si="1"/>
        <v>0</v>
      </c>
      <c r="G4" s="44">
        <f t="shared" si="1"/>
        <v>0</v>
      </c>
      <c r="H4" s="44">
        <f t="shared" si="1"/>
        <v>0</v>
      </c>
      <c r="I4" s="44">
        <f t="shared" si="1"/>
        <v>0</v>
      </c>
      <c r="J4" s="44">
        <f t="shared" si="1"/>
        <v>0</v>
      </c>
      <c r="K4" s="44">
        <f t="shared" si="1"/>
        <v>0</v>
      </c>
      <c r="L4" s="44">
        <f t="shared" si="1"/>
        <v>0</v>
      </c>
      <c r="M4" s="44">
        <f t="shared" si="1"/>
        <v>0</v>
      </c>
    </row>
    <row r="5" spans="1:13">
      <c r="F5" s="44">
        <f t="shared" si="1"/>
        <v>0</v>
      </c>
      <c r="G5" s="44">
        <f t="shared" si="1"/>
        <v>0</v>
      </c>
      <c r="H5" s="44">
        <f t="shared" si="1"/>
        <v>0</v>
      </c>
      <c r="I5" s="44">
        <f t="shared" si="1"/>
        <v>0</v>
      </c>
      <c r="J5" s="44">
        <f t="shared" si="1"/>
        <v>0</v>
      </c>
      <c r="K5" s="44">
        <f t="shared" si="1"/>
        <v>0</v>
      </c>
      <c r="L5" s="44">
        <f t="shared" si="1"/>
        <v>0</v>
      </c>
      <c r="M5" s="44">
        <f t="shared" si="1"/>
        <v>0</v>
      </c>
    </row>
    <row r="6" spans="1:13">
      <c r="F6" s="44">
        <f t="shared" si="1"/>
        <v>0</v>
      </c>
      <c r="G6" s="44">
        <f t="shared" si="1"/>
        <v>0</v>
      </c>
      <c r="H6" s="44">
        <f t="shared" si="1"/>
        <v>0</v>
      </c>
      <c r="I6" s="44">
        <f t="shared" si="1"/>
        <v>0</v>
      </c>
      <c r="J6" s="44">
        <f t="shared" si="1"/>
        <v>0</v>
      </c>
      <c r="K6" s="44">
        <f t="shared" si="1"/>
        <v>0</v>
      </c>
      <c r="L6" s="44">
        <f t="shared" si="1"/>
        <v>0</v>
      </c>
      <c r="M6" s="44">
        <f t="shared" si="1"/>
        <v>0</v>
      </c>
    </row>
    <row r="7" spans="1:13">
      <c r="F7" s="44">
        <f t="shared" si="1"/>
        <v>0</v>
      </c>
      <c r="G7" s="44">
        <f t="shared" si="1"/>
        <v>0</v>
      </c>
      <c r="H7" s="44">
        <f t="shared" si="1"/>
        <v>0</v>
      </c>
      <c r="I7" s="44">
        <f t="shared" si="1"/>
        <v>0</v>
      </c>
      <c r="J7" s="44">
        <f t="shared" si="1"/>
        <v>0</v>
      </c>
      <c r="K7" s="44">
        <f t="shared" si="1"/>
        <v>0</v>
      </c>
      <c r="L7" s="44">
        <f t="shared" si="1"/>
        <v>0</v>
      </c>
      <c r="M7" s="44">
        <f t="shared" si="1"/>
        <v>0</v>
      </c>
    </row>
    <row r="8" spans="1:13">
      <c r="F8" s="44">
        <f t="shared" si="1"/>
        <v>0</v>
      </c>
      <c r="G8" s="44">
        <f t="shared" si="1"/>
        <v>0</v>
      </c>
      <c r="H8" s="44">
        <f t="shared" si="1"/>
        <v>0</v>
      </c>
      <c r="I8" s="44">
        <f t="shared" si="1"/>
        <v>0</v>
      </c>
      <c r="J8" s="44">
        <f t="shared" si="1"/>
        <v>0</v>
      </c>
      <c r="K8" s="44">
        <f t="shared" si="1"/>
        <v>0</v>
      </c>
      <c r="L8" s="44">
        <f t="shared" si="1"/>
        <v>0</v>
      </c>
      <c r="M8" s="44">
        <f t="shared" si="1"/>
        <v>0</v>
      </c>
    </row>
    <row r="9" spans="1:13">
      <c r="F9" s="44">
        <f t="shared" si="1"/>
        <v>0</v>
      </c>
      <c r="G9" s="44">
        <f t="shared" si="1"/>
        <v>0</v>
      </c>
      <c r="H9" s="44">
        <f t="shared" si="1"/>
        <v>0</v>
      </c>
      <c r="I9" s="44">
        <f t="shared" si="1"/>
        <v>0</v>
      </c>
      <c r="J9" s="44">
        <f t="shared" si="1"/>
        <v>0</v>
      </c>
      <c r="K9" s="44">
        <f t="shared" si="1"/>
        <v>0</v>
      </c>
      <c r="L9" s="44">
        <f t="shared" si="1"/>
        <v>0</v>
      </c>
      <c r="M9" s="44">
        <f t="shared" si="1"/>
        <v>0</v>
      </c>
    </row>
    <row r="10" spans="1:13">
      <c r="F10" s="44">
        <f t="shared" si="1"/>
        <v>0</v>
      </c>
      <c r="G10" s="44">
        <f t="shared" si="1"/>
        <v>0</v>
      </c>
      <c r="H10" s="44">
        <f t="shared" si="1"/>
        <v>0</v>
      </c>
      <c r="I10" s="44">
        <f t="shared" si="1"/>
        <v>0</v>
      </c>
      <c r="J10" s="44">
        <f t="shared" si="1"/>
        <v>0</v>
      </c>
      <c r="K10" s="44">
        <f t="shared" si="1"/>
        <v>0</v>
      </c>
      <c r="L10" s="44">
        <f t="shared" si="1"/>
        <v>0</v>
      </c>
      <c r="M10" s="44">
        <f t="shared" si="1"/>
        <v>0</v>
      </c>
    </row>
    <row r="11" spans="1:13">
      <c r="F11" s="44">
        <f t="shared" si="1"/>
        <v>0</v>
      </c>
      <c r="G11" s="44">
        <f t="shared" si="1"/>
        <v>0</v>
      </c>
      <c r="H11" s="44">
        <f t="shared" si="1"/>
        <v>0</v>
      </c>
      <c r="I11" s="44">
        <f t="shared" si="1"/>
        <v>0</v>
      </c>
      <c r="J11" s="44">
        <f t="shared" si="1"/>
        <v>0</v>
      </c>
      <c r="K11" s="44">
        <f t="shared" si="1"/>
        <v>0</v>
      </c>
      <c r="L11" s="44">
        <f t="shared" si="1"/>
        <v>0</v>
      </c>
      <c r="M11" s="44">
        <f t="shared" si="1"/>
        <v>0</v>
      </c>
    </row>
    <row r="12" spans="1:13">
      <c r="F12" s="44">
        <f t="shared" si="1"/>
        <v>0</v>
      </c>
      <c r="G12" s="44">
        <f t="shared" si="1"/>
        <v>0</v>
      </c>
      <c r="H12" s="44">
        <f t="shared" si="1"/>
        <v>0</v>
      </c>
      <c r="I12" s="44">
        <f t="shared" si="1"/>
        <v>0</v>
      </c>
      <c r="J12" s="44">
        <f t="shared" si="1"/>
        <v>0</v>
      </c>
      <c r="K12" s="44">
        <f t="shared" si="1"/>
        <v>0</v>
      </c>
      <c r="L12" s="44">
        <f t="shared" si="1"/>
        <v>0</v>
      </c>
      <c r="M12" s="44">
        <f t="shared" si="1"/>
        <v>0</v>
      </c>
    </row>
    <row r="13" spans="1:13">
      <c r="F13" s="44">
        <f t="shared" si="1"/>
        <v>0</v>
      </c>
      <c r="G13" s="44">
        <f t="shared" si="1"/>
        <v>0</v>
      </c>
      <c r="H13" s="44">
        <f t="shared" si="1"/>
        <v>0</v>
      </c>
      <c r="I13" s="44">
        <f t="shared" si="1"/>
        <v>0</v>
      </c>
      <c r="J13" s="44">
        <f t="shared" si="1"/>
        <v>0</v>
      </c>
      <c r="K13" s="44">
        <f t="shared" si="1"/>
        <v>0</v>
      </c>
      <c r="L13" s="44">
        <f t="shared" si="1"/>
        <v>0</v>
      </c>
      <c r="M13" s="44">
        <f t="shared" si="1"/>
        <v>0</v>
      </c>
    </row>
    <row r="14" spans="1:13">
      <c r="F14" s="44">
        <f t="shared" si="1"/>
        <v>0</v>
      </c>
      <c r="G14" s="44">
        <f t="shared" si="1"/>
        <v>0</v>
      </c>
      <c r="H14" s="44">
        <f t="shared" si="1"/>
        <v>0</v>
      </c>
      <c r="I14" s="44">
        <f t="shared" si="1"/>
        <v>0</v>
      </c>
      <c r="J14" s="44">
        <f t="shared" si="1"/>
        <v>0</v>
      </c>
      <c r="K14" s="44">
        <f t="shared" si="1"/>
        <v>0</v>
      </c>
      <c r="L14" s="44">
        <f t="shared" si="1"/>
        <v>0</v>
      </c>
      <c r="M14" s="44">
        <f t="shared" si="1"/>
        <v>0</v>
      </c>
    </row>
    <row r="15" spans="1:13">
      <c r="F15" s="44">
        <f t="shared" si="1"/>
        <v>0</v>
      </c>
      <c r="G15" s="44">
        <f t="shared" si="1"/>
        <v>0</v>
      </c>
      <c r="H15" s="44">
        <f t="shared" si="1"/>
        <v>0</v>
      </c>
      <c r="I15" s="44">
        <f t="shared" si="1"/>
        <v>0</v>
      </c>
      <c r="J15" s="44">
        <f t="shared" si="1"/>
        <v>0</v>
      </c>
      <c r="K15" s="44">
        <f t="shared" si="1"/>
        <v>0</v>
      </c>
      <c r="L15" s="44">
        <f t="shared" si="1"/>
        <v>0</v>
      </c>
      <c r="M15" s="44">
        <f t="shared" si="1"/>
        <v>0</v>
      </c>
    </row>
    <row r="16" spans="1:13">
      <c r="F16" s="44">
        <f t="shared" si="1"/>
        <v>0</v>
      </c>
      <c r="G16" s="44">
        <f t="shared" si="1"/>
        <v>0</v>
      </c>
      <c r="H16" s="44">
        <f t="shared" si="1"/>
        <v>0</v>
      </c>
      <c r="I16" s="44">
        <f t="shared" si="1"/>
        <v>0</v>
      </c>
      <c r="J16" s="44">
        <f t="shared" si="1"/>
        <v>0</v>
      </c>
      <c r="K16" s="44">
        <f t="shared" si="1"/>
        <v>0</v>
      </c>
      <c r="L16" s="44">
        <f t="shared" si="1"/>
        <v>0</v>
      </c>
      <c r="M16" s="44">
        <f t="shared" si="1"/>
        <v>0</v>
      </c>
    </row>
    <row r="17" spans="1:13">
      <c r="F17" s="44">
        <f t="shared" si="1"/>
        <v>0</v>
      </c>
      <c r="G17" s="44">
        <f t="shared" si="1"/>
        <v>0</v>
      </c>
      <c r="H17" s="44">
        <f t="shared" si="1"/>
        <v>0</v>
      </c>
      <c r="I17" s="44">
        <f t="shared" si="1"/>
        <v>0</v>
      </c>
      <c r="J17" s="44">
        <f t="shared" si="1"/>
        <v>0</v>
      </c>
      <c r="K17" s="44">
        <f t="shared" si="1"/>
        <v>0</v>
      </c>
      <c r="L17" s="44">
        <f t="shared" si="1"/>
        <v>0</v>
      </c>
      <c r="M17" s="44">
        <f t="shared" si="1"/>
        <v>0</v>
      </c>
    </row>
    <row r="18" spans="1:13">
      <c r="F18" s="44">
        <f t="shared" si="1"/>
        <v>0</v>
      </c>
      <c r="G18" s="44">
        <f t="shared" si="1"/>
        <v>0</v>
      </c>
      <c r="H18" s="44">
        <f t="shared" si="1"/>
        <v>0</v>
      </c>
      <c r="I18" s="44">
        <f t="shared" si="1"/>
        <v>0</v>
      </c>
      <c r="J18" s="44">
        <f t="shared" si="1"/>
        <v>0</v>
      </c>
      <c r="K18" s="44">
        <f t="shared" si="1"/>
        <v>0</v>
      </c>
      <c r="L18" s="44">
        <f t="shared" si="1"/>
        <v>0</v>
      </c>
      <c r="M18" s="44">
        <f t="shared" si="1"/>
        <v>0</v>
      </c>
    </row>
    <row r="19" spans="1:13">
      <c r="F19" s="44">
        <f t="shared" si="1"/>
        <v>0</v>
      </c>
      <c r="G19" s="44">
        <f t="shared" si="1"/>
        <v>0</v>
      </c>
      <c r="H19" s="44">
        <f t="shared" si="1"/>
        <v>0</v>
      </c>
      <c r="I19" s="44">
        <f t="shared" si="1"/>
        <v>0</v>
      </c>
      <c r="J19" s="44">
        <f t="shared" si="1"/>
        <v>0</v>
      </c>
      <c r="K19" s="44">
        <f t="shared" si="1"/>
        <v>0</v>
      </c>
      <c r="L19" s="44">
        <f t="shared" si="1"/>
        <v>0</v>
      </c>
      <c r="M19" s="44">
        <f t="shared" si="1"/>
        <v>0</v>
      </c>
    </row>
    <row r="20" spans="1:13">
      <c r="F20" s="44">
        <f t="shared" si="1"/>
        <v>0</v>
      </c>
      <c r="G20" s="44">
        <f t="shared" si="1"/>
        <v>0</v>
      </c>
      <c r="H20" s="44">
        <f t="shared" si="1"/>
        <v>0</v>
      </c>
      <c r="I20" s="44">
        <f t="shared" si="1"/>
        <v>0</v>
      </c>
      <c r="J20" s="44">
        <f t="shared" si="1"/>
        <v>0</v>
      </c>
      <c r="K20" s="44">
        <f t="shared" si="1"/>
        <v>0</v>
      </c>
      <c r="L20" s="44">
        <f t="shared" si="1"/>
        <v>0</v>
      </c>
      <c r="M20" s="44">
        <f t="shared" si="1"/>
        <v>0</v>
      </c>
    </row>
    <row r="21" spans="1:13">
      <c r="F21" s="44">
        <f t="shared" si="1"/>
        <v>0</v>
      </c>
      <c r="G21" s="44">
        <f t="shared" si="1"/>
        <v>0</v>
      </c>
      <c r="H21" s="44">
        <f t="shared" si="1"/>
        <v>0</v>
      </c>
      <c r="I21" s="44">
        <f t="shared" si="1"/>
        <v>0</v>
      </c>
      <c r="J21" s="44">
        <f t="shared" si="1"/>
        <v>0</v>
      </c>
      <c r="K21" s="44">
        <f t="shared" si="1"/>
        <v>0</v>
      </c>
      <c r="L21" s="44">
        <f t="shared" si="1"/>
        <v>0</v>
      </c>
      <c r="M21" s="44">
        <f t="shared" si="1"/>
        <v>0</v>
      </c>
    </row>
    <row r="22" spans="1:13">
      <c r="F22" s="44">
        <f t="shared" si="1"/>
        <v>0</v>
      </c>
      <c r="G22" s="44">
        <f t="shared" si="1"/>
        <v>0</v>
      </c>
      <c r="H22" s="44">
        <f t="shared" si="1"/>
        <v>0</v>
      </c>
      <c r="I22" s="44">
        <f t="shared" si="1"/>
        <v>0</v>
      </c>
      <c r="J22" s="44">
        <f t="shared" si="1"/>
        <v>0</v>
      </c>
      <c r="K22" s="44">
        <f t="shared" si="1"/>
        <v>0</v>
      </c>
      <c r="L22" s="44">
        <f t="shared" si="1"/>
        <v>0</v>
      </c>
      <c r="M22" s="44">
        <f t="shared" si="1"/>
        <v>0</v>
      </c>
    </row>
    <row r="23" spans="1:13">
      <c r="F23" s="44">
        <f t="shared" si="1"/>
        <v>0</v>
      </c>
      <c r="G23" s="44">
        <f t="shared" si="1"/>
        <v>0</v>
      </c>
      <c r="H23" s="44">
        <f t="shared" si="1"/>
        <v>0</v>
      </c>
      <c r="I23" s="44">
        <f t="shared" si="1"/>
        <v>0</v>
      </c>
      <c r="J23" s="44">
        <f t="shared" si="1"/>
        <v>0</v>
      </c>
      <c r="K23" s="44">
        <f t="shared" si="1"/>
        <v>0</v>
      </c>
      <c r="L23" s="44">
        <f t="shared" si="1"/>
        <v>0</v>
      </c>
      <c r="M23" s="44">
        <f t="shared" si="1"/>
        <v>0</v>
      </c>
    </row>
    <row r="24" spans="1:13">
      <c r="F24" s="44">
        <f t="shared" si="1"/>
        <v>0</v>
      </c>
      <c r="G24" s="44">
        <f t="shared" si="1"/>
        <v>0</v>
      </c>
      <c r="H24" s="44">
        <f t="shared" si="1"/>
        <v>0</v>
      </c>
      <c r="I24" s="44">
        <f t="shared" si="1"/>
        <v>0</v>
      </c>
      <c r="J24" s="44">
        <f t="shared" si="1"/>
        <v>0</v>
      </c>
      <c r="K24" s="44">
        <f t="shared" si="1"/>
        <v>0</v>
      </c>
      <c r="L24" s="44">
        <f t="shared" si="1"/>
        <v>0</v>
      </c>
      <c r="M24" s="44">
        <f t="shared" si="1"/>
        <v>0</v>
      </c>
    </row>
    <row r="25" spans="1:13">
      <c r="F25" s="44">
        <f t="shared" si="1"/>
        <v>0</v>
      </c>
      <c r="G25" s="44">
        <f t="shared" si="1"/>
        <v>0</v>
      </c>
      <c r="H25" s="44">
        <f t="shared" si="1"/>
        <v>0</v>
      </c>
      <c r="I25" s="44">
        <f t="shared" si="1"/>
        <v>0</v>
      </c>
      <c r="J25" s="44">
        <f t="shared" si="1"/>
        <v>0</v>
      </c>
      <c r="K25" s="44">
        <f t="shared" si="1"/>
        <v>0</v>
      </c>
      <c r="L25" s="44">
        <f t="shared" si="1"/>
        <v>0</v>
      </c>
      <c r="M25" s="44">
        <f t="shared" si="1"/>
        <v>0</v>
      </c>
    </row>
    <row r="26" spans="1:13">
      <c r="F26" s="44">
        <f t="shared" si="1"/>
        <v>0</v>
      </c>
      <c r="G26" s="44">
        <f t="shared" si="1"/>
        <v>0</v>
      </c>
      <c r="H26" s="44">
        <f t="shared" si="1"/>
        <v>0</v>
      </c>
      <c r="I26" s="44">
        <f t="shared" si="1"/>
        <v>0</v>
      </c>
      <c r="J26" s="44">
        <f t="shared" si="1"/>
        <v>0</v>
      </c>
      <c r="K26" s="44">
        <f t="shared" si="1"/>
        <v>0</v>
      </c>
      <c r="L26" s="44">
        <f t="shared" si="1"/>
        <v>0</v>
      </c>
      <c r="M26" s="44">
        <f t="shared" si="1"/>
        <v>0</v>
      </c>
    </row>
    <row r="27" spans="1:13" ht="25">
      <c r="A27" s="43" t="s">
        <v>6</v>
      </c>
      <c r="B27" s="52">
        <f>SUM(B2:B26)</f>
        <v>0</v>
      </c>
      <c r="C27" s="43"/>
      <c r="D27" s="43"/>
      <c r="E27" s="43"/>
      <c r="F27" s="45">
        <f t="shared" ref="F27:M27" si="2">SUM(F2:F26)</f>
        <v>0</v>
      </c>
      <c r="G27" s="45">
        <f t="shared" si="2"/>
        <v>0</v>
      </c>
      <c r="H27" s="45">
        <f t="shared" si="2"/>
        <v>0</v>
      </c>
      <c r="I27" s="45">
        <f>SUM(I2:I26)</f>
        <v>0</v>
      </c>
      <c r="J27" s="45">
        <f t="shared" si="2"/>
        <v>0</v>
      </c>
      <c r="K27" s="45">
        <f t="shared" si="2"/>
        <v>0</v>
      </c>
      <c r="L27" s="45">
        <f t="shared" si="2"/>
        <v>0</v>
      </c>
      <c r="M27" s="45">
        <f t="shared" si="2"/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B41" sqref="B41"/>
    </sheetView>
  </sheetViews>
  <sheetFormatPr baseColWidth="10" defaultRowHeight="14" x14ac:dyDescent="0"/>
  <cols>
    <col min="1" max="1" width="21.42578125" customWidth="1"/>
    <col min="2" max="2" width="18.85546875" style="49" customWidth="1"/>
    <col min="3" max="3" width="11.28515625" customWidth="1"/>
    <col min="6" max="6" width="13.7109375" customWidth="1"/>
    <col min="7" max="7" width="12" customWidth="1"/>
    <col min="8" max="8" width="17" customWidth="1"/>
    <col min="9" max="9" width="12.28515625" bestFit="1" customWidth="1"/>
    <col min="11" max="11" width="13.5703125" customWidth="1"/>
    <col min="12" max="12" width="9.28515625" customWidth="1"/>
    <col min="13" max="13" width="14.85546875" customWidth="1"/>
  </cols>
  <sheetData>
    <row r="1" spans="1:13" ht="18">
      <c r="A1" s="47" t="s">
        <v>48</v>
      </c>
      <c r="B1" s="51" t="s">
        <v>1</v>
      </c>
      <c r="C1" s="47" t="s">
        <v>47</v>
      </c>
      <c r="D1" s="47" t="s">
        <v>103</v>
      </c>
      <c r="E1" s="48"/>
      <c r="F1" s="47" t="s">
        <v>64</v>
      </c>
      <c r="G1" s="47" t="s">
        <v>50</v>
      </c>
      <c r="H1" s="47" t="s">
        <v>10</v>
      </c>
      <c r="I1" s="47" t="s">
        <v>29</v>
      </c>
      <c r="J1" s="47" t="s">
        <v>28</v>
      </c>
      <c r="K1" s="47" t="s">
        <v>89</v>
      </c>
      <c r="L1" s="47" t="s">
        <v>96</v>
      </c>
      <c r="M1" s="47" t="s">
        <v>11</v>
      </c>
    </row>
    <row r="2" spans="1:13">
      <c r="F2" s="44">
        <f>IF($C2=F$1,$B2,0)</f>
        <v>0</v>
      </c>
      <c r="G2" s="44">
        <f t="shared" ref="G2:M2" si="0">IF($C2=G$1,$B2,0)</f>
        <v>0</v>
      </c>
      <c r="H2" s="44">
        <f t="shared" si="0"/>
        <v>0</v>
      </c>
      <c r="I2" s="44">
        <f t="shared" si="0"/>
        <v>0</v>
      </c>
      <c r="J2" s="44">
        <f t="shared" si="0"/>
        <v>0</v>
      </c>
      <c r="K2" s="44">
        <f t="shared" si="0"/>
        <v>0</v>
      </c>
      <c r="L2" s="44">
        <f t="shared" si="0"/>
        <v>0</v>
      </c>
      <c r="M2" s="44">
        <f t="shared" si="0"/>
        <v>0</v>
      </c>
    </row>
    <row r="3" spans="1:13">
      <c r="F3" s="44">
        <f t="shared" ref="F3:M26" si="1">IF($C3=F$1,$B3,0)</f>
        <v>0</v>
      </c>
      <c r="G3" s="44">
        <f t="shared" si="1"/>
        <v>0</v>
      </c>
      <c r="H3" s="44">
        <f t="shared" si="1"/>
        <v>0</v>
      </c>
      <c r="I3" s="44">
        <f t="shared" si="1"/>
        <v>0</v>
      </c>
      <c r="J3" s="44">
        <f t="shared" si="1"/>
        <v>0</v>
      </c>
      <c r="K3" s="44">
        <f t="shared" si="1"/>
        <v>0</v>
      </c>
      <c r="L3" s="44">
        <f t="shared" si="1"/>
        <v>0</v>
      </c>
      <c r="M3" s="44">
        <f t="shared" si="1"/>
        <v>0</v>
      </c>
    </row>
    <row r="4" spans="1:13">
      <c r="F4" s="44">
        <f t="shared" si="1"/>
        <v>0</v>
      </c>
      <c r="G4" s="44">
        <f t="shared" si="1"/>
        <v>0</v>
      </c>
      <c r="H4" s="44">
        <f t="shared" si="1"/>
        <v>0</v>
      </c>
      <c r="I4" s="44">
        <f t="shared" si="1"/>
        <v>0</v>
      </c>
      <c r="J4" s="44">
        <f t="shared" si="1"/>
        <v>0</v>
      </c>
      <c r="K4" s="44">
        <f t="shared" si="1"/>
        <v>0</v>
      </c>
      <c r="L4" s="44">
        <f t="shared" si="1"/>
        <v>0</v>
      </c>
      <c r="M4" s="44">
        <f t="shared" si="1"/>
        <v>0</v>
      </c>
    </row>
    <row r="5" spans="1:13">
      <c r="F5" s="44">
        <f t="shared" si="1"/>
        <v>0</v>
      </c>
      <c r="G5" s="44">
        <f t="shared" si="1"/>
        <v>0</v>
      </c>
      <c r="H5" s="44">
        <f t="shared" si="1"/>
        <v>0</v>
      </c>
      <c r="I5" s="44">
        <f t="shared" si="1"/>
        <v>0</v>
      </c>
      <c r="J5" s="44">
        <f t="shared" si="1"/>
        <v>0</v>
      </c>
      <c r="K5" s="44">
        <f t="shared" si="1"/>
        <v>0</v>
      </c>
      <c r="L5" s="44">
        <f t="shared" si="1"/>
        <v>0</v>
      </c>
      <c r="M5" s="44">
        <f t="shared" si="1"/>
        <v>0</v>
      </c>
    </row>
    <row r="6" spans="1:13">
      <c r="F6" s="44">
        <f t="shared" si="1"/>
        <v>0</v>
      </c>
      <c r="G6" s="44">
        <f t="shared" si="1"/>
        <v>0</v>
      </c>
      <c r="H6" s="44">
        <f t="shared" si="1"/>
        <v>0</v>
      </c>
      <c r="I6" s="44">
        <f t="shared" si="1"/>
        <v>0</v>
      </c>
      <c r="J6" s="44">
        <f t="shared" si="1"/>
        <v>0</v>
      </c>
      <c r="K6" s="44">
        <f t="shared" si="1"/>
        <v>0</v>
      </c>
      <c r="L6" s="44">
        <f t="shared" si="1"/>
        <v>0</v>
      </c>
      <c r="M6" s="44">
        <f t="shared" si="1"/>
        <v>0</v>
      </c>
    </row>
    <row r="7" spans="1:13">
      <c r="F7" s="44">
        <f t="shared" si="1"/>
        <v>0</v>
      </c>
      <c r="G7" s="44">
        <f t="shared" si="1"/>
        <v>0</v>
      </c>
      <c r="H7" s="44">
        <f t="shared" si="1"/>
        <v>0</v>
      </c>
      <c r="I7" s="44">
        <f t="shared" si="1"/>
        <v>0</v>
      </c>
      <c r="J7" s="44">
        <f t="shared" si="1"/>
        <v>0</v>
      </c>
      <c r="K7" s="44">
        <f t="shared" si="1"/>
        <v>0</v>
      </c>
      <c r="L7" s="44">
        <f t="shared" si="1"/>
        <v>0</v>
      </c>
      <c r="M7" s="44">
        <f t="shared" si="1"/>
        <v>0</v>
      </c>
    </row>
    <row r="8" spans="1:13">
      <c r="F8" s="44">
        <f t="shared" si="1"/>
        <v>0</v>
      </c>
      <c r="G8" s="44">
        <f t="shared" si="1"/>
        <v>0</v>
      </c>
      <c r="H8" s="44">
        <f t="shared" si="1"/>
        <v>0</v>
      </c>
      <c r="I8" s="44">
        <f t="shared" si="1"/>
        <v>0</v>
      </c>
      <c r="J8" s="44">
        <f t="shared" si="1"/>
        <v>0</v>
      </c>
      <c r="K8" s="44">
        <f t="shared" si="1"/>
        <v>0</v>
      </c>
      <c r="L8" s="44">
        <f t="shared" si="1"/>
        <v>0</v>
      </c>
      <c r="M8" s="44">
        <f t="shared" si="1"/>
        <v>0</v>
      </c>
    </row>
    <row r="9" spans="1:13">
      <c r="F9" s="44">
        <f t="shared" si="1"/>
        <v>0</v>
      </c>
      <c r="G9" s="44">
        <f t="shared" si="1"/>
        <v>0</v>
      </c>
      <c r="H9" s="44">
        <f t="shared" si="1"/>
        <v>0</v>
      </c>
      <c r="I9" s="44">
        <f t="shared" si="1"/>
        <v>0</v>
      </c>
      <c r="J9" s="44">
        <f t="shared" si="1"/>
        <v>0</v>
      </c>
      <c r="K9" s="44">
        <f t="shared" si="1"/>
        <v>0</v>
      </c>
      <c r="L9" s="44">
        <f t="shared" si="1"/>
        <v>0</v>
      </c>
      <c r="M9" s="44">
        <f t="shared" si="1"/>
        <v>0</v>
      </c>
    </row>
    <row r="10" spans="1:13">
      <c r="F10" s="44">
        <f t="shared" si="1"/>
        <v>0</v>
      </c>
      <c r="G10" s="44">
        <f t="shared" si="1"/>
        <v>0</v>
      </c>
      <c r="H10" s="44">
        <f t="shared" si="1"/>
        <v>0</v>
      </c>
      <c r="I10" s="44">
        <f t="shared" si="1"/>
        <v>0</v>
      </c>
      <c r="J10" s="44">
        <f t="shared" si="1"/>
        <v>0</v>
      </c>
      <c r="K10" s="44">
        <f t="shared" si="1"/>
        <v>0</v>
      </c>
      <c r="L10" s="44">
        <f t="shared" si="1"/>
        <v>0</v>
      </c>
      <c r="M10" s="44">
        <f t="shared" si="1"/>
        <v>0</v>
      </c>
    </row>
    <row r="11" spans="1:13">
      <c r="F11" s="44">
        <f t="shared" si="1"/>
        <v>0</v>
      </c>
      <c r="G11" s="44">
        <f t="shared" si="1"/>
        <v>0</v>
      </c>
      <c r="H11" s="44">
        <f t="shared" si="1"/>
        <v>0</v>
      </c>
      <c r="I11" s="44">
        <f t="shared" si="1"/>
        <v>0</v>
      </c>
      <c r="J11" s="44">
        <f t="shared" si="1"/>
        <v>0</v>
      </c>
      <c r="K11" s="44">
        <f t="shared" si="1"/>
        <v>0</v>
      </c>
      <c r="L11" s="44">
        <f t="shared" si="1"/>
        <v>0</v>
      </c>
      <c r="M11" s="44">
        <f t="shared" si="1"/>
        <v>0</v>
      </c>
    </row>
    <row r="12" spans="1:13">
      <c r="F12" s="44">
        <f t="shared" si="1"/>
        <v>0</v>
      </c>
      <c r="G12" s="44">
        <f t="shared" si="1"/>
        <v>0</v>
      </c>
      <c r="H12" s="44">
        <f t="shared" si="1"/>
        <v>0</v>
      </c>
      <c r="I12" s="44">
        <f t="shared" si="1"/>
        <v>0</v>
      </c>
      <c r="J12" s="44">
        <f t="shared" si="1"/>
        <v>0</v>
      </c>
      <c r="K12" s="44">
        <f t="shared" si="1"/>
        <v>0</v>
      </c>
      <c r="L12" s="44">
        <f t="shared" si="1"/>
        <v>0</v>
      </c>
      <c r="M12" s="44">
        <f t="shared" si="1"/>
        <v>0</v>
      </c>
    </row>
    <row r="13" spans="1:13">
      <c r="F13" s="44">
        <f t="shared" si="1"/>
        <v>0</v>
      </c>
      <c r="G13" s="44">
        <f t="shared" si="1"/>
        <v>0</v>
      </c>
      <c r="H13" s="44">
        <f t="shared" si="1"/>
        <v>0</v>
      </c>
      <c r="I13" s="44">
        <f t="shared" si="1"/>
        <v>0</v>
      </c>
      <c r="J13" s="44">
        <f t="shared" si="1"/>
        <v>0</v>
      </c>
      <c r="K13" s="44">
        <f t="shared" si="1"/>
        <v>0</v>
      </c>
      <c r="L13" s="44">
        <f t="shared" si="1"/>
        <v>0</v>
      </c>
      <c r="M13" s="44">
        <f t="shared" si="1"/>
        <v>0</v>
      </c>
    </row>
    <row r="14" spans="1:13">
      <c r="F14" s="44">
        <f t="shared" si="1"/>
        <v>0</v>
      </c>
      <c r="G14" s="44">
        <f t="shared" si="1"/>
        <v>0</v>
      </c>
      <c r="H14" s="44">
        <f t="shared" si="1"/>
        <v>0</v>
      </c>
      <c r="I14" s="44">
        <f t="shared" si="1"/>
        <v>0</v>
      </c>
      <c r="J14" s="44">
        <f t="shared" si="1"/>
        <v>0</v>
      </c>
      <c r="K14" s="44">
        <f t="shared" si="1"/>
        <v>0</v>
      </c>
      <c r="L14" s="44">
        <f t="shared" si="1"/>
        <v>0</v>
      </c>
      <c r="M14" s="44">
        <f t="shared" si="1"/>
        <v>0</v>
      </c>
    </row>
    <row r="15" spans="1:13">
      <c r="F15" s="44">
        <f t="shared" si="1"/>
        <v>0</v>
      </c>
      <c r="G15" s="44">
        <f t="shared" si="1"/>
        <v>0</v>
      </c>
      <c r="H15" s="44">
        <f t="shared" si="1"/>
        <v>0</v>
      </c>
      <c r="I15" s="44">
        <f t="shared" si="1"/>
        <v>0</v>
      </c>
      <c r="J15" s="44">
        <f t="shared" si="1"/>
        <v>0</v>
      </c>
      <c r="K15" s="44">
        <f t="shared" si="1"/>
        <v>0</v>
      </c>
      <c r="L15" s="44">
        <f t="shared" si="1"/>
        <v>0</v>
      </c>
      <c r="M15" s="44">
        <f t="shared" si="1"/>
        <v>0</v>
      </c>
    </row>
    <row r="16" spans="1:13">
      <c r="F16" s="44">
        <f t="shared" si="1"/>
        <v>0</v>
      </c>
      <c r="G16" s="44">
        <f t="shared" si="1"/>
        <v>0</v>
      </c>
      <c r="H16" s="44">
        <f t="shared" si="1"/>
        <v>0</v>
      </c>
      <c r="I16" s="44">
        <f t="shared" si="1"/>
        <v>0</v>
      </c>
      <c r="J16" s="44">
        <f t="shared" si="1"/>
        <v>0</v>
      </c>
      <c r="K16" s="44">
        <f t="shared" si="1"/>
        <v>0</v>
      </c>
      <c r="L16" s="44">
        <f t="shared" si="1"/>
        <v>0</v>
      </c>
      <c r="M16" s="44">
        <f t="shared" si="1"/>
        <v>0</v>
      </c>
    </row>
    <row r="17" spans="1:13">
      <c r="F17" s="44">
        <f t="shared" si="1"/>
        <v>0</v>
      </c>
      <c r="G17" s="44">
        <f t="shared" si="1"/>
        <v>0</v>
      </c>
      <c r="H17" s="44">
        <f t="shared" si="1"/>
        <v>0</v>
      </c>
      <c r="I17" s="44">
        <f t="shared" si="1"/>
        <v>0</v>
      </c>
      <c r="J17" s="44">
        <f t="shared" si="1"/>
        <v>0</v>
      </c>
      <c r="K17" s="44">
        <f t="shared" si="1"/>
        <v>0</v>
      </c>
      <c r="L17" s="44">
        <f t="shared" si="1"/>
        <v>0</v>
      </c>
      <c r="M17" s="44">
        <f t="shared" si="1"/>
        <v>0</v>
      </c>
    </row>
    <row r="18" spans="1:13">
      <c r="F18" s="44">
        <f t="shared" si="1"/>
        <v>0</v>
      </c>
      <c r="G18" s="44">
        <f t="shared" si="1"/>
        <v>0</v>
      </c>
      <c r="H18" s="44">
        <f t="shared" si="1"/>
        <v>0</v>
      </c>
      <c r="I18" s="44">
        <f t="shared" si="1"/>
        <v>0</v>
      </c>
      <c r="J18" s="44">
        <f t="shared" si="1"/>
        <v>0</v>
      </c>
      <c r="K18" s="44">
        <f t="shared" si="1"/>
        <v>0</v>
      </c>
      <c r="L18" s="44">
        <f t="shared" si="1"/>
        <v>0</v>
      </c>
      <c r="M18" s="44">
        <f t="shared" si="1"/>
        <v>0</v>
      </c>
    </row>
    <row r="19" spans="1:13">
      <c r="F19" s="44">
        <f t="shared" si="1"/>
        <v>0</v>
      </c>
      <c r="G19" s="44">
        <f t="shared" si="1"/>
        <v>0</v>
      </c>
      <c r="H19" s="44">
        <f t="shared" si="1"/>
        <v>0</v>
      </c>
      <c r="I19" s="44">
        <f t="shared" si="1"/>
        <v>0</v>
      </c>
      <c r="J19" s="44">
        <f t="shared" si="1"/>
        <v>0</v>
      </c>
      <c r="K19" s="44">
        <f t="shared" si="1"/>
        <v>0</v>
      </c>
      <c r="L19" s="44">
        <f t="shared" si="1"/>
        <v>0</v>
      </c>
      <c r="M19" s="44">
        <f t="shared" si="1"/>
        <v>0</v>
      </c>
    </row>
    <row r="20" spans="1:13">
      <c r="F20" s="44">
        <f t="shared" si="1"/>
        <v>0</v>
      </c>
      <c r="G20" s="44">
        <f t="shared" si="1"/>
        <v>0</v>
      </c>
      <c r="H20" s="44">
        <f t="shared" si="1"/>
        <v>0</v>
      </c>
      <c r="I20" s="44">
        <f t="shared" si="1"/>
        <v>0</v>
      </c>
      <c r="J20" s="44">
        <f t="shared" si="1"/>
        <v>0</v>
      </c>
      <c r="K20" s="44">
        <f t="shared" si="1"/>
        <v>0</v>
      </c>
      <c r="L20" s="44">
        <f t="shared" si="1"/>
        <v>0</v>
      </c>
      <c r="M20" s="44">
        <f t="shared" si="1"/>
        <v>0</v>
      </c>
    </row>
    <row r="21" spans="1:13">
      <c r="F21" s="44">
        <f t="shared" si="1"/>
        <v>0</v>
      </c>
      <c r="G21" s="44">
        <f t="shared" si="1"/>
        <v>0</v>
      </c>
      <c r="H21" s="44">
        <f t="shared" si="1"/>
        <v>0</v>
      </c>
      <c r="I21" s="44">
        <f t="shared" si="1"/>
        <v>0</v>
      </c>
      <c r="J21" s="44">
        <f t="shared" si="1"/>
        <v>0</v>
      </c>
      <c r="K21" s="44">
        <f t="shared" si="1"/>
        <v>0</v>
      </c>
      <c r="L21" s="44">
        <f t="shared" si="1"/>
        <v>0</v>
      </c>
      <c r="M21" s="44">
        <f t="shared" si="1"/>
        <v>0</v>
      </c>
    </row>
    <row r="22" spans="1:13">
      <c r="F22" s="44">
        <f t="shared" si="1"/>
        <v>0</v>
      </c>
      <c r="G22" s="44">
        <f t="shared" si="1"/>
        <v>0</v>
      </c>
      <c r="H22" s="44">
        <f t="shared" si="1"/>
        <v>0</v>
      </c>
      <c r="I22" s="44">
        <f t="shared" si="1"/>
        <v>0</v>
      </c>
      <c r="J22" s="44">
        <f t="shared" si="1"/>
        <v>0</v>
      </c>
      <c r="K22" s="44">
        <f t="shared" si="1"/>
        <v>0</v>
      </c>
      <c r="L22" s="44">
        <f t="shared" si="1"/>
        <v>0</v>
      </c>
      <c r="M22" s="44">
        <f t="shared" si="1"/>
        <v>0</v>
      </c>
    </row>
    <row r="23" spans="1:13">
      <c r="F23" s="44">
        <f t="shared" si="1"/>
        <v>0</v>
      </c>
      <c r="G23" s="44">
        <f t="shared" si="1"/>
        <v>0</v>
      </c>
      <c r="H23" s="44">
        <f t="shared" si="1"/>
        <v>0</v>
      </c>
      <c r="I23" s="44">
        <f t="shared" si="1"/>
        <v>0</v>
      </c>
      <c r="J23" s="44">
        <f t="shared" si="1"/>
        <v>0</v>
      </c>
      <c r="K23" s="44">
        <f t="shared" si="1"/>
        <v>0</v>
      </c>
      <c r="L23" s="44">
        <f t="shared" si="1"/>
        <v>0</v>
      </c>
      <c r="M23" s="44">
        <f t="shared" si="1"/>
        <v>0</v>
      </c>
    </row>
    <row r="24" spans="1:13">
      <c r="F24" s="44">
        <f t="shared" si="1"/>
        <v>0</v>
      </c>
      <c r="G24" s="44">
        <f t="shared" si="1"/>
        <v>0</v>
      </c>
      <c r="H24" s="44">
        <f t="shared" si="1"/>
        <v>0</v>
      </c>
      <c r="I24" s="44">
        <f t="shared" si="1"/>
        <v>0</v>
      </c>
      <c r="J24" s="44">
        <f t="shared" si="1"/>
        <v>0</v>
      </c>
      <c r="K24" s="44">
        <f t="shared" si="1"/>
        <v>0</v>
      </c>
      <c r="L24" s="44">
        <f t="shared" si="1"/>
        <v>0</v>
      </c>
      <c r="M24" s="44">
        <f t="shared" si="1"/>
        <v>0</v>
      </c>
    </row>
    <row r="25" spans="1:13">
      <c r="F25" s="44">
        <f t="shared" si="1"/>
        <v>0</v>
      </c>
      <c r="G25" s="44">
        <f t="shared" si="1"/>
        <v>0</v>
      </c>
      <c r="H25" s="44">
        <f t="shared" si="1"/>
        <v>0</v>
      </c>
      <c r="I25" s="44">
        <f t="shared" si="1"/>
        <v>0</v>
      </c>
      <c r="J25" s="44">
        <f t="shared" si="1"/>
        <v>0</v>
      </c>
      <c r="K25" s="44">
        <f t="shared" si="1"/>
        <v>0</v>
      </c>
      <c r="L25" s="44">
        <f t="shared" si="1"/>
        <v>0</v>
      </c>
      <c r="M25" s="44">
        <f t="shared" si="1"/>
        <v>0</v>
      </c>
    </row>
    <row r="26" spans="1:13">
      <c r="F26" s="44">
        <f t="shared" si="1"/>
        <v>0</v>
      </c>
      <c r="G26" s="44">
        <f t="shared" si="1"/>
        <v>0</v>
      </c>
      <c r="H26" s="44">
        <f t="shared" si="1"/>
        <v>0</v>
      </c>
      <c r="I26" s="44">
        <f t="shared" si="1"/>
        <v>0</v>
      </c>
      <c r="J26" s="44">
        <f t="shared" si="1"/>
        <v>0</v>
      </c>
      <c r="K26" s="44">
        <f t="shared" si="1"/>
        <v>0</v>
      </c>
      <c r="L26" s="44">
        <f t="shared" si="1"/>
        <v>0</v>
      </c>
      <c r="M26" s="44">
        <f t="shared" si="1"/>
        <v>0</v>
      </c>
    </row>
    <row r="27" spans="1:13" ht="25">
      <c r="A27" s="43" t="s">
        <v>6</v>
      </c>
      <c r="B27" s="52">
        <f>SUM(B2:B26)</f>
        <v>0</v>
      </c>
      <c r="C27" s="43"/>
      <c r="D27" s="43"/>
      <c r="E27" s="43"/>
      <c r="F27" s="45">
        <f t="shared" ref="F27:M27" si="2">SUM(F2:F26)</f>
        <v>0</v>
      </c>
      <c r="G27" s="45">
        <f t="shared" si="2"/>
        <v>0</v>
      </c>
      <c r="H27" s="45">
        <f t="shared" si="2"/>
        <v>0</v>
      </c>
      <c r="I27" s="45">
        <f>SUM(I2:I26)</f>
        <v>0</v>
      </c>
      <c r="J27" s="45">
        <f t="shared" si="2"/>
        <v>0</v>
      </c>
      <c r="K27" s="45">
        <f t="shared" si="2"/>
        <v>0</v>
      </c>
      <c r="L27" s="45">
        <f t="shared" si="2"/>
        <v>0</v>
      </c>
      <c r="M27" s="45">
        <f t="shared" si="2"/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A2" sqref="A2"/>
    </sheetView>
  </sheetViews>
  <sheetFormatPr baseColWidth="10" defaultRowHeight="14" x14ac:dyDescent="0"/>
  <cols>
    <col min="1" max="1" width="21.42578125" customWidth="1"/>
    <col min="2" max="2" width="18.85546875" style="49" customWidth="1"/>
    <col min="3" max="3" width="11.28515625" customWidth="1"/>
    <col min="6" max="6" width="13.7109375" customWidth="1"/>
    <col min="7" max="7" width="12" customWidth="1"/>
    <col min="8" max="8" width="17" customWidth="1"/>
    <col min="9" max="9" width="12.28515625" bestFit="1" customWidth="1"/>
    <col min="11" max="11" width="13.5703125" customWidth="1"/>
    <col min="12" max="12" width="9.28515625" customWidth="1"/>
    <col min="13" max="13" width="14.85546875" customWidth="1"/>
  </cols>
  <sheetData>
    <row r="1" spans="1:13" ht="18">
      <c r="A1" s="47" t="s">
        <v>48</v>
      </c>
      <c r="B1" s="51" t="s">
        <v>1</v>
      </c>
      <c r="C1" s="47" t="s">
        <v>47</v>
      </c>
      <c r="D1" s="47" t="s">
        <v>103</v>
      </c>
      <c r="E1" s="48"/>
      <c r="F1" s="47" t="s">
        <v>64</v>
      </c>
      <c r="G1" s="47" t="s">
        <v>50</v>
      </c>
      <c r="H1" s="47" t="s">
        <v>10</v>
      </c>
      <c r="I1" s="47" t="s">
        <v>29</v>
      </c>
      <c r="J1" s="47" t="s">
        <v>28</v>
      </c>
      <c r="K1" s="47" t="s">
        <v>89</v>
      </c>
      <c r="L1" s="47" t="s">
        <v>96</v>
      </c>
      <c r="M1" s="47" t="s">
        <v>11</v>
      </c>
    </row>
    <row r="2" spans="1:13">
      <c r="F2" s="44">
        <f>IF($C2=F$1,$B2,0)</f>
        <v>0</v>
      </c>
      <c r="G2" s="44">
        <f t="shared" ref="G2:M2" si="0">IF($C2=G$1,$B2,0)</f>
        <v>0</v>
      </c>
      <c r="H2" s="44">
        <f t="shared" si="0"/>
        <v>0</v>
      </c>
      <c r="I2" s="44">
        <f t="shared" si="0"/>
        <v>0</v>
      </c>
      <c r="J2" s="44">
        <f t="shared" si="0"/>
        <v>0</v>
      </c>
      <c r="K2" s="44">
        <f t="shared" si="0"/>
        <v>0</v>
      </c>
      <c r="L2" s="44">
        <f t="shared" si="0"/>
        <v>0</v>
      </c>
      <c r="M2" s="44">
        <f t="shared" si="0"/>
        <v>0</v>
      </c>
    </row>
    <row r="3" spans="1:13">
      <c r="F3" s="44">
        <f t="shared" ref="F3:M26" si="1">IF($C3=F$1,$B3,0)</f>
        <v>0</v>
      </c>
      <c r="G3" s="44">
        <f t="shared" si="1"/>
        <v>0</v>
      </c>
      <c r="H3" s="44">
        <f t="shared" si="1"/>
        <v>0</v>
      </c>
      <c r="I3" s="44">
        <f t="shared" si="1"/>
        <v>0</v>
      </c>
      <c r="J3" s="44">
        <f t="shared" si="1"/>
        <v>0</v>
      </c>
      <c r="K3" s="44">
        <f t="shared" si="1"/>
        <v>0</v>
      </c>
      <c r="L3" s="44">
        <f t="shared" si="1"/>
        <v>0</v>
      </c>
      <c r="M3" s="44">
        <f t="shared" si="1"/>
        <v>0</v>
      </c>
    </row>
    <row r="4" spans="1:13">
      <c r="F4" s="44">
        <f t="shared" si="1"/>
        <v>0</v>
      </c>
      <c r="G4" s="44">
        <f t="shared" si="1"/>
        <v>0</v>
      </c>
      <c r="H4" s="44">
        <f t="shared" si="1"/>
        <v>0</v>
      </c>
      <c r="I4" s="44">
        <f t="shared" si="1"/>
        <v>0</v>
      </c>
      <c r="J4" s="44">
        <f t="shared" si="1"/>
        <v>0</v>
      </c>
      <c r="K4" s="44">
        <f t="shared" si="1"/>
        <v>0</v>
      </c>
      <c r="L4" s="44">
        <f t="shared" si="1"/>
        <v>0</v>
      </c>
      <c r="M4" s="44">
        <f t="shared" si="1"/>
        <v>0</v>
      </c>
    </row>
    <row r="5" spans="1:13">
      <c r="F5" s="44">
        <f t="shared" si="1"/>
        <v>0</v>
      </c>
      <c r="G5" s="44">
        <f t="shared" si="1"/>
        <v>0</v>
      </c>
      <c r="H5" s="44">
        <f t="shared" si="1"/>
        <v>0</v>
      </c>
      <c r="I5" s="44">
        <f t="shared" si="1"/>
        <v>0</v>
      </c>
      <c r="J5" s="44">
        <f t="shared" si="1"/>
        <v>0</v>
      </c>
      <c r="K5" s="44">
        <f t="shared" si="1"/>
        <v>0</v>
      </c>
      <c r="L5" s="44">
        <f t="shared" si="1"/>
        <v>0</v>
      </c>
      <c r="M5" s="44">
        <f t="shared" si="1"/>
        <v>0</v>
      </c>
    </row>
    <row r="6" spans="1:13">
      <c r="F6" s="44">
        <f t="shared" si="1"/>
        <v>0</v>
      </c>
      <c r="G6" s="44">
        <f t="shared" si="1"/>
        <v>0</v>
      </c>
      <c r="H6" s="44">
        <f t="shared" si="1"/>
        <v>0</v>
      </c>
      <c r="I6" s="44">
        <f t="shared" si="1"/>
        <v>0</v>
      </c>
      <c r="J6" s="44">
        <f t="shared" si="1"/>
        <v>0</v>
      </c>
      <c r="K6" s="44">
        <f t="shared" si="1"/>
        <v>0</v>
      </c>
      <c r="L6" s="44">
        <f t="shared" si="1"/>
        <v>0</v>
      </c>
      <c r="M6" s="44">
        <f t="shared" si="1"/>
        <v>0</v>
      </c>
    </row>
    <row r="7" spans="1:13">
      <c r="F7" s="44">
        <f t="shared" si="1"/>
        <v>0</v>
      </c>
      <c r="G7" s="44">
        <f t="shared" si="1"/>
        <v>0</v>
      </c>
      <c r="H7" s="44">
        <f t="shared" si="1"/>
        <v>0</v>
      </c>
      <c r="I7" s="44">
        <f t="shared" si="1"/>
        <v>0</v>
      </c>
      <c r="J7" s="44">
        <f t="shared" si="1"/>
        <v>0</v>
      </c>
      <c r="K7" s="44">
        <f t="shared" si="1"/>
        <v>0</v>
      </c>
      <c r="L7" s="44">
        <f t="shared" si="1"/>
        <v>0</v>
      </c>
      <c r="M7" s="44">
        <f t="shared" si="1"/>
        <v>0</v>
      </c>
    </row>
    <row r="8" spans="1:13">
      <c r="F8" s="44">
        <f t="shared" si="1"/>
        <v>0</v>
      </c>
      <c r="G8" s="44">
        <f t="shared" si="1"/>
        <v>0</v>
      </c>
      <c r="H8" s="44">
        <f t="shared" si="1"/>
        <v>0</v>
      </c>
      <c r="I8" s="44">
        <f t="shared" si="1"/>
        <v>0</v>
      </c>
      <c r="J8" s="44">
        <f t="shared" si="1"/>
        <v>0</v>
      </c>
      <c r="K8" s="44">
        <f t="shared" si="1"/>
        <v>0</v>
      </c>
      <c r="L8" s="44">
        <f t="shared" si="1"/>
        <v>0</v>
      </c>
      <c r="M8" s="44">
        <f t="shared" si="1"/>
        <v>0</v>
      </c>
    </row>
    <row r="9" spans="1:13">
      <c r="F9" s="44">
        <f t="shared" si="1"/>
        <v>0</v>
      </c>
      <c r="G9" s="44">
        <f t="shared" si="1"/>
        <v>0</v>
      </c>
      <c r="H9" s="44">
        <f t="shared" si="1"/>
        <v>0</v>
      </c>
      <c r="I9" s="44">
        <f t="shared" si="1"/>
        <v>0</v>
      </c>
      <c r="J9" s="44">
        <f t="shared" si="1"/>
        <v>0</v>
      </c>
      <c r="K9" s="44">
        <f t="shared" si="1"/>
        <v>0</v>
      </c>
      <c r="L9" s="44">
        <f t="shared" si="1"/>
        <v>0</v>
      </c>
      <c r="M9" s="44">
        <f t="shared" si="1"/>
        <v>0</v>
      </c>
    </row>
    <row r="10" spans="1:13">
      <c r="F10" s="44">
        <f t="shared" si="1"/>
        <v>0</v>
      </c>
      <c r="G10" s="44">
        <f t="shared" si="1"/>
        <v>0</v>
      </c>
      <c r="H10" s="44">
        <f t="shared" si="1"/>
        <v>0</v>
      </c>
      <c r="I10" s="44">
        <f t="shared" si="1"/>
        <v>0</v>
      </c>
      <c r="J10" s="44">
        <f t="shared" si="1"/>
        <v>0</v>
      </c>
      <c r="K10" s="44">
        <f t="shared" si="1"/>
        <v>0</v>
      </c>
      <c r="L10" s="44">
        <f t="shared" si="1"/>
        <v>0</v>
      </c>
      <c r="M10" s="44">
        <f t="shared" si="1"/>
        <v>0</v>
      </c>
    </row>
    <row r="11" spans="1:13">
      <c r="F11" s="44">
        <f t="shared" si="1"/>
        <v>0</v>
      </c>
      <c r="G11" s="44">
        <f t="shared" si="1"/>
        <v>0</v>
      </c>
      <c r="H11" s="44">
        <f t="shared" si="1"/>
        <v>0</v>
      </c>
      <c r="I11" s="44">
        <f t="shared" si="1"/>
        <v>0</v>
      </c>
      <c r="J11" s="44">
        <f t="shared" si="1"/>
        <v>0</v>
      </c>
      <c r="K11" s="44">
        <f t="shared" si="1"/>
        <v>0</v>
      </c>
      <c r="L11" s="44">
        <f t="shared" si="1"/>
        <v>0</v>
      </c>
      <c r="M11" s="44">
        <f t="shared" si="1"/>
        <v>0</v>
      </c>
    </row>
    <row r="12" spans="1:13">
      <c r="F12" s="44">
        <f t="shared" si="1"/>
        <v>0</v>
      </c>
      <c r="G12" s="44">
        <f t="shared" si="1"/>
        <v>0</v>
      </c>
      <c r="H12" s="44">
        <f t="shared" si="1"/>
        <v>0</v>
      </c>
      <c r="I12" s="44">
        <f t="shared" si="1"/>
        <v>0</v>
      </c>
      <c r="J12" s="44">
        <f t="shared" si="1"/>
        <v>0</v>
      </c>
      <c r="K12" s="44">
        <f t="shared" si="1"/>
        <v>0</v>
      </c>
      <c r="L12" s="44">
        <f t="shared" si="1"/>
        <v>0</v>
      </c>
      <c r="M12" s="44">
        <f t="shared" si="1"/>
        <v>0</v>
      </c>
    </row>
    <row r="13" spans="1:13">
      <c r="F13" s="44">
        <f t="shared" si="1"/>
        <v>0</v>
      </c>
      <c r="G13" s="44">
        <f t="shared" si="1"/>
        <v>0</v>
      </c>
      <c r="H13" s="44">
        <f t="shared" si="1"/>
        <v>0</v>
      </c>
      <c r="I13" s="44">
        <f t="shared" si="1"/>
        <v>0</v>
      </c>
      <c r="J13" s="44">
        <f t="shared" si="1"/>
        <v>0</v>
      </c>
      <c r="K13" s="44">
        <f t="shared" si="1"/>
        <v>0</v>
      </c>
      <c r="L13" s="44">
        <f t="shared" si="1"/>
        <v>0</v>
      </c>
      <c r="M13" s="44">
        <f t="shared" si="1"/>
        <v>0</v>
      </c>
    </row>
    <row r="14" spans="1:13">
      <c r="F14" s="44">
        <f t="shared" si="1"/>
        <v>0</v>
      </c>
      <c r="G14" s="44">
        <f t="shared" si="1"/>
        <v>0</v>
      </c>
      <c r="H14" s="44">
        <f t="shared" si="1"/>
        <v>0</v>
      </c>
      <c r="I14" s="44">
        <f t="shared" si="1"/>
        <v>0</v>
      </c>
      <c r="J14" s="44">
        <f t="shared" si="1"/>
        <v>0</v>
      </c>
      <c r="K14" s="44">
        <f t="shared" si="1"/>
        <v>0</v>
      </c>
      <c r="L14" s="44">
        <f t="shared" si="1"/>
        <v>0</v>
      </c>
      <c r="M14" s="44">
        <f t="shared" si="1"/>
        <v>0</v>
      </c>
    </row>
    <row r="15" spans="1:13">
      <c r="F15" s="44">
        <f t="shared" si="1"/>
        <v>0</v>
      </c>
      <c r="G15" s="44">
        <f t="shared" si="1"/>
        <v>0</v>
      </c>
      <c r="H15" s="44">
        <f t="shared" si="1"/>
        <v>0</v>
      </c>
      <c r="I15" s="44">
        <f t="shared" si="1"/>
        <v>0</v>
      </c>
      <c r="J15" s="44">
        <f t="shared" si="1"/>
        <v>0</v>
      </c>
      <c r="K15" s="44">
        <f t="shared" si="1"/>
        <v>0</v>
      </c>
      <c r="L15" s="44">
        <f t="shared" si="1"/>
        <v>0</v>
      </c>
      <c r="M15" s="44">
        <f t="shared" si="1"/>
        <v>0</v>
      </c>
    </row>
    <row r="16" spans="1:13">
      <c r="F16" s="44">
        <f t="shared" si="1"/>
        <v>0</v>
      </c>
      <c r="G16" s="44">
        <f t="shared" si="1"/>
        <v>0</v>
      </c>
      <c r="H16" s="44">
        <f t="shared" si="1"/>
        <v>0</v>
      </c>
      <c r="I16" s="44">
        <f t="shared" si="1"/>
        <v>0</v>
      </c>
      <c r="J16" s="44">
        <f t="shared" si="1"/>
        <v>0</v>
      </c>
      <c r="K16" s="44">
        <f t="shared" si="1"/>
        <v>0</v>
      </c>
      <c r="L16" s="44">
        <f t="shared" si="1"/>
        <v>0</v>
      </c>
      <c r="M16" s="44">
        <f t="shared" si="1"/>
        <v>0</v>
      </c>
    </row>
    <row r="17" spans="1:13">
      <c r="F17" s="44">
        <f t="shared" si="1"/>
        <v>0</v>
      </c>
      <c r="G17" s="44">
        <f t="shared" si="1"/>
        <v>0</v>
      </c>
      <c r="H17" s="44">
        <f t="shared" si="1"/>
        <v>0</v>
      </c>
      <c r="I17" s="44">
        <f t="shared" si="1"/>
        <v>0</v>
      </c>
      <c r="J17" s="44">
        <f t="shared" si="1"/>
        <v>0</v>
      </c>
      <c r="K17" s="44">
        <f t="shared" si="1"/>
        <v>0</v>
      </c>
      <c r="L17" s="44">
        <f t="shared" si="1"/>
        <v>0</v>
      </c>
      <c r="M17" s="44">
        <f t="shared" si="1"/>
        <v>0</v>
      </c>
    </row>
    <row r="18" spans="1:13">
      <c r="F18" s="44">
        <f t="shared" si="1"/>
        <v>0</v>
      </c>
      <c r="G18" s="44">
        <f t="shared" si="1"/>
        <v>0</v>
      </c>
      <c r="H18" s="44">
        <f t="shared" si="1"/>
        <v>0</v>
      </c>
      <c r="I18" s="44">
        <f t="shared" si="1"/>
        <v>0</v>
      </c>
      <c r="J18" s="44">
        <f t="shared" si="1"/>
        <v>0</v>
      </c>
      <c r="K18" s="44">
        <f t="shared" si="1"/>
        <v>0</v>
      </c>
      <c r="L18" s="44">
        <f t="shared" si="1"/>
        <v>0</v>
      </c>
      <c r="M18" s="44">
        <f t="shared" si="1"/>
        <v>0</v>
      </c>
    </row>
    <row r="19" spans="1:13">
      <c r="F19" s="44">
        <f t="shared" si="1"/>
        <v>0</v>
      </c>
      <c r="G19" s="44">
        <f t="shared" si="1"/>
        <v>0</v>
      </c>
      <c r="H19" s="44">
        <f t="shared" si="1"/>
        <v>0</v>
      </c>
      <c r="I19" s="44">
        <f t="shared" si="1"/>
        <v>0</v>
      </c>
      <c r="J19" s="44">
        <f t="shared" si="1"/>
        <v>0</v>
      </c>
      <c r="K19" s="44">
        <f t="shared" si="1"/>
        <v>0</v>
      </c>
      <c r="L19" s="44">
        <f t="shared" si="1"/>
        <v>0</v>
      </c>
      <c r="M19" s="44">
        <f t="shared" si="1"/>
        <v>0</v>
      </c>
    </row>
    <row r="20" spans="1:13">
      <c r="F20" s="44">
        <f t="shared" si="1"/>
        <v>0</v>
      </c>
      <c r="G20" s="44">
        <f t="shared" si="1"/>
        <v>0</v>
      </c>
      <c r="H20" s="44">
        <f t="shared" si="1"/>
        <v>0</v>
      </c>
      <c r="I20" s="44">
        <f t="shared" si="1"/>
        <v>0</v>
      </c>
      <c r="J20" s="44">
        <f t="shared" si="1"/>
        <v>0</v>
      </c>
      <c r="K20" s="44">
        <f t="shared" si="1"/>
        <v>0</v>
      </c>
      <c r="L20" s="44">
        <f t="shared" si="1"/>
        <v>0</v>
      </c>
      <c r="M20" s="44">
        <f t="shared" si="1"/>
        <v>0</v>
      </c>
    </row>
    <row r="21" spans="1:13">
      <c r="F21" s="44">
        <f t="shared" si="1"/>
        <v>0</v>
      </c>
      <c r="G21" s="44">
        <f t="shared" si="1"/>
        <v>0</v>
      </c>
      <c r="H21" s="44">
        <f t="shared" si="1"/>
        <v>0</v>
      </c>
      <c r="I21" s="44">
        <f t="shared" si="1"/>
        <v>0</v>
      </c>
      <c r="J21" s="44">
        <f t="shared" si="1"/>
        <v>0</v>
      </c>
      <c r="K21" s="44">
        <f t="shared" si="1"/>
        <v>0</v>
      </c>
      <c r="L21" s="44">
        <f t="shared" si="1"/>
        <v>0</v>
      </c>
      <c r="M21" s="44">
        <f t="shared" si="1"/>
        <v>0</v>
      </c>
    </row>
    <row r="22" spans="1:13">
      <c r="F22" s="44">
        <f t="shared" si="1"/>
        <v>0</v>
      </c>
      <c r="G22" s="44">
        <f t="shared" si="1"/>
        <v>0</v>
      </c>
      <c r="H22" s="44">
        <f t="shared" si="1"/>
        <v>0</v>
      </c>
      <c r="I22" s="44">
        <f t="shared" si="1"/>
        <v>0</v>
      </c>
      <c r="J22" s="44">
        <f t="shared" si="1"/>
        <v>0</v>
      </c>
      <c r="K22" s="44">
        <f t="shared" si="1"/>
        <v>0</v>
      </c>
      <c r="L22" s="44">
        <f t="shared" si="1"/>
        <v>0</v>
      </c>
      <c r="M22" s="44">
        <f t="shared" si="1"/>
        <v>0</v>
      </c>
    </row>
    <row r="23" spans="1:13">
      <c r="F23" s="44">
        <f t="shared" si="1"/>
        <v>0</v>
      </c>
      <c r="G23" s="44">
        <f t="shared" si="1"/>
        <v>0</v>
      </c>
      <c r="H23" s="44">
        <f t="shared" si="1"/>
        <v>0</v>
      </c>
      <c r="I23" s="44">
        <f t="shared" si="1"/>
        <v>0</v>
      </c>
      <c r="J23" s="44">
        <f t="shared" si="1"/>
        <v>0</v>
      </c>
      <c r="K23" s="44">
        <f t="shared" si="1"/>
        <v>0</v>
      </c>
      <c r="L23" s="44">
        <f t="shared" si="1"/>
        <v>0</v>
      </c>
      <c r="M23" s="44">
        <f t="shared" si="1"/>
        <v>0</v>
      </c>
    </row>
    <row r="24" spans="1:13">
      <c r="F24" s="44">
        <f t="shared" si="1"/>
        <v>0</v>
      </c>
      <c r="G24" s="44">
        <f t="shared" si="1"/>
        <v>0</v>
      </c>
      <c r="H24" s="44">
        <f t="shared" si="1"/>
        <v>0</v>
      </c>
      <c r="I24" s="44">
        <f t="shared" si="1"/>
        <v>0</v>
      </c>
      <c r="J24" s="44">
        <f t="shared" si="1"/>
        <v>0</v>
      </c>
      <c r="K24" s="44">
        <f t="shared" si="1"/>
        <v>0</v>
      </c>
      <c r="L24" s="44">
        <f t="shared" si="1"/>
        <v>0</v>
      </c>
      <c r="M24" s="44">
        <f t="shared" si="1"/>
        <v>0</v>
      </c>
    </row>
    <row r="25" spans="1:13">
      <c r="F25" s="44">
        <f t="shared" si="1"/>
        <v>0</v>
      </c>
      <c r="G25" s="44">
        <f t="shared" si="1"/>
        <v>0</v>
      </c>
      <c r="H25" s="44">
        <f t="shared" si="1"/>
        <v>0</v>
      </c>
      <c r="I25" s="44">
        <f t="shared" si="1"/>
        <v>0</v>
      </c>
      <c r="J25" s="44">
        <f t="shared" si="1"/>
        <v>0</v>
      </c>
      <c r="K25" s="44">
        <f t="shared" si="1"/>
        <v>0</v>
      </c>
      <c r="L25" s="44">
        <f t="shared" si="1"/>
        <v>0</v>
      </c>
      <c r="M25" s="44">
        <f t="shared" si="1"/>
        <v>0</v>
      </c>
    </row>
    <row r="26" spans="1:13">
      <c r="F26" s="44">
        <f t="shared" si="1"/>
        <v>0</v>
      </c>
      <c r="G26" s="44">
        <f t="shared" si="1"/>
        <v>0</v>
      </c>
      <c r="H26" s="44">
        <f t="shared" si="1"/>
        <v>0</v>
      </c>
      <c r="I26" s="44">
        <f t="shared" si="1"/>
        <v>0</v>
      </c>
      <c r="J26" s="44">
        <f t="shared" si="1"/>
        <v>0</v>
      </c>
      <c r="K26" s="44">
        <f t="shared" si="1"/>
        <v>0</v>
      </c>
      <c r="L26" s="44">
        <f t="shared" si="1"/>
        <v>0</v>
      </c>
      <c r="M26" s="44">
        <f t="shared" si="1"/>
        <v>0</v>
      </c>
    </row>
    <row r="27" spans="1:13" ht="25">
      <c r="A27" s="43" t="s">
        <v>6</v>
      </c>
      <c r="B27" s="52">
        <f>SUM(B2:B26)</f>
        <v>0</v>
      </c>
      <c r="C27" s="43"/>
      <c r="D27" s="43"/>
      <c r="E27" s="43"/>
      <c r="F27" s="45">
        <f t="shared" ref="F27:M27" si="2">SUM(F2:F26)</f>
        <v>0</v>
      </c>
      <c r="G27" s="45">
        <f t="shared" si="2"/>
        <v>0</v>
      </c>
      <c r="H27" s="45">
        <f t="shared" si="2"/>
        <v>0</v>
      </c>
      <c r="I27" s="45">
        <f>SUM(I2:I26)</f>
        <v>0</v>
      </c>
      <c r="J27" s="45">
        <f t="shared" si="2"/>
        <v>0</v>
      </c>
      <c r="K27" s="45">
        <f t="shared" si="2"/>
        <v>0</v>
      </c>
      <c r="L27" s="45">
        <f t="shared" si="2"/>
        <v>0</v>
      </c>
      <c r="M27" s="45">
        <f t="shared" si="2"/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C1" workbookViewId="0">
      <selection activeCell="B5" sqref="B5"/>
    </sheetView>
  </sheetViews>
  <sheetFormatPr baseColWidth="10" defaultRowHeight="14" x14ac:dyDescent="0"/>
  <cols>
    <col min="1" max="1" width="21.42578125" customWidth="1"/>
    <col min="2" max="2" width="18.85546875" style="49" customWidth="1"/>
    <col min="3" max="3" width="11.28515625" customWidth="1"/>
    <col min="6" max="6" width="13.7109375" customWidth="1"/>
    <col min="7" max="7" width="12" customWidth="1"/>
    <col min="8" max="8" width="17" customWidth="1"/>
    <col min="9" max="9" width="12.28515625" bestFit="1" customWidth="1"/>
    <col min="11" max="11" width="13.5703125" customWidth="1"/>
    <col min="12" max="12" width="9.28515625" customWidth="1"/>
    <col min="13" max="13" width="14.85546875" customWidth="1"/>
  </cols>
  <sheetData>
    <row r="1" spans="1:13" ht="18">
      <c r="A1" s="47" t="s">
        <v>48</v>
      </c>
      <c r="B1" s="51" t="s">
        <v>1</v>
      </c>
      <c r="C1" s="47" t="s">
        <v>47</v>
      </c>
      <c r="D1" s="47" t="s">
        <v>103</v>
      </c>
      <c r="E1" s="48"/>
      <c r="F1" s="47" t="s">
        <v>64</v>
      </c>
      <c r="G1" s="47" t="s">
        <v>50</v>
      </c>
      <c r="H1" s="47" t="s">
        <v>10</v>
      </c>
      <c r="I1" s="47" t="s">
        <v>29</v>
      </c>
      <c r="J1" s="47" t="s">
        <v>28</v>
      </c>
      <c r="K1" s="47" t="s">
        <v>89</v>
      </c>
      <c r="L1" s="47" t="s">
        <v>96</v>
      </c>
      <c r="M1" s="47" t="s">
        <v>11</v>
      </c>
    </row>
    <row r="2" spans="1:13">
      <c r="F2" s="44">
        <f>IF($C2=F$1,$B2,0)</f>
        <v>0</v>
      </c>
      <c r="G2" s="44">
        <f t="shared" ref="G2:M2" si="0">IF($C2=G$1,$B2,0)</f>
        <v>0</v>
      </c>
      <c r="H2" s="44">
        <f t="shared" si="0"/>
        <v>0</v>
      </c>
      <c r="I2" s="44">
        <f t="shared" si="0"/>
        <v>0</v>
      </c>
      <c r="J2" s="44">
        <f t="shared" si="0"/>
        <v>0</v>
      </c>
      <c r="K2" s="44">
        <f t="shared" si="0"/>
        <v>0</v>
      </c>
      <c r="L2" s="44">
        <f t="shared" si="0"/>
        <v>0</v>
      </c>
      <c r="M2" s="44">
        <f t="shared" si="0"/>
        <v>0</v>
      </c>
    </row>
    <row r="3" spans="1:13">
      <c r="F3" s="44">
        <f t="shared" ref="F3:M26" si="1">IF($C3=F$1,$B3,0)</f>
        <v>0</v>
      </c>
      <c r="G3" s="44">
        <f t="shared" si="1"/>
        <v>0</v>
      </c>
      <c r="H3" s="44">
        <f t="shared" si="1"/>
        <v>0</v>
      </c>
      <c r="I3" s="44">
        <f t="shared" si="1"/>
        <v>0</v>
      </c>
      <c r="J3" s="44">
        <f t="shared" si="1"/>
        <v>0</v>
      </c>
      <c r="K3" s="44">
        <f t="shared" si="1"/>
        <v>0</v>
      </c>
      <c r="L3" s="44">
        <f t="shared" si="1"/>
        <v>0</v>
      </c>
      <c r="M3" s="44">
        <f t="shared" si="1"/>
        <v>0</v>
      </c>
    </row>
    <row r="4" spans="1:13">
      <c r="F4" s="44">
        <f t="shared" si="1"/>
        <v>0</v>
      </c>
      <c r="G4" s="44">
        <f t="shared" si="1"/>
        <v>0</v>
      </c>
      <c r="H4" s="44">
        <f t="shared" si="1"/>
        <v>0</v>
      </c>
      <c r="I4" s="44">
        <f t="shared" si="1"/>
        <v>0</v>
      </c>
      <c r="J4" s="44">
        <f t="shared" si="1"/>
        <v>0</v>
      </c>
      <c r="K4" s="44">
        <f t="shared" si="1"/>
        <v>0</v>
      </c>
      <c r="L4" s="44">
        <f t="shared" si="1"/>
        <v>0</v>
      </c>
      <c r="M4" s="44">
        <f t="shared" si="1"/>
        <v>0</v>
      </c>
    </row>
    <row r="5" spans="1:13">
      <c r="F5" s="44">
        <f t="shared" si="1"/>
        <v>0</v>
      </c>
      <c r="G5" s="44">
        <f t="shared" si="1"/>
        <v>0</v>
      </c>
      <c r="H5" s="44">
        <f t="shared" si="1"/>
        <v>0</v>
      </c>
      <c r="I5" s="44">
        <f t="shared" si="1"/>
        <v>0</v>
      </c>
      <c r="J5" s="44">
        <f t="shared" si="1"/>
        <v>0</v>
      </c>
      <c r="K5" s="44">
        <f t="shared" si="1"/>
        <v>0</v>
      </c>
      <c r="L5" s="44">
        <f t="shared" si="1"/>
        <v>0</v>
      </c>
      <c r="M5" s="44">
        <f t="shared" si="1"/>
        <v>0</v>
      </c>
    </row>
    <row r="6" spans="1:13">
      <c r="F6" s="44">
        <f t="shared" si="1"/>
        <v>0</v>
      </c>
      <c r="G6" s="44">
        <f t="shared" si="1"/>
        <v>0</v>
      </c>
      <c r="H6" s="44">
        <f t="shared" si="1"/>
        <v>0</v>
      </c>
      <c r="I6" s="44">
        <f t="shared" si="1"/>
        <v>0</v>
      </c>
      <c r="J6" s="44">
        <f t="shared" si="1"/>
        <v>0</v>
      </c>
      <c r="K6" s="44">
        <f t="shared" si="1"/>
        <v>0</v>
      </c>
      <c r="L6" s="44">
        <f t="shared" si="1"/>
        <v>0</v>
      </c>
      <c r="M6" s="44">
        <f t="shared" si="1"/>
        <v>0</v>
      </c>
    </row>
    <row r="7" spans="1:13">
      <c r="F7" s="44">
        <f t="shared" si="1"/>
        <v>0</v>
      </c>
      <c r="G7" s="44">
        <f t="shared" si="1"/>
        <v>0</v>
      </c>
      <c r="H7" s="44">
        <f t="shared" si="1"/>
        <v>0</v>
      </c>
      <c r="I7" s="44">
        <f t="shared" si="1"/>
        <v>0</v>
      </c>
      <c r="J7" s="44">
        <f t="shared" si="1"/>
        <v>0</v>
      </c>
      <c r="K7" s="44">
        <f t="shared" si="1"/>
        <v>0</v>
      </c>
      <c r="L7" s="44">
        <f t="shared" si="1"/>
        <v>0</v>
      </c>
      <c r="M7" s="44">
        <f t="shared" si="1"/>
        <v>0</v>
      </c>
    </row>
    <row r="8" spans="1:13">
      <c r="F8" s="44">
        <f t="shared" si="1"/>
        <v>0</v>
      </c>
      <c r="G8" s="44">
        <f t="shared" si="1"/>
        <v>0</v>
      </c>
      <c r="H8" s="44">
        <f t="shared" si="1"/>
        <v>0</v>
      </c>
      <c r="I8" s="44">
        <f t="shared" si="1"/>
        <v>0</v>
      </c>
      <c r="J8" s="44">
        <f t="shared" si="1"/>
        <v>0</v>
      </c>
      <c r="K8" s="44">
        <f t="shared" si="1"/>
        <v>0</v>
      </c>
      <c r="L8" s="44">
        <f t="shared" si="1"/>
        <v>0</v>
      </c>
      <c r="M8" s="44">
        <f t="shared" si="1"/>
        <v>0</v>
      </c>
    </row>
    <row r="9" spans="1:13">
      <c r="F9" s="44">
        <f t="shared" si="1"/>
        <v>0</v>
      </c>
      <c r="G9" s="44">
        <f t="shared" si="1"/>
        <v>0</v>
      </c>
      <c r="H9" s="44">
        <f t="shared" si="1"/>
        <v>0</v>
      </c>
      <c r="I9" s="44">
        <f t="shared" si="1"/>
        <v>0</v>
      </c>
      <c r="J9" s="44">
        <f t="shared" si="1"/>
        <v>0</v>
      </c>
      <c r="K9" s="44">
        <f t="shared" si="1"/>
        <v>0</v>
      </c>
      <c r="L9" s="44">
        <f t="shared" si="1"/>
        <v>0</v>
      </c>
      <c r="M9" s="44">
        <f t="shared" si="1"/>
        <v>0</v>
      </c>
    </row>
    <row r="10" spans="1:13">
      <c r="F10" s="44">
        <f t="shared" si="1"/>
        <v>0</v>
      </c>
      <c r="G10" s="44">
        <f t="shared" si="1"/>
        <v>0</v>
      </c>
      <c r="H10" s="44">
        <f t="shared" si="1"/>
        <v>0</v>
      </c>
      <c r="I10" s="44">
        <f t="shared" si="1"/>
        <v>0</v>
      </c>
      <c r="J10" s="44">
        <f t="shared" si="1"/>
        <v>0</v>
      </c>
      <c r="K10" s="44">
        <f t="shared" si="1"/>
        <v>0</v>
      </c>
      <c r="L10" s="44">
        <f t="shared" si="1"/>
        <v>0</v>
      </c>
      <c r="M10" s="44">
        <f t="shared" si="1"/>
        <v>0</v>
      </c>
    </row>
    <row r="11" spans="1:13">
      <c r="F11" s="44">
        <f t="shared" si="1"/>
        <v>0</v>
      </c>
      <c r="G11" s="44">
        <f t="shared" si="1"/>
        <v>0</v>
      </c>
      <c r="H11" s="44">
        <f t="shared" si="1"/>
        <v>0</v>
      </c>
      <c r="I11" s="44">
        <f t="shared" si="1"/>
        <v>0</v>
      </c>
      <c r="J11" s="44">
        <f t="shared" si="1"/>
        <v>0</v>
      </c>
      <c r="K11" s="44">
        <f t="shared" si="1"/>
        <v>0</v>
      </c>
      <c r="L11" s="44">
        <f t="shared" si="1"/>
        <v>0</v>
      </c>
      <c r="M11" s="44">
        <f t="shared" si="1"/>
        <v>0</v>
      </c>
    </row>
    <row r="12" spans="1:13">
      <c r="F12" s="44">
        <f t="shared" si="1"/>
        <v>0</v>
      </c>
      <c r="G12" s="44">
        <f t="shared" si="1"/>
        <v>0</v>
      </c>
      <c r="H12" s="44">
        <f t="shared" si="1"/>
        <v>0</v>
      </c>
      <c r="I12" s="44">
        <f t="shared" si="1"/>
        <v>0</v>
      </c>
      <c r="J12" s="44">
        <f t="shared" si="1"/>
        <v>0</v>
      </c>
      <c r="K12" s="44">
        <f t="shared" si="1"/>
        <v>0</v>
      </c>
      <c r="L12" s="44">
        <f t="shared" si="1"/>
        <v>0</v>
      </c>
      <c r="M12" s="44">
        <f t="shared" si="1"/>
        <v>0</v>
      </c>
    </row>
    <row r="13" spans="1:13">
      <c r="F13" s="44">
        <f t="shared" si="1"/>
        <v>0</v>
      </c>
      <c r="G13" s="44">
        <f t="shared" si="1"/>
        <v>0</v>
      </c>
      <c r="H13" s="44">
        <f t="shared" si="1"/>
        <v>0</v>
      </c>
      <c r="I13" s="44">
        <f t="shared" si="1"/>
        <v>0</v>
      </c>
      <c r="J13" s="44">
        <f t="shared" si="1"/>
        <v>0</v>
      </c>
      <c r="K13" s="44">
        <f t="shared" si="1"/>
        <v>0</v>
      </c>
      <c r="L13" s="44">
        <f t="shared" si="1"/>
        <v>0</v>
      </c>
      <c r="M13" s="44">
        <f t="shared" si="1"/>
        <v>0</v>
      </c>
    </row>
    <row r="14" spans="1:13">
      <c r="F14" s="44">
        <f t="shared" si="1"/>
        <v>0</v>
      </c>
      <c r="G14" s="44">
        <f t="shared" si="1"/>
        <v>0</v>
      </c>
      <c r="H14" s="44">
        <f t="shared" si="1"/>
        <v>0</v>
      </c>
      <c r="I14" s="44">
        <f t="shared" si="1"/>
        <v>0</v>
      </c>
      <c r="J14" s="44">
        <f t="shared" si="1"/>
        <v>0</v>
      </c>
      <c r="K14" s="44">
        <f t="shared" si="1"/>
        <v>0</v>
      </c>
      <c r="L14" s="44">
        <f t="shared" si="1"/>
        <v>0</v>
      </c>
      <c r="M14" s="44">
        <f t="shared" si="1"/>
        <v>0</v>
      </c>
    </row>
    <row r="15" spans="1:13">
      <c r="F15" s="44">
        <f t="shared" si="1"/>
        <v>0</v>
      </c>
      <c r="G15" s="44">
        <f t="shared" si="1"/>
        <v>0</v>
      </c>
      <c r="H15" s="44">
        <f t="shared" si="1"/>
        <v>0</v>
      </c>
      <c r="I15" s="44">
        <f t="shared" si="1"/>
        <v>0</v>
      </c>
      <c r="J15" s="44">
        <f t="shared" si="1"/>
        <v>0</v>
      </c>
      <c r="K15" s="44">
        <f t="shared" si="1"/>
        <v>0</v>
      </c>
      <c r="L15" s="44">
        <f t="shared" si="1"/>
        <v>0</v>
      </c>
      <c r="M15" s="44">
        <f t="shared" si="1"/>
        <v>0</v>
      </c>
    </row>
    <row r="16" spans="1:13">
      <c r="F16" s="44">
        <f t="shared" si="1"/>
        <v>0</v>
      </c>
      <c r="G16" s="44">
        <f t="shared" si="1"/>
        <v>0</v>
      </c>
      <c r="H16" s="44">
        <f t="shared" si="1"/>
        <v>0</v>
      </c>
      <c r="I16" s="44">
        <f t="shared" si="1"/>
        <v>0</v>
      </c>
      <c r="J16" s="44">
        <f t="shared" si="1"/>
        <v>0</v>
      </c>
      <c r="K16" s="44">
        <f t="shared" si="1"/>
        <v>0</v>
      </c>
      <c r="L16" s="44">
        <f t="shared" si="1"/>
        <v>0</v>
      </c>
      <c r="M16" s="44">
        <f t="shared" si="1"/>
        <v>0</v>
      </c>
    </row>
    <row r="17" spans="1:13">
      <c r="F17" s="44">
        <f t="shared" si="1"/>
        <v>0</v>
      </c>
      <c r="G17" s="44">
        <f t="shared" si="1"/>
        <v>0</v>
      </c>
      <c r="H17" s="44">
        <f t="shared" si="1"/>
        <v>0</v>
      </c>
      <c r="I17" s="44">
        <f t="shared" si="1"/>
        <v>0</v>
      </c>
      <c r="J17" s="44">
        <f t="shared" si="1"/>
        <v>0</v>
      </c>
      <c r="K17" s="44">
        <f t="shared" si="1"/>
        <v>0</v>
      </c>
      <c r="L17" s="44">
        <f t="shared" si="1"/>
        <v>0</v>
      </c>
      <c r="M17" s="44">
        <f t="shared" si="1"/>
        <v>0</v>
      </c>
    </row>
    <row r="18" spans="1:13">
      <c r="F18" s="44">
        <f t="shared" si="1"/>
        <v>0</v>
      </c>
      <c r="G18" s="44">
        <f t="shared" si="1"/>
        <v>0</v>
      </c>
      <c r="H18" s="44">
        <f t="shared" si="1"/>
        <v>0</v>
      </c>
      <c r="I18" s="44">
        <f t="shared" si="1"/>
        <v>0</v>
      </c>
      <c r="J18" s="44">
        <f t="shared" si="1"/>
        <v>0</v>
      </c>
      <c r="K18" s="44">
        <f t="shared" si="1"/>
        <v>0</v>
      </c>
      <c r="L18" s="44">
        <f t="shared" si="1"/>
        <v>0</v>
      </c>
      <c r="M18" s="44">
        <f t="shared" si="1"/>
        <v>0</v>
      </c>
    </row>
    <row r="19" spans="1:13">
      <c r="F19" s="44">
        <f t="shared" si="1"/>
        <v>0</v>
      </c>
      <c r="G19" s="44">
        <f t="shared" si="1"/>
        <v>0</v>
      </c>
      <c r="H19" s="44">
        <f t="shared" si="1"/>
        <v>0</v>
      </c>
      <c r="I19" s="44">
        <f t="shared" si="1"/>
        <v>0</v>
      </c>
      <c r="J19" s="44">
        <f t="shared" si="1"/>
        <v>0</v>
      </c>
      <c r="K19" s="44">
        <f t="shared" si="1"/>
        <v>0</v>
      </c>
      <c r="L19" s="44">
        <f t="shared" si="1"/>
        <v>0</v>
      </c>
      <c r="M19" s="44">
        <f t="shared" si="1"/>
        <v>0</v>
      </c>
    </row>
    <row r="20" spans="1:13">
      <c r="F20" s="44">
        <f t="shared" si="1"/>
        <v>0</v>
      </c>
      <c r="G20" s="44">
        <f t="shared" si="1"/>
        <v>0</v>
      </c>
      <c r="H20" s="44">
        <f t="shared" si="1"/>
        <v>0</v>
      </c>
      <c r="I20" s="44">
        <f t="shared" si="1"/>
        <v>0</v>
      </c>
      <c r="J20" s="44">
        <f t="shared" si="1"/>
        <v>0</v>
      </c>
      <c r="K20" s="44">
        <f t="shared" si="1"/>
        <v>0</v>
      </c>
      <c r="L20" s="44">
        <f t="shared" si="1"/>
        <v>0</v>
      </c>
      <c r="M20" s="44">
        <f t="shared" si="1"/>
        <v>0</v>
      </c>
    </row>
    <row r="21" spans="1:13">
      <c r="F21" s="44">
        <f t="shared" si="1"/>
        <v>0</v>
      </c>
      <c r="G21" s="44">
        <f t="shared" si="1"/>
        <v>0</v>
      </c>
      <c r="H21" s="44">
        <f t="shared" si="1"/>
        <v>0</v>
      </c>
      <c r="I21" s="44">
        <f t="shared" si="1"/>
        <v>0</v>
      </c>
      <c r="J21" s="44">
        <f t="shared" si="1"/>
        <v>0</v>
      </c>
      <c r="K21" s="44">
        <f t="shared" si="1"/>
        <v>0</v>
      </c>
      <c r="L21" s="44">
        <f t="shared" si="1"/>
        <v>0</v>
      </c>
      <c r="M21" s="44">
        <f t="shared" si="1"/>
        <v>0</v>
      </c>
    </row>
    <row r="22" spans="1:13">
      <c r="F22" s="44">
        <f t="shared" si="1"/>
        <v>0</v>
      </c>
      <c r="G22" s="44">
        <f t="shared" si="1"/>
        <v>0</v>
      </c>
      <c r="H22" s="44">
        <f t="shared" si="1"/>
        <v>0</v>
      </c>
      <c r="I22" s="44">
        <f t="shared" si="1"/>
        <v>0</v>
      </c>
      <c r="J22" s="44">
        <f t="shared" si="1"/>
        <v>0</v>
      </c>
      <c r="K22" s="44">
        <f t="shared" si="1"/>
        <v>0</v>
      </c>
      <c r="L22" s="44">
        <f t="shared" si="1"/>
        <v>0</v>
      </c>
      <c r="M22" s="44">
        <f t="shared" si="1"/>
        <v>0</v>
      </c>
    </row>
    <row r="23" spans="1:13">
      <c r="F23" s="44">
        <f t="shared" si="1"/>
        <v>0</v>
      </c>
      <c r="G23" s="44">
        <f t="shared" si="1"/>
        <v>0</v>
      </c>
      <c r="H23" s="44">
        <f t="shared" si="1"/>
        <v>0</v>
      </c>
      <c r="I23" s="44">
        <f t="shared" si="1"/>
        <v>0</v>
      </c>
      <c r="J23" s="44">
        <f t="shared" si="1"/>
        <v>0</v>
      </c>
      <c r="K23" s="44">
        <f t="shared" si="1"/>
        <v>0</v>
      </c>
      <c r="L23" s="44">
        <f t="shared" si="1"/>
        <v>0</v>
      </c>
      <c r="M23" s="44">
        <f t="shared" si="1"/>
        <v>0</v>
      </c>
    </row>
    <row r="24" spans="1:13">
      <c r="F24" s="44">
        <f t="shared" si="1"/>
        <v>0</v>
      </c>
      <c r="G24" s="44">
        <f t="shared" si="1"/>
        <v>0</v>
      </c>
      <c r="H24" s="44">
        <f t="shared" si="1"/>
        <v>0</v>
      </c>
      <c r="I24" s="44">
        <f t="shared" si="1"/>
        <v>0</v>
      </c>
      <c r="J24" s="44">
        <f t="shared" si="1"/>
        <v>0</v>
      </c>
      <c r="K24" s="44">
        <f t="shared" si="1"/>
        <v>0</v>
      </c>
      <c r="L24" s="44">
        <f t="shared" si="1"/>
        <v>0</v>
      </c>
      <c r="M24" s="44">
        <f t="shared" si="1"/>
        <v>0</v>
      </c>
    </row>
    <row r="25" spans="1:13">
      <c r="F25" s="44">
        <f t="shared" si="1"/>
        <v>0</v>
      </c>
      <c r="G25" s="44">
        <f t="shared" si="1"/>
        <v>0</v>
      </c>
      <c r="H25" s="44">
        <f t="shared" si="1"/>
        <v>0</v>
      </c>
      <c r="I25" s="44">
        <f t="shared" si="1"/>
        <v>0</v>
      </c>
      <c r="J25" s="44">
        <f t="shared" si="1"/>
        <v>0</v>
      </c>
      <c r="K25" s="44">
        <f t="shared" si="1"/>
        <v>0</v>
      </c>
      <c r="L25" s="44">
        <f t="shared" si="1"/>
        <v>0</v>
      </c>
      <c r="M25" s="44">
        <f t="shared" si="1"/>
        <v>0</v>
      </c>
    </row>
    <row r="26" spans="1:13">
      <c r="F26" s="44">
        <f t="shared" si="1"/>
        <v>0</v>
      </c>
      <c r="G26" s="44">
        <f t="shared" si="1"/>
        <v>0</v>
      </c>
      <c r="H26" s="44">
        <f t="shared" si="1"/>
        <v>0</v>
      </c>
      <c r="I26" s="44">
        <f t="shared" si="1"/>
        <v>0</v>
      </c>
      <c r="J26" s="44">
        <f t="shared" si="1"/>
        <v>0</v>
      </c>
      <c r="K26" s="44">
        <f t="shared" si="1"/>
        <v>0</v>
      </c>
      <c r="L26" s="44">
        <f t="shared" si="1"/>
        <v>0</v>
      </c>
      <c r="M26" s="44">
        <f t="shared" si="1"/>
        <v>0</v>
      </c>
    </row>
    <row r="27" spans="1:13" ht="25">
      <c r="A27" s="43" t="s">
        <v>6</v>
      </c>
      <c r="B27" s="52">
        <f>SUM(B2:B26)</f>
        <v>0</v>
      </c>
      <c r="C27" s="43"/>
      <c r="D27" s="43"/>
      <c r="E27" s="43"/>
      <c r="F27" s="45">
        <f t="shared" ref="F27:M27" si="2">SUM(F2:F26)</f>
        <v>0</v>
      </c>
      <c r="G27" s="45">
        <f t="shared" si="2"/>
        <v>0</v>
      </c>
      <c r="H27" s="45">
        <f t="shared" si="2"/>
        <v>0</v>
      </c>
      <c r="I27" s="45">
        <f>SUM(I2:I26)</f>
        <v>0</v>
      </c>
      <c r="J27" s="45">
        <f t="shared" si="2"/>
        <v>0</v>
      </c>
      <c r="K27" s="45">
        <f t="shared" si="2"/>
        <v>0</v>
      </c>
      <c r="L27" s="45">
        <f t="shared" si="2"/>
        <v>0</v>
      </c>
      <c r="M27" s="45">
        <f t="shared" si="2"/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C1" workbookViewId="0">
      <selection activeCell="B5" sqref="B5"/>
    </sheetView>
  </sheetViews>
  <sheetFormatPr baseColWidth="10" defaultRowHeight="14" x14ac:dyDescent="0"/>
  <cols>
    <col min="1" max="1" width="21.42578125" customWidth="1"/>
    <col min="2" max="2" width="18.85546875" style="49" customWidth="1"/>
    <col min="3" max="3" width="11.28515625" customWidth="1"/>
    <col min="6" max="6" width="13.7109375" customWidth="1"/>
    <col min="7" max="7" width="12" customWidth="1"/>
    <col min="8" max="8" width="17" customWidth="1"/>
    <col min="9" max="9" width="12.28515625" bestFit="1" customWidth="1"/>
    <col min="11" max="11" width="13.5703125" customWidth="1"/>
    <col min="12" max="12" width="9.28515625" customWidth="1"/>
    <col min="13" max="13" width="14.85546875" customWidth="1"/>
  </cols>
  <sheetData>
    <row r="1" spans="1:13" ht="18">
      <c r="A1" s="47" t="s">
        <v>48</v>
      </c>
      <c r="B1" s="51" t="s">
        <v>1</v>
      </c>
      <c r="C1" s="47" t="s">
        <v>47</v>
      </c>
      <c r="D1" s="47" t="s">
        <v>103</v>
      </c>
      <c r="E1" s="48"/>
      <c r="F1" s="47" t="s">
        <v>64</v>
      </c>
      <c r="G1" s="47" t="s">
        <v>50</v>
      </c>
      <c r="H1" s="47" t="s">
        <v>10</v>
      </c>
      <c r="I1" s="47" t="s">
        <v>29</v>
      </c>
      <c r="J1" s="47" t="s">
        <v>28</v>
      </c>
      <c r="K1" s="47" t="s">
        <v>89</v>
      </c>
      <c r="L1" s="47" t="s">
        <v>96</v>
      </c>
      <c r="M1" s="47" t="s">
        <v>11</v>
      </c>
    </row>
    <row r="2" spans="1:13">
      <c r="F2" s="44">
        <f>IF($C2=F$1,$B2,0)</f>
        <v>0</v>
      </c>
      <c r="G2" s="44">
        <f t="shared" ref="G2:M2" si="0">IF($C2=G$1,$B2,0)</f>
        <v>0</v>
      </c>
      <c r="H2" s="44">
        <f t="shared" si="0"/>
        <v>0</v>
      </c>
      <c r="I2" s="44">
        <f t="shared" si="0"/>
        <v>0</v>
      </c>
      <c r="J2" s="44">
        <f t="shared" si="0"/>
        <v>0</v>
      </c>
      <c r="K2" s="44">
        <f t="shared" si="0"/>
        <v>0</v>
      </c>
      <c r="L2" s="44">
        <f t="shared" si="0"/>
        <v>0</v>
      </c>
      <c r="M2" s="44">
        <f t="shared" si="0"/>
        <v>0</v>
      </c>
    </row>
    <row r="3" spans="1:13">
      <c r="F3" s="44">
        <f t="shared" ref="F3:M26" si="1">IF($C3=F$1,$B3,0)</f>
        <v>0</v>
      </c>
      <c r="G3" s="44">
        <f t="shared" si="1"/>
        <v>0</v>
      </c>
      <c r="H3" s="44">
        <f t="shared" si="1"/>
        <v>0</v>
      </c>
      <c r="I3" s="44">
        <f t="shared" si="1"/>
        <v>0</v>
      </c>
      <c r="J3" s="44">
        <f t="shared" si="1"/>
        <v>0</v>
      </c>
      <c r="K3" s="44">
        <f t="shared" si="1"/>
        <v>0</v>
      </c>
      <c r="L3" s="44">
        <f t="shared" si="1"/>
        <v>0</v>
      </c>
      <c r="M3" s="44">
        <f t="shared" si="1"/>
        <v>0</v>
      </c>
    </row>
    <row r="4" spans="1:13">
      <c r="F4" s="44">
        <f t="shared" si="1"/>
        <v>0</v>
      </c>
      <c r="G4" s="44">
        <f t="shared" si="1"/>
        <v>0</v>
      </c>
      <c r="H4" s="44">
        <f t="shared" si="1"/>
        <v>0</v>
      </c>
      <c r="I4" s="44">
        <f t="shared" si="1"/>
        <v>0</v>
      </c>
      <c r="J4" s="44">
        <f t="shared" si="1"/>
        <v>0</v>
      </c>
      <c r="K4" s="44">
        <f t="shared" si="1"/>
        <v>0</v>
      </c>
      <c r="L4" s="44">
        <f t="shared" si="1"/>
        <v>0</v>
      </c>
      <c r="M4" s="44">
        <f t="shared" si="1"/>
        <v>0</v>
      </c>
    </row>
    <row r="5" spans="1:13">
      <c r="F5" s="44">
        <f t="shared" si="1"/>
        <v>0</v>
      </c>
      <c r="G5" s="44">
        <f t="shared" si="1"/>
        <v>0</v>
      </c>
      <c r="H5" s="44">
        <f t="shared" si="1"/>
        <v>0</v>
      </c>
      <c r="I5" s="44">
        <f t="shared" si="1"/>
        <v>0</v>
      </c>
      <c r="J5" s="44">
        <f t="shared" si="1"/>
        <v>0</v>
      </c>
      <c r="K5" s="44">
        <f t="shared" si="1"/>
        <v>0</v>
      </c>
      <c r="L5" s="44">
        <f t="shared" si="1"/>
        <v>0</v>
      </c>
      <c r="M5" s="44">
        <f t="shared" si="1"/>
        <v>0</v>
      </c>
    </row>
    <row r="6" spans="1:13">
      <c r="F6" s="44">
        <f t="shared" si="1"/>
        <v>0</v>
      </c>
      <c r="G6" s="44">
        <f t="shared" si="1"/>
        <v>0</v>
      </c>
      <c r="H6" s="44">
        <f t="shared" si="1"/>
        <v>0</v>
      </c>
      <c r="I6" s="44">
        <f t="shared" si="1"/>
        <v>0</v>
      </c>
      <c r="J6" s="44">
        <f t="shared" si="1"/>
        <v>0</v>
      </c>
      <c r="K6" s="44">
        <f t="shared" si="1"/>
        <v>0</v>
      </c>
      <c r="L6" s="44">
        <f t="shared" si="1"/>
        <v>0</v>
      </c>
      <c r="M6" s="44">
        <f t="shared" si="1"/>
        <v>0</v>
      </c>
    </row>
    <row r="7" spans="1:13">
      <c r="F7" s="44">
        <f t="shared" si="1"/>
        <v>0</v>
      </c>
      <c r="G7" s="44">
        <f t="shared" si="1"/>
        <v>0</v>
      </c>
      <c r="H7" s="44">
        <f t="shared" si="1"/>
        <v>0</v>
      </c>
      <c r="I7" s="44">
        <f t="shared" si="1"/>
        <v>0</v>
      </c>
      <c r="J7" s="44">
        <f t="shared" si="1"/>
        <v>0</v>
      </c>
      <c r="K7" s="44">
        <f t="shared" si="1"/>
        <v>0</v>
      </c>
      <c r="L7" s="44">
        <f t="shared" si="1"/>
        <v>0</v>
      </c>
      <c r="M7" s="44">
        <f t="shared" si="1"/>
        <v>0</v>
      </c>
    </row>
    <row r="8" spans="1:13">
      <c r="F8" s="44">
        <f t="shared" si="1"/>
        <v>0</v>
      </c>
      <c r="G8" s="44">
        <f t="shared" si="1"/>
        <v>0</v>
      </c>
      <c r="H8" s="44">
        <f t="shared" si="1"/>
        <v>0</v>
      </c>
      <c r="I8" s="44">
        <f t="shared" si="1"/>
        <v>0</v>
      </c>
      <c r="J8" s="44">
        <f t="shared" si="1"/>
        <v>0</v>
      </c>
      <c r="K8" s="44">
        <f t="shared" si="1"/>
        <v>0</v>
      </c>
      <c r="L8" s="44">
        <f t="shared" si="1"/>
        <v>0</v>
      </c>
      <c r="M8" s="44">
        <f t="shared" si="1"/>
        <v>0</v>
      </c>
    </row>
    <row r="9" spans="1:13">
      <c r="F9" s="44">
        <f t="shared" si="1"/>
        <v>0</v>
      </c>
      <c r="G9" s="44">
        <f t="shared" si="1"/>
        <v>0</v>
      </c>
      <c r="H9" s="44">
        <f t="shared" si="1"/>
        <v>0</v>
      </c>
      <c r="I9" s="44">
        <f t="shared" si="1"/>
        <v>0</v>
      </c>
      <c r="J9" s="44">
        <f t="shared" si="1"/>
        <v>0</v>
      </c>
      <c r="K9" s="44">
        <f t="shared" si="1"/>
        <v>0</v>
      </c>
      <c r="L9" s="44">
        <f t="shared" si="1"/>
        <v>0</v>
      </c>
      <c r="M9" s="44">
        <f t="shared" si="1"/>
        <v>0</v>
      </c>
    </row>
    <row r="10" spans="1:13">
      <c r="F10" s="44">
        <f t="shared" si="1"/>
        <v>0</v>
      </c>
      <c r="G10" s="44">
        <f t="shared" si="1"/>
        <v>0</v>
      </c>
      <c r="H10" s="44">
        <f t="shared" si="1"/>
        <v>0</v>
      </c>
      <c r="I10" s="44">
        <f t="shared" si="1"/>
        <v>0</v>
      </c>
      <c r="J10" s="44">
        <f t="shared" si="1"/>
        <v>0</v>
      </c>
      <c r="K10" s="44">
        <f t="shared" si="1"/>
        <v>0</v>
      </c>
      <c r="L10" s="44">
        <f t="shared" si="1"/>
        <v>0</v>
      </c>
      <c r="M10" s="44">
        <f t="shared" si="1"/>
        <v>0</v>
      </c>
    </row>
    <row r="11" spans="1:13">
      <c r="F11" s="44">
        <f t="shared" si="1"/>
        <v>0</v>
      </c>
      <c r="G11" s="44">
        <f t="shared" si="1"/>
        <v>0</v>
      </c>
      <c r="H11" s="44">
        <f t="shared" si="1"/>
        <v>0</v>
      </c>
      <c r="I11" s="44">
        <f t="shared" si="1"/>
        <v>0</v>
      </c>
      <c r="J11" s="44">
        <f t="shared" si="1"/>
        <v>0</v>
      </c>
      <c r="K11" s="44">
        <f t="shared" si="1"/>
        <v>0</v>
      </c>
      <c r="L11" s="44">
        <f t="shared" si="1"/>
        <v>0</v>
      </c>
      <c r="M11" s="44">
        <f t="shared" si="1"/>
        <v>0</v>
      </c>
    </row>
    <row r="12" spans="1:13">
      <c r="F12" s="44">
        <f t="shared" si="1"/>
        <v>0</v>
      </c>
      <c r="G12" s="44">
        <f t="shared" si="1"/>
        <v>0</v>
      </c>
      <c r="H12" s="44">
        <f t="shared" si="1"/>
        <v>0</v>
      </c>
      <c r="I12" s="44">
        <f t="shared" si="1"/>
        <v>0</v>
      </c>
      <c r="J12" s="44">
        <f t="shared" si="1"/>
        <v>0</v>
      </c>
      <c r="K12" s="44">
        <f t="shared" si="1"/>
        <v>0</v>
      </c>
      <c r="L12" s="44">
        <f t="shared" si="1"/>
        <v>0</v>
      </c>
      <c r="M12" s="44">
        <f t="shared" si="1"/>
        <v>0</v>
      </c>
    </row>
    <row r="13" spans="1:13">
      <c r="F13" s="44">
        <f t="shared" si="1"/>
        <v>0</v>
      </c>
      <c r="G13" s="44">
        <f t="shared" si="1"/>
        <v>0</v>
      </c>
      <c r="H13" s="44">
        <f t="shared" si="1"/>
        <v>0</v>
      </c>
      <c r="I13" s="44">
        <f t="shared" si="1"/>
        <v>0</v>
      </c>
      <c r="J13" s="44">
        <f t="shared" si="1"/>
        <v>0</v>
      </c>
      <c r="K13" s="44">
        <f t="shared" si="1"/>
        <v>0</v>
      </c>
      <c r="L13" s="44">
        <f t="shared" si="1"/>
        <v>0</v>
      </c>
      <c r="M13" s="44">
        <f t="shared" si="1"/>
        <v>0</v>
      </c>
    </row>
    <row r="14" spans="1:13">
      <c r="F14" s="44">
        <f t="shared" si="1"/>
        <v>0</v>
      </c>
      <c r="G14" s="44">
        <f t="shared" si="1"/>
        <v>0</v>
      </c>
      <c r="H14" s="44">
        <f t="shared" si="1"/>
        <v>0</v>
      </c>
      <c r="I14" s="44">
        <f t="shared" si="1"/>
        <v>0</v>
      </c>
      <c r="J14" s="44">
        <f t="shared" si="1"/>
        <v>0</v>
      </c>
      <c r="K14" s="44">
        <f t="shared" si="1"/>
        <v>0</v>
      </c>
      <c r="L14" s="44">
        <f t="shared" si="1"/>
        <v>0</v>
      </c>
      <c r="M14" s="44">
        <f t="shared" si="1"/>
        <v>0</v>
      </c>
    </row>
    <row r="15" spans="1:13">
      <c r="F15" s="44">
        <f t="shared" si="1"/>
        <v>0</v>
      </c>
      <c r="G15" s="44">
        <f t="shared" si="1"/>
        <v>0</v>
      </c>
      <c r="H15" s="44">
        <f t="shared" si="1"/>
        <v>0</v>
      </c>
      <c r="I15" s="44">
        <f t="shared" si="1"/>
        <v>0</v>
      </c>
      <c r="J15" s="44">
        <f t="shared" si="1"/>
        <v>0</v>
      </c>
      <c r="K15" s="44">
        <f t="shared" si="1"/>
        <v>0</v>
      </c>
      <c r="L15" s="44">
        <f t="shared" si="1"/>
        <v>0</v>
      </c>
      <c r="M15" s="44">
        <f t="shared" si="1"/>
        <v>0</v>
      </c>
    </row>
    <row r="16" spans="1:13">
      <c r="F16" s="44">
        <f t="shared" si="1"/>
        <v>0</v>
      </c>
      <c r="G16" s="44">
        <f t="shared" si="1"/>
        <v>0</v>
      </c>
      <c r="H16" s="44">
        <f t="shared" si="1"/>
        <v>0</v>
      </c>
      <c r="I16" s="44">
        <f t="shared" si="1"/>
        <v>0</v>
      </c>
      <c r="J16" s="44">
        <f t="shared" si="1"/>
        <v>0</v>
      </c>
      <c r="K16" s="44">
        <f t="shared" si="1"/>
        <v>0</v>
      </c>
      <c r="L16" s="44">
        <f t="shared" si="1"/>
        <v>0</v>
      </c>
      <c r="M16" s="44">
        <f t="shared" si="1"/>
        <v>0</v>
      </c>
    </row>
    <row r="17" spans="1:13">
      <c r="F17" s="44">
        <f t="shared" si="1"/>
        <v>0</v>
      </c>
      <c r="G17" s="44">
        <f t="shared" si="1"/>
        <v>0</v>
      </c>
      <c r="H17" s="44">
        <f t="shared" si="1"/>
        <v>0</v>
      </c>
      <c r="I17" s="44">
        <f t="shared" si="1"/>
        <v>0</v>
      </c>
      <c r="J17" s="44">
        <f t="shared" si="1"/>
        <v>0</v>
      </c>
      <c r="K17" s="44">
        <f t="shared" si="1"/>
        <v>0</v>
      </c>
      <c r="L17" s="44">
        <f t="shared" si="1"/>
        <v>0</v>
      </c>
      <c r="M17" s="44">
        <f t="shared" si="1"/>
        <v>0</v>
      </c>
    </row>
    <row r="18" spans="1:13">
      <c r="F18" s="44">
        <f t="shared" si="1"/>
        <v>0</v>
      </c>
      <c r="G18" s="44">
        <f t="shared" si="1"/>
        <v>0</v>
      </c>
      <c r="H18" s="44">
        <f t="shared" si="1"/>
        <v>0</v>
      </c>
      <c r="I18" s="44">
        <f t="shared" si="1"/>
        <v>0</v>
      </c>
      <c r="J18" s="44">
        <f t="shared" si="1"/>
        <v>0</v>
      </c>
      <c r="K18" s="44">
        <f t="shared" si="1"/>
        <v>0</v>
      </c>
      <c r="L18" s="44">
        <f t="shared" si="1"/>
        <v>0</v>
      </c>
      <c r="M18" s="44">
        <f t="shared" si="1"/>
        <v>0</v>
      </c>
    </row>
    <row r="19" spans="1:13">
      <c r="F19" s="44">
        <f t="shared" si="1"/>
        <v>0</v>
      </c>
      <c r="G19" s="44">
        <f t="shared" si="1"/>
        <v>0</v>
      </c>
      <c r="H19" s="44">
        <f t="shared" si="1"/>
        <v>0</v>
      </c>
      <c r="I19" s="44">
        <f t="shared" si="1"/>
        <v>0</v>
      </c>
      <c r="J19" s="44">
        <f t="shared" si="1"/>
        <v>0</v>
      </c>
      <c r="K19" s="44">
        <f t="shared" si="1"/>
        <v>0</v>
      </c>
      <c r="L19" s="44">
        <f t="shared" si="1"/>
        <v>0</v>
      </c>
      <c r="M19" s="44">
        <f t="shared" si="1"/>
        <v>0</v>
      </c>
    </row>
    <row r="20" spans="1:13">
      <c r="F20" s="44">
        <f t="shared" si="1"/>
        <v>0</v>
      </c>
      <c r="G20" s="44">
        <f t="shared" si="1"/>
        <v>0</v>
      </c>
      <c r="H20" s="44">
        <f t="shared" si="1"/>
        <v>0</v>
      </c>
      <c r="I20" s="44">
        <f t="shared" si="1"/>
        <v>0</v>
      </c>
      <c r="J20" s="44">
        <f t="shared" si="1"/>
        <v>0</v>
      </c>
      <c r="K20" s="44">
        <f t="shared" si="1"/>
        <v>0</v>
      </c>
      <c r="L20" s="44">
        <f t="shared" si="1"/>
        <v>0</v>
      </c>
      <c r="M20" s="44">
        <f t="shared" si="1"/>
        <v>0</v>
      </c>
    </row>
    <row r="21" spans="1:13">
      <c r="F21" s="44">
        <f t="shared" si="1"/>
        <v>0</v>
      </c>
      <c r="G21" s="44">
        <f t="shared" si="1"/>
        <v>0</v>
      </c>
      <c r="H21" s="44">
        <f t="shared" si="1"/>
        <v>0</v>
      </c>
      <c r="I21" s="44">
        <f t="shared" si="1"/>
        <v>0</v>
      </c>
      <c r="J21" s="44">
        <f t="shared" si="1"/>
        <v>0</v>
      </c>
      <c r="K21" s="44">
        <f t="shared" si="1"/>
        <v>0</v>
      </c>
      <c r="L21" s="44">
        <f t="shared" si="1"/>
        <v>0</v>
      </c>
      <c r="M21" s="44">
        <f t="shared" si="1"/>
        <v>0</v>
      </c>
    </row>
    <row r="22" spans="1:13">
      <c r="F22" s="44">
        <f t="shared" si="1"/>
        <v>0</v>
      </c>
      <c r="G22" s="44">
        <f t="shared" si="1"/>
        <v>0</v>
      </c>
      <c r="H22" s="44">
        <f t="shared" si="1"/>
        <v>0</v>
      </c>
      <c r="I22" s="44">
        <f t="shared" si="1"/>
        <v>0</v>
      </c>
      <c r="J22" s="44">
        <f t="shared" si="1"/>
        <v>0</v>
      </c>
      <c r="K22" s="44">
        <f t="shared" si="1"/>
        <v>0</v>
      </c>
      <c r="L22" s="44">
        <f t="shared" si="1"/>
        <v>0</v>
      </c>
      <c r="M22" s="44">
        <f t="shared" si="1"/>
        <v>0</v>
      </c>
    </row>
    <row r="23" spans="1:13">
      <c r="F23" s="44">
        <f t="shared" si="1"/>
        <v>0</v>
      </c>
      <c r="G23" s="44">
        <f t="shared" si="1"/>
        <v>0</v>
      </c>
      <c r="H23" s="44">
        <f t="shared" si="1"/>
        <v>0</v>
      </c>
      <c r="I23" s="44">
        <f t="shared" si="1"/>
        <v>0</v>
      </c>
      <c r="J23" s="44">
        <f t="shared" si="1"/>
        <v>0</v>
      </c>
      <c r="K23" s="44">
        <f t="shared" si="1"/>
        <v>0</v>
      </c>
      <c r="L23" s="44">
        <f t="shared" si="1"/>
        <v>0</v>
      </c>
      <c r="M23" s="44">
        <f t="shared" si="1"/>
        <v>0</v>
      </c>
    </row>
    <row r="24" spans="1:13">
      <c r="F24" s="44">
        <f t="shared" si="1"/>
        <v>0</v>
      </c>
      <c r="G24" s="44">
        <f t="shared" si="1"/>
        <v>0</v>
      </c>
      <c r="H24" s="44">
        <f t="shared" si="1"/>
        <v>0</v>
      </c>
      <c r="I24" s="44">
        <f t="shared" si="1"/>
        <v>0</v>
      </c>
      <c r="J24" s="44">
        <f t="shared" si="1"/>
        <v>0</v>
      </c>
      <c r="K24" s="44">
        <f t="shared" si="1"/>
        <v>0</v>
      </c>
      <c r="L24" s="44">
        <f t="shared" si="1"/>
        <v>0</v>
      </c>
      <c r="M24" s="44">
        <f t="shared" si="1"/>
        <v>0</v>
      </c>
    </row>
    <row r="25" spans="1:13">
      <c r="F25" s="44">
        <f t="shared" si="1"/>
        <v>0</v>
      </c>
      <c r="G25" s="44">
        <f t="shared" si="1"/>
        <v>0</v>
      </c>
      <c r="H25" s="44">
        <f t="shared" si="1"/>
        <v>0</v>
      </c>
      <c r="I25" s="44">
        <f t="shared" si="1"/>
        <v>0</v>
      </c>
      <c r="J25" s="44">
        <f t="shared" si="1"/>
        <v>0</v>
      </c>
      <c r="K25" s="44">
        <f t="shared" si="1"/>
        <v>0</v>
      </c>
      <c r="L25" s="44">
        <f t="shared" si="1"/>
        <v>0</v>
      </c>
      <c r="M25" s="44">
        <f t="shared" si="1"/>
        <v>0</v>
      </c>
    </row>
    <row r="26" spans="1:13">
      <c r="F26" s="44">
        <f t="shared" si="1"/>
        <v>0</v>
      </c>
      <c r="G26" s="44">
        <f t="shared" si="1"/>
        <v>0</v>
      </c>
      <c r="H26" s="44">
        <f t="shared" si="1"/>
        <v>0</v>
      </c>
      <c r="I26" s="44">
        <f t="shared" si="1"/>
        <v>0</v>
      </c>
      <c r="J26" s="44">
        <f t="shared" si="1"/>
        <v>0</v>
      </c>
      <c r="K26" s="44">
        <f t="shared" si="1"/>
        <v>0</v>
      </c>
      <c r="L26" s="44">
        <f t="shared" si="1"/>
        <v>0</v>
      </c>
      <c r="M26" s="44">
        <f t="shared" si="1"/>
        <v>0</v>
      </c>
    </row>
    <row r="27" spans="1:13" ht="25">
      <c r="A27" s="43" t="s">
        <v>6</v>
      </c>
      <c r="B27" s="52">
        <f>SUM(B2:B26)</f>
        <v>0</v>
      </c>
      <c r="C27" s="43"/>
      <c r="D27" s="43"/>
      <c r="E27" s="43"/>
      <c r="F27" s="45">
        <f t="shared" ref="F27:M27" si="2">SUM(F2:F26)</f>
        <v>0</v>
      </c>
      <c r="G27" s="45">
        <f t="shared" si="2"/>
        <v>0</v>
      </c>
      <c r="H27" s="45">
        <f t="shared" si="2"/>
        <v>0</v>
      </c>
      <c r="I27" s="45">
        <f>SUM(I2:I26)</f>
        <v>0</v>
      </c>
      <c r="J27" s="45">
        <f t="shared" si="2"/>
        <v>0</v>
      </c>
      <c r="K27" s="45">
        <f t="shared" si="2"/>
        <v>0</v>
      </c>
      <c r="L27" s="45">
        <f t="shared" si="2"/>
        <v>0</v>
      </c>
      <c r="M27" s="45">
        <f t="shared" si="2"/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C1" workbookViewId="0">
      <selection activeCell="B5" sqref="B5"/>
    </sheetView>
  </sheetViews>
  <sheetFormatPr baseColWidth="10" defaultRowHeight="14" x14ac:dyDescent="0"/>
  <cols>
    <col min="1" max="1" width="21.42578125" customWidth="1"/>
    <col min="2" max="2" width="18.85546875" style="49" customWidth="1"/>
    <col min="3" max="3" width="11.28515625" customWidth="1"/>
    <col min="6" max="6" width="13.7109375" customWidth="1"/>
    <col min="7" max="7" width="12" customWidth="1"/>
    <col min="8" max="8" width="17" customWidth="1"/>
    <col min="9" max="9" width="12.28515625" bestFit="1" customWidth="1"/>
    <col min="11" max="11" width="13.5703125" customWidth="1"/>
    <col min="12" max="12" width="9.28515625" customWidth="1"/>
    <col min="13" max="13" width="14.85546875" customWidth="1"/>
  </cols>
  <sheetData>
    <row r="1" spans="1:13" ht="18">
      <c r="A1" s="47" t="s">
        <v>48</v>
      </c>
      <c r="B1" s="51" t="s">
        <v>1</v>
      </c>
      <c r="C1" s="47" t="s">
        <v>47</v>
      </c>
      <c r="D1" s="47" t="s">
        <v>103</v>
      </c>
      <c r="E1" s="48"/>
      <c r="F1" s="47" t="s">
        <v>64</v>
      </c>
      <c r="G1" s="47" t="s">
        <v>50</v>
      </c>
      <c r="H1" s="47" t="s">
        <v>10</v>
      </c>
      <c r="I1" s="47" t="s">
        <v>29</v>
      </c>
      <c r="J1" s="47" t="s">
        <v>28</v>
      </c>
      <c r="K1" s="47" t="s">
        <v>89</v>
      </c>
      <c r="L1" s="47" t="s">
        <v>96</v>
      </c>
      <c r="M1" s="47" t="s">
        <v>11</v>
      </c>
    </row>
    <row r="2" spans="1:13">
      <c r="F2" s="44">
        <f>IF($C2=F$1,$B2,0)</f>
        <v>0</v>
      </c>
      <c r="G2" s="44">
        <f t="shared" ref="G2:M2" si="0">IF($C2=G$1,$B2,0)</f>
        <v>0</v>
      </c>
      <c r="H2" s="44">
        <f t="shared" si="0"/>
        <v>0</v>
      </c>
      <c r="I2" s="44">
        <f t="shared" si="0"/>
        <v>0</v>
      </c>
      <c r="J2" s="44">
        <f t="shared" si="0"/>
        <v>0</v>
      </c>
      <c r="K2" s="44">
        <f t="shared" si="0"/>
        <v>0</v>
      </c>
      <c r="L2" s="44">
        <f t="shared" si="0"/>
        <v>0</v>
      </c>
      <c r="M2" s="44">
        <f t="shared" si="0"/>
        <v>0</v>
      </c>
    </row>
    <row r="3" spans="1:13">
      <c r="F3" s="44">
        <f t="shared" ref="F3:M26" si="1">IF($C3=F$1,$B3,0)</f>
        <v>0</v>
      </c>
      <c r="G3" s="44">
        <f t="shared" si="1"/>
        <v>0</v>
      </c>
      <c r="H3" s="44">
        <f t="shared" si="1"/>
        <v>0</v>
      </c>
      <c r="I3" s="44">
        <f t="shared" si="1"/>
        <v>0</v>
      </c>
      <c r="J3" s="44">
        <f t="shared" si="1"/>
        <v>0</v>
      </c>
      <c r="K3" s="44">
        <f t="shared" si="1"/>
        <v>0</v>
      </c>
      <c r="L3" s="44">
        <f t="shared" si="1"/>
        <v>0</v>
      </c>
      <c r="M3" s="44">
        <f t="shared" si="1"/>
        <v>0</v>
      </c>
    </row>
    <row r="4" spans="1:13">
      <c r="F4" s="44">
        <f t="shared" si="1"/>
        <v>0</v>
      </c>
      <c r="G4" s="44">
        <f t="shared" si="1"/>
        <v>0</v>
      </c>
      <c r="H4" s="44">
        <f t="shared" si="1"/>
        <v>0</v>
      </c>
      <c r="I4" s="44">
        <f t="shared" si="1"/>
        <v>0</v>
      </c>
      <c r="J4" s="44">
        <f t="shared" si="1"/>
        <v>0</v>
      </c>
      <c r="K4" s="44">
        <f t="shared" si="1"/>
        <v>0</v>
      </c>
      <c r="L4" s="44">
        <f t="shared" si="1"/>
        <v>0</v>
      </c>
      <c r="M4" s="44">
        <f t="shared" si="1"/>
        <v>0</v>
      </c>
    </row>
    <row r="5" spans="1:13">
      <c r="F5" s="44">
        <f t="shared" si="1"/>
        <v>0</v>
      </c>
      <c r="G5" s="44">
        <f t="shared" si="1"/>
        <v>0</v>
      </c>
      <c r="H5" s="44">
        <f t="shared" si="1"/>
        <v>0</v>
      </c>
      <c r="I5" s="44">
        <f t="shared" si="1"/>
        <v>0</v>
      </c>
      <c r="J5" s="44">
        <f t="shared" si="1"/>
        <v>0</v>
      </c>
      <c r="K5" s="44">
        <f t="shared" si="1"/>
        <v>0</v>
      </c>
      <c r="L5" s="44">
        <f t="shared" si="1"/>
        <v>0</v>
      </c>
      <c r="M5" s="44">
        <f t="shared" si="1"/>
        <v>0</v>
      </c>
    </row>
    <row r="6" spans="1:13">
      <c r="F6" s="44">
        <f t="shared" si="1"/>
        <v>0</v>
      </c>
      <c r="G6" s="44">
        <f t="shared" si="1"/>
        <v>0</v>
      </c>
      <c r="H6" s="44">
        <f t="shared" si="1"/>
        <v>0</v>
      </c>
      <c r="I6" s="44">
        <f t="shared" si="1"/>
        <v>0</v>
      </c>
      <c r="J6" s="44">
        <f t="shared" si="1"/>
        <v>0</v>
      </c>
      <c r="K6" s="44">
        <f t="shared" si="1"/>
        <v>0</v>
      </c>
      <c r="L6" s="44">
        <f t="shared" si="1"/>
        <v>0</v>
      </c>
      <c r="M6" s="44">
        <f t="shared" si="1"/>
        <v>0</v>
      </c>
    </row>
    <row r="7" spans="1:13">
      <c r="F7" s="44">
        <f t="shared" si="1"/>
        <v>0</v>
      </c>
      <c r="G7" s="44">
        <f t="shared" si="1"/>
        <v>0</v>
      </c>
      <c r="H7" s="44">
        <f t="shared" si="1"/>
        <v>0</v>
      </c>
      <c r="I7" s="44">
        <f t="shared" si="1"/>
        <v>0</v>
      </c>
      <c r="J7" s="44">
        <f t="shared" si="1"/>
        <v>0</v>
      </c>
      <c r="K7" s="44">
        <f t="shared" si="1"/>
        <v>0</v>
      </c>
      <c r="L7" s="44">
        <f t="shared" si="1"/>
        <v>0</v>
      </c>
      <c r="M7" s="44">
        <f t="shared" si="1"/>
        <v>0</v>
      </c>
    </row>
    <row r="8" spans="1:13">
      <c r="F8" s="44">
        <f t="shared" si="1"/>
        <v>0</v>
      </c>
      <c r="G8" s="44">
        <f t="shared" si="1"/>
        <v>0</v>
      </c>
      <c r="H8" s="44">
        <f t="shared" si="1"/>
        <v>0</v>
      </c>
      <c r="I8" s="44">
        <f t="shared" si="1"/>
        <v>0</v>
      </c>
      <c r="J8" s="44">
        <f t="shared" si="1"/>
        <v>0</v>
      </c>
      <c r="K8" s="44">
        <f t="shared" si="1"/>
        <v>0</v>
      </c>
      <c r="L8" s="44">
        <f t="shared" si="1"/>
        <v>0</v>
      </c>
      <c r="M8" s="44">
        <f t="shared" si="1"/>
        <v>0</v>
      </c>
    </row>
    <row r="9" spans="1:13">
      <c r="F9" s="44">
        <f t="shared" si="1"/>
        <v>0</v>
      </c>
      <c r="G9" s="44">
        <f t="shared" si="1"/>
        <v>0</v>
      </c>
      <c r="H9" s="44">
        <f t="shared" si="1"/>
        <v>0</v>
      </c>
      <c r="I9" s="44">
        <f t="shared" si="1"/>
        <v>0</v>
      </c>
      <c r="J9" s="44">
        <f t="shared" si="1"/>
        <v>0</v>
      </c>
      <c r="K9" s="44">
        <f t="shared" si="1"/>
        <v>0</v>
      </c>
      <c r="L9" s="44">
        <f t="shared" si="1"/>
        <v>0</v>
      </c>
      <c r="M9" s="44">
        <f t="shared" si="1"/>
        <v>0</v>
      </c>
    </row>
    <row r="10" spans="1:13">
      <c r="F10" s="44">
        <f t="shared" si="1"/>
        <v>0</v>
      </c>
      <c r="G10" s="44">
        <f t="shared" si="1"/>
        <v>0</v>
      </c>
      <c r="H10" s="44">
        <f t="shared" si="1"/>
        <v>0</v>
      </c>
      <c r="I10" s="44">
        <f t="shared" si="1"/>
        <v>0</v>
      </c>
      <c r="J10" s="44">
        <f t="shared" si="1"/>
        <v>0</v>
      </c>
      <c r="K10" s="44">
        <f t="shared" si="1"/>
        <v>0</v>
      </c>
      <c r="L10" s="44">
        <f t="shared" si="1"/>
        <v>0</v>
      </c>
      <c r="M10" s="44">
        <f t="shared" si="1"/>
        <v>0</v>
      </c>
    </row>
    <row r="11" spans="1:13">
      <c r="F11" s="44">
        <f t="shared" si="1"/>
        <v>0</v>
      </c>
      <c r="G11" s="44">
        <f t="shared" si="1"/>
        <v>0</v>
      </c>
      <c r="H11" s="44">
        <f t="shared" si="1"/>
        <v>0</v>
      </c>
      <c r="I11" s="44">
        <f t="shared" si="1"/>
        <v>0</v>
      </c>
      <c r="J11" s="44">
        <f t="shared" si="1"/>
        <v>0</v>
      </c>
      <c r="K11" s="44">
        <f t="shared" si="1"/>
        <v>0</v>
      </c>
      <c r="L11" s="44">
        <f t="shared" si="1"/>
        <v>0</v>
      </c>
      <c r="M11" s="44">
        <f t="shared" si="1"/>
        <v>0</v>
      </c>
    </row>
    <row r="12" spans="1:13">
      <c r="F12" s="44">
        <f t="shared" si="1"/>
        <v>0</v>
      </c>
      <c r="G12" s="44">
        <f t="shared" si="1"/>
        <v>0</v>
      </c>
      <c r="H12" s="44">
        <f t="shared" si="1"/>
        <v>0</v>
      </c>
      <c r="I12" s="44">
        <f t="shared" si="1"/>
        <v>0</v>
      </c>
      <c r="J12" s="44">
        <f t="shared" si="1"/>
        <v>0</v>
      </c>
      <c r="K12" s="44">
        <f t="shared" si="1"/>
        <v>0</v>
      </c>
      <c r="L12" s="44">
        <f t="shared" si="1"/>
        <v>0</v>
      </c>
      <c r="M12" s="44">
        <f t="shared" si="1"/>
        <v>0</v>
      </c>
    </row>
    <row r="13" spans="1:13">
      <c r="F13" s="44">
        <f t="shared" si="1"/>
        <v>0</v>
      </c>
      <c r="G13" s="44">
        <f t="shared" si="1"/>
        <v>0</v>
      </c>
      <c r="H13" s="44">
        <f t="shared" si="1"/>
        <v>0</v>
      </c>
      <c r="I13" s="44">
        <f t="shared" si="1"/>
        <v>0</v>
      </c>
      <c r="J13" s="44">
        <f t="shared" si="1"/>
        <v>0</v>
      </c>
      <c r="K13" s="44">
        <f t="shared" si="1"/>
        <v>0</v>
      </c>
      <c r="L13" s="44">
        <f t="shared" si="1"/>
        <v>0</v>
      </c>
      <c r="M13" s="44">
        <f t="shared" si="1"/>
        <v>0</v>
      </c>
    </row>
    <row r="14" spans="1:13">
      <c r="F14" s="44">
        <f t="shared" si="1"/>
        <v>0</v>
      </c>
      <c r="G14" s="44">
        <f t="shared" si="1"/>
        <v>0</v>
      </c>
      <c r="H14" s="44">
        <f t="shared" si="1"/>
        <v>0</v>
      </c>
      <c r="I14" s="44">
        <f t="shared" si="1"/>
        <v>0</v>
      </c>
      <c r="J14" s="44">
        <f t="shared" si="1"/>
        <v>0</v>
      </c>
      <c r="K14" s="44">
        <f t="shared" si="1"/>
        <v>0</v>
      </c>
      <c r="L14" s="44">
        <f t="shared" si="1"/>
        <v>0</v>
      </c>
      <c r="M14" s="44">
        <f t="shared" si="1"/>
        <v>0</v>
      </c>
    </row>
    <row r="15" spans="1:13">
      <c r="F15" s="44">
        <f t="shared" si="1"/>
        <v>0</v>
      </c>
      <c r="G15" s="44">
        <f t="shared" si="1"/>
        <v>0</v>
      </c>
      <c r="H15" s="44">
        <f t="shared" si="1"/>
        <v>0</v>
      </c>
      <c r="I15" s="44">
        <f t="shared" si="1"/>
        <v>0</v>
      </c>
      <c r="J15" s="44">
        <f t="shared" si="1"/>
        <v>0</v>
      </c>
      <c r="K15" s="44">
        <f t="shared" si="1"/>
        <v>0</v>
      </c>
      <c r="L15" s="44">
        <f t="shared" si="1"/>
        <v>0</v>
      </c>
      <c r="M15" s="44">
        <f t="shared" si="1"/>
        <v>0</v>
      </c>
    </row>
    <row r="16" spans="1:13">
      <c r="F16" s="44">
        <f t="shared" si="1"/>
        <v>0</v>
      </c>
      <c r="G16" s="44">
        <f t="shared" si="1"/>
        <v>0</v>
      </c>
      <c r="H16" s="44">
        <f t="shared" si="1"/>
        <v>0</v>
      </c>
      <c r="I16" s="44">
        <f t="shared" si="1"/>
        <v>0</v>
      </c>
      <c r="J16" s="44">
        <f t="shared" si="1"/>
        <v>0</v>
      </c>
      <c r="K16" s="44">
        <f t="shared" si="1"/>
        <v>0</v>
      </c>
      <c r="L16" s="44">
        <f t="shared" si="1"/>
        <v>0</v>
      </c>
      <c r="M16" s="44">
        <f t="shared" si="1"/>
        <v>0</v>
      </c>
    </row>
    <row r="17" spans="1:13">
      <c r="F17" s="44">
        <f t="shared" si="1"/>
        <v>0</v>
      </c>
      <c r="G17" s="44">
        <f t="shared" si="1"/>
        <v>0</v>
      </c>
      <c r="H17" s="44">
        <f t="shared" si="1"/>
        <v>0</v>
      </c>
      <c r="I17" s="44">
        <f t="shared" si="1"/>
        <v>0</v>
      </c>
      <c r="J17" s="44">
        <f t="shared" si="1"/>
        <v>0</v>
      </c>
      <c r="K17" s="44">
        <f t="shared" si="1"/>
        <v>0</v>
      </c>
      <c r="L17" s="44">
        <f t="shared" si="1"/>
        <v>0</v>
      </c>
      <c r="M17" s="44">
        <f t="shared" si="1"/>
        <v>0</v>
      </c>
    </row>
    <row r="18" spans="1:13">
      <c r="F18" s="44">
        <f t="shared" si="1"/>
        <v>0</v>
      </c>
      <c r="G18" s="44">
        <f t="shared" si="1"/>
        <v>0</v>
      </c>
      <c r="H18" s="44">
        <f t="shared" si="1"/>
        <v>0</v>
      </c>
      <c r="I18" s="44">
        <f t="shared" si="1"/>
        <v>0</v>
      </c>
      <c r="J18" s="44">
        <f t="shared" si="1"/>
        <v>0</v>
      </c>
      <c r="K18" s="44">
        <f t="shared" si="1"/>
        <v>0</v>
      </c>
      <c r="L18" s="44">
        <f t="shared" si="1"/>
        <v>0</v>
      </c>
      <c r="M18" s="44">
        <f t="shared" si="1"/>
        <v>0</v>
      </c>
    </row>
    <row r="19" spans="1:13">
      <c r="F19" s="44">
        <f t="shared" si="1"/>
        <v>0</v>
      </c>
      <c r="G19" s="44">
        <f t="shared" si="1"/>
        <v>0</v>
      </c>
      <c r="H19" s="44">
        <f t="shared" si="1"/>
        <v>0</v>
      </c>
      <c r="I19" s="44">
        <f t="shared" si="1"/>
        <v>0</v>
      </c>
      <c r="J19" s="44">
        <f t="shared" si="1"/>
        <v>0</v>
      </c>
      <c r="K19" s="44">
        <f t="shared" si="1"/>
        <v>0</v>
      </c>
      <c r="L19" s="44">
        <f t="shared" si="1"/>
        <v>0</v>
      </c>
      <c r="M19" s="44">
        <f t="shared" si="1"/>
        <v>0</v>
      </c>
    </row>
    <row r="20" spans="1:13">
      <c r="F20" s="44">
        <f t="shared" si="1"/>
        <v>0</v>
      </c>
      <c r="G20" s="44">
        <f t="shared" si="1"/>
        <v>0</v>
      </c>
      <c r="H20" s="44">
        <f t="shared" si="1"/>
        <v>0</v>
      </c>
      <c r="I20" s="44">
        <f t="shared" si="1"/>
        <v>0</v>
      </c>
      <c r="J20" s="44">
        <f t="shared" si="1"/>
        <v>0</v>
      </c>
      <c r="K20" s="44">
        <f t="shared" si="1"/>
        <v>0</v>
      </c>
      <c r="L20" s="44">
        <f t="shared" si="1"/>
        <v>0</v>
      </c>
      <c r="M20" s="44">
        <f t="shared" si="1"/>
        <v>0</v>
      </c>
    </row>
    <row r="21" spans="1:13">
      <c r="F21" s="44">
        <f t="shared" si="1"/>
        <v>0</v>
      </c>
      <c r="G21" s="44">
        <f t="shared" si="1"/>
        <v>0</v>
      </c>
      <c r="H21" s="44">
        <f t="shared" si="1"/>
        <v>0</v>
      </c>
      <c r="I21" s="44">
        <f t="shared" si="1"/>
        <v>0</v>
      </c>
      <c r="J21" s="44">
        <f t="shared" si="1"/>
        <v>0</v>
      </c>
      <c r="K21" s="44">
        <f t="shared" si="1"/>
        <v>0</v>
      </c>
      <c r="L21" s="44">
        <f t="shared" si="1"/>
        <v>0</v>
      </c>
      <c r="M21" s="44">
        <f t="shared" si="1"/>
        <v>0</v>
      </c>
    </row>
    <row r="22" spans="1:13">
      <c r="F22" s="44">
        <f t="shared" si="1"/>
        <v>0</v>
      </c>
      <c r="G22" s="44">
        <f t="shared" si="1"/>
        <v>0</v>
      </c>
      <c r="H22" s="44">
        <f t="shared" si="1"/>
        <v>0</v>
      </c>
      <c r="I22" s="44">
        <f t="shared" si="1"/>
        <v>0</v>
      </c>
      <c r="J22" s="44">
        <f t="shared" si="1"/>
        <v>0</v>
      </c>
      <c r="K22" s="44">
        <f t="shared" si="1"/>
        <v>0</v>
      </c>
      <c r="L22" s="44">
        <f t="shared" si="1"/>
        <v>0</v>
      </c>
      <c r="M22" s="44">
        <f t="shared" si="1"/>
        <v>0</v>
      </c>
    </row>
    <row r="23" spans="1:13">
      <c r="F23" s="44">
        <f t="shared" si="1"/>
        <v>0</v>
      </c>
      <c r="G23" s="44">
        <f t="shared" si="1"/>
        <v>0</v>
      </c>
      <c r="H23" s="44">
        <f t="shared" si="1"/>
        <v>0</v>
      </c>
      <c r="I23" s="44">
        <f t="shared" si="1"/>
        <v>0</v>
      </c>
      <c r="J23" s="44">
        <f t="shared" si="1"/>
        <v>0</v>
      </c>
      <c r="K23" s="44">
        <f t="shared" si="1"/>
        <v>0</v>
      </c>
      <c r="L23" s="44">
        <f t="shared" si="1"/>
        <v>0</v>
      </c>
      <c r="M23" s="44">
        <f t="shared" si="1"/>
        <v>0</v>
      </c>
    </row>
    <row r="24" spans="1:13">
      <c r="F24" s="44">
        <f t="shared" si="1"/>
        <v>0</v>
      </c>
      <c r="G24" s="44">
        <f t="shared" si="1"/>
        <v>0</v>
      </c>
      <c r="H24" s="44">
        <f t="shared" si="1"/>
        <v>0</v>
      </c>
      <c r="I24" s="44">
        <f t="shared" si="1"/>
        <v>0</v>
      </c>
      <c r="J24" s="44">
        <f t="shared" si="1"/>
        <v>0</v>
      </c>
      <c r="K24" s="44">
        <f t="shared" si="1"/>
        <v>0</v>
      </c>
      <c r="L24" s="44">
        <f t="shared" si="1"/>
        <v>0</v>
      </c>
      <c r="M24" s="44">
        <f t="shared" si="1"/>
        <v>0</v>
      </c>
    </row>
    <row r="25" spans="1:13">
      <c r="F25" s="44">
        <f t="shared" si="1"/>
        <v>0</v>
      </c>
      <c r="G25" s="44">
        <f t="shared" si="1"/>
        <v>0</v>
      </c>
      <c r="H25" s="44">
        <f t="shared" si="1"/>
        <v>0</v>
      </c>
      <c r="I25" s="44">
        <f t="shared" si="1"/>
        <v>0</v>
      </c>
      <c r="J25" s="44">
        <f t="shared" si="1"/>
        <v>0</v>
      </c>
      <c r="K25" s="44">
        <f t="shared" si="1"/>
        <v>0</v>
      </c>
      <c r="L25" s="44">
        <f t="shared" si="1"/>
        <v>0</v>
      </c>
      <c r="M25" s="44">
        <f t="shared" si="1"/>
        <v>0</v>
      </c>
    </row>
    <row r="26" spans="1:13">
      <c r="F26" s="44">
        <f t="shared" si="1"/>
        <v>0</v>
      </c>
      <c r="G26" s="44">
        <f t="shared" si="1"/>
        <v>0</v>
      </c>
      <c r="H26" s="44">
        <f t="shared" si="1"/>
        <v>0</v>
      </c>
      <c r="I26" s="44">
        <f t="shared" si="1"/>
        <v>0</v>
      </c>
      <c r="J26" s="44">
        <f t="shared" si="1"/>
        <v>0</v>
      </c>
      <c r="K26" s="44">
        <f t="shared" si="1"/>
        <v>0</v>
      </c>
      <c r="L26" s="44">
        <f t="shared" si="1"/>
        <v>0</v>
      </c>
      <c r="M26" s="44">
        <f t="shared" si="1"/>
        <v>0</v>
      </c>
    </row>
    <row r="27" spans="1:13" ht="25">
      <c r="A27" s="43" t="s">
        <v>6</v>
      </c>
      <c r="B27" s="52">
        <f>SUM(B2:B26)</f>
        <v>0</v>
      </c>
      <c r="C27" s="43"/>
      <c r="D27" s="43"/>
      <c r="E27" s="43"/>
      <c r="F27" s="45">
        <f t="shared" ref="F27:M27" si="2">SUM(F2:F26)</f>
        <v>0</v>
      </c>
      <c r="G27" s="45">
        <f t="shared" si="2"/>
        <v>0</v>
      </c>
      <c r="H27" s="45">
        <f t="shared" si="2"/>
        <v>0</v>
      </c>
      <c r="I27" s="45">
        <f>SUM(I2:I26)</f>
        <v>0</v>
      </c>
      <c r="J27" s="45">
        <f t="shared" si="2"/>
        <v>0</v>
      </c>
      <c r="K27" s="45">
        <f t="shared" si="2"/>
        <v>0</v>
      </c>
      <c r="L27" s="45">
        <f t="shared" si="2"/>
        <v>0</v>
      </c>
      <c r="M27" s="45">
        <f t="shared" si="2"/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C1" workbookViewId="0">
      <selection activeCell="B5" sqref="B5"/>
    </sheetView>
  </sheetViews>
  <sheetFormatPr baseColWidth="10" defaultRowHeight="14" x14ac:dyDescent="0"/>
  <cols>
    <col min="1" max="1" width="21.42578125" customWidth="1"/>
    <col min="2" max="2" width="18.85546875" style="49" customWidth="1"/>
    <col min="3" max="3" width="11.28515625" customWidth="1"/>
    <col min="6" max="6" width="13.7109375" customWidth="1"/>
    <col min="7" max="7" width="12" customWidth="1"/>
    <col min="8" max="8" width="17" customWidth="1"/>
    <col min="9" max="9" width="12.28515625" bestFit="1" customWidth="1"/>
    <col min="11" max="11" width="13.5703125" customWidth="1"/>
    <col min="12" max="12" width="9.28515625" customWidth="1"/>
    <col min="13" max="13" width="14.85546875" customWidth="1"/>
  </cols>
  <sheetData>
    <row r="1" spans="1:13" ht="18">
      <c r="A1" s="47" t="s">
        <v>48</v>
      </c>
      <c r="B1" s="51" t="s">
        <v>1</v>
      </c>
      <c r="C1" s="47" t="s">
        <v>47</v>
      </c>
      <c r="D1" s="47" t="s">
        <v>103</v>
      </c>
      <c r="E1" s="48"/>
      <c r="F1" s="47" t="s">
        <v>64</v>
      </c>
      <c r="G1" s="47" t="s">
        <v>50</v>
      </c>
      <c r="H1" s="47" t="s">
        <v>10</v>
      </c>
      <c r="I1" s="47" t="s">
        <v>29</v>
      </c>
      <c r="J1" s="47" t="s">
        <v>28</v>
      </c>
      <c r="K1" s="47" t="s">
        <v>89</v>
      </c>
      <c r="L1" s="47" t="s">
        <v>96</v>
      </c>
      <c r="M1" s="47" t="s">
        <v>11</v>
      </c>
    </row>
    <row r="2" spans="1:13">
      <c r="F2" s="44">
        <f>IF($C2=F$1,$B2,0)</f>
        <v>0</v>
      </c>
      <c r="G2" s="44">
        <f t="shared" ref="G2:M2" si="0">IF($C2=G$1,$B2,0)</f>
        <v>0</v>
      </c>
      <c r="H2" s="44">
        <f t="shared" si="0"/>
        <v>0</v>
      </c>
      <c r="I2" s="44">
        <f t="shared" si="0"/>
        <v>0</v>
      </c>
      <c r="J2" s="44">
        <f t="shared" si="0"/>
        <v>0</v>
      </c>
      <c r="K2" s="44">
        <f t="shared" si="0"/>
        <v>0</v>
      </c>
      <c r="L2" s="44">
        <f t="shared" si="0"/>
        <v>0</v>
      </c>
      <c r="M2" s="44">
        <f t="shared" si="0"/>
        <v>0</v>
      </c>
    </row>
    <row r="3" spans="1:13">
      <c r="F3" s="44">
        <f t="shared" ref="F3:M26" si="1">IF($C3=F$1,$B3,0)</f>
        <v>0</v>
      </c>
      <c r="G3" s="44">
        <f t="shared" si="1"/>
        <v>0</v>
      </c>
      <c r="H3" s="44">
        <f t="shared" si="1"/>
        <v>0</v>
      </c>
      <c r="I3" s="44">
        <f t="shared" si="1"/>
        <v>0</v>
      </c>
      <c r="J3" s="44">
        <f t="shared" si="1"/>
        <v>0</v>
      </c>
      <c r="K3" s="44">
        <f t="shared" si="1"/>
        <v>0</v>
      </c>
      <c r="L3" s="44">
        <f t="shared" si="1"/>
        <v>0</v>
      </c>
      <c r="M3" s="44">
        <f t="shared" si="1"/>
        <v>0</v>
      </c>
    </row>
    <row r="4" spans="1:13">
      <c r="F4" s="44">
        <f t="shared" si="1"/>
        <v>0</v>
      </c>
      <c r="G4" s="44">
        <f t="shared" si="1"/>
        <v>0</v>
      </c>
      <c r="H4" s="44">
        <f t="shared" si="1"/>
        <v>0</v>
      </c>
      <c r="I4" s="44">
        <f t="shared" si="1"/>
        <v>0</v>
      </c>
      <c r="J4" s="44">
        <f t="shared" si="1"/>
        <v>0</v>
      </c>
      <c r="K4" s="44">
        <f t="shared" si="1"/>
        <v>0</v>
      </c>
      <c r="L4" s="44">
        <f t="shared" si="1"/>
        <v>0</v>
      </c>
      <c r="M4" s="44">
        <f t="shared" si="1"/>
        <v>0</v>
      </c>
    </row>
    <row r="5" spans="1:13">
      <c r="F5" s="44">
        <f t="shared" si="1"/>
        <v>0</v>
      </c>
      <c r="G5" s="44">
        <f t="shared" si="1"/>
        <v>0</v>
      </c>
      <c r="H5" s="44">
        <f t="shared" si="1"/>
        <v>0</v>
      </c>
      <c r="I5" s="44">
        <f t="shared" si="1"/>
        <v>0</v>
      </c>
      <c r="J5" s="44">
        <f t="shared" si="1"/>
        <v>0</v>
      </c>
      <c r="K5" s="44">
        <f t="shared" si="1"/>
        <v>0</v>
      </c>
      <c r="L5" s="44">
        <f t="shared" si="1"/>
        <v>0</v>
      </c>
      <c r="M5" s="44">
        <f t="shared" si="1"/>
        <v>0</v>
      </c>
    </row>
    <row r="6" spans="1:13">
      <c r="F6" s="44">
        <f t="shared" si="1"/>
        <v>0</v>
      </c>
      <c r="G6" s="44">
        <f t="shared" si="1"/>
        <v>0</v>
      </c>
      <c r="H6" s="44">
        <f t="shared" si="1"/>
        <v>0</v>
      </c>
      <c r="I6" s="44">
        <f t="shared" si="1"/>
        <v>0</v>
      </c>
      <c r="J6" s="44">
        <f t="shared" si="1"/>
        <v>0</v>
      </c>
      <c r="K6" s="44">
        <f t="shared" si="1"/>
        <v>0</v>
      </c>
      <c r="L6" s="44">
        <f t="shared" si="1"/>
        <v>0</v>
      </c>
      <c r="M6" s="44">
        <f t="shared" si="1"/>
        <v>0</v>
      </c>
    </row>
    <row r="7" spans="1:13">
      <c r="F7" s="44">
        <f t="shared" si="1"/>
        <v>0</v>
      </c>
      <c r="G7" s="44">
        <f t="shared" si="1"/>
        <v>0</v>
      </c>
      <c r="H7" s="44">
        <f t="shared" si="1"/>
        <v>0</v>
      </c>
      <c r="I7" s="44">
        <f t="shared" si="1"/>
        <v>0</v>
      </c>
      <c r="J7" s="44">
        <f t="shared" si="1"/>
        <v>0</v>
      </c>
      <c r="K7" s="44">
        <f t="shared" si="1"/>
        <v>0</v>
      </c>
      <c r="L7" s="44">
        <f t="shared" si="1"/>
        <v>0</v>
      </c>
      <c r="M7" s="44">
        <f t="shared" si="1"/>
        <v>0</v>
      </c>
    </row>
    <row r="8" spans="1:13">
      <c r="F8" s="44">
        <f t="shared" si="1"/>
        <v>0</v>
      </c>
      <c r="G8" s="44">
        <f t="shared" si="1"/>
        <v>0</v>
      </c>
      <c r="H8" s="44">
        <f t="shared" si="1"/>
        <v>0</v>
      </c>
      <c r="I8" s="44">
        <f t="shared" si="1"/>
        <v>0</v>
      </c>
      <c r="J8" s="44">
        <f t="shared" si="1"/>
        <v>0</v>
      </c>
      <c r="K8" s="44">
        <f t="shared" si="1"/>
        <v>0</v>
      </c>
      <c r="L8" s="44">
        <f t="shared" si="1"/>
        <v>0</v>
      </c>
      <c r="M8" s="44">
        <f t="shared" si="1"/>
        <v>0</v>
      </c>
    </row>
    <row r="9" spans="1:13">
      <c r="F9" s="44">
        <f t="shared" si="1"/>
        <v>0</v>
      </c>
      <c r="G9" s="44">
        <f t="shared" si="1"/>
        <v>0</v>
      </c>
      <c r="H9" s="44">
        <f t="shared" si="1"/>
        <v>0</v>
      </c>
      <c r="I9" s="44">
        <f t="shared" si="1"/>
        <v>0</v>
      </c>
      <c r="J9" s="44">
        <f t="shared" si="1"/>
        <v>0</v>
      </c>
      <c r="K9" s="44">
        <f t="shared" si="1"/>
        <v>0</v>
      </c>
      <c r="L9" s="44">
        <f t="shared" si="1"/>
        <v>0</v>
      </c>
      <c r="M9" s="44">
        <f t="shared" si="1"/>
        <v>0</v>
      </c>
    </row>
    <row r="10" spans="1:13">
      <c r="F10" s="44">
        <f t="shared" si="1"/>
        <v>0</v>
      </c>
      <c r="G10" s="44">
        <f t="shared" si="1"/>
        <v>0</v>
      </c>
      <c r="H10" s="44">
        <f t="shared" si="1"/>
        <v>0</v>
      </c>
      <c r="I10" s="44">
        <f t="shared" si="1"/>
        <v>0</v>
      </c>
      <c r="J10" s="44">
        <f t="shared" si="1"/>
        <v>0</v>
      </c>
      <c r="K10" s="44">
        <f t="shared" si="1"/>
        <v>0</v>
      </c>
      <c r="L10" s="44">
        <f t="shared" si="1"/>
        <v>0</v>
      </c>
      <c r="M10" s="44">
        <f t="shared" si="1"/>
        <v>0</v>
      </c>
    </row>
    <row r="11" spans="1:13">
      <c r="F11" s="44">
        <f t="shared" si="1"/>
        <v>0</v>
      </c>
      <c r="G11" s="44">
        <f t="shared" si="1"/>
        <v>0</v>
      </c>
      <c r="H11" s="44">
        <f t="shared" si="1"/>
        <v>0</v>
      </c>
      <c r="I11" s="44">
        <f t="shared" si="1"/>
        <v>0</v>
      </c>
      <c r="J11" s="44">
        <f t="shared" si="1"/>
        <v>0</v>
      </c>
      <c r="K11" s="44">
        <f t="shared" si="1"/>
        <v>0</v>
      </c>
      <c r="L11" s="44">
        <f t="shared" si="1"/>
        <v>0</v>
      </c>
      <c r="M11" s="44">
        <f t="shared" si="1"/>
        <v>0</v>
      </c>
    </row>
    <row r="12" spans="1:13">
      <c r="F12" s="44">
        <f t="shared" si="1"/>
        <v>0</v>
      </c>
      <c r="G12" s="44">
        <f t="shared" si="1"/>
        <v>0</v>
      </c>
      <c r="H12" s="44">
        <f t="shared" si="1"/>
        <v>0</v>
      </c>
      <c r="I12" s="44">
        <f t="shared" si="1"/>
        <v>0</v>
      </c>
      <c r="J12" s="44">
        <f t="shared" si="1"/>
        <v>0</v>
      </c>
      <c r="K12" s="44">
        <f t="shared" si="1"/>
        <v>0</v>
      </c>
      <c r="L12" s="44">
        <f t="shared" si="1"/>
        <v>0</v>
      </c>
      <c r="M12" s="44">
        <f t="shared" si="1"/>
        <v>0</v>
      </c>
    </row>
    <row r="13" spans="1:13">
      <c r="F13" s="44">
        <f t="shared" si="1"/>
        <v>0</v>
      </c>
      <c r="G13" s="44">
        <f t="shared" si="1"/>
        <v>0</v>
      </c>
      <c r="H13" s="44">
        <f t="shared" si="1"/>
        <v>0</v>
      </c>
      <c r="I13" s="44">
        <f t="shared" si="1"/>
        <v>0</v>
      </c>
      <c r="J13" s="44">
        <f t="shared" si="1"/>
        <v>0</v>
      </c>
      <c r="K13" s="44">
        <f t="shared" si="1"/>
        <v>0</v>
      </c>
      <c r="L13" s="44">
        <f t="shared" si="1"/>
        <v>0</v>
      </c>
      <c r="M13" s="44">
        <f t="shared" si="1"/>
        <v>0</v>
      </c>
    </row>
    <row r="14" spans="1:13">
      <c r="F14" s="44">
        <f t="shared" si="1"/>
        <v>0</v>
      </c>
      <c r="G14" s="44">
        <f t="shared" si="1"/>
        <v>0</v>
      </c>
      <c r="H14" s="44">
        <f t="shared" si="1"/>
        <v>0</v>
      </c>
      <c r="I14" s="44">
        <f t="shared" si="1"/>
        <v>0</v>
      </c>
      <c r="J14" s="44">
        <f t="shared" si="1"/>
        <v>0</v>
      </c>
      <c r="K14" s="44">
        <f t="shared" si="1"/>
        <v>0</v>
      </c>
      <c r="L14" s="44">
        <f t="shared" si="1"/>
        <v>0</v>
      </c>
      <c r="M14" s="44">
        <f t="shared" si="1"/>
        <v>0</v>
      </c>
    </row>
    <row r="15" spans="1:13">
      <c r="F15" s="44">
        <f t="shared" si="1"/>
        <v>0</v>
      </c>
      <c r="G15" s="44">
        <f t="shared" si="1"/>
        <v>0</v>
      </c>
      <c r="H15" s="44">
        <f t="shared" si="1"/>
        <v>0</v>
      </c>
      <c r="I15" s="44">
        <f t="shared" si="1"/>
        <v>0</v>
      </c>
      <c r="J15" s="44">
        <f t="shared" si="1"/>
        <v>0</v>
      </c>
      <c r="K15" s="44">
        <f t="shared" si="1"/>
        <v>0</v>
      </c>
      <c r="L15" s="44">
        <f t="shared" si="1"/>
        <v>0</v>
      </c>
      <c r="M15" s="44">
        <f t="shared" si="1"/>
        <v>0</v>
      </c>
    </row>
    <row r="16" spans="1:13">
      <c r="F16" s="44">
        <f t="shared" si="1"/>
        <v>0</v>
      </c>
      <c r="G16" s="44">
        <f t="shared" si="1"/>
        <v>0</v>
      </c>
      <c r="H16" s="44">
        <f t="shared" si="1"/>
        <v>0</v>
      </c>
      <c r="I16" s="44">
        <f t="shared" si="1"/>
        <v>0</v>
      </c>
      <c r="J16" s="44">
        <f t="shared" si="1"/>
        <v>0</v>
      </c>
      <c r="K16" s="44">
        <f t="shared" si="1"/>
        <v>0</v>
      </c>
      <c r="L16" s="44">
        <f t="shared" si="1"/>
        <v>0</v>
      </c>
      <c r="M16" s="44">
        <f t="shared" si="1"/>
        <v>0</v>
      </c>
    </row>
    <row r="17" spans="1:13">
      <c r="F17" s="44">
        <f t="shared" si="1"/>
        <v>0</v>
      </c>
      <c r="G17" s="44">
        <f t="shared" si="1"/>
        <v>0</v>
      </c>
      <c r="H17" s="44">
        <f t="shared" si="1"/>
        <v>0</v>
      </c>
      <c r="I17" s="44">
        <f t="shared" si="1"/>
        <v>0</v>
      </c>
      <c r="J17" s="44">
        <f t="shared" si="1"/>
        <v>0</v>
      </c>
      <c r="K17" s="44">
        <f t="shared" si="1"/>
        <v>0</v>
      </c>
      <c r="L17" s="44">
        <f t="shared" si="1"/>
        <v>0</v>
      </c>
      <c r="M17" s="44">
        <f t="shared" si="1"/>
        <v>0</v>
      </c>
    </row>
    <row r="18" spans="1:13">
      <c r="F18" s="44">
        <f t="shared" si="1"/>
        <v>0</v>
      </c>
      <c r="G18" s="44">
        <f t="shared" si="1"/>
        <v>0</v>
      </c>
      <c r="H18" s="44">
        <f t="shared" si="1"/>
        <v>0</v>
      </c>
      <c r="I18" s="44">
        <f t="shared" si="1"/>
        <v>0</v>
      </c>
      <c r="J18" s="44">
        <f t="shared" si="1"/>
        <v>0</v>
      </c>
      <c r="K18" s="44">
        <f t="shared" si="1"/>
        <v>0</v>
      </c>
      <c r="L18" s="44">
        <f t="shared" si="1"/>
        <v>0</v>
      </c>
      <c r="M18" s="44">
        <f t="shared" si="1"/>
        <v>0</v>
      </c>
    </row>
    <row r="19" spans="1:13">
      <c r="F19" s="44">
        <f t="shared" si="1"/>
        <v>0</v>
      </c>
      <c r="G19" s="44">
        <f t="shared" si="1"/>
        <v>0</v>
      </c>
      <c r="H19" s="44">
        <f t="shared" si="1"/>
        <v>0</v>
      </c>
      <c r="I19" s="44">
        <f t="shared" si="1"/>
        <v>0</v>
      </c>
      <c r="J19" s="44">
        <f t="shared" si="1"/>
        <v>0</v>
      </c>
      <c r="K19" s="44">
        <f t="shared" si="1"/>
        <v>0</v>
      </c>
      <c r="L19" s="44">
        <f t="shared" si="1"/>
        <v>0</v>
      </c>
      <c r="M19" s="44">
        <f t="shared" si="1"/>
        <v>0</v>
      </c>
    </row>
    <row r="20" spans="1:13">
      <c r="F20" s="44">
        <f t="shared" si="1"/>
        <v>0</v>
      </c>
      <c r="G20" s="44">
        <f t="shared" si="1"/>
        <v>0</v>
      </c>
      <c r="H20" s="44">
        <f t="shared" si="1"/>
        <v>0</v>
      </c>
      <c r="I20" s="44">
        <f t="shared" si="1"/>
        <v>0</v>
      </c>
      <c r="J20" s="44">
        <f t="shared" si="1"/>
        <v>0</v>
      </c>
      <c r="K20" s="44">
        <f t="shared" si="1"/>
        <v>0</v>
      </c>
      <c r="L20" s="44">
        <f t="shared" si="1"/>
        <v>0</v>
      </c>
      <c r="M20" s="44">
        <f t="shared" si="1"/>
        <v>0</v>
      </c>
    </row>
    <row r="21" spans="1:13">
      <c r="F21" s="44">
        <f t="shared" si="1"/>
        <v>0</v>
      </c>
      <c r="G21" s="44">
        <f t="shared" si="1"/>
        <v>0</v>
      </c>
      <c r="H21" s="44">
        <f t="shared" si="1"/>
        <v>0</v>
      </c>
      <c r="I21" s="44">
        <f t="shared" si="1"/>
        <v>0</v>
      </c>
      <c r="J21" s="44">
        <f t="shared" si="1"/>
        <v>0</v>
      </c>
      <c r="K21" s="44">
        <f t="shared" si="1"/>
        <v>0</v>
      </c>
      <c r="L21" s="44">
        <f t="shared" si="1"/>
        <v>0</v>
      </c>
      <c r="M21" s="44">
        <f t="shared" si="1"/>
        <v>0</v>
      </c>
    </row>
    <row r="22" spans="1:13">
      <c r="F22" s="44">
        <f t="shared" si="1"/>
        <v>0</v>
      </c>
      <c r="G22" s="44">
        <f t="shared" si="1"/>
        <v>0</v>
      </c>
      <c r="H22" s="44">
        <f t="shared" si="1"/>
        <v>0</v>
      </c>
      <c r="I22" s="44">
        <f t="shared" si="1"/>
        <v>0</v>
      </c>
      <c r="J22" s="44">
        <f t="shared" si="1"/>
        <v>0</v>
      </c>
      <c r="K22" s="44">
        <f t="shared" si="1"/>
        <v>0</v>
      </c>
      <c r="L22" s="44">
        <f t="shared" si="1"/>
        <v>0</v>
      </c>
      <c r="M22" s="44">
        <f t="shared" si="1"/>
        <v>0</v>
      </c>
    </row>
    <row r="23" spans="1:13">
      <c r="F23" s="44">
        <f t="shared" si="1"/>
        <v>0</v>
      </c>
      <c r="G23" s="44">
        <f t="shared" si="1"/>
        <v>0</v>
      </c>
      <c r="H23" s="44">
        <f t="shared" si="1"/>
        <v>0</v>
      </c>
      <c r="I23" s="44">
        <f t="shared" si="1"/>
        <v>0</v>
      </c>
      <c r="J23" s="44">
        <f t="shared" si="1"/>
        <v>0</v>
      </c>
      <c r="K23" s="44">
        <f t="shared" si="1"/>
        <v>0</v>
      </c>
      <c r="L23" s="44">
        <f t="shared" si="1"/>
        <v>0</v>
      </c>
      <c r="M23" s="44">
        <f t="shared" si="1"/>
        <v>0</v>
      </c>
    </row>
    <row r="24" spans="1:13">
      <c r="F24" s="44">
        <f t="shared" si="1"/>
        <v>0</v>
      </c>
      <c r="G24" s="44">
        <f t="shared" si="1"/>
        <v>0</v>
      </c>
      <c r="H24" s="44">
        <f t="shared" si="1"/>
        <v>0</v>
      </c>
      <c r="I24" s="44">
        <f t="shared" si="1"/>
        <v>0</v>
      </c>
      <c r="J24" s="44">
        <f t="shared" si="1"/>
        <v>0</v>
      </c>
      <c r="K24" s="44">
        <f t="shared" si="1"/>
        <v>0</v>
      </c>
      <c r="L24" s="44">
        <f t="shared" si="1"/>
        <v>0</v>
      </c>
      <c r="M24" s="44">
        <f t="shared" si="1"/>
        <v>0</v>
      </c>
    </row>
    <row r="25" spans="1:13">
      <c r="F25" s="44">
        <f t="shared" si="1"/>
        <v>0</v>
      </c>
      <c r="G25" s="44">
        <f t="shared" si="1"/>
        <v>0</v>
      </c>
      <c r="H25" s="44">
        <f t="shared" si="1"/>
        <v>0</v>
      </c>
      <c r="I25" s="44">
        <f t="shared" si="1"/>
        <v>0</v>
      </c>
      <c r="J25" s="44">
        <f t="shared" si="1"/>
        <v>0</v>
      </c>
      <c r="K25" s="44">
        <f t="shared" si="1"/>
        <v>0</v>
      </c>
      <c r="L25" s="44">
        <f t="shared" si="1"/>
        <v>0</v>
      </c>
      <c r="M25" s="44">
        <f t="shared" si="1"/>
        <v>0</v>
      </c>
    </row>
    <row r="26" spans="1:13">
      <c r="F26" s="44">
        <f t="shared" si="1"/>
        <v>0</v>
      </c>
      <c r="G26" s="44">
        <f t="shared" si="1"/>
        <v>0</v>
      </c>
      <c r="H26" s="44">
        <f t="shared" si="1"/>
        <v>0</v>
      </c>
      <c r="I26" s="44">
        <f t="shared" si="1"/>
        <v>0</v>
      </c>
      <c r="J26" s="44">
        <f t="shared" si="1"/>
        <v>0</v>
      </c>
      <c r="K26" s="44">
        <f t="shared" si="1"/>
        <v>0</v>
      </c>
      <c r="L26" s="44">
        <f t="shared" si="1"/>
        <v>0</v>
      </c>
      <c r="M26" s="44">
        <f t="shared" si="1"/>
        <v>0</v>
      </c>
    </row>
    <row r="27" spans="1:13" ht="25">
      <c r="A27" s="43" t="s">
        <v>6</v>
      </c>
      <c r="B27" s="52">
        <f>SUM(B2:B26)</f>
        <v>0</v>
      </c>
      <c r="C27" s="43"/>
      <c r="D27" s="43"/>
      <c r="E27" s="43"/>
      <c r="F27" s="45">
        <f t="shared" ref="F27:M27" si="2">SUM(F2:F26)</f>
        <v>0</v>
      </c>
      <c r="G27" s="45">
        <f t="shared" si="2"/>
        <v>0</v>
      </c>
      <c r="H27" s="45">
        <f t="shared" si="2"/>
        <v>0</v>
      </c>
      <c r="I27" s="45">
        <f>SUM(I2:I26)</f>
        <v>0</v>
      </c>
      <c r="J27" s="45">
        <f t="shared" si="2"/>
        <v>0</v>
      </c>
      <c r="K27" s="45">
        <f t="shared" si="2"/>
        <v>0</v>
      </c>
      <c r="L27" s="45">
        <f t="shared" si="2"/>
        <v>0</v>
      </c>
      <c r="M27" s="45">
        <f t="shared" si="2"/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J2" sqref="J2"/>
    </sheetView>
  </sheetViews>
  <sheetFormatPr baseColWidth="10" defaultRowHeight="14" x14ac:dyDescent="0"/>
  <cols>
    <col min="1" max="1" width="30.7109375" customWidth="1"/>
    <col min="2" max="2" width="12.5703125" bestFit="1" customWidth="1"/>
    <col min="3" max="3" width="11.42578125" customWidth="1"/>
    <col min="5" max="5" width="12.140625" customWidth="1"/>
    <col min="7" max="7" width="15.140625" customWidth="1"/>
    <col min="8" max="8" width="12.28515625" customWidth="1"/>
    <col min="9" max="9" width="14" customWidth="1"/>
    <col min="10" max="10" width="15.5703125" customWidth="1"/>
    <col min="12" max="12" width="15.28515625" customWidth="1"/>
  </cols>
  <sheetData>
    <row r="1" spans="1:12" ht="18">
      <c r="A1" s="47" t="s">
        <v>48</v>
      </c>
      <c r="B1" s="47" t="s">
        <v>1</v>
      </c>
      <c r="C1" s="47" t="s">
        <v>47</v>
      </c>
      <c r="D1" s="48"/>
      <c r="E1" s="47" t="s">
        <v>64</v>
      </c>
      <c r="F1" s="47" t="s">
        <v>50</v>
      </c>
      <c r="G1" s="47" t="s">
        <v>10</v>
      </c>
      <c r="H1" s="47" t="s">
        <v>29</v>
      </c>
      <c r="I1" s="47" t="s">
        <v>28</v>
      </c>
      <c r="J1" s="47" t="s">
        <v>89</v>
      </c>
      <c r="K1" s="47" t="s">
        <v>96</v>
      </c>
      <c r="L1" s="47" t="s">
        <v>11</v>
      </c>
    </row>
    <row r="2" spans="1:12">
      <c r="A2" t="s">
        <v>87</v>
      </c>
      <c r="B2" s="39">
        <v>38.21</v>
      </c>
      <c r="C2" t="s">
        <v>64</v>
      </c>
      <c r="E2" s="44">
        <f>IF($C2=E$1,$B2,0)</f>
        <v>38.21</v>
      </c>
      <c r="F2" s="44">
        <f t="shared" ref="F2:L2" si="0">IF($C2=F$1,$B2,0)</f>
        <v>0</v>
      </c>
      <c r="G2" s="44">
        <f t="shared" si="0"/>
        <v>0</v>
      </c>
      <c r="H2" s="44">
        <f t="shared" si="0"/>
        <v>0</v>
      </c>
      <c r="I2" s="44">
        <f t="shared" si="0"/>
        <v>0</v>
      </c>
      <c r="J2" s="44">
        <f t="shared" si="0"/>
        <v>0</v>
      </c>
      <c r="K2" s="44">
        <f t="shared" si="0"/>
        <v>0</v>
      </c>
      <c r="L2" s="44">
        <f t="shared" si="0"/>
        <v>0</v>
      </c>
    </row>
    <row r="3" spans="1:12">
      <c r="A3" t="s">
        <v>88</v>
      </c>
      <c r="B3" s="39">
        <v>42.5</v>
      </c>
      <c r="C3" t="s">
        <v>89</v>
      </c>
      <c r="E3" s="44">
        <f t="shared" ref="E3:L13" si="1">IF($C3=E$1,$B3,0)</f>
        <v>0</v>
      </c>
      <c r="F3" s="44">
        <f t="shared" si="1"/>
        <v>0</v>
      </c>
      <c r="G3" s="44">
        <f t="shared" si="1"/>
        <v>0</v>
      </c>
      <c r="H3" s="44">
        <f t="shared" si="1"/>
        <v>0</v>
      </c>
      <c r="I3" s="44">
        <f t="shared" si="1"/>
        <v>0</v>
      </c>
      <c r="J3" s="44">
        <f t="shared" si="1"/>
        <v>42.5</v>
      </c>
      <c r="K3" s="44">
        <f t="shared" si="1"/>
        <v>0</v>
      </c>
      <c r="L3" s="44">
        <f t="shared" si="1"/>
        <v>0</v>
      </c>
    </row>
    <row r="4" spans="1:12">
      <c r="A4" t="s">
        <v>90</v>
      </c>
      <c r="B4" s="39">
        <v>3.78</v>
      </c>
      <c r="C4" t="s">
        <v>50</v>
      </c>
      <c r="E4" s="44">
        <f t="shared" si="1"/>
        <v>0</v>
      </c>
      <c r="F4" s="44">
        <f t="shared" si="1"/>
        <v>3.78</v>
      </c>
      <c r="G4" s="44">
        <f t="shared" si="1"/>
        <v>0</v>
      </c>
      <c r="H4" s="44">
        <f t="shared" si="1"/>
        <v>0</v>
      </c>
      <c r="I4" s="44">
        <f t="shared" si="1"/>
        <v>0</v>
      </c>
      <c r="J4" s="44">
        <f t="shared" si="1"/>
        <v>0</v>
      </c>
      <c r="K4" s="44">
        <f t="shared" si="1"/>
        <v>0</v>
      </c>
      <c r="L4" s="44">
        <f t="shared" si="1"/>
        <v>0</v>
      </c>
    </row>
    <row r="5" spans="1:12">
      <c r="A5" t="s">
        <v>51</v>
      </c>
      <c r="B5" s="23">
        <v>3</v>
      </c>
      <c r="C5" t="s">
        <v>10</v>
      </c>
      <c r="E5" s="44">
        <f t="shared" si="1"/>
        <v>0</v>
      </c>
      <c r="F5" s="44">
        <f t="shared" si="1"/>
        <v>0</v>
      </c>
      <c r="G5" s="44">
        <f t="shared" si="1"/>
        <v>3</v>
      </c>
      <c r="H5" s="44">
        <f t="shared" si="1"/>
        <v>0</v>
      </c>
      <c r="I5" s="44">
        <f t="shared" si="1"/>
        <v>0</v>
      </c>
      <c r="J5" s="44">
        <f t="shared" si="1"/>
        <v>0</v>
      </c>
      <c r="K5" s="44">
        <f t="shared" si="1"/>
        <v>0</v>
      </c>
      <c r="L5" s="44">
        <f t="shared" si="1"/>
        <v>0</v>
      </c>
    </row>
    <row r="6" spans="1:12">
      <c r="A6" t="s">
        <v>91</v>
      </c>
      <c r="B6" s="23">
        <v>2</v>
      </c>
      <c r="C6" t="s">
        <v>50</v>
      </c>
      <c r="E6" s="44">
        <f t="shared" si="1"/>
        <v>0</v>
      </c>
      <c r="F6" s="44">
        <f t="shared" si="1"/>
        <v>2</v>
      </c>
      <c r="G6" s="44">
        <f t="shared" si="1"/>
        <v>0</v>
      </c>
      <c r="H6" s="44">
        <f t="shared" si="1"/>
        <v>0</v>
      </c>
      <c r="I6" s="44">
        <f t="shared" si="1"/>
        <v>0</v>
      </c>
      <c r="J6" s="44">
        <f t="shared" si="1"/>
        <v>0</v>
      </c>
      <c r="K6" s="44">
        <f t="shared" si="1"/>
        <v>0</v>
      </c>
      <c r="L6" s="44">
        <f t="shared" si="1"/>
        <v>0</v>
      </c>
    </row>
    <row r="7" spans="1:12">
      <c r="A7" t="s">
        <v>93</v>
      </c>
      <c r="B7" s="39">
        <v>1.85</v>
      </c>
      <c r="C7" t="s">
        <v>11</v>
      </c>
      <c r="E7" s="44">
        <f t="shared" si="1"/>
        <v>0</v>
      </c>
      <c r="F7" s="44">
        <f t="shared" si="1"/>
        <v>0</v>
      </c>
      <c r="G7" s="44">
        <f t="shared" si="1"/>
        <v>0</v>
      </c>
      <c r="H7" s="44">
        <f t="shared" si="1"/>
        <v>0</v>
      </c>
      <c r="I7" s="44">
        <f t="shared" si="1"/>
        <v>0</v>
      </c>
      <c r="J7" s="44">
        <f t="shared" si="1"/>
        <v>0</v>
      </c>
      <c r="K7" s="44">
        <f t="shared" si="1"/>
        <v>0</v>
      </c>
      <c r="L7" s="44">
        <f t="shared" si="1"/>
        <v>1.85</v>
      </c>
    </row>
    <row r="8" spans="1:12">
      <c r="A8" t="s">
        <v>92</v>
      </c>
      <c r="B8" s="39">
        <v>182.97</v>
      </c>
      <c r="C8" t="s">
        <v>28</v>
      </c>
      <c r="E8" s="44">
        <f t="shared" si="1"/>
        <v>0</v>
      </c>
      <c r="F8" s="44">
        <f t="shared" si="1"/>
        <v>0</v>
      </c>
      <c r="G8" s="44">
        <f t="shared" si="1"/>
        <v>0</v>
      </c>
      <c r="H8" s="44">
        <f t="shared" si="1"/>
        <v>0</v>
      </c>
      <c r="I8" s="44">
        <f t="shared" si="1"/>
        <v>182.97</v>
      </c>
      <c r="J8" s="44">
        <f t="shared" si="1"/>
        <v>0</v>
      </c>
      <c r="K8" s="44">
        <f t="shared" si="1"/>
        <v>0</v>
      </c>
      <c r="L8" s="44">
        <f t="shared" si="1"/>
        <v>0</v>
      </c>
    </row>
    <row r="9" spans="1:12">
      <c r="A9" t="s">
        <v>51</v>
      </c>
      <c r="B9" s="23">
        <v>3</v>
      </c>
      <c r="C9" t="s">
        <v>10</v>
      </c>
      <c r="E9" s="44">
        <f t="shared" si="1"/>
        <v>0</v>
      </c>
      <c r="F9" s="44">
        <f t="shared" si="1"/>
        <v>0</v>
      </c>
      <c r="G9" s="44">
        <f t="shared" si="1"/>
        <v>3</v>
      </c>
      <c r="H9" s="44">
        <f t="shared" si="1"/>
        <v>0</v>
      </c>
      <c r="I9" s="44">
        <f t="shared" si="1"/>
        <v>0</v>
      </c>
      <c r="J9" s="44">
        <f t="shared" si="1"/>
        <v>0</v>
      </c>
      <c r="K9" s="44">
        <f t="shared" si="1"/>
        <v>0</v>
      </c>
      <c r="L9" s="44">
        <f t="shared" si="1"/>
        <v>0</v>
      </c>
    </row>
    <row r="10" spans="1:12">
      <c r="A10" t="s">
        <v>94</v>
      </c>
      <c r="B10" s="39">
        <v>24.83</v>
      </c>
      <c r="C10" t="s">
        <v>11</v>
      </c>
      <c r="E10" s="44">
        <f t="shared" si="1"/>
        <v>0</v>
      </c>
      <c r="F10" s="44">
        <f t="shared" si="1"/>
        <v>0</v>
      </c>
      <c r="G10" s="44">
        <f t="shared" si="1"/>
        <v>0</v>
      </c>
      <c r="H10" s="44">
        <f t="shared" si="1"/>
        <v>0</v>
      </c>
      <c r="I10" s="44">
        <f t="shared" si="1"/>
        <v>0</v>
      </c>
      <c r="J10" s="44">
        <f t="shared" si="1"/>
        <v>0</v>
      </c>
      <c r="K10" s="44">
        <f t="shared" si="1"/>
        <v>0</v>
      </c>
      <c r="L10" s="44">
        <f t="shared" si="1"/>
        <v>24.83</v>
      </c>
    </row>
    <row r="11" spans="1:12">
      <c r="A11" t="s">
        <v>95</v>
      </c>
      <c r="B11" s="39">
        <v>10.5</v>
      </c>
      <c r="C11" t="s">
        <v>29</v>
      </c>
      <c r="E11" s="44">
        <f t="shared" si="1"/>
        <v>0</v>
      </c>
      <c r="F11" s="44">
        <f t="shared" si="1"/>
        <v>0</v>
      </c>
      <c r="G11" s="44">
        <f t="shared" si="1"/>
        <v>0</v>
      </c>
      <c r="H11" s="44">
        <f t="shared" si="1"/>
        <v>10.5</v>
      </c>
      <c r="I11" s="44">
        <f t="shared" si="1"/>
        <v>0</v>
      </c>
      <c r="J11" s="44">
        <f t="shared" si="1"/>
        <v>0</v>
      </c>
      <c r="K11" s="44">
        <f t="shared" si="1"/>
        <v>0</v>
      </c>
      <c r="L11" s="44">
        <f t="shared" si="1"/>
        <v>0</v>
      </c>
    </row>
    <row r="12" spans="1:12">
      <c r="A12" t="s">
        <v>51</v>
      </c>
      <c r="B12" s="23">
        <v>3</v>
      </c>
      <c r="C12" t="s">
        <v>10</v>
      </c>
      <c r="E12" s="44">
        <f t="shared" si="1"/>
        <v>0</v>
      </c>
      <c r="F12" s="44">
        <f t="shared" si="1"/>
        <v>0</v>
      </c>
      <c r="G12" s="44">
        <f t="shared" si="1"/>
        <v>3</v>
      </c>
      <c r="H12" s="44">
        <f t="shared" si="1"/>
        <v>0</v>
      </c>
      <c r="I12" s="44">
        <f t="shared" si="1"/>
        <v>0</v>
      </c>
      <c r="J12" s="44">
        <f t="shared" si="1"/>
        <v>0</v>
      </c>
      <c r="K12" s="44">
        <f t="shared" si="1"/>
        <v>0</v>
      </c>
      <c r="L12" s="44">
        <f t="shared" si="1"/>
        <v>0</v>
      </c>
    </row>
    <row r="13" spans="1:12">
      <c r="A13" t="s">
        <v>90</v>
      </c>
      <c r="B13" s="39">
        <v>3.78</v>
      </c>
      <c r="C13" t="s">
        <v>50</v>
      </c>
      <c r="E13" s="44">
        <f t="shared" si="1"/>
        <v>0</v>
      </c>
      <c r="F13" s="44">
        <f t="shared" si="1"/>
        <v>3.78</v>
      </c>
      <c r="G13" s="44">
        <f t="shared" si="1"/>
        <v>0</v>
      </c>
      <c r="H13" s="44">
        <f t="shared" si="1"/>
        <v>0</v>
      </c>
      <c r="I13" s="44">
        <f t="shared" si="1"/>
        <v>0</v>
      </c>
      <c r="J13" s="44">
        <f t="shared" si="1"/>
        <v>0</v>
      </c>
      <c r="K13" s="44">
        <f t="shared" si="1"/>
        <v>0</v>
      </c>
      <c r="L13" s="44">
        <f t="shared" si="1"/>
        <v>0</v>
      </c>
    </row>
    <row r="14" spans="1:12" ht="25">
      <c r="A14" s="43" t="s">
        <v>6</v>
      </c>
      <c r="B14" s="46">
        <f>SUM(B2:B13)</f>
        <v>319.41999999999996</v>
      </c>
      <c r="E14" s="45">
        <f t="shared" ref="E14:L14" si="2">SUM(E2:E13)</f>
        <v>38.21</v>
      </c>
      <c r="F14" s="45">
        <f t="shared" si="2"/>
        <v>9.5599999999999987</v>
      </c>
      <c r="G14" s="45">
        <f t="shared" si="2"/>
        <v>9</v>
      </c>
      <c r="H14" s="45">
        <f t="shared" si="2"/>
        <v>10.5</v>
      </c>
      <c r="I14" s="45">
        <f t="shared" si="2"/>
        <v>182.97</v>
      </c>
      <c r="J14" s="45">
        <f t="shared" si="2"/>
        <v>42.5</v>
      </c>
      <c r="K14" s="45">
        <f t="shared" si="2"/>
        <v>0</v>
      </c>
      <c r="L14" s="45">
        <f t="shared" si="2"/>
        <v>26.68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my college budget</vt:lpstr>
      <vt:lpstr>chartdata</vt:lpstr>
      <vt:lpstr>Expense Recording</vt:lpstr>
      <vt:lpstr>October Detailed</vt:lpstr>
      <vt:lpstr>November Detailed</vt:lpstr>
      <vt:lpstr>December Detailed</vt:lpstr>
      <vt:lpstr>August Detailed</vt:lpstr>
      <vt:lpstr>September Detailed</vt:lpstr>
      <vt:lpstr>Octobers Detailed</vt:lpstr>
      <vt:lpstr>Novembers Detailed</vt:lpstr>
      <vt:lpstr>Decembers Detailed</vt:lpstr>
      <vt:lpstr>January Detailed</vt:lpstr>
      <vt:lpstr>February Detailed</vt:lpstr>
      <vt:lpstr>March Detailed</vt:lpstr>
      <vt:lpstr>April Detailed</vt:lpstr>
      <vt:lpstr>May Detailed</vt:lpstr>
      <vt:lpstr>Sample Detailed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Helfinstein</dc:creator>
  <cp:lastModifiedBy>Ashley</cp:lastModifiedBy>
  <cp:lastPrinted>2016-11-28T15:13:38Z</cp:lastPrinted>
  <dcterms:created xsi:type="dcterms:W3CDTF">2013-08-08T17:37:49Z</dcterms:created>
  <dcterms:modified xsi:type="dcterms:W3CDTF">2017-08-22T18:27:13Z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TC023473749991</vt:lpwstr>
  </property>
</Properties>
</file>