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herna\Downloads\"/>
    </mc:Choice>
  </mc:AlternateContent>
  <xr:revisionPtr revIDLastSave="0" documentId="8_{01582405-A25B-42AD-B727-CF5E7E0B64FE}" xr6:coauthVersionLast="47" xr6:coauthVersionMax="47" xr10:uidLastSave="{00000000-0000-0000-0000-000000000000}"/>
  <bookViews>
    <workbookView xWindow="-110" yWindow="-110" windowWidth="19420" windowHeight="11500" xr2:uid="{AFB52523-51C0-4352-B827-9A5485A8AD7C}"/>
  </bookViews>
  <sheets>
    <sheet name="Total Subs Analysi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 i="1" l="1"/>
  <c r="I11" i="1"/>
  <c r="I10" i="1"/>
  <c r="H10" i="1"/>
  <c r="F10" i="1"/>
  <c r="H12" i="1"/>
  <c r="M11" i="1"/>
  <c r="M12" i="1"/>
  <c r="M10" i="1"/>
  <c r="D12" i="1"/>
  <c r="F12" i="1" s="1"/>
  <c r="D11" i="1"/>
  <c r="F11" i="1" s="1"/>
  <c r="D10" i="1"/>
  <c r="P12" i="1" l="1"/>
  <c r="P10" i="1"/>
  <c r="O10" i="1"/>
  <c r="H11" i="1"/>
  <c r="P11" i="1" s="1"/>
  <c r="O11" i="1"/>
  <c r="N10" i="1"/>
  <c r="N12" i="1"/>
  <c r="N11" i="1"/>
  <c r="O12" i="1"/>
</calcChain>
</file>

<file path=xl/sharedStrings.xml><?xml version="1.0" encoding="utf-8"?>
<sst xmlns="http://schemas.openxmlformats.org/spreadsheetml/2006/main" count="26" uniqueCount="26">
  <si>
    <t>Total Subscribers Analysis</t>
  </si>
  <si>
    <t>Reconciliations(Excel vs SQL)</t>
  </si>
  <si>
    <t xml:space="preserve">Channel Name </t>
  </si>
  <si>
    <t>Avg Views per Vid (Excel)</t>
  </si>
  <si>
    <t>Avg Views per Vid (SQL)</t>
  </si>
  <si>
    <t>Conversion rate</t>
  </si>
  <si>
    <t>Product cost</t>
  </si>
  <si>
    <t>Campaign cost</t>
  </si>
  <si>
    <t>Net profit(Excel)</t>
  </si>
  <si>
    <t>Net profit(SQL)</t>
  </si>
  <si>
    <t>Potential Product  Sales per video(Excel)</t>
  </si>
  <si>
    <t>Potential Product Sales per video(SQL)</t>
  </si>
  <si>
    <t>Potential Revenue  per video($USD)(Excel)</t>
  </si>
  <si>
    <t>Potential Revenue  per video($USD)(SQL)</t>
  </si>
  <si>
    <t>Difference
(Excel vs SQL)</t>
  </si>
  <si>
    <t xml:space="preserve">Avg Views per Vid </t>
  </si>
  <si>
    <t>Potential Product  Sales per video</t>
  </si>
  <si>
    <t>Potential Revenue  per video($USD)</t>
  </si>
  <si>
    <t>Net profit</t>
  </si>
  <si>
    <t>Recommendations</t>
  </si>
  <si>
    <t>Sidemen</t>
  </si>
  <si>
    <t>KSI</t>
  </si>
  <si>
    <t>JJ Olatunji</t>
  </si>
  <si>
    <t>Campaign type</t>
  </si>
  <si>
    <t>Influencer marketing</t>
  </si>
  <si>
    <t>Sidemen generates the best ROI based on this deal structure, but it's hard to ignore the net profit the other YouTuber channels generate from this too. It may be worth sructuring a package for all three of these channels and reaching out to their teams for a further conversation into a deal that generates a good return for all parties involved.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</si>
</sst>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0_-;\-* #,##0.00_-;_-* &quot;-&quot;??_-;_-@_-"/>
  </numFmts>
  <fonts count="7" x14ac:knownFonts="1">
    <font>
      <sz val="11"/>
      <color theme="1"/>
      <name val="Aptos Narrow"/>
      <family val="2"/>
      <scheme val="minor"/>
    </font>
    <font>
      <sz val="11"/>
      <color theme="1"/>
      <name val="Aptos Narrow"/>
      <family val="2"/>
      <scheme val="minor"/>
    </font>
    <font>
      <sz val="11"/>
      <color rgb="FF9C0006"/>
      <name val="Aptos Narrow"/>
      <family val="2"/>
      <scheme val="minor"/>
    </font>
    <font>
      <sz val="11"/>
      <color rgb="FF9C5700"/>
      <name val="Aptos Narrow"/>
      <family val="2"/>
      <scheme val="minor"/>
    </font>
    <font>
      <b/>
      <sz val="11"/>
      <color theme="1"/>
      <name val="Aptos Narrow"/>
      <family val="2"/>
      <scheme val="minor"/>
    </font>
    <font>
      <b/>
      <sz val="18"/>
      <color theme="1"/>
      <name val="Aptos Narrow"/>
      <family val="2"/>
      <scheme val="minor"/>
    </font>
    <font>
      <b/>
      <sz val="16"/>
      <color theme="1"/>
      <name val="Aptos Narrow"/>
      <family val="2"/>
      <scheme val="minor"/>
    </font>
  </fonts>
  <fills count="8">
    <fill>
      <patternFill patternType="none"/>
    </fill>
    <fill>
      <patternFill patternType="gray125"/>
    </fill>
    <fill>
      <patternFill patternType="solid">
        <fgColor rgb="FFFFC7CE"/>
      </patternFill>
    </fill>
    <fill>
      <patternFill patternType="solid">
        <fgColor rgb="FFFFEB9C"/>
      </patternFill>
    </fill>
    <fill>
      <patternFill patternType="solid">
        <fgColor theme="6" tint="0.79998168889431442"/>
        <bgColor indexed="65"/>
      </patternFill>
    </fill>
    <fill>
      <patternFill patternType="solid">
        <fgColor theme="7" tint="0.79998168889431442"/>
        <bgColor indexed="65"/>
      </patternFill>
    </fill>
    <fill>
      <patternFill patternType="solid">
        <fgColor theme="5" tint="0.59999389629810485"/>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43"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165" fontId="1" fillId="0" borderId="0" applyFont="0" applyFill="0" applyBorder="0" applyAlignment="0" applyProtection="0"/>
  </cellStyleXfs>
  <cellXfs count="20">
    <xf numFmtId="0" fontId="0" fillId="0" borderId="0" xfId="0"/>
    <xf numFmtId="0" fontId="4" fillId="0" borderId="0" xfId="0" applyFont="1"/>
    <xf numFmtId="0" fontId="0" fillId="0" borderId="1" xfId="0" applyBorder="1"/>
    <xf numFmtId="0" fontId="0" fillId="0" borderId="1" xfId="0" applyBorder="1" applyAlignment="1">
      <alignment horizontal="center" wrapText="1"/>
    </xf>
    <xf numFmtId="0" fontId="3" fillId="3" borderId="1" xfId="3" applyBorder="1" applyAlignment="1">
      <alignment horizontal="center" wrapText="1"/>
    </xf>
    <xf numFmtId="0" fontId="2" fillId="2" borderId="1" xfId="2" applyBorder="1" applyAlignment="1">
      <alignment horizontal="center" wrapText="1"/>
    </xf>
    <xf numFmtId="0" fontId="1" fillId="5" borderId="1" xfId="5" applyBorder="1" applyAlignment="1">
      <alignment horizontal="center" wrapText="1"/>
    </xf>
    <xf numFmtId="0" fontId="1" fillId="5" borderId="1" xfId="5" applyBorder="1"/>
    <xf numFmtId="0" fontId="0" fillId="4" borderId="1" xfId="4" applyFont="1" applyBorder="1" applyAlignment="1">
      <alignment horizontal="center" wrapText="1"/>
    </xf>
    <xf numFmtId="0" fontId="0" fillId="5" borderId="1" xfId="5" applyFont="1" applyBorder="1" applyAlignment="1">
      <alignment horizontal="center" wrapText="1"/>
    </xf>
    <xf numFmtId="164" fontId="0" fillId="0" borderId="1" xfId="1" applyNumberFormat="1" applyFont="1" applyBorder="1"/>
    <xf numFmtId="164" fontId="0" fillId="0" borderId="1" xfId="0" applyNumberFormat="1" applyBorder="1"/>
    <xf numFmtId="164" fontId="0" fillId="0" borderId="0" xfId="0" applyNumberFormat="1"/>
    <xf numFmtId="164" fontId="4" fillId="4" borderId="1" xfId="4" applyNumberFormat="1" applyFont="1" applyBorder="1"/>
    <xf numFmtId="0" fontId="0" fillId="5" borderId="1" xfId="5" applyFont="1" applyBorder="1"/>
    <xf numFmtId="0" fontId="0" fillId="0" borderId="1" xfId="0" applyBorder="1" applyAlignment="1">
      <alignment horizontal="right"/>
    </xf>
    <xf numFmtId="0" fontId="5" fillId="6" borderId="0" xfId="0" applyFont="1" applyFill="1" applyAlignment="1">
      <alignment horizontal="center"/>
    </xf>
    <xf numFmtId="0" fontId="6" fillId="7" borderId="1" xfId="0" applyFont="1" applyFill="1" applyBorder="1" applyAlignment="1">
      <alignment horizontal="center" wrapText="1"/>
    </xf>
    <xf numFmtId="0" fontId="0" fillId="7" borderId="1" xfId="0" applyFill="1" applyBorder="1" applyAlignment="1">
      <alignment horizontal="center"/>
    </xf>
    <xf numFmtId="0" fontId="0" fillId="0" borderId="0" xfId="0" applyAlignment="1">
      <alignment horizontal="center" wrapText="1"/>
    </xf>
  </cellXfs>
  <cellStyles count="7">
    <cellStyle name="20% - Accent3" xfId="4" builtinId="38"/>
    <cellStyle name="20% - Accent4" xfId="5" builtinId="42"/>
    <cellStyle name="Bad" xfId="2" builtinId="27"/>
    <cellStyle name="Comma" xfId="1" builtinId="3"/>
    <cellStyle name="Comma 2" xfId="6" xr:uid="{319BBC51-8562-4191-B40E-3695628B2E7D}"/>
    <cellStyle name="Neutral" xfId="3" builtinId="28"/>
    <cellStyle name="Normal" xfId="0" builtinId="0"/>
  </cellStyles>
  <dxfs count="1">
    <dxf>
      <fill>
        <patternFill>
          <bgColor rgb="FFFF5050"/>
        </patternFill>
      </fill>
    </dxf>
  </dxfs>
  <tableStyles count="0" defaultTableStyle="TableStyleMedium2" defaultPivotStyle="PivotStyleLight16"/>
  <colors>
    <mruColors>
      <color rgb="FFFF505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FB7F4-E624-4614-8EBB-90830BE5A384}">
  <dimension ref="A1:P19"/>
  <sheetViews>
    <sheetView tabSelected="1" zoomScale="72" zoomScaleNormal="72" workbookViewId="0">
      <selection activeCell="D21" sqref="D21"/>
    </sheetView>
  </sheetViews>
  <sheetFormatPr defaultRowHeight="14.5" x14ac:dyDescent="0.35"/>
  <cols>
    <col min="1" max="1" width="50.36328125" customWidth="1"/>
    <col min="2" max="2" width="17.1796875" customWidth="1"/>
    <col min="3" max="3" width="15.26953125" customWidth="1"/>
    <col min="4" max="4" width="25.26953125" customWidth="1"/>
    <col min="5" max="6" width="22.54296875" customWidth="1"/>
    <col min="7" max="7" width="19.36328125" customWidth="1"/>
    <col min="8" max="8" width="11.26953125" customWidth="1"/>
    <col min="9" max="9" width="10.453125" customWidth="1"/>
    <col min="13" max="13" width="19.26953125" customWidth="1"/>
    <col min="14" max="14" width="23.26953125" customWidth="1"/>
    <col min="15" max="15" width="20.36328125" customWidth="1"/>
    <col min="16" max="16" width="20.08984375" customWidth="1"/>
  </cols>
  <sheetData>
    <row r="1" spans="1:16" ht="23.5" x14ac:dyDescent="0.55000000000000004">
      <c r="A1" s="16" t="s">
        <v>0</v>
      </c>
      <c r="B1" s="16"/>
      <c r="C1" s="16"/>
      <c r="D1" s="16"/>
    </row>
    <row r="4" spans="1:16" x14ac:dyDescent="0.35">
      <c r="A4" s="1" t="s">
        <v>1</v>
      </c>
      <c r="C4" s="7" t="s">
        <v>5</v>
      </c>
      <c r="D4" s="2">
        <v>0.02</v>
      </c>
    </row>
    <row r="5" spans="1:16" x14ac:dyDescent="0.35">
      <c r="C5" s="7" t="s">
        <v>6</v>
      </c>
      <c r="D5" s="2">
        <v>5</v>
      </c>
    </row>
    <row r="6" spans="1:16" x14ac:dyDescent="0.35">
      <c r="C6" s="7" t="s">
        <v>7</v>
      </c>
      <c r="D6" s="10">
        <v>50000</v>
      </c>
    </row>
    <row r="7" spans="1:16" x14ac:dyDescent="0.35">
      <c r="C7" s="14" t="s">
        <v>23</v>
      </c>
      <c r="D7" s="15" t="s">
        <v>24</v>
      </c>
    </row>
    <row r="8" spans="1:16" ht="41.5" customHeight="1" x14ac:dyDescent="0.5">
      <c r="M8" s="17" t="s">
        <v>14</v>
      </c>
      <c r="N8" s="18"/>
      <c r="O8" s="18"/>
      <c r="P8" s="18"/>
    </row>
    <row r="9" spans="1:16" ht="29" x14ac:dyDescent="0.35">
      <c r="A9" s="3" t="s">
        <v>2</v>
      </c>
      <c r="B9" s="4" t="s">
        <v>3</v>
      </c>
      <c r="C9" s="4" t="s">
        <v>4</v>
      </c>
      <c r="D9" s="5" t="s">
        <v>10</v>
      </c>
      <c r="E9" s="5" t="s">
        <v>11</v>
      </c>
      <c r="F9" s="8" t="s">
        <v>12</v>
      </c>
      <c r="G9" s="8" t="s">
        <v>13</v>
      </c>
      <c r="H9" s="9" t="s">
        <v>8</v>
      </c>
      <c r="I9" s="6" t="s">
        <v>9</v>
      </c>
      <c r="M9" s="4" t="s">
        <v>15</v>
      </c>
      <c r="N9" s="5" t="s">
        <v>16</v>
      </c>
      <c r="O9" s="8" t="s">
        <v>17</v>
      </c>
      <c r="P9" s="9" t="s">
        <v>18</v>
      </c>
    </row>
    <row r="10" spans="1:16" x14ac:dyDescent="0.35">
      <c r="A10" s="2" t="s">
        <v>20</v>
      </c>
      <c r="B10" s="10">
        <v>17340000</v>
      </c>
      <c r="C10" s="10">
        <v>17340000</v>
      </c>
      <c r="D10" s="10">
        <f>B10*$D$4</f>
        <v>346800</v>
      </c>
      <c r="E10" s="10">
        <v>346800</v>
      </c>
      <c r="F10" s="11">
        <f>D10*$D$5</f>
        <v>1734000</v>
      </c>
      <c r="G10" s="10">
        <v>1734000</v>
      </c>
      <c r="H10" s="11">
        <f>F10-$D$6</f>
        <v>1684000</v>
      </c>
      <c r="I10" s="11">
        <f>G10-$D$6</f>
        <v>1684000</v>
      </c>
      <c r="M10" s="12">
        <f>B10-C10</f>
        <v>0</v>
      </c>
      <c r="N10" s="12">
        <f>D10-E10</f>
        <v>0</v>
      </c>
      <c r="O10" s="12">
        <f>F10-G10</f>
        <v>0</v>
      </c>
      <c r="P10" s="12">
        <f>H10-I10</f>
        <v>0</v>
      </c>
    </row>
    <row r="11" spans="1:16" x14ac:dyDescent="0.35">
      <c r="A11" s="2" t="s">
        <v>21</v>
      </c>
      <c r="B11" s="10">
        <v>4800000</v>
      </c>
      <c r="C11" s="10">
        <v>4800000</v>
      </c>
      <c r="D11" s="10">
        <f t="shared" ref="D11" si="0">B11*$D$4</f>
        <v>96000</v>
      </c>
      <c r="E11" s="10">
        <v>96000</v>
      </c>
      <c r="F11" s="11">
        <f t="shared" ref="F11" si="1">D11*$D$5</f>
        <v>480000</v>
      </c>
      <c r="G11" s="10">
        <v>480000</v>
      </c>
      <c r="H11" s="11">
        <f t="shared" ref="H11:I11" si="2">F11-$D$6</f>
        <v>430000</v>
      </c>
      <c r="I11" s="11">
        <f t="shared" si="2"/>
        <v>430000</v>
      </c>
      <c r="M11" s="12">
        <f t="shared" ref="M11:M12" si="3">B11-C11</f>
        <v>0</v>
      </c>
      <c r="N11" s="12">
        <f t="shared" ref="N11:N12" si="4">D11-E11</f>
        <v>0</v>
      </c>
      <c r="O11" s="12">
        <f t="shared" ref="O11:O12" si="5">F11-G11</f>
        <v>0</v>
      </c>
      <c r="P11" s="12">
        <f t="shared" ref="P11:P12" si="6">H11-I11</f>
        <v>0</v>
      </c>
    </row>
    <row r="12" spans="1:16" x14ac:dyDescent="0.35">
      <c r="A12" s="2" t="s">
        <v>22</v>
      </c>
      <c r="B12" s="10">
        <v>3160000</v>
      </c>
      <c r="C12" s="10">
        <v>3160000</v>
      </c>
      <c r="D12" s="10">
        <f>B12*$D$4</f>
        <v>63200</v>
      </c>
      <c r="E12" s="10">
        <v>63200</v>
      </c>
      <c r="F12" s="11">
        <f>D12*$D$5</f>
        <v>316000</v>
      </c>
      <c r="G12" s="10">
        <v>316000</v>
      </c>
      <c r="H12" s="13">
        <f>F12-$D$6</f>
        <v>266000</v>
      </c>
      <c r="I12" s="13">
        <f>G12-$D$6</f>
        <v>266000</v>
      </c>
      <c r="M12" s="12">
        <f t="shared" si="3"/>
        <v>0</v>
      </c>
      <c r="N12" s="12">
        <f t="shared" si="4"/>
        <v>0</v>
      </c>
      <c r="O12" s="12">
        <f t="shared" si="5"/>
        <v>0</v>
      </c>
      <c r="P12" s="12">
        <f t="shared" si="6"/>
        <v>0</v>
      </c>
    </row>
    <row r="17" spans="1:4" x14ac:dyDescent="0.35">
      <c r="A17" s="1" t="s">
        <v>19</v>
      </c>
    </row>
    <row r="19" spans="1:4" ht="54.5" customHeight="1" x14ac:dyDescent="0.35">
      <c r="A19" s="19" t="s">
        <v>25</v>
      </c>
      <c r="B19" s="19"/>
      <c r="C19" s="19"/>
      <c r="D19" s="19"/>
    </row>
  </sheetData>
  <mergeCells count="3">
    <mergeCell ref="A1:D1"/>
    <mergeCell ref="M8:P8"/>
    <mergeCell ref="A19:D19"/>
  </mergeCells>
  <conditionalFormatting sqref="M10:P12">
    <cfRule type="cellIs" dxfId="0" priority="2" operator="notEqual">
      <formula>0</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3200654BABDC84FAA18BDC9460D49EF" ma:contentTypeVersion="15" ma:contentTypeDescription="Create a new document." ma:contentTypeScope="" ma:versionID="da85c35cc33ff21f1c4855357bbb5372">
  <xsd:schema xmlns:xsd="http://www.w3.org/2001/XMLSchema" xmlns:xs="http://www.w3.org/2001/XMLSchema" xmlns:p="http://schemas.microsoft.com/office/2006/metadata/properties" xmlns:ns3="e15906b5-d4c3-4411-84be-f4bad20b9b3c" xmlns:ns4="57b9246c-add3-48ac-8f1a-109d9202facf" targetNamespace="http://schemas.microsoft.com/office/2006/metadata/properties" ma:root="true" ma:fieldsID="68fe423a120fa2cf1bea385687649921" ns3:_="" ns4:_="">
    <xsd:import namespace="e15906b5-d4c3-4411-84be-f4bad20b9b3c"/>
    <xsd:import namespace="57b9246c-add3-48ac-8f1a-109d9202fac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_activity" minOccurs="0"/>
                <xsd:element ref="ns4:SharedWithUsers" minOccurs="0"/>
                <xsd:element ref="ns4:SharedWithDetails" minOccurs="0"/>
                <xsd:element ref="ns4:SharingHintHash" minOccurs="0"/>
                <xsd:element ref="ns3:MediaServiceDateTaken" minOccurs="0"/>
                <xsd:element ref="ns3:MediaLengthInSeconds"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5906b5-d4c3-4411-84be-f4bad20b9b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_activity" ma:index="14" nillable="true" ma:displayName="_activity" ma:hidden="true" ma:internalName="_activity">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7b9246c-add3-48ac-8f1a-109d9202fac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e15906b5-d4c3-4411-84be-f4bad20b9b3c" xsi:nil="true"/>
  </documentManagement>
</p:properties>
</file>

<file path=customXml/itemProps1.xml><?xml version="1.0" encoding="utf-8"?>
<ds:datastoreItem xmlns:ds="http://schemas.openxmlformats.org/officeDocument/2006/customXml" ds:itemID="{D7AECB6A-1E7D-4AA2-9E35-14A8A72C9FD6}">
  <ds:schemaRefs>
    <ds:schemaRef ds:uri="http://schemas.microsoft.com/sharepoint/v3/contenttype/forms"/>
  </ds:schemaRefs>
</ds:datastoreItem>
</file>

<file path=customXml/itemProps2.xml><?xml version="1.0" encoding="utf-8"?>
<ds:datastoreItem xmlns:ds="http://schemas.openxmlformats.org/officeDocument/2006/customXml" ds:itemID="{A7D347BA-6EDC-4FB2-B135-65E10F0A08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5906b5-d4c3-4411-84be-f4bad20b9b3c"/>
    <ds:schemaRef ds:uri="57b9246c-add3-48ac-8f1a-109d9202f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800FD5E-5DF0-42C8-A772-CB87A88548B5}">
  <ds:schemaRefs>
    <ds:schemaRef ds:uri="http://schemas.openxmlformats.org/package/2006/metadata/core-properties"/>
    <ds:schemaRef ds:uri="http://schemas.microsoft.com/office/2006/documentManagement/types"/>
    <ds:schemaRef ds:uri="e15906b5-d4c3-4411-84be-f4bad20b9b3c"/>
    <ds:schemaRef ds:uri="http://purl.org/dc/elements/1.1/"/>
    <ds:schemaRef ds:uri="http://purl.org/dc/dcmitype/"/>
    <ds:schemaRef ds:uri="http://purl.org/dc/terms/"/>
    <ds:schemaRef ds:uri="http://schemas.microsoft.com/office/infopath/2007/PartnerControls"/>
    <ds:schemaRef ds:uri="57b9246c-add3-48ac-8f1a-109d9202facf"/>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Total Subs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Anderson Hernandez</dc:creator>
  <cp:lastModifiedBy>Anderson Hernandez</cp:lastModifiedBy>
  <cp:lastPrinted>2025-02-20T22:59:51Z</cp:lastPrinted>
  <dcterms:created xsi:type="dcterms:W3CDTF">2025-02-19T02:30:29Z</dcterms:created>
  <dcterms:modified xsi:type="dcterms:W3CDTF">2025-02-20T23:00:17Z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0x01010073200654BABDC84FAA18BDC9460D49EF</vt:lpwstr>
  </property>
</Properties>
</file>