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DCC_1A_2025_3/Servicios_Tecnologias_Servicios_Ubicuos/Archivos/iris/"/>
    </mc:Choice>
  </mc:AlternateContent>
  <xr:revisionPtr revIDLastSave="0" documentId="13_ncr:9_{CA4CDB42-C688-6B46-979F-91F36CA0A248}" xr6:coauthVersionLast="47" xr6:coauthVersionMax="47" xr10:uidLastSave="{00000000-0000-0000-0000-000000000000}"/>
  <bookViews>
    <workbookView xWindow="0" yWindow="660" windowWidth="34560" windowHeight="21680" xr2:uid="{CE83DAA8-731C-E546-B1D9-DEFA43B54E1C}"/>
  </bookViews>
  <sheets>
    <sheet name="instancia_discretizada_E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8" i="1" l="1"/>
  <c r="U45" i="1"/>
  <c r="U42" i="1"/>
  <c r="S43" i="1"/>
  <c r="Q48" i="1"/>
  <c r="Q45" i="1"/>
  <c r="Q42" i="1"/>
  <c r="O48" i="1"/>
  <c r="M48" i="1"/>
  <c r="K48" i="1"/>
  <c r="I48" i="1"/>
  <c r="G48" i="1"/>
  <c r="O45" i="1"/>
  <c r="M45" i="1"/>
  <c r="K45" i="1"/>
  <c r="I45" i="1"/>
  <c r="G45" i="1"/>
  <c r="O42" i="1"/>
  <c r="M42" i="1"/>
  <c r="K42" i="1"/>
  <c r="I42" i="1"/>
  <c r="G42" i="1"/>
  <c r="Y9" i="1"/>
  <c r="Y8" i="1"/>
  <c r="Y7" i="1"/>
  <c r="Y13" i="1"/>
  <c r="Y12" i="1"/>
  <c r="Y11" i="1"/>
  <c r="Y17" i="1"/>
  <c r="Y16" i="1"/>
  <c r="Y15" i="1"/>
  <c r="Y21" i="1"/>
  <c r="Y20" i="1"/>
  <c r="Y19" i="1"/>
  <c r="Y25" i="1"/>
  <c r="Y24" i="1"/>
  <c r="Y23" i="1"/>
  <c r="Y29" i="1"/>
  <c r="Y28" i="1"/>
  <c r="Y27" i="1"/>
  <c r="T29" i="1"/>
  <c r="T28" i="1"/>
  <c r="T27" i="1"/>
  <c r="T25" i="1"/>
  <c r="T24" i="1"/>
  <c r="T23" i="1"/>
  <c r="T21" i="1"/>
  <c r="T20" i="1"/>
  <c r="T19" i="1"/>
  <c r="T17" i="1"/>
  <c r="T16" i="1"/>
  <c r="T15" i="1"/>
  <c r="T13" i="1"/>
  <c r="T12" i="1"/>
  <c r="T11" i="1"/>
  <c r="T9" i="1"/>
  <c r="T8" i="1"/>
  <c r="T7" i="1"/>
  <c r="O29" i="1"/>
  <c r="O28" i="1"/>
  <c r="O27" i="1"/>
  <c r="O25" i="1"/>
  <c r="O24" i="1"/>
  <c r="O23" i="1"/>
  <c r="O21" i="1"/>
  <c r="O20" i="1"/>
  <c r="O19" i="1"/>
  <c r="O17" i="1"/>
  <c r="O16" i="1"/>
  <c r="O15" i="1"/>
  <c r="O13" i="1"/>
  <c r="O12" i="1"/>
  <c r="O11" i="1"/>
  <c r="O9" i="1"/>
  <c r="O8" i="1"/>
  <c r="O7" i="1"/>
  <c r="J13" i="1"/>
  <c r="J12" i="1"/>
  <c r="J11" i="1"/>
  <c r="J9" i="1"/>
  <c r="J8" i="1"/>
  <c r="J29" i="1"/>
  <c r="J28" i="1"/>
  <c r="J27" i="1"/>
  <c r="J25" i="1"/>
  <c r="J24" i="1"/>
  <c r="J23" i="1"/>
  <c r="J21" i="1"/>
  <c r="J20" i="1"/>
  <c r="J19" i="1"/>
  <c r="J17" i="1"/>
  <c r="J16" i="1"/>
  <c r="J15" i="1"/>
  <c r="J7" i="1"/>
  <c r="X28" i="1"/>
  <c r="X29" i="1"/>
  <c r="X27" i="1"/>
  <c r="X24" i="1"/>
  <c r="X25" i="1"/>
  <c r="X23" i="1"/>
  <c r="X20" i="1"/>
  <c r="X21" i="1"/>
  <c r="X19" i="1"/>
  <c r="X16" i="1"/>
  <c r="X17" i="1"/>
  <c r="X15" i="1"/>
  <c r="X12" i="1"/>
  <c r="X13" i="1"/>
  <c r="X11" i="1"/>
  <c r="X8" i="1"/>
  <c r="X9" i="1"/>
  <c r="X7" i="1"/>
  <c r="S28" i="1"/>
  <c r="S29" i="1"/>
  <c r="S27" i="1"/>
  <c r="S24" i="1"/>
  <c r="S25" i="1"/>
  <c r="S23" i="1"/>
  <c r="S20" i="1"/>
  <c r="S21" i="1"/>
  <c r="S19" i="1"/>
  <c r="S16" i="1"/>
  <c r="S17" i="1"/>
  <c r="S15" i="1"/>
  <c r="S12" i="1"/>
  <c r="S13" i="1"/>
  <c r="S11" i="1"/>
  <c r="S8" i="1"/>
  <c r="S9" i="1"/>
  <c r="S7" i="1"/>
  <c r="N28" i="1"/>
  <c r="N29" i="1"/>
  <c r="N27" i="1"/>
  <c r="N24" i="1"/>
  <c r="N25" i="1"/>
  <c r="N23" i="1"/>
  <c r="N20" i="1"/>
  <c r="N21" i="1"/>
  <c r="N19" i="1"/>
  <c r="N16" i="1"/>
  <c r="N17" i="1"/>
  <c r="N15" i="1"/>
  <c r="N12" i="1"/>
  <c r="N13" i="1"/>
  <c r="N11" i="1"/>
  <c r="N8" i="1"/>
  <c r="N9" i="1"/>
  <c r="N7" i="1"/>
  <c r="I29" i="1"/>
  <c r="I28" i="1"/>
  <c r="I27" i="1"/>
  <c r="I25" i="1"/>
  <c r="I24" i="1"/>
  <c r="I23" i="1"/>
  <c r="I20" i="1"/>
  <c r="I21" i="1"/>
  <c r="I19" i="1"/>
  <c r="I17" i="1"/>
  <c r="I16" i="1"/>
  <c r="I15" i="1"/>
  <c r="I13" i="1"/>
  <c r="I12" i="1"/>
  <c r="I11" i="1"/>
  <c r="I9" i="1"/>
  <c r="I8" i="1"/>
  <c r="I7" i="1"/>
  <c r="W6" i="1" l="1"/>
  <c r="R6" i="1"/>
  <c r="M6" i="1"/>
  <c r="H6" i="1" l="1"/>
  <c r="L1" i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<sst xmlns="http://schemas.openxmlformats.org/spreadsheetml/2006/main" count="901" uniqueCount="39">
  <si>
    <t>sepal length</t>
  </si>
  <si>
    <t>sepal width</t>
  </si>
  <si>
    <t>petal length</t>
  </si>
  <si>
    <t>petal width</t>
  </si>
  <si>
    <t>class</t>
  </si>
  <si>
    <t>var1</t>
  </si>
  <si>
    <t>var3</t>
  </si>
  <si>
    <t>Iris-setosa</t>
  </si>
  <si>
    <t>var4</t>
  </si>
  <si>
    <t>var2</t>
  </si>
  <si>
    <t>var6</t>
  </si>
  <si>
    <t>var5</t>
  </si>
  <si>
    <t>Iris-versicolor</t>
  </si>
  <si>
    <t>Iris-virginica</t>
  </si>
  <si>
    <t>Clases</t>
  </si>
  <si>
    <t>Frecuencia</t>
  </si>
  <si>
    <t>Probabilidad</t>
  </si>
  <si>
    <t>N=</t>
  </si>
  <si>
    <t>contara</t>
  </si>
  <si>
    <t>Atributo:</t>
  </si>
  <si>
    <t>(25)</t>
  </si>
  <si>
    <t>FRECUENCIA</t>
  </si>
  <si>
    <t>PROBABILIDAD</t>
  </si>
  <si>
    <t>PROBABILIDAD DE EVENTOS POR CLASE</t>
  </si>
  <si>
    <t>*</t>
  </si>
  <si>
    <t xml:space="preserve">Probabilidad </t>
  </si>
  <si>
    <t>Atributo 1</t>
  </si>
  <si>
    <t>Atributo 2</t>
  </si>
  <si>
    <t>Atributo 3</t>
  </si>
  <si>
    <t>Atributo 4</t>
  </si>
  <si>
    <t>Probabiludad</t>
  </si>
  <si>
    <t>Clase</t>
  </si>
  <si>
    <t>(para validar)</t>
  </si>
  <si>
    <t>P setosa</t>
  </si>
  <si>
    <t>P. versicolor</t>
  </si>
  <si>
    <t>P. virginica</t>
  </si>
  <si>
    <t>=</t>
  </si>
  <si>
    <t>Prob acumulada</t>
  </si>
  <si>
    <t>Prob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</si>
</sst>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right"/>
    </xf>
    <xf numFmtId="0" fontId="0" fillId="33" borderId="0" xfId="0" applyFill="1" applyAlignment="1">
      <alignment horizontal="center"/>
    </xf>
    <xf numFmtId="16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DA35-E4CF-C34C-B07F-E4960E2AD567}">
  <dimension ref="A1:Y151"/>
  <sheetViews>
    <sheetView tabSelected="1" topLeftCell="E1" zoomScale="112" workbookViewId="0">
      <selection activeCell="L5" sqref="L5"/>
    </sheetView>
  </sheetViews>
  <sheetFormatPr baseColWidth="10" defaultRowHeight="16" x14ac:dyDescent="0.2"/>
  <cols>
    <col min="7" max="8" width="12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16</v>
      </c>
      <c r="K1" s="2" t="s">
        <v>17</v>
      </c>
      <c r="L1" s="1">
        <f>COUNTA(E2:E151)</f>
        <v>150</v>
      </c>
      <c r="M1" t="s">
        <v>18</v>
      </c>
    </row>
    <row r="2" spans="1:25" x14ac:dyDescent="0.2">
      <c r="A2" t="s">
        <v>5</v>
      </c>
      <c r="B2" t="s">
        <v>6</v>
      </c>
      <c r="C2" t="s">
        <v>5</v>
      </c>
      <c r="D2" t="s">
        <v>5</v>
      </c>
      <c r="E2" t="s">
        <v>7</v>
      </c>
      <c r="G2" t="s">
        <v>7</v>
      </c>
      <c r="H2" s="1">
        <f>COUNTIF(E2:E151, G2)</f>
        <v>50</v>
      </c>
      <c r="I2" s="5">
        <f>H2/L$1</f>
        <v>0.33333333333333331</v>
      </c>
    </row>
    <row r="3" spans="1:25" x14ac:dyDescent="0.2">
      <c r="A3" t="s">
        <v>5</v>
      </c>
      <c r="B3" t="s">
        <v>8</v>
      </c>
      <c r="C3" t="s">
        <v>9</v>
      </c>
      <c r="D3" t="s">
        <v>5</v>
      </c>
      <c r="E3" t="s">
        <v>7</v>
      </c>
      <c r="G3" t="s">
        <v>12</v>
      </c>
      <c r="H3" s="1">
        <f>COUNTIF(E2:E151, G3)</f>
        <v>50</v>
      </c>
      <c r="I3" s="5">
        <f t="shared" ref="I3:I4" si="0">H3/L$1</f>
        <v>0.33333333333333331</v>
      </c>
    </row>
    <row r="4" spans="1:25" x14ac:dyDescent="0.2">
      <c r="A4" t="s">
        <v>5</v>
      </c>
      <c r="B4" t="s">
        <v>8</v>
      </c>
      <c r="C4" t="s">
        <v>9</v>
      </c>
      <c r="D4" t="s">
        <v>5</v>
      </c>
      <c r="E4" t="s">
        <v>7</v>
      </c>
      <c r="G4" t="s">
        <v>13</v>
      </c>
      <c r="H4" s="1">
        <f>COUNTIF(E2:E151, G4)</f>
        <v>50</v>
      </c>
      <c r="I4" s="5">
        <f t="shared" si="0"/>
        <v>0.33333333333333331</v>
      </c>
    </row>
    <row r="5" spans="1:25" x14ac:dyDescent="0.2">
      <c r="A5" t="s">
        <v>5</v>
      </c>
      <c r="B5" t="s">
        <v>6</v>
      </c>
      <c r="C5" t="s">
        <v>5</v>
      </c>
      <c r="D5" t="s">
        <v>5</v>
      </c>
      <c r="E5" t="s">
        <v>7</v>
      </c>
    </row>
    <row r="6" spans="1:25" x14ac:dyDescent="0.2">
      <c r="A6" t="s">
        <v>5</v>
      </c>
      <c r="B6" t="s">
        <v>8</v>
      </c>
      <c r="C6" t="s">
        <v>9</v>
      </c>
      <c r="D6" t="s">
        <v>5</v>
      </c>
      <c r="E6" t="s">
        <v>7</v>
      </c>
      <c r="G6" t="s">
        <v>19</v>
      </c>
      <c r="H6" t="str">
        <f>A1</f>
        <v>sepal length</v>
      </c>
      <c r="I6" t="s">
        <v>21</v>
      </c>
      <c r="J6" t="s">
        <v>22</v>
      </c>
      <c r="L6" t="s">
        <v>19</v>
      </c>
      <c r="M6" t="str">
        <f>B1</f>
        <v>sepal width</v>
      </c>
      <c r="N6" t="s">
        <v>21</v>
      </c>
      <c r="O6" t="s">
        <v>22</v>
      </c>
      <c r="Q6" t="s">
        <v>19</v>
      </c>
      <c r="R6" t="str">
        <f>C1</f>
        <v>petal length</v>
      </c>
      <c r="S6" t="s">
        <v>21</v>
      </c>
      <c r="T6" t="s">
        <v>22</v>
      </c>
      <c r="V6" t="s">
        <v>19</v>
      </c>
      <c r="W6" t="str">
        <f>D1</f>
        <v>petal width</v>
      </c>
      <c r="X6" t="s">
        <v>21</v>
      </c>
      <c r="Y6" t="s">
        <v>22</v>
      </c>
    </row>
    <row r="7" spans="1:25" x14ac:dyDescent="0.2">
      <c r="A7" t="s">
        <v>9</v>
      </c>
      <c r="B7" t="s">
        <v>10</v>
      </c>
      <c r="C7" t="s">
        <v>9</v>
      </c>
      <c r="D7" t="s">
        <v>5</v>
      </c>
      <c r="E7" t="s">
        <v>7</v>
      </c>
      <c r="F7" s="7" t="s">
        <v>20</v>
      </c>
      <c r="G7" t="s">
        <v>5</v>
      </c>
      <c r="H7" t="s">
        <v>7</v>
      </c>
      <c r="I7" s="1">
        <f>COUNTIFS(A$2:A$151,G7,E$2:E$151,H7)</f>
        <v>23</v>
      </c>
      <c r="J7">
        <f>I7/$H$2</f>
        <v>0.46</v>
      </c>
      <c r="L7" t="s">
        <v>5</v>
      </c>
      <c r="M7" t="s">
        <v>7</v>
      </c>
      <c r="N7" s="1">
        <f>COUNTIFS(B$2:B$151,L$7,E$2:E$151,M7)</f>
        <v>1</v>
      </c>
      <c r="O7">
        <f>N7/$H$2</f>
        <v>0.02</v>
      </c>
      <c r="Q7" t="s">
        <v>5</v>
      </c>
      <c r="R7" t="s">
        <v>7</v>
      </c>
      <c r="S7">
        <f>COUNTIFS(C$2:C$151,Q$7,E$2:E$151,R7)</f>
        <v>25</v>
      </c>
      <c r="T7">
        <f>S7/$H$2</f>
        <v>0.5</v>
      </c>
      <c r="V7" t="s">
        <v>5</v>
      </c>
      <c r="W7" t="s">
        <v>7</v>
      </c>
      <c r="X7">
        <f>COUNTIFS(D$2:D$151,V$7,E$2:E$151,W7)</f>
        <v>25</v>
      </c>
      <c r="Y7">
        <f>X7/$H$2</f>
        <v>0.5</v>
      </c>
    </row>
    <row r="8" spans="1:25" x14ac:dyDescent="0.2">
      <c r="A8" t="s">
        <v>5</v>
      </c>
      <c r="B8" t="s">
        <v>10</v>
      </c>
      <c r="C8" t="s">
        <v>5</v>
      </c>
      <c r="D8" t="s">
        <v>5</v>
      </c>
      <c r="E8" t="s">
        <v>7</v>
      </c>
      <c r="H8" t="s">
        <v>12</v>
      </c>
      <c r="I8" s="1">
        <f>COUNTIFS(A$2:A$151,G7,E$2:E$151,H8)</f>
        <v>1</v>
      </c>
      <c r="J8">
        <f>I8/$H$3</f>
        <v>0.02</v>
      </c>
      <c r="M8" t="s">
        <v>12</v>
      </c>
      <c r="N8" s="1">
        <f t="shared" ref="N8:N9" si="1">COUNTIFS(B$2:B$151,L$7,E$2:E$151,M8)</f>
        <v>17</v>
      </c>
      <c r="O8">
        <f>N8/$H$3</f>
        <v>0.34</v>
      </c>
      <c r="R8" t="s">
        <v>12</v>
      </c>
      <c r="S8">
        <f t="shared" ref="S8:S9" si="2">COUNTIFS(C$2:C$151,Q$7,E$2:E$151,R8)</f>
        <v>0</v>
      </c>
      <c r="T8">
        <f>S8/$H$3</f>
        <v>0</v>
      </c>
      <c r="W8" t="s">
        <v>12</v>
      </c>
      <c r="X8">
        <f t="shared" ref="X8:X9" si="3">COUNTIFS(D$2:D$151,V$7,E$2:E$151,W8)</f>
        <v>0</v>
      </c>
      <c r="Y8">
        <f>X8/$H$3</f>
        <v>0</v>
      </c>
    </row>
    <row r="9" spans="1:25" x14ac:dyDescent="0.2">
      <c r="A9" t="s">
        <v>9</v>
      </c>
      <c r="B9" t="s">
        <v>11</v>
      </c>
      <c r="C9" t="s">
        <v>5</v>
      </c>
      <c r="D9" t="s">
        <v>5</v>
      </c>
      <c r="E9" t="s">
        <v>7</v>
      </c>
      <c r="H9" t="s">
        <v>13</v>
      </c>
      <c r="I9" s="1">
        <f>COUNTIFS(A$2:A$151,G7,E$2:E$151,H9)</f>
        <v>1</v>
      </c>
      <c r="J9">
        <f>I9/$H$4</f>
        <v>0.02</v>
      </c>
      <c r="M9" t="s">
        <v>13</v>
      </c>
      <c r="N9" s="1">
        <f t="shared" si="1"/>
        <v>7</v>
      </c>
      <c r="O9">
        <f>N9/$H$4</f>
        <v>0.14000000000000001</v>
      </c>
      <c r="R9" t="s">
        <v>13</v>
      </c>
      <c r="S9">
        <f t="shared" si="2"/>
        <v>0</v>
      </c>
      <c r="T9">
        <f>S9/$H$4</f>
        <v>0</v>
      </c>
      <c r="W9" t="s">
        <v>13</v>
      </c>
      <c r="X9">
        <f t="shared" si="3"/>
        <v>0</v>
      </c>
      <c r="Y9">
        <f>X9/$H$4</f>
        <v>0</v>
      </c>
    </row>
    <row r="10" spans="1:25" x14ac:dyDescent="0.2">
      <c r="A10" t="s">
        <v>9</v>
      </c>
      <c r="B10" t="s">
        <v>10</v>
      </c>
      <c r="C10" t="s">
        <v>5</v>
      </c>
      <c r="D10" t="s">
        <v>5</v>
      </c>
      <c r="E10" t="s">
        <v>7</v>
      </c>
    </row>
    <row r="11" spans="1:25" x14ac:dyDescent="0.2">
      <c r="A11" t="s">
        <v>5</v>
      </c>
      <c r="B11" t="s">
        <v>8</v>
      </c>
      <c r="C11" t="s">
        <v>9</v>
      </c>
      <c r="D11" t="s">
        <v>5</v>
      </c>
      <c r="E11" t="s">
        <v>7</v>
      </c>
      <c r="G11" t="s">
        <v>9</v>
      </c>
      <c r="H11" s="6" t="s">
        <v>7</v>
      </c>
      <c r="I11" s="1">
        <f>COUNTIFS(A$2:A$151,G11,E$2:E$151,H11)</f>
        <v>20</v>
      </c>
      <c r="J11">
        <f>I11/$H$2</f>
        <v>0.4</v>
      </c>
      <c r="L11" t="s">
        <v>9</v>
      </c>
      <c r="M11" s="6" t="s">
        <v>7</v>
      </c>
      <c r="N11" s="1">
        <f>COUNTIFS(B$2:B$151,L$11,E$2:E$151,M11)</f>
        <v>1</v>
      </c>
      <c r="O11">
        <f>N11/$H$2</f>
        <v>0.02</v>
      </c>
      <c r="Q11" t="s">
        <v>9</v>
      </c>
      <c r="R11" s="6" t="s">
        <v>7</v>
      </c>
      <c r="S11">
        <f>COUNTIFS(C$2:C$151,Q$11,E$2:E$151,R11)</f>
        <v>25</v>
      </c>
      <c r="T11">
        <f>S11/$H$2</f>
        <v>0.5</v>
      </c>
      <c r="V11" t="s">
        <v>9</v>
      </c>
      <c r="W11" s="6" t="s">
        <v>7</v>
      </c>
      <c r="X11">
        <f>COUNTIFS(D$2:D$151,V$11,E$2:E$151,W11)</f>
        <v>25</v>
      </c>
      <c r="Y11">
        <f>X11/$H$2</f>
        <v>0.5</v>
      </c>
    </row>
    <row r="12" spans="1:25" x14ac:dyDescent="0.2">
      <c r="A12" t="s">
        <v>6</v>
      </c>
      <c r="B12" t="s">
        <v>10</v>
      </c>
      <c r="C12" t="s">
        <v>9</v>
      </c>
      <c r="D12" t="s">
        <v>5</v>
      </c>
      <c r="E12" t="s">
        <v>7</v>
      </c>
      <c r="H12" s="6" t="s">
        <v>12</v>
      </c>
      <c r="I12" s="1">
        <f>COUNTIFS(A$2:A$151,G11,E$2:E$151,H12)</f>
        <v>5</v>
      </c>
      <c r="J12">
        <f>I12/$H$3</f>
        <v>0.1</v>
      </c>
      <c r="M12" s="6" t="s">
        <v>12</v>
      </c>
      <c r="N12" s="1">
        <f t="shared" ref="N12:N13" si="4">COUNTIFS(B$2:B$151,L$11,E$2:E$151,M12)</f>
        <v>12</v>
      </c>
      <c r="O12">
        <f>N12/$H$3</f>
        <v>0.24</v>
      </c>
      <c r="R12" s="6" t="s">
        <v>12</v>
      </c>
      <c r="S12">
        <f t="shared" ref="S12:S13" si="5">COUNTIFS(C$2:C$151,Q$11,E$2:E$151,R12)</f>
        <v>0</v>
      </c>
      <c r="T12">
        <f>S12/$H$3</f>
        <v>0</v>
      </c>
      <c r="W12" s="6" t="s">
        <v>12</v>
      </c>
      <c r="X12">
        <f t="shared" ref="X12:X13" si="6">COUNTIFS(D$2:D$151,V$11,E$2:E$151,W12)</f>
        <v>0</v>
      </c>
      <c r="Y12">
        <f>X12/$H$3</f>
        <v>0</v>
      </c>
    </row>
    <row r="13" spans="1:25" x14ac:dyDescent="0.2">
      <c r="A13" t="s">
        <v>9</v>
      </c>
      <c r="B13" t="s">
        <v>10</v>
      </c>
      <c r="C13" t="s">
        <v>9</v>
      </c>
      <c r="D13" t="s">
        <v>5</v>
      </c>
      <c r="E13" t="s">
        <v>7</v>
      </c>
      <c r="H13" s="6" t="s">
        <v>13</v>
      </c>
      <c r="I13" s="1">
        <f>COUNTIFS(A$2:A$151,G11,E$2:E$151,H13)</f>
        <v>0</v>
      </c>
      <c r="J13">
        <f>I13/$H$4</f>
        <v>0</v>
      </c>
      <c r="M13" s="6" t="s">
        <v>13</v>
      </c>
      <c r="N13" s="1">
        <f t="shared" si="4"/>
        <v>12</v>
      </c>
      <c r="O13">
        <f>N13/$H$4</f>
        <v>0.24</v>
      </c>
      <c r="R13" s="6" t="s">
        <v>13</v>
      </c>
      <c r="S13">
        <f t="shared" si="5"/>
        <v>0</v>
      </c>
      <c r="T13">
        <f>S13/$H$4</f>
        <v>0</v>
      </c>
      <c r="W13" s="6" t="s">
        <v>13</v>
      </c>
      <c r="X13">
        <f t="shared" si="6"/>
        <v>0</v>
      </c>
      <c r="Y13">
        <f>X13/$H$4</f>
        <v>0</v>
      </c>
    </row>
    <row r="14" spans="1:25" x14ac:dyDescent="0.2">
      <c r="A14" t="s">
        <v>5</v>
      </c>
      <c r="B14" t="s">
        <v>8</v>
      </c>
      <c r="C14" t="s">
        <v>9</v>
      </c>
      <c r="D14" t="s">
        <v>5</v>
      </c>
      <c r="E14" t="s">
        <v>7</v>
      </c>
    </row>
    <row r="15" spans="1:25" x14ac:dyDescent="0.2">
      <c r="A15" t="s">
        <v>5</v>
      </c>
      <c r="B15" t="s">
        <v>11</v>
      </c>
      <c r="C15" t="s">
        <v>9</v>
      </c>
      <c r="D15" t="s">
        <v>5</v>
      </c>
      <c r="E15" t="s">
        <v>7</v>
      </c>
      <c r="G15" t="s">
        <v>6</v>
      </c>
      <c r="H15" s="6" t="s">
        <v>7</v>
      </c>
      <c r="I15" s="1">
        <f>COUNTIFS(A$2:A$151,G$15,E$2:E$151,H7)</f>
        <v>7</v>
      </c>
      <c r="J15">
        <f>I15/$H$2</f>
        <v>0.14000000000000001</v>
      </c>
      <c r="L15" t="s">
        <v>6</v>
      </c>
      <c r="M15" s="6" t="s">
        <v>7</v>
      </c>
      <c r="N15" s="1">
        <f>COUNTIFS(B$2:B$151,L$15,E$2:E$151,M15)</f>
        <v>4</v>
      </c>
      <c r="O15">
        <f>N15/$H$2</f>
        <v>0.08</v>
      </c>
      <c r="Q15" t="s">
        <v>6</v>
      </c>
      <c r="R15" s="6" t="s">
        <v>7</v>
      </c>
      <c r="S15">
        <f>COUNTIFS(C$2:C$151,Q$15,E$2:E$151,R15)</f>
        <v>0</v>
      </c>
      <c r="T15">
        <f>S15/$H$2</f>
        <v>0</v>
      </c>
      <c r="V15" t="s">
        <v>6</v>
      </c>
      <c r="W15" s="6" t="s">
        <v>7</v>
      </c>
      <c r="X15">
        <f>COUNTIFS(D$2:D$151,V$15,E$2:E$151,W15)</f>
        <v>0</v>
      </c>
      <c r="Y15">
        <f>X15/$H$2</f>
        <v>0</v>
      </c>
    </row>
    <row r="16" spans="1:25" x14ac:dyDescent="0.2">
      <c r="A16" t="s">
        <v>5</v>
      </c>
      <c r="B16" t="s">
        <v>11</v>
      </c>
      <c r="C16" t="s">
        <v>9</v>
      </c>
      <c r="D16" t="s">
        <v>5</v>
      </c>
      <c r="E16" t="s">
        <v>7</v>
      </c>
      <c r="H16" s="6" t="s">
        <v>12</v>
      </c>
      <c r="I16" s="1">
        <f>COUNTIFS(A$2:A$151,G$15,E$2:E$151,H8)</f>
        <v>16</v>
      </c>
      <c r="J16">
        <f>I16/$H$3</f>
        <v>0.32</v>
      </c>
      <c r="M16" s="6" t="s">
        <v>12</v>
      </c>
      <c r="N16" s="1">
        <f t="shared" ref="N16:N17" si="7">COUNTIFS(B$2:B$151,L$15,E$2:E$151,M16)</f>
        <v>10</v>
      </c>
      <c r="O16">
        <f>N16/$H$3</f>
        <v>0.2</v>
      </c>
      <c r="R16" s="6" t="s">
        <v>12</v>
      </c>
      <c r="S16">
        <f t="shared" ref="S16:S17" si="8">COUNTIFS(C$2:C$151,Q$15,E$2:E$151,R16)</f>
        <v>25</v>
      </c>
      <c r="T16">
        <f>S16/$H$3</f>
        <v>0.5</v>
      </c>
      <c r="W16" s="6" t="s">
        <v>12</v>
      </c>
      <c r="X16">
        <f t="shared" ref="X16:X17" si="9">COUNTIFS(D$2:D$151,V$15,E$2:E$151,W16)</f>
        <v>25</v>
      </c>
      <c r="Y16">
        <f>X16/$H$3</f>
        <v>0.5</v>
      </c>
    </row>
    <row r="17" spans="1:25" x14ac:dyDescent="0.2">
      <c r="A17" t="s">
        <v>9</v>
      </c>
      <c r="B17" t="s">
        <v>10</v>
      </c>
      <c r="C17" t="s">
        <v>9</v>
      </c>
      <c r="D17" t="s">
        <v>5</v>
      </c>
      <c r="E17" t="s">
        <v>7</v>
      </c>
      <c r="H17" s="6" t="s">
        <v>13</v>
      </c>
      <c r="I17" s="1">
        <f>COUNTIFS(A$2:A$151,G$15,E$2:E$151,H9)</f>
        <v>2</v>
      </c>
      <c r="J17">
        <f>I17/$H$4</f>
        <v>0.04</v>
      </c>
      <c r="M17" s="6" t="s">
        <v>13</v>
      </c>
      <c r="N17" s="1">
        <f t="shared" si="7"/>
        <v>11</v>
      </c>
      <c r="O17">
        <f>N17/$H$4</f>
        <v>0.22</v>
      </c>
      <c r="R17" s="6" t="s">
        <v>13</v>
      </c>
      <c r="S17">
        <f t="shared" si="8"/>
        <v>0</v>
      </c>
      <c r="T17">
        <f>S17/$H$4</f>
        <v>0</v>
      </c>
      <c r="W17" s="6" t="s">
        <v>13</v>
      </c>
      <c r="X17">
        <f t="shared" si="9"/>
        <v>0</v>
      </c>
      <c r="Y17">
        <f>X17/$H$4</f>
        <v>0</v>
      </c>
    </row>
    <row r="18" spans="1:25" x14ac:dyDescent="0.2">
      <c r="A18" t="s">
        <v>9</v>
      </c>
      <c r="B18" t="s">
        <v>8</v>
      </c>
      <c r="C18" t="s">
        <v>9</v>
      </c>
      <c r="D18" t="s">
        <v>5</v>
      </c>
      <c r="E18" t="s">
        <v>7</v>
      </c>
      <c r="I18" s="1"/>
    </row>
    <row r="19" spans="1:25" x14ac:dyDescent="0.2">
      <c r="A19" t="s">
        <v>9</v>
      </c>
      <c r="B19" t="s">
        <v>11</v>
      </c>
      <c r="C19" t="s">
        <v>9</v>
      </c>
      <c r="D19" t="s">
        <v>5</v>
      </c>
      <c r="E19" t="s">
        <v>7</v>
      </c>
      <c r="G19" t="s">
        <v>8</v>
      </c>
      <c r="H19" s="6" t="s">
        <v>7</v>
      </c>
      <c r="I19" s="1">
        <f>COUNTIFS(A$2:A$151,G$19,E$2:E$151,H11)</f>
        <v>0</v>
      </c>
      <c r="J19">
        <f>I19/$H$2</f>
        <v>0</v>
      </c>
      <c r="L19" t="s">
        <v>8</v>
      </c>
      <c r="M19" s="6" t="s">
        <v>7</v>
      </c>
      <c r="N19" s="1">
        <f>COUNTIFS(B$2:B$151,L$19,E$2:E$151,M19)</f>
        <v>10</v>
      </c>
      <c r="O19">
        <f>N19/$H$2</f>
        <v>0.2</v>
      </c>
      <c r="Q19" t="s">
        <v>8</v>
      </c>
      <c r="R19" s="6" t="s">
        <v>7</v>
      </c>
      <c r="S19">
        <f>COUNTIFS(C$2:C$151,Q$19,E$2:E$151,R19)</f>
        <v>0</v>
      </c>
      <c r="T19">
        <f>S19/$H$2</f>
        <v>0</v>
      </c>
      <c r="V19" t="s">
        <v>8</v>
      </c>
      <c r="W19" s="6" t="s">
        <v>7</v>
      </c>
      <c r="X19">
        <f>COUNTIFS(D$2:D$151,V$19,E$2:E$151,W19)</f>
        <v>0</v>
      </c>
      <c r="Y19">
        <f>X19/$H$2</f>
        <v>0</v>
      </c>
    </row>
    <row r="20" spans="1:25" x14ac:dyDescent="0.2">
      <c r="A20" t="s">
        <v>5</v>
      </c>
      <c r="B20" t="s">
        <v>10</v>
      </c>
      <c r="C20" t="s">
        <v>9</v>
      </c>
      <c r="D20" t="s">
        <v>5</v>
      </c>
      <c r="E20" t="s">
        <v>7</v>
      </c>
      <c r="H20" s="6" t="s">
        <v>12</v>
      </c>
      <c r="I20" s="1">
        <f t="shared" ref="I20:I21" si="10">COUNTIFS(A$2:A$151,G$19,E$2:E$151,H12)</f>
        <v>15</v>
      </c>
      <c r="J20">
        <f>I20/$H$3</f>
        <v>0.3</v>
      </c>
      <c r="M20" s="6" t="s">
        <v>12</v>
      </c>
      <c r="N20" s="1">
        <f t="shared" ref="N20:N21" si="11">COUNTIFS(B$2:B$151,L$19,E$2:E$151,M20)</f>
        <v>6</v>
      </c>
      <c r="O20">
        <f>N20/$H$3</f>
        <v>0.12</v>
      </c>
      <c r="R20" s="6" t="s">
        <v>12</v>
      </c>
      <c r="S20">
        <f t="shared" ref="S20:S21" si="12">COUNTIFS(C$2:C$151,Q$19,E$2:E$151,R20)</f>
        <v>22</v>
      </c>
      <c r="T20">
        <f>S20/$H$3</f>
        <v>0.44</v>
      </c>
      <c r="W20" s="6" t="s">
        <v>12</v>
      </c>
      <c r="X20">
        <f>COUNTIFS(D$2:D$151,V$19,E$2:E$151,W20)</f>
        <v>22</v>
      </c>
      <c r="Y20">
        <f>X20/$H$3</f>
        <v>0.44</v>
      </c>
    </row>
    <row r="21" spans="1:25" x14ac:dyDescent="0.2">
      <c r="A21" t="s">
        <v>9</v>
      </c>
      <c r="B21" t="s">
        <v>10</v>
      </c>
      <c r="C21" t="s">
        <v>5</v>
      </c>
      <c r="D21" t="s">
        <v>5</v>
      </c>
      <c r="E21" t="s">
        <v>7</v>
      </c>
      <c r="H21" s="6" t="s">
        <v>13</v>
      </c>
      <c r="I21" s="1">
        <f t="shared" si="10"/>
        <v>10</v>
      </c>
      <c r="J21">
        <f>I21/$H$4</f>
        <v>0.2</v>
      </c>
      <c r="M21" s="6" t="s">
        <v>13</v>
      </c>
      <c r="N21" s="1">
        <f t="shared" si="11"/>
        <v>9</v>
      </c>
      <c r="O21">
        <f>N21/$H$4</f>
        <v>0.18</v>
      </c>
      <c r="R21" s="6" t="s">
        <v>13</v>
      </c>
      <c r="S21">
        <f t="shared" si="12"/>
        <v>3</v>
      </c>
      <c r="T21">
        <f>S21/$H$4</f>
        <v>0.06</v>
      </c>
      <c r="W21" s="6" t="s">
        <v>13</v>
      </c>
      <c r="X21">
        <f>COUNTIFS(D$2:D$151,V$19,E$2:E$151,W21)</f>
        <v>3</v>
      </c>
      <c r="Y21">
        <f>X21/$H$4</f>
        <v>0.06</v>
      </c>
    </row>
    <row r="22" spans="1:25" x14ac:dyDescent="0.2">
      <c r="A22" t="s">
        <v>9</v>
      </c>
      <c r="B22" t="s">
        <v>10</v>
      </c>
      <c r="C22" t="s">
        <v>5</v>
      </c>
      <c r="D22" t="s">
        <v>5</v>
      </c>
      <c r="E22" t="s">
        <v>7</v>
      </c>
      <c r="I22" s="1"/>
    </row>
    <row r="23" spans="1:25" x14ac:dyDescent="0.2">
      <c r="A23" t="s">
        <v>9</v>
      </c>
      <c r="B23" t="s">
        <v>11</v>
      </c>
      <c r="C23" t="s">
        <v>9</v>
      </c>
      <c r="D23" t="s">
        <v>5</v>
      </c>
      <c r="E23" t="s">
        <v>7</v>
      </c>
      <c r="G23" t="s">
        <v>11</v>
      </c>
      <c r="H23" s="6" t="s">
        <v>7</v>
      </c>
      <c r="I23" s="1">
        <f>COUNTIFS(A$2:A$151,G$23,E$2:E$151,H15)</f>
        <v>0</v>
      </c>
      <c r="J23">
        <f>I23/$H$2</f>
        <v>0</v>
      </c>
      <c r="L23" t="s">
        <v>11</v>
      </c>
      <c r="M23" s="6" t="s">
        <v>7</v>
      </c>
      <c r="N23" s="1">
        <f>COUNTIFS(B$2:B$151,L$23,E$2:E$151,M23)</f>
        <v>12</v>
      </c>
      <c r="O23">
        <f>N23/$H$2</f>
        <v>0.24</v>
      </c>
      <c r="Q23" t="s">
        <v>11</v>
      </c>
      <c r="R23" s="6" t="s">
        <v>7</v>
      </c>
      <c r="S23">
        <f>COUNTIFS(C$2:C$151,Q$23,E$2:E$151,R23)</f>
        <v>0</v>
      </c>
      <c r="T23">
        <f>S23/$H$2</f>
        <v>0</v>
      </c>
      <c r="V23" t="s">
        <v>11</v>
      </c>
      <c r="W23" s="6" t="s">
        <v>7</v>
      </c>
      <c r="X23">
        <f>COUNTIFS(D$2:D$151,V$23,E$2:E$151,W23)</f>
        <v>0</v>
      </c>
      <c r="Y23">
        <f>X23/$H$2</f>
        <v>0</v>
      </c>
    </row>
    <row r="24" spans="1:25" x14ac:dyDescent="0.2">
      <c r="A24" t="s">
        <v>5</v>
      </c>
      <c r="B24" t="s">
        <v>9</v>
      </c>
      <c r="C24" t="s">
        <v>5</v>
      </c>
      <c r="D24" t="s">
        <v>5</v>
      </c>
      <c r="E24" t="s">
        <v>7</v>
      </c>
      <c r="H24" s="6" t="s">
        <v>12</v>
      </c>
      <c r="I24" s="1">
        <f t="shared" ref="I24" si="13">COUNTIFS(A$2:A$151,G$23,E$2:E$151,H16)</f>
        <v>8</v>
      </c>
      <c r="J24">
        <f>I24/$H$3</f>
        <v>0.16</v>
      </c>
      <c r="M24" s="6" t="s">
        <v>12</v>
      </c>
      <c r="N24" s="1">
        <f t="shared" ref="N24:N25" si="14">COUNTIFS(B$2:B$151,L$23,E$2:E$151,M24)</f>
        <v>5</v>
      </c>
      <c r="O24">
        <f>N24/$H$3</f>
        <v>0.1</v>
      </c>
      <c r="R24" s="6" t="s">
        <v>12</v>
      </c>
      <c r="S24">
        <f t="shared" ref="S24:S25" si="15">COUNTIFS(C$2:C$151,Q$23,E$2:E$151,R24)</f>
        <v>3</v>
      </c>
      <c r="T24">
        <f>S24/$H$3</f>
        <v>0.06</v>
      </c>
      <c r="W24" s="6" t="s">
        <v>12</v>
      </c>
      <c r="X24">
        <f t="shared" ref="X24:X25" si="16">COUNTIFS(D$2:D$151,V$23,E$2:E$151,W24)</f>
        <v>3</v>
      </c>
      <c r="Y24">
        <f>X24/$H$3</f>
        <v>0.06</v>
      </c>
    </row>
    <row r="25" spans="1:25" x14ac:dyDescent="0.2">
      <c r="A25" t="s">
        <v>5</v>
      </c>
      <c r="B25" t="s">
        <v>6</v>
      </c>
      <c r="C25" t="s">
        <v>5</v>
      </c>
      <c r="D25" t="s">
        <v>5</v>
      </c>
      <c r="E25" t="s">
        <v>7</v>
      </c>
      <c r="H25" s="6" t="s">
        <v>13</v>
      </c>
      <c r="I25" s="1">
        <f>COUNTIFS(A$2:A$151,G$23,E$2:E$151,H17)</f>
        <v>17</v>
      </c>
      <c r="J25">
        <f>I25/$H$4</f>
        <v>0.34</v>
      </c>
      <c r="M25" s="6" t="s">
        <v>13</v>
      </c>
      <c r="N25" s="1">
        <f t="shared" si="14"/>
        <v>8</v>
      </c>
      <c r="O25">
        <f>N25/$H$4</f>
        <v>0.16</v>
      </c>
      <c r="R25" s="6" t="s">
        <v>13</v>
      </c>
      <c r="S25">
        <f t="shared" si="15"/>
        <v>22</v>
      </c>
      <c r="T25">
        <f>S25/$H$4</f>
        <v>0.44</v>
      </c>
      <c r="W25" s="6" t="s">
        <v>13</v>
      </c>
      <c r="X25">
        <f t="shared" si="16"/>
        <v>22</v>
      </c>
      <c r="Y25">
        <f>X25/$H$4</f>
        <v>0.44</v>
      </c>
    </row>
    <row r="26" spans="1:25" x14ac:dyDescent="0.2">
      <c r="A26" t="s">
        <v>5</v>
      </c>
      <c r="B26" t="s">
        <v>8</v>
      </c>
      <c r="C26" t="s">
        <v>5</v>
      </c>
      <c r="D26" t="s">
        <v>5</v>
      </c>
      <c r="E26" t="s">
        <v>7</v>
      </c>
      <c r="I26" s="1"/>
    </row>
    <row r="27" spans="1:25" x14ac:dyDescent="0.2">
      <c r="A27" t="s">
        <v>6</v>
      </c>
      <c r="B27" t="s">
        <v>10</v>
      </c>
      <c r="C27" t="s">
        <v>5</v>
      </c>
      <c r="D27" t="s">
        <v>9</v>
      </c>
      <c r="E27" t="s">
        <v>7</v>
      </c>
      <c r="G27" t="s">
        <v>10</v>
      </c>
      <c r="H27" s="6" t="s">
        <v>7</v>
      </c>
      <c r="I27" s="1">
        <f>COUNTIFS(A$2:A$151,G$27,E$2:E$151,H19)</f>
        <v>0</v>
      </c>
      <c r="J27">
        <f>I27/$H$2</f>
        <v>0</v>
      </c>
      <c r="L27" t="s">
        <v>10</v>
      </c>
      <c r="M27" s="6" t="s">
        <v>7</v>
      </c>
      <c r="N27" s="1">
        <f>COUNTIFS(B$2:B$151,L$27,E$2:E$151,M27)</f>
        <v>22</v>
      </c>
      <c r="O27">
        <f>N27/$H$2</f>
        <v>0.44</v>
      </c>
      <c r="Q27" t="s">
        <v>10</v>
      </c>
      <c r="R27" s="6" t="s">
        <v>7</v>
      </c>
      <c r="S27">
        <f>COUNTIFS(C$2:C$151,Q$27,E$2:E$151,R27)</f>
        <v>0</v>
      </c>
      <c r="T27">
        <f>S27/$H$2</f>
        <v>0</v>
      </c>
      <c r="V27" t="s">
        <v>10</v>
      </c>
      <c r="W27" s="6" t="s">
        <v>7</v>
      </c>
      <c r="X27">
        <f>COUNTIFS(D$2:D$151,V$27,E$2:E$151,W27)</f>
        <v>0</v>
      </c>
      <c r="Y27">
        <f>X27/$H$2</f>
        <v>0</v>
      </c>
    </row>
    <row r="28" spans="1:25" x14ac:dyDescent="0.2">
      <c r="A28" t="s">
        <v>5</v>
      </c>
      <c r="B28" t="s">
        <v>8</v>
      </c>
      <c r="C28" t="s">
        <v>5</v>
      </c>
      <c r="D28" t="s">
        <v>9</v>
      </c>
      <c r="E28" t="s">
        <v>7</v>
      </c>
      <c r="H28" s="6" t="s">
        <v>12</v>
      </c>
      <c r="I28" s="1">
        <f t="shared" ref="I28" si="17">COUNTIFS(A$2:A$151,G$27,E$2:E$151,H20)</f>
        <v>5</v>
      </c>
      <c r="J28">
        <f>I28/$H$3</f>
        <v>0.1</v>
      </c>
      <c r="M28" s="6" t="s">
        <v>12</v>
      </c>
      <c r="N28" s="1">
        <f t="shared" ref="N28:N29" si="18">COUNTIFS(B$2:B$151,L$27,E$2:E$151,M28)</f>
        <v>0</v>
      </c>
      <c r="O28">
        <f>N28/$H$3</f>
        <v>0</v>
      </c>
      <c r="R28" s="6" t="s">
        <v>12</v>
      </c>
      <c r="S28">
        <f t="shared" ref="S28:S29" si="19">COUNTIFS(C$2:C$151,Q$27,E$2:E$151,R28)</f>
        <v>0</v>
      </c>
      <c r="T28">
        <f>S28/$H$3</f>
        <v>0</v>
      </c>
      <c r="W28" s="6" t="s">
        <v>12</v>
      </c>
      <c r="X28">
        <f t="shared" ref="X28:X29" si="20">COUNTIFS(D$2:D$151,V$27,E$2:E$151,W28)</f>
        <v>0</v>
      </c>
      <c r="Y28">
        <f>X28/$H$3</f>
        <v>0</v>
      </c>
    </row>
    <row r="29" spans="1:25" x14ac:dyDescent="0.2">
      <c r="A29" t="s">
        <v>9</v>
      </c>
      <c r="B29" t="s">
        <v>11</v>
      </c>
      <c r="C29" t="s">
        <v>5</v>
      </c>
      <c r="D29" t="s">
        <v>9</v>
      </c>
      <c r="E29" t="s">
        <v>7</v>
      </c>
      <c r="H29" s="6" t="s">
        <v>13</v>
      </c>
      <c r="I29" s="1">
        <f>COUNTIFS(A$2:A$151,G$27,E$2:E$151,H21)</f>
        <v>20</v>
      </c>
      <c r="J29">
        <f>I29/$H$4</f>
        <v>0.4</v>
      </c>
      <c r="M29" s="6" t="s">
        <v>13</v>
      </c>
      <c r="N29" s="1">
        <f t="shared" si="18"/>
        <v>3</v>
      </c>
      <c r="O29">
        <f>N29/$H$4</f>
        <v>0.06</v>
      </c>
      <c r="R29" s="6" t="s">
        <v>13</v>
      </c>
      <c r="S29">
        <f t="shared" si="19"/>
        <v>25</v>
      </c>
      <c r="T29">
        <f>S29/$H$4</f>
        <v>0.5</v>
      </c>
      <c r="W29" s="6" t="s">
        <v>13</v>
      </c>
      <c r="X29">
        <f t="shared" si="20"/>
        <v>25</v>
      </c>
      <c r="Y29">
        <f>X29/$H$4</f>
        <v>0.5</v>
      </c>
    </row>
    <row r="30" spans="1:25" x14ac:dyDescent="0.2">
      <c r="A30" t="s">
        <v>5</v>
      </c>
      <c r="B30" t="s">
        <v>11</v>
      </c>
      <c r="C30" t="s">
        <v>5</v>
      </c>
      <c r="D30" t="s">
        <v>9</v>
      </c>
      <c r="E30" t="s">
        <v>7</v>
      </c>
      <c r="I30" s="1"/>
    </row>
    <row r="31" spans="1:25" x14ac:dyDescent="0.2">
      <c r="A31" t="s">
        <v>6</v>
      </c>
      <c r="B31" t="s">
        <v>10</v>
      </c>
      <c r="C31" t="s">
        <v>5</v>
      </c>
      <c r="D31" t="s">
        <v>9</v>
      </c>
      <c r="E31" t="s">
        <v>7</v>
      </c>
    </row>
    <row r="32" spans="1:25" x14ac:dyDescent="0.2">
      <c r="A32" t="s">
        <v>6</v>
      </c>
      <c r="B32" t="s">
        <v>10</v>
      </c>
      <c r="C32" t="s">
        <v>5</v>
      </c>
      <c r="D32" t="s">
        <v>9</v>
      </c>
      <c r="E32" t="s">
        <v>7</v>
      </c>
    </row>
    <row r="33" spans="1:21" x14ac:dyDescent="0.2">
      <c r="A33" t="s">
        <v>5</v>
      </c>
      <c r="B33" t="s">
        <v>8</v>
      </c>
      <c r="C33" t="s">
        <v>5</v>
      </c>
      <c r="D33" t="s">
        <v>9</v>
      </c>
      <c r="E33" t="s">
        <v>7</v>
      </c>
    </row>
    <row r="34" spans="1:21" x14ac:dyDescent="0.2">
      <c r="A34" t="s">
        <v>5</v>
      </c>
      <c r="B34" t="s">
        <v>6</v>
      </c>
      <c r="C34" t="s">
        <v>5</v>
      </c>
      <c r="D34" t="s">
        <v>9</v>
      </c>
      <c r="E34" t="s">
        <v>7</v>
      </c>
      <c r="G34" t="s">
        <v>23</v>
      </c>
    </row>
    <row r="35" spans="1:21" x14ac:dyDescent="0.2">
      <c r="A35" t="s">
        <v>9</v>
      </c>
      <c r="B35" t="s">
        <v>11</v>
      </c>
      <c r="C35" t="s">
        <v>5</v>
      </c>
      <c r="D35" t="s">
        <v>9</v>
      </c>
      <c r="E35" t="s">
        <v>7</v>
      </c>
    </row>
    <row r="36" spans="1:21" x14ac:dyDescent="0.2">
      <c r="A36" t="s">
        <v>9</v>
      </c>
      <c r="B36" t="s">
        <v>10</v>
      </c>
      <c r="C36" t="s">
        <v>9</v>
      </c>
      <c r="D36" t="s">
        <v>9</v>
      </c>
      <c r="E36" t="s">
        <v>7</v>
      </c>
      <c r="G36" s="1" t="s">
        <v>30</v>
      </c>
      <c r="H36" s="1" t="s">
        <v>24</v>
      </c>
      <c r="I36" s="1" t="s">
        <v>25</v>
      </c>
      <c r="J36" s="1" t="s">
        <v>24</v>
      </c>
      <c r="K36" s="1" t="s">
        <v>16</v>
      </c>
      <c r="L36" s="1" t="s">
        <v>24</v>
      </c>
      <c r="M36" s="1" t="s">
        <v>16</v>
      </c>
      <c r="N36" s="1" t="s">
        <v>24</v>
      </c>
      <c r="O36" s="1" t="s">
        <v>25</v>
      </c>
    </row>
    <row r="37" spans="1:21" x14ac:dyDescent="0.2">
      <c r="A37" t="s">
        <v>5</v>
      </c>
      <c r="B37" t="s">
        <v>8</v>
      </c>
      <c r="C37" t="s">
        <v>5</v>
      </c>
      <c r="D37" t="s">
        <v>9</v>
      </c>
      <c r="E37" t="s">
        <v>7</v>
      </c>
      <c r="G37" s="1" t="s">
        <v>31</v>
      </c>
      <c r="H37" s="1"/>
      <c r="I37" s="1" t="s">
        <v>26</v>
      </c>
      <c r="J37" s="1"/>
      <c r="K37" s="1" t="s">
        <v>27</v>
      </c>
      <c r="L37" s="1"/>
      <c r="M37" s="1" t="s">
        <v>28</v>
      </c>
      <c r="N37" s="1"/>
      <c r="O37" s="1" t="s">
        <v>29</v>
      </c>
    </row>
    <row r="38" spans="1:21" x14ac:dyDescent="0.2">
      <c r="A38" t="s">
        <v>5</v>
      </c>
      <c r="B38" t="s">
        <v>5</v>
      </c>
      <c r="C38" t="s">
        <v>5</v>
      </c>
      <c r="D38" t="s">
        <v>9</v>
      </c>
      <c r="E38" t="s">
        <v>7</v>
      </c>
      <c r="Q38" t="s">
        <v>32</v>
      </c>
    </row>
    <row r="39" spans="1:21" x14ac:dyDescent="0.2">
      <c r="A39" t="s">
        <v>5</v>
      </c>
      <c r="B39" t="s">
        <v>10</v>
      </c>
      <c r="C39" t="s">
        <v>5</v>
      </c>
      <c r="D39" t="s">
        <v>9</v>
      </c>
      <c r="E39" t="s">
        <v>7</v>
      </c>
      <c r="Q39" t="s">
        <v>7</v>
      </c>
    </row>
    <row r="40" spans="1:21" x14ac:dyDescent="0.2">
      <c r="A40" t="s">
        <v>5</v>
      </c>
      <c r="B40" t="s">
        <v>11</v>
      </c>
      <c r="C40" t="s">
        <v>5</v>
      </c>
      <c r="D40" t="s">
        <v>9</v>
      </c>
      <c r="E40" t="s">
        <v>7</v>
      </c>
      <c r="I40" s="8" t="s">
        <v>5</v>
      </c>
      <c r="J40" s="8"/>
      <c r="K40" s="8" t="s">
        <v>6</v>
      </c>
      <c r="L40" s="8"/>
      <c r="M40" s="8" t="s">
        <v>5</v>
      </c>
      <c r="N40" s="8"/>
      <c r="O40" s="8" t="s">
        <v>9</v>
      </c>
    </row>
    <row r="41" spans="1:21" x14ac:dyDescent="0.2">
      <c r="A41" t="s">
        <v>6</v>
      </c>
      <c r="B41" t="s">
        <v>10</v>
      </c>
      <c r="C41" t="s">
        <v>9</v>
      </c>
      <c r="D41" t="s">
        <v>9</v>
      </c>
      <c r="E41" t="s">
        <v>7</v>
      </c>
      <c r="G41" t="s">
        <v>33</v>
      </c>
      <c r="U41" t="s">
        <v>38</v>
      </c>
    </row>
    <row r="42" spans="1:21" x14ac:dyDescent="0.2">
      <c r="A42" t="s">
        <v>9</v>
      </c>
      <c r="B42" t="s">
        <v>10</v>
      </c>
      <c r="C42" t="s">
        <v>5</v>
      </c>
      <c r="D42" t="s">
        <v>9</v>
      </c>
      <c r="E42" t="s">
        <v>7</v>
      </c>
      <c r="G42" s="5">
        <f>I2</f>
        <v>0.33333333333333331</v>
      </c>
      <c r="H42" s="1"/>
      <c r="I42" s="1">
        <f>J7</f>
        <v>0.46</v>
      </c>
      <c r="J42" s="1"/>
      <c r="K42" s="1">
        <f>O15</f>
        <v>0.08</v>
      </c>
      <c r="L42" s="1"/>
      <c r="M42" s="1">
        <f>T7</f>
        <v>0.5</v>
      </c>
      <c r="N42" s="1"/>
      <c r="O42" s="1">
        <f>Y11</f>
        <v>0.5</v>
      </c>
      <c r="P42" t="s">
        <v>36</v>
      </c>
      <c r="Q42" s="9">
        <f>G42*I42*K42*M42*O42</f>
        <v>3.0666666666666663E-3</v>
      </c>
      <c r="S42" t="s">
        <v>37</v>
      </c>
      <c r="U42">
        <f>Q42/S43</f>
        <v>1</v>
      </c>
    </row>
    <row r="43" spans="1:21" x14ac:dyDescent="0.2">
      <c r="A43" t="s">
        <v>9</v>
      </c>
      <c r="B43" t="s">
        <v>10</v>
      </c>
      <c r="C43" t="s">
        <v>9</v>
      </c>
      <c r="D43" t="s">
        <v>9</v>
      </c>
      <c r="E43" t="s">
        <v>7</v>
      </c>
      <c r="Q43" s="1"/>
      <c r="S43" s="3">
        <f>Q42+Q45+Q48</f>
        <v>3.0666666666666663E-3</v>
      </c>
    </row>
    <row r="44" spans="1:21" x14ac:dyDescent="0.2">
      <c r="A44" t="s">
        <v>9</v>
      </c>
      <c r="B44" t="s">
        <v>10</v>
      </c>
      <c r="C44" t="s">
        <v>9</v>
      </c>
      <c r="D44" t="s">
        <v>9</v>
      </c>
      <c r="E44" t="s">
        <v>7</v>
      </c>
      <c r="G44" t="s">
        <v>34</v>
      </c>
      <c r="Q44" s="1"/>
    </row>
    <row r="45" spans="1:21" x14ac:dyDescent="0.2">
      <c r="A45" t="s">
        <v>9</v>
      </c>
      <c r="B45" t="s">
        <v>11</v>
      </c>
      <c r="C45" t="s">
        <v>9</v>
      </c>
      <c r="D45" t="s">
        <v>9</v>
      </c>
      <c r="E45" t="s">
        <v>7</v>
      </c>
      <c r="G45" s="5">
        <f>I3</f>
        <v>0.33333333333333331</v>
      </c>
      <c r="H45" s="1"/>
      <c r="I45" s="1">
        <f>J8</f>
        <v>0.02</v>
      </c>
      <c r="J45" s="1"/>
      <c r="K45" s="1">
        <f>O16</f>
        <v>0.2</v>
      </c>
      <c r="L45" s="1"/>
      <c r="M45" s="1">
        <f>T8</f>
        <v>0</v>
      </c>
      <c r="N45" s="1"/>
      <c r="O45" s="1">
        <f>Y12</f>
        <v>0</v>
      </c>
      <c r="P45" t="s">
        <v>36</v>
      </c>
      <c r="Q45" s="1">
        <f>G45*I45*K45*M45*O45</f>
        <v>0</v>
      </c>
      <c r="U45">
        <f>Q45/S43</f>
        <v>0</v>
      </c>
    </row>
    <row r="46" spans="1:21" x14ac:dyDescent="0.2">
      <c r="A46" t="s">
        <v>6</v>
      </c>
      <c r="B46" t="s">
        <v>10</v>
      </c>
      <c r="C46" t="s">
        <v>9</v>
      </c>
      <c r="D46" t="s">
        <v>9</v>
      </c>
      <c r="E46" t="s">
        <v>7</v>
      </c>
      <c r="Q46" s="1"/>
    </row>
    <row r="47" spans="1:21" x14ac:dyDescent="0.2">
      <c r="A47" t="s">
        <v>9</v>
      </c>
      <c r="B47" t="s">
        <v>10</v>
      </c>
      <c r="C47" t="s">
        <v>9</v>
      </c>
      <c r="D47" t="s">
        <v>9</v>
      </c>
      <c r="E47" t="s">
        <v>7</v>
      </c>
      <c r="G47" t="s">
        <v>35</v>
      </c>
      <c r="Q47" s="1"/>
    </row>
    <row r="48" spans="1:21" x14ac:dyDescent="0.2">
      <c r="A48" t="s">
        <v>5</v>
      </c>
      <c r="B48" t="s">
        <v>11</v>
      </c>
      <c r="C48" t="s">
        <v>9</v>
      </c>
      <c r="D48" t="s">
        <v>9</v>
      </c>
      <c r="E48" t="s">
        <v>7</v>
      </c>
      <c r="G48" s="4">
        <f>I4</f>
        <v>0.33333333333333331</v>
      </c>
      <c r="I48" s="1">
        <f>J9</f>
        <v>0.02</v>
      </c>
      <c r="J48" s="1"/>
      <c r="K48" s="1">
        <f>O17</f>
        <v>0.22</v>
      </c>
      <c r="L48" s="1"/>
      <c r="M48" s="1">
        <f>T9</f>
        <v>0</v>
      </c>
      <c r="N48" s="1"/>
      <c r="O48" s="1">
        <f>Y13</f>
        <v>0</v>
      </c>
      <c r="P48" t="s">
        <v>36</v>
      </c>
      <c r="Q48" s="1">
        <f>G48*I48*K48*M48*O48</f>
        <v>0</v>
      </c>
      <c r="U48">
        <f>Q48/S43</f>
        <v>0</v>
      </c>
    </row>
    <row r="49" spans="1:5" x14ac:dyDescent="0.2">
      <c r="A49" t="s">
        <v>6</v>
      </c>
      <c r="B49" t="s">
        <v>10</v>
      </c>
      <c r="C49" t="s">
        <v>5</v>
      </c>
      <c r="D49" t="s">
        <v>9</v>
      </c>
      <c r="E49" t="s">
        <v>7</v>
      </c>
    </row>
    <row r="50" spans="1:5" x14ac:dyDescent="0.2">
      <c r="A50" t="s">
        <v>9</v>
      </c>
      <c r="B50" t="s">
        <v>11</v>
      </c>
      <c r="C50" t="s">
        <v>9</v>
      </c>
      <c r="D50" t="s">
        <v>9</v>
      </c>
      <c r="E50" t="s">
        <v>7</v>
      </c>
    </row>
    <row r="51" spans="1:5" x14ac:dyDescent="0.2">
      <c r="A51" t="s">
        <v>9</v>
      </c>
      <c r="B51" t="s">
        <v>10</v>
      </c>
      <c r="C51" t="s">
        <v>9</v>
      </c>
      <c r="D51" t="s">
        <v>9</v>
      </c>
      <c r="E51" t="s">
        <v>7</v>
      </c>
    </row>
    <row r="52" spans="1:5" x14ac:dyDescent="0.2">
      <c r="A52" t="s">
        <v>9</v>
      </c>
      <c r="B52" t="s">
        <v>5</v>
      </c>
      <c r="C52" t="s">
        <v>6</v>
      </c>
      <c r="D52" t="s">
        <v>6</v>
      </c>
      <c r="E52" t="s">
        <v>12</v>
      </c>
    </row>
    <row r="53" spans="1:5" x14ac:dyDescent="0.2">
      <c r="A53" t="s">
        <v>5</v>
      </c>
      <c r="B53" t="s">
        <v>5</v>
      </c>
      <c r="C53" t="s">
        <v>6</v>
      </c>
      <c r="D53" t="s">
        <v>6</v>
      </c>
      <c r="E53" t="s">
        <v>12</v>
      </c>
    </row>
    <row r="54" spans="1:5" x14ac:dyDescent="0.2">
      <c r="A54" t="s">
        <v>6</v>
      </c>
      <c r="B54" t="s">
        <v>5</v>
      </c>
      <c r="C54" t="s">
        <v>6</v>
      </c>
      <c r="D54" t="s">
        <v>6</v>
      </c>
      <c r="E54" t="s">
        <v>12</v>
      </c>
    </row>
    <row r="55" spans="1:5" x14ac:dyDescent="0.2">
      <c r="A55" t="s">
        <v>9</v>
      </c>
      <c r="B55" t="s">
        <v>5</v>
      </c>
      <c r="C55" t="s">
        <v>6</v>
      </c>
      <c r="D55" t="s">
        <v>6</v>
      </c>
      <c r="E55" t="s">
        <v>12</v>
      </c>
    </row>
    <row r="56" spans="1:5" x14ac:dyDescent="0.2">
      <c r="A56" t="s">
        <v>6</v>
      </c>
      <c r="B56" t="s">
        <v>5</v>
      </c>
      <c r="C56" t="s">
        <v>6</v>
      </c>
      <c r="D56" t="s">
        <v>6</v>
      </c>
      <c r="E56" t="s">
        <v>12</v>
      </c>
    </row>
    <row r="57" spans="1:5" x14ac:dyDescent="0.2">
      <c r="A57" t="s">
        <v>6</v>
      </c>
      <c r="B57" t="s">
        <v>5</v>
      </c>
      <c r="C57" t="s">
        <v>6</v>
      </c>
      <c r="D57" t="s">
        <v>6</v>
      </c>
      <c r="E57" t="s">
        <v>12</v>
      </c>
    </row>
    <row r="58" spans="1:5" x14ac:dyDescent="0.2">
      <c r="A58" t="s">
        <v>8</v>
      </c>
      <c r="B58" t="s">
        <v>5</v>
      </c>
      <c r="C58" t="s">
        <v>6</v>
      </c>
      <c r="D58" t="s">
        <v>6</v>
      </c>
      <c r="E58" t="s">
        <v>12</v>
      </c>
    </row>
    <row r="59" spans="1:5" x14ac:dyDescent="0.2">
      <c r="A59" t="s">
        <v>9</v>
      </c>
      <c r="B59" t="s">
        <v>5</v>
      </c>
      <c r="C59" t="s">
        <v>6</v>
      </c>
      <c r="D59" t="s">
        <v>6</v>
      </c>
      <c r="E59" t="s">
        <v>12</v>
      </c>
    </row>
    <row r="60" spans="1:5" x14ac:dyDescent="0.2">
      <c r="A60" t="s">
        <v>6</v>
      </c>
      <c r="B60" t="s">
        <v>5</v>
      </c>
      <c r="C60" t="s">
        <v>6</v>
      </c>
      <c r="D60" t="s">
        <v>6</v>
      </c>
      <c r="E60" t="s">
        <v>12</v>
      </c>
    </row>
    <row r="61" spans="1:5" x14ac:dyDescent="0.2">
      <c r="A61" t="s">
        <v>6</v>
      </c>
      <c r="B61" t="s">
        <v>5</v>
      </c>
      <c r="C61" t="s">
        <v>6</v>
      </c>
      <c r="D61" t="s">
        <v>6</v>
      </c>
      <c r="E61" t="s">
        <v>12</v>
      </c>
    </row>
    <row r="62" spans="1:5" x14ac:dyDescent="0.2">
      <c r="A62" t="s">
        <v>8</v>
      </c>
      <c r="B62" t="s">
        <v>9</v>
      </c>
      <c r="C62" t="s">
        <v>6</v>
      </c>
      <c r="D62" t="s">
        <v>6</v>
      </c>
      <c r="E62" t="s">
        <v>12</v>
      </c>
    </row>
    <row r="63" spans="1:5" x14ac:dyDescent="0.2">
      <c r="A63" t="s">
        <v>6</v>
      </c>
      <c r="B63" t="s">
        <v>5</v>
      </c>
      <c r="C63" t="s">
        <v>8</v>
      </c>
      <c r="D63" t="s">
        <v>6</v>
      </c>
      <c r="E63" t="s">
        <v>12</v>
      </c>
    </row>
    <row r="64" spans="1:5" x14ac:dyDescent="0.2">
      <c r="A64" t="s">
        <v>8</v>
      </c>
      <c r="B64" t="s">
        <v>5</v>
      </c>
      <c r="C64" t="s">
        <v>6</v>
      </c>
      <c r="D64" t="s">
        <v>6</v>
      </c>
      <c r="E64" t="s">
        <v>12</v>
      </c>
    </row>
    <row r="65" spans="1:5" x14ac:dyDescent="0.2">
      <c r="A65" t="s">
        <v>6</v>
      </c>
      <c r="B65" t="s">
        <v>6</v>
      </c>
      <c r="C65" t="s">
        <v>6</v>
      </c>
      <c r="D65" t="s">
        <v>6</v>
      </c>
      <c r="E65" t="s">
        <v>12</v>
      </c>
    </row>
    <row r="66" spans="1:5" x14ac:dyDescent="0.2">
      <c r="A66" t="s">
        <v>8</v>
      </c>
      <c r="B66" t="s">
        <v>9</v>
      </c>
      <c r="C66" t="s">
        <v>8</v>
      </c>
      <c r="D66" t="s">
        <v>6</v>
      </c>
      <c r="E66" t="s">
        <v>12</v>
      </c>
    </row>
    <row r="67" spans="1:5" x14ac:dyDescent="0.2">
      <c r="A67" t="s">
        <v>11</v>
      </c>
      <c r="B67" t="s">
        <v>6</v>
      </c>
      <c r="C67" t="s">
        <v>8</v>
      </c>
      <c r="D67" t="s">
        <v>6</v>
      </c>
      <c r="E67" t="s">
        <v>12</v>
      </c>
    </row>
    <row r="68" spans="1:5" x14ac:dyDescent="0.2">
      <c r="A68" t="s">
        <v>11</v>
      </c>
      <c r="B68" t="s">
        <v>5</v>
      </c>
      <c r="C68" t="s">
        <v>8</v>
      </c>
      <c r="D68" t="s">
        <v>6</v>
      </c>
      <c r="E68" t="s">
        <v>12</v>
      </c>
    </row>
    <row r="69" spans="1:5" x14ac:dyDescent="0.2">
      <c r="A69" t="s">
        <v>11</v>
      </c>
      <c r="B69" t="s">
        <v>6</v>
      </c>
      <c r="C69" t="s">
        <v>6</v>
      </c>
      <c r="D69" t="s">
        <v>6</v>
      </c>
      <c r="E69" t="s">
        <v>12</v>
      </c>
    </row>
    <row r="70" spans="1:5" x14ac:dyDescent="0.2">
      <c r="A70" t="s">
        <v>6</v>
      </c>
      <c r="B70" t="s">
        <v>9</v>
      </c>
      <c r="C70" t="s">
        <v>8</v>
      </c>
      <c r="D70" t="s">
        <v>6</v>
      </c>
      <c r="E70" t="s">
        <v>12</v>
      </c>
    </row>
    <row r="71" spans="1:5" x14ac:dyDescent="0.2">
      <c r="A71" t="s">
        <v>6</v>
      </c>
      <c r="B71" t="s">
        <v>9</v>
      </c>
      <c r="C71" t="s">
        <v>6</v>
      </c>
      <c r="D71" t="s">
        <v>6</v>
      </c>
      <c r="E71" t="s">
        <v>12</v>
      </c>
    </row>
    <row r="72" spans="1:5" x14ac:dyDescent="0.2">
      <c r="A72" t="s">
        <v>8</v>
      </c>
      <c r="B72" t="s">
        <v>6</v>
      </c>
      <c r="C72" t="s">
        <v>6</v>
      </c>
      <c r="D72" t="s">
        <v>6</v>
      </c>
      <c r="E72" t="s">
        <v>12</v>
      </c>
    </row>
    <row r="73" spans="1:5" x14ac:dyDescent="0.2">
      <c r="A73" t="s">
        <v>6</v>
      </c>
      <c r="B73" t="s">
        <v>8</v>
      </c>
      <c r="C73" t="s">
        <v>6</v>
      </c>
      <c r="D73" t="s">
        <v>6</v>
      </c>
      <c r="E73" t="s">
        <v>12</v>
      </c>
    </row>
    <row r="74" spans="1:5" x14ac:dyDescent="0.2">
      <c r="A74" t="s">
        <v>6</v>
      </c>
      <c r="B74" t="s">
        <v>9</v>
      </c>
      <c r="C74" t="s">
        <v>6</v>
      </c>
      <c r="D74" t="s">
        <v>6</v>
      </c>
      <c r="E74" t="s">
        <v>12</v>
      </c>
    </row>
    <row r="75" spans="1:5" x14ac:dyDescent="0.2">
      <c r="A75" t="s">
        <v>6</v>
      </c>
      <c r="B75" t="s">
        <v>5</v>
      </c>
      <c r="C75" t="s">
        <v>6</v>
      </c>
      <c r="D75" t="s">
        <v>6</v>
      </c>
      <c r="E75" t="s">
        <v>12</v>
      </c>
    </row>
    <row r="76" spans="1:5" x14ac:dyDescent="0.2">
      <c r="A76" t="s">
        <v>8</v>
      </c>
      <c r="B76" t="s">
        <v>9</v>
      </c>
      <c r="C76" t="s">
        <v>6</v>
      </c>
      <c r="D76" t="s">
        <v>6</v>
      </c>
      <c r="E76" t="s">
        <v>12</v>
      </c>
    </row>
    <row r="77" spans="1:5" x14ac:dyDescent="0.2">
      <c r="A77" t="s">
        <v>6</v>
      </c>
      <c r="B77" t="s">
        <v>9</v>
      </c>
      <c r="C77" t="s">
        <v>6</v>
      </c>
      <c r="D77" t="s">
        <v>8</v>
      </c>
      <c r="E77" t="s">
        <v>12</v>
      </c>
    </row>
    <row r="78" spans="1:5" x14ac:dyDescent="0.2">
      <c r="A78" t="s">
        <v>6</v>
      </c>
      <c r="B78" t="s">
        <v>5</v>
      </c>
      <c r="C78" t="s">
        <v>6</v>
      </c>
      <c r="D78" t="s">
        <v>8</v>
      </c>
      <c r="E78" t="s">
        <v>12</v>
      </c>
    </row>
    <row r="79" spans="1:5" x14ac:dyDescent="0.2">
      <c r="A79" t="s">
        <v>6</v>
      </c>
      <c r="B79" t="s">
        <v>9</v>
      </c>
      <c r="C79" t="s">
        <v>6</v>
      </c>
      <c r="D79" t="s">
        <v>8</v>
      </c>
      <c r="E79" t="s">
        <v>12</v>
      </c>
    </row>
    <row r="80" spans="1:5" x14ac:dyDescent="0.2">
      <c r="A80" t="s">
        <v>10</v>
      </c>
      <c r="B80" t="s">
        <v>11</v>
      </c>
      <c r="C80" t="s">
        <v>8</v>
      </c>
      <c r="D80" t="s">
        <v>8</v>
      </c>
      <c r="E80" t="s">
        <v>12</v>
      </c>
    </row>
    <row r="81" spans="1:5" x14ac:dyDescent="0.2">
      <c r="A81" t="s">
        <v>8</v>
      </c>
      <c r="B81" t="s">
        <v>5</v>
      </c>
      <c r="C81" t="s">
        <v>10</v>
      </c>
      <c r="D81" t="s">
        <v>8</v>
      </c>
      <c r="E81" t="s">
        <v>13</v>
      </c>
    </row>
    <row r="82" spans="1:5" x14ac:dyDescent="0.2">
      <c r="A82" t="s">
        <v>10</v>
      </c>
      <c r="B82" t="s">
        <v>8</v>
      </c>
      <c r="C82" t="s">
        <v>8</v>
      </c>
      <c r="D82" t="s">
        <v>8</v>
      </c>
      <c r="E82" t="s">
        <v>12</v>
      </c>
    </row>
    <row r="83" spans="1:5" x14ac:dyDescent="0.2">
      <c r="A83" t="s">
        <v>11</v>
      </c>
      <c r="B83" t="s">
        <v>6</v>
      </c>
      <c r="C83" t="s">
        <v>8</v>
      </c>
      <c r="D83" t="s">
        <v>8</v>
      </c>
      <c r="E83" t="s">
        <v>12</v>
      </c>
    </row>
    <row r="84" spans="1:5" x14ac:dyDescent="0.2">
      <c r="A84" t="s">
        <v>9</v>
      </c>
      <c r="B84" t="s">
        <v>9</v>
      </c>
      <c r="C84" t="s">
        <v>6</v>
      </c>
      <c r="D84" t="s">
        <v>8</v>
      </c>
      <c r="E84" t="s">
        <v>12</v>
      </c>
    </row>
    <row r="85" spans="1:5" x14ac:dyDescent="0.2">
      <c r="A85" t="s">
        <v>8</v>
      </c>
      <c r="B85" t="s">
        <v>6</v>
      </c>
      <c r="C85" t="s">
        <v>8</v>
      </c>
      <c r="D85" t="s">
        <v>8</v>
      </c>
      <c r="E85" t="s">
        <v>12</v>
      </c>
    </row>
    <row r="86" spans="1:5" x14ac:dyDescent="0.2">
      <c r="A86" t="s">
        <v>8</v>
      </c>
      <c r="B86" t="s">
        <v>6</v>
      </c>
      <c r="C86" t="s">
        <v>8</v>
      </c>
      <c r="D86" t="s">
        <v>8</v>
      </c>
      <c r="E86" t="s">
        <v>12</v>
      </c>
    </row>
    <row r="87" spans="1:5" x14ac:dyDescent="0.2">
      <c r="A87" t="s">
        <v>10</v>
      </c>
      <c r="B87" t="s">
        <v>9</v>
      </c>
      <c r="C87" t="s">
        <v>8</v>
      </c>
      <c r="D87" t="s">
        <v>8</v>
      </c>
      <c r="E87" t="s">
        <v>12</v>
      </c>
    </row>
    <row r="88" spans="1:5" x14ac:dyDescent="0.2">
      <c r="A88" t="s">
        <v>8</v>
      </c>
      <c r="B88" t="s">
        <v>6</v>
      </c>
      <c r="C88" t="s">
        <v>6</v>
      </c>
      <c r="D88" t="s">
        <v>8</v>
      </c>
      <c r="E88" t="s">
        <v>12</v>
      </c>
    </row>
    <row r="89" spans="1:5" x14ac:dyDescent="0.2">
      <c r="A89" t="s">
        <v>8</v>
      </c>
      <c r="B89" t="s">
        <v>5</v>
      </c>
      <c r="C89" t="s">
        <v>8</v>
      </c>
      <c r="D89" t="s">
        <v>8</v>
      </c>
      <c r="E89" t="s">
        <v>12</v>
      </c>
    </row>
    <row r="90" spans="1:5" x14ac:dyDescent="0.2">
      <c r="A90" t="s">
        <v>10</v>
      </c>
      <c r="B90" t="s">
        <v>8</v>
      </c>
      <c r="C90" t="s">
        <v>11</v>
      </c>
      <c r="D90" t="s">
        <v>8</v>
      </c>
      <c r="E90" t="s">
        <v>12</v>
      </c>
    </row>
    <row r="91" spans="1:5" x14ac:dyDescent="0.2">
      <c r="A91" t="s">
        <v>11</v>
      </c>
      <c r="B91" t="s">
        <v>8</v>
      </c>
      <c r="C91" t="s">
        <v>8</v>
      </c>
      <c r="D91" t="s">
        <v>8</v>
      </c>
      <c r="E91" t="s">
        <v>12</v>
      </c>
    </row>
    <row r="92" spans="1:5" x14ac:dyDescent="0.2">
      <c r="A92" t="s">
        <v>8</v>
      </c>
      <c r="B92" t="s">
        <v>5</v>
      </c>
      <c r="C92" t="s">
        <v>11</v>
      </c>
      <c r="D92" t="s">
        <v>8</v>
      </c>
      <c r="E92" t="s">
        <v>13</v>
      </c>
    </row>
    <row r="93" spans="1:5" x14ac:dyDescent="0.2">
      <c r="A93" t="s">
        <v>11</v>
      </c>
      <c r="B93" t="s">
        <v>9</v>
      </c>
      <c r="C93" t="s">
        <v>11</v>
      </c>
      <c r="D93" t="s">
        <v>8</v>
      </c>
      <c r="E93" t="s">
        <v>13</v>
      </c>
    </row>
    <row r="94" spans="1:5" x14ac:dyDescent="0.2">
      <c r="A94" t="s">
        <v>8</v>
      </c>
      <c r="B94" t="s">
        <v>6</v>
      </c>
      <c r="C94" t="s">
        <v>8</v>
      </c>
      <c r="D94" t="s">
        <v>8</v>
      </c>
      <c r="E94" t="s">
        <v>12</v>
      </c>
    </row>
    <row r="95" spans="1:5" x14ac:dyDescent="0.2">
      <c r="A95" t="s">
        <v>11</v>
      </c>
      <c r="B95" t="s">
        <v>9</v>
      </c>
      <c r="C95" t="s">
        <v>8</v>
      </c>
      <c r="D95" t="s">
        <v>8</v>
      </c>
      <c r="E95" t="s">
        <v>12</v>
      </c>
    </row>
    <row r="96" spans="1:5" x14ac:dyDescent="0.2">
      <c r="A96" t="s">
        <v>11</v>
      </c>
      <c r="B96" t="s">
        <v>11</v>
      </c>
      <c r="C96" t="s">
        <v>8</v>
      </c>
      <c r="D96" t="s">
        <v>8</v>
      </c>
      <c r="E96" t="s">
        <v>12</v>
      </c>
    </row>
    <row r="97" spans="1:5" x14ac:dyDescent="0.2">
      <c r="A97" t="s">
        <v>8</v>
      </c>
      <c r="B97" t="s">
        <v>5</v>
      </c>
      <c r="C97" t="s">
        <v>8</v>
      </c>
      <c r="D97" t="s">
        <v>8</v>
      </c>
      <c r="E97" t="s">
        <v>12</v>
      </c>
    </row>
    <row r="98" spans="1:5" x14ac:dyDescent="0.2">
      <c r="A98" t="s">
        <v>9</v>
      </c>
      <c r="B98" t="s">
        <v>8</v>
      </c>
      <c r="C98" t="s">
        <v>8</v>
      </c>
      <c r="D98" t="s">
        <v>8</v>
      </c>
      <c r="E98" t="s">
        <v>12</v>
      </c>
    </row>
    <row r="99" spans="1:5" x14ac:dyDescent="0.2">
      <c r="A99" t="s">
        <v>6</v>
      </c>
      <c r="B99" t="s">
        <v>8</v>
      </c>
      <c r="C99" t="s">
        <v>8</v>
      </c>
      <c r="D99" t="s">
        <v>8</v>
      </c>
      <c r="E99" t="s">
        <v>12</v>
      </c>
    </row>
    <row r="100" spans="1:5" x14ac:dyDescent="0.2">
      <c r="A100" t="s">
        <v>8</v>
      </c>
      <c r="B100" t="s">
        <v>9</v>
      </c>
      <c r="C100" t="s">
        <v>11</v>
      </c>
      <c r="D100" t="s">
        <v>8</v>
      </c>
      <c r="E100" t="s">
        <v>12</v>
      </c>
    </row>
    <row r="101" spans="1:5" x14ac:dyDescent="0.2">
      <c r="A101" t="s">
        <v>8</v>
      </c>
      <c r="B101" t="s">
        <v>11</v>
      </c>
      <c r="C101" t="s">
        <v>8</v>
      </c>
      <c r="D101" t="s">
        <v>8</v>
      </c>
      <c r="E101" t="s">
        <v>12</v>
      </c>
    </row>
    <row r="102" spans="1:5" x14ac:dyDescent="0.2">
      <c r="A102" t="s">
        <v>10</v>
      </c>
      <c r="B102" t="s">
        <v>8</v>
      </c>
      <c r="C102" t="s">
        <v>10</v>
      </c>
      <c r="D102" t="s">
        <v>11</v>
      </c>
      <c r="E102" t="s">
        <v>13</v>
      </c>
    </row>
    <row r="103" spans="1:5" x14ac:dyDescent="0.2">
      <c r="A103" t="s">
        <v>11</v>
      </c>
      <c r="B103" t="s">
        <v>11</v>
      </c>
      <c r="C103" t="s">
        <v>8</v>
      </c>
      <c r="D103" t="s">
        <v>11</v>
      </c>
      <c r="E103" t="s">
        <v>12</v>
      </c>
    </row>
    <row r="104" spans="1:5" x14ac:dyDescent="0.2">
      <c r="A104" t="s">
        <v>10</v>
      </c>
      <c r="B104" t="s">
        <v>6</v>
      </c>
      <c r="C104" t="s">
        <v>11</v>
      </c>
      <c r="D104" t="s">
        <v>11</v>
      </c>
      <c r="E104" t="s">
        <v>12</v>
      </c>
    </row>
    <row r="105" spans="1:5" x14ac:dyDescent="0.2">
      <c r="A105" t="s">
        <v>5</v>
      </c>
      <c r="B105" t="s">
        <v>5</v>
      </c>
      <c r="C105" t="s">
        <v>8</v>
      </c>
      <c r="D105" t="s">
        <v>11</v>
      </c>
      <c r="E105" t="s">
        <v>13</v>
      </c>
    </row>
    <row r="106" spans="1:5" x14ac:dyDescent="0.2">
      <c r="A106" t="s">
        <v>10</v>
      </c>
      <c r="B106" t="s">
        <v>6</v>
      </c>
      <c r="C106" t="s">
        <v>10</v>
      </c>
      <c r="D106" t="s">
        <v>11</v>
      </c>
      <c r="E106" t="s">
        <v>13</v>
      </c>
    </row>
    <row r="107" spans="1:5" x14ac:dyDescent="0.2">
      <c r="A107" t="s">
        <v>10</v>
      </c>
      <c r="B107" t="s">
        <v>8</v>
      </c>
      <c r="C107" t="s">
        <v>10</v>
      </c>
      <c r="D107" t="s">
        <v>11</v>
      </c>
      <c r="E107" t="s">
        <v>13</v>
      </c>
    </row>
    <row r="108" spans="1:5" x14ac:dyDescent="0.2">
      <c r="A108" t="s">
        <v>11</v>
      </c>
      <c r="B108" t="s">
        <v>6</v>
      </c>
      <c r="C108" t="s">
        <v>10</v>
      </c>
      <c r="D108" t="s">
        <v>11</v>
      </c>
      <c r="E108" t="s">
        <v>13</v>
      </c>
    </row>
    <row r="109" spans="1:5" x14ac:dyDescent="0.2">
      <c r="A109" t="s">
        <v>11</v>
      </c>
      <c r="B109" t="s">
        <v>6</v>
      </c>
      <c r="C109" t="s">
        <v>11</v>
      </c>
      <c r="D109" t="s">
        <v>11</v>
      </c>
      <c r="E109" t="s">
        <v>13</v>
      </c>
    </row>
    <row r="110" spans="1:5" x14ac:dyDescent="0.2">
      <c r="A110" t="s">
        <v>11</v>
      </c>
      <c r="B110" t="s">
        <v>8</v>
      </c>
      <c r="C110" t="s">
        <v>11</v>
      </c>
      <c r="D110" t="s">
        <v>11</v>
      </c>
      <c r="E110" t="s">
        <v>13</v>
      </c>
    </row>
    <row r="111" spans="1:5" x14ac:dyDescent="0.2">
      <c r="A111" t="s">
        <v>8</v>
      </c>
      <c r="B111" t="s">
        <v>6</v>
      </c>
      <c r="C111" t="s">
        <v>11</v>
      </c>
      <c r="D111" t="s">
        <v>11</v>
      </c>
      <c r="E111" t="s">
        <v>13</v>
      </c>
    </row>
    <row r="112" spans="1:5" x14ac:dyDescent="0.2">
      <c r="A112" t="s">
        <v>11</v>
      </c>
      <c r="B112" t="s">
        <v>5</v>
      </c>
      <c r="C112" t="s">
        <v>10</v>
      </c>
      <c r="D112" t="s">
        <v>11</v>
      </c>
      <c r="E112" t="s">
        <v>13</v>
      </c>
    </row>
    <row r="113" spans="1:5" x14ac:dyDescent="0.2">
      <c r="A113" t="s">
        <v>8</v>
      </c>
      <c r="B113" t="s">
        <v>6</v>
      </c>
      <c r="C113" t="s">
        <v>11</v>
      </c>
      <c r="D113" t="s">
        <v>11</v>
      </c>
      <c r="E113" t="s">
        <v>13</v>
      </c>
    </row>
    <row r="114" spans="1:5" x14ac:dyDescent="0.2">
      <c r="A114" t="s">
        <v>8</v>
      </c>
      <c r="B114" t="s">
        <v>6</v>
      </c>
      <c r="C114" t="s">
        <v>8</v>
      </c>
      <c r="D114" t="s">
        <v>11</v>
      </c>
      <c r="E114" t="s">
        <v>13</v>
      </c>
    </row>
    <row r="115" spans="1:5" x14ac:dyDescent="0.2">
      <c r="A115" t="s">
        <v>11</v>
      </c>
      <c r="B115" t="s">
        <v>9</v>
      </c>
      <c r="C115" t="s">
        <v>11</v>
      </c>
      <c r="D115" t="s">
        <v>11</v>
      </c>
      <c r="E115" t="s">
        <v>13</v>
      </c>
    </row>
    <row r="116" spans="1:5" x14ac:dyDescent="0.2">
      <c r="A116" t="s">
        <v>8</v>
      </c>
      <c r="B116" t="s">
        <v>11</v>
      </c>
      <c r="C116" t="s">
        <v>8</v>
      </c>
      <c r="D116" t="s">
        <v>11</v>
      </c>
      <c r="E116" t="s">
        <v>12</v>
      </c>
    </row>
    <row r="117" spans="1:5" x14ac:dyDescent="0.2">
      <c r="A117" t="s">
        <v>8</v>
      </c>
      <c r="B117" t="s">
        <v>9</v>
      </c>
      <c r="C117" t="s">
        <v>8</v>
      </c>
      <c r="D117" t="s">
        <v>11</v>
      </c>
      <c r="E117" t="s">
        <v>13</v>
      </c>
    </row>
    <row r="118" spans="1:5" x14ac:dyDescent="0.2">
      <c r="A118" t="s">
        <v>8</v>
      </c>
      <c r="B118" t="s">
        <v>9</v>
      </c>
      <c r="C118" t="s">
        <v>11</v>
      </c>
      <c r="D118" t="s">
        <v>11</v>
      </c>
      <c r="E118" t="s">
        <v>13</v>
      </c>
    </row>
    <row r="119" spans="1:5" x14ac:dyDescent="0.2">
      <c r="A119" t="s">
        <v>10</v>
      </c>
      <c r="B119" t="s">
        <v>9</v>
      </c>
      <c r="C119" t="s">
        <v>10</v>
      </c>
      <c r="D119" t="s">
        <v>11</v>
      </c>
      <c r="E119" t="s">
        <v>13</v>
      </c>
    </row>
    <row r="120" spans="1:5" x14ac:dyDescent="0.2">
      <c r="A120" t="s">
        <v>8</v>
      </c>
      <c r="B120" t="s">
        <v>9</v>
      </c>
      <c r="C120" t="s">
        <v>11</v>
      </c>
      <c r="D120" t="s">
        <v>11</v>
      </c>
      <c r="E120" t="s">
        <v>13</v>
      </c>
    </row>
    <row r="121" spans="1:5" x14ac:dyDescent="0.2">
      <c r="A121" t="s">
        <v>11</v>
      </c>
      <c r="B121" t="s">
        <v>9</v>
      </c>
      <c r="C121" t="s">
        <v>11</v>
      </c>
      <c r="D121" t="s">
        <v>11</v>
      </c>
      <c r="E121" t="s">
        <v>13</v>
      </c>
    </row>
    <row r="122" spans="1:5" x14ac:dyDescent="0.2">
      <c r="A122" t="s">
        <v>11</v>
      </c>
      <c r="B122" t="s">
        <v>5</v>
      </c>
      <c r="C122" t="s">
        <v>11</v>
      </c>
      <c r="D122" t="s">
        <v>11</v>
      </c>
      <c r="E122" t="s">
        <v>13</v>
      </c>
    </row>
    <row r="123" spans="1:5" x14ac:dyDescent="0.2">
      <c r="A123" t="s">
        <v>10</v>
      </c>
      <c r="B123" t="s">
        <v>9</v>
      </c>
      <c r="C123" t="s">
        <v>10</v>
      </c>
      <c r="D123" t="s">
        <v>11</v>
      </c>
      <c r="E123" t="s">
        <v>13</v>
      </c>
    </row>
    <row r="124" spans="1:5" x14ac:dyDescent="0.2">
      <c r="A124" t="s">
        <v>6</v>
      </c>
      <c r="B124" t="s">
        <v>9</v>
      </c>
      <c r="C124" t="s">
        <v>11</v>
      </c>
      <c r="D124" t="s">
        <v>11</v>
      </c>
      <c r="E124" t="s">
        <v>13</v>
      </c>
    </row>
    <row r="125" spans="1:5" x14ac:dyDescent="0.2">
      <c r="A125" t="s">
        <v>6</v>
      </c>
      <c r="B125" t="s">
        <v>5</v>
      </c>
      <c r="C125" t="s">
        <v>11</v>
      </c>
      <c r="D125" t="s">
        <v>11</v>
      </c>
      <c r="E125" t="s">
        <v>13</v>
      </c>
    </row>
    <row r="126" spans="1:5" x14ac:dyDescent="0.2">
      <c r="A126" t="s">
        <v>10</v>
      </c>
      <c r="B126" t="s">
        <v>10</v>
      </c>
      <c r="C126" t="s">
        <v>10</v>
      </c>
      <c r="D126" t="s">
        <v>11</v>
      </c>
      <c r="E126" t="s">
        <v>13</v>
      </c>
    </row>
    <row r="127" spans="1:5" x14ac:dyDescent="0.2">
      <c r="A127" t="s">
        <v>11</v>
      </c>
      <c r="B127" t="s">
        <v>6</v>
      </c>
      <c r="C127" t="s">
        <v>11</v>
      </c>
      <c r="D127" t="s">
        <v>10</v>
      </c>
      <c r="E127" t="s">
        <v>13</v>
      </c>
    </row>
    <row r="128" spans="1:5" x14ac:dyDescent="0.2">
      <c r="A128" t="s">
        <v>11</v>
      </c>
      <c r="B128" t="s">
        <v>11</v>
      </c>
      <c r="C128" t="s">
        <v>11</v>
      </c>
      <c r="D128" t="s">
        <v>10</v>
      </c>
      <c r="E128" t="s">
        <v>13</v>
      </c>
    </row>
    <row r="129" spans="1:5" x14ac:dyDescent="0.2">
      <c r="A129" t="s">
        <v>10</v>
      </c>
      <c r="B129" t="s">
        <v>6</v>
      </c>
      <c r="C129" t="s">
        <v>11</v>
      </c>
      <c r="D129" t="s">
        <v>10</v>
      </c>
      <c r="E129" t="s">
        <v>13</v>
      </c>
    </row>
    <row r="130" spans="1:5" x14ac:dyDescent="0.2">
      <c r="A130" t="s">
        <v>11</v>
      </c>
      <c r="B130" t="s">
        <v>9</v>
      </c>
      <c r="C130" t="s">
        <v>10</v>
      </c>
      <c r="D130" t="s">
        <v>10</v>
      </c>
      <c r="E130" t="s">
        <v>13</v>
      </c>
    </row>
    <row r="131" spans="1:5" x14ac:dyDescent="0.2">
      <c r="A131" t="s">
        <v>10</v>
      </c>
      <c r="B131" t="s">
        <v>8</v>
      </c>
      <c r="C131" t="s">
        <v>10</v>
      </c>
      <c r="D131" t="s">
        <v>10</v>
      </c>
      <c r="E131" t="s">
        <v>13</v>
      </c>
    </row>
    <row r="132" spans="1:5" x14ac:dyDescent="0.2">
      <c r="A132" t="s">
        <v>10</v>
      </c>
      <c r="B132" t="s">
        <v>11</v>
      </c>
      <c r="C132" t="s">
        <v>10</v>
      </c>
      <c r="D132" t="s">
        <v>10</v>
      </c>
      <c r="E132" t="s">
        <v>13</v>
      </c>
    </row>
    <row r="133" spans="1:5" x14ac:dyDescent="0.2">
      <c r="A133" t="s">
        <v>10</v>
      </c>
      <c r="B133" t="s">
        <v>8</v>
      </c>
      <c r="C133" t="s">
        <v>10</v>
      </c>
      <c r="D133" t="s">
        <v>10</v>
      </c>
      <c r="E133" t="s">
        <v>13</v>
      </c>
    </row>
    <row r="134" spans="1:5" x14ac:dyDescent="0.2">
      <c r="A134" t="s">
        <v>10</v>
      </c>
      <c r="B134" t="s">
        <v>8</v>
      </c>
      <c r="C134" t="s">
        <v>11</v>
      </c>
      <c r="D134" t="s">
        <v>10</v>
      </c>
      <c r="E134" t="s">
        <v>13</v>
      </c>
    </row>
    <row r="135" spans="1:5" x14ac:dyDescent="0.2">
      <c r="A135" t="s">
        <v>11</v>
      </c>
      <c r="B135" t="s">
        <v>9</v>
      </c>
      <c r="C135" t="s">
        <v>10</v>
      </c>
      <c r="D135" t="s">
        <v>10</v>
      </c>
      <c r="E135" t="s">
        <v>13</v>
      </c>
    </row>
    <row r="136" spans="1:5" x14ac:dyDescent="0.2">
      <c r="A136" t="s">
        <v>11</v>
      </c>
      <c r="B136" t="s">
        <v>6</v>
      </c>
      <c r="C136" t="s">
        <v>10</v>
      </c>
      <c r="D136" t="s">
        <v>10</v>
      </c>
      <c r="E136" t="s">
        <v>13</v>
      </c>
    </row>
    <row r="137" spans="1:5" x14ac:dyDescent="0.2">
      <c r="A137" t="s">
        <v>10</v>
      </c>
      <c r="B137" t="s">
        <v>10</v>
      </c>
      <c r="C137" t="s">
        <v>10</v>
      </c>
      <c r="D137" t="s">
        <v>10</v>
      </c>
      <c r="E137" t="s">
        <v>13</v>
      </c>
    </row>
    <row r="138" spans="1:5" x14ac:dyDescent="0.2">
      <c r="A138" t="s">
        <v>10</v>
      </c>
      <c r="B138" t="s">
        <v>6</v>
      </c>
      <c r="C138" t="s">
        <v>10</v>
      </c>
      <c r="D138" t="s">
        <v>10</v>
      </c>
      <c r="E138" t="s">
        <v>13</v>
      </c>
    </row>
    <row r="139" spans="1:5" x14ac:dyDescent="0.2">
      <c r="A139" t="s">
        <v>8</v>
      </c>
      <c r="B139" t="s">
        <v>11</v>
      </c>
      <c r="C139" t="s">
        <v>11</v>
      </c>
      <c r="D139" t="s">
        <v>10</v>
      </c>
      <c r="E139" t="s">
        <v>13</v>
      </c>
    </row>
    <row r="140" spans="1:5" x14ac:dyDescent="0.2">
      <c r="A140" t="s">
        <v>10</v>
      </c>
      <c r="B140" t="s">
        <v>11</v>
      </c>
      <c r="C140" t="s">
        <v>10</v>
      </c>
      <c r="D140" t="s">
        <v>10</v>
      </c>
      <c r="E140" t="s">
        <v>13</v>
      </c>
    </row>
    <row r="141" spans="1:5" x14ac:dyDescent="0.2">
      <c r="A141" t="s">
        <v>11</v>
      </c>
      <c r="B141" t="s">
        <v>11</v>
      </c>
      <c r="C141" t="s">
        <v>11</v>
      </c>
      <c r="D141" t="s">
        <v>10</v>
      </c>
      <c r="E141" t="s">
        <v>13</v>
      </c>
    </row>
    <row r="142" spans="1:5" x14ac:dyDescent="0.2">
      <c r="A142" t="s">
        <v>10</v>
      </c>
      <c r="B142" t="s">
        <v>6</v>
      </c>
      <c r="C142" t="s">
        <v>11</v>
      </c>
      <c r="D142" t="s">
        <v>10</v>
      </c>
      <c r="E142" t="s">
        <v>13</v>
      </c>
    </row>
    <row r="143" spans="1:5" x14ac:dyDescent="0.2">
      <c r="A143" t="s">
        <v>10</v>
      </c>
      <c r="B143" t="s">
        <v>8</v>
      </c>
      <c r="C143" t="s">
        <v>11</v>
      </c>
      <c r="D143" t="s">
        <v>10</v>
      </c>
      <c r="E143" t="s">
        <v>13</v>
      </c>
    </row>
    <row r="144" spans="1:5" x14ac:dyDescent="0.2">
      <c r="A144" t="s">
        <v>10</v>
      </c>
      <c r="B144" t="s">
        <v>8</v>
      </c>
      <c r="C144" t="s">
        <v>10</v>
      </c>
      <c r="D144" t="s">
        <v>10</v>
      </c>
      <c r="E144" t="s">
        <v>13</v>
      </c>
    </row>
    <row r="145" spans="1:5" x14ac:dyDescent="0.2">
      <c r="A145" t="s">
        <v>10</v>
      </c>
      <c r="B145" t="s">
        <v>5</v>
      </c>
      <c r="C145" t="s">
        <v>10</v>
      </c>
      <c r="D145" t="s">
        <v>10</v>
      </c>
      <c r="E145" t="s">
        <v>13</v>
      </c>
    </row>
    <row r="146" spans="1:5" x14ac:dyDescent="0.2">
      <c r="A146" t="s">
        <v>11</v>
      </c>
      <c r="B146" t="s">
        <v>8</v>
      </c>
      <c r="C146" t="s">
        <v>10</v>
      </c>
      <c r="D146" t="s">
        <v>10</v>
      </c>
      <c r="E146" t="s">
        <v>13</v>
      </c>
    </row>
    <row r="147" spans="1:5" x14ac:dyDescent="0.2">
      <c r="A147" t="s">
        <v>11</v>
      </c>
      <c r="B147" t="s">
        <v>11</v>
      </c>
      <c r="C147" t="s">
        <v>10</v>
      </c>
      <c r="D147" t="s">
        <v>10</v>
      </c>
      <c r="E147" t="s">
        <v>13</v>
      </c>
    </row>
    <row r="148" spans="1:5" x14ac:dyDescent="0.2">
      <c r="A148" t="s">
        <v>8</v>
      </c>
      <c r="B148" t="s">
        <v>9</v>
      </c>
      <c r="C148" t="s">
        <v>11</v>
      </c>
      <c r="D148" t="s">
        <v>10</v>
      </c>
      <c r="E148" t="s">
        <v>13</v>
      </c>
    </row>
    <row r="149" spans="1:5" x14ac:dyDescent="0.2">
      <c r="A149" t="s">
        <v>10</v>
      </c>
      <c r="B149" t="s">
        <v>11</v>
      </c>
      <c r="C149" t="s">
        <v>10</v>
      </c>
      <c r="D149" t="s">
        <v>10</v>
      </c>
      <c r="E149" t="s">
        <v>13</v>
      </c>
    </row>
    <row r="150" spans="1:5" x14ac:dyDescent="0.2">
      <c r="A150" t="s">
        <v>11</v>
      </c>
      <c r="B150" t="s">
        <v>11</v>
      </c>
      <c r="C150" t="s">
        <v>10</v>
      </c>
      <c r="D150" t="s">
        <v>10</v>
      </c>
      <c r="E150" t="s">
        <v>13</v>
      </c>
    </row>
    <row r="151" spans="1:5" x14ac:dyDescent="0.2">
      <c r="A151" t="s">
        <v>10</v>
      </c>
      <c r="B151" t="s">
        <v>10</v>
      </c>
      <c r="C151" t="s">
        <v>10</v>
      </c>
      <c r="D151" t="s">
        <v>10</v>
      </c>
      <c r="E151" t="s">
        <v>13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instancia_discretizada_EFB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2025-09-24T17:18:00Z</dcterms:created>
  <dcterms:modified xsi:type="dcterms:W3CDTF">2025-09-24T18:12:29Z</dcterms:modified>
</cp:coreProperties>
</file>