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jandrogarciaruiz/Desktop/DCI_Matematicas_para_Investigacion/Archivos/"/>
    </mc:Choice>
  </mc:AlternateContent>
  <xr:revisionPtr revIDLastSave="0" documentId="13_ncr:1_{EEF4EACF-D3EE-F244-926C-76A319E55309}" xr6:coauthVersionLast="47" xr6:coauthVersionMax="47" xr10:uidLastSave="{00000000-0000-0000-0000-000000000000}"/>
  <bookViews>
    <workbookView xWindow="0" yWindow="760" windowWidth="34560" windowHeight="19740" xr2:uid="{8E1A4D5E-8DF1-B14B-8477-9BF401D9D16A}"/>
  </bookViews>
  <sheets>
    <sheet name="iris_completa" sheetId="1" r:id="rId1"/>
    <sheet name="Hoja1" sheetId="6" r:id="rId2"/>
  </sheets>
  <definedNames>
    <definedName name="_xlnm._FilterDatabase" localSheetId="0" hidden="1">iris_completa!$J$4:$Q$154</definedName>
    <definedName name="_xlchart.v1.0" hidden="1">iris_completa!$J$5:$J$154</definedName>
    <definedName name="_xlchart.v1.1" hidden="1">iris_completa!$H$5:$H$154</definedName>
    <definedName name="_xlchart.v1.10" hidden="1">iris_completa!$I$5:$I$154</definedName>
    <definedName name="_xlchart.v1.11" hidden="1">iris_completa!$J$5:$J$154</definedName>
    <definedName name="_xlchart.v1.12" hidden="1">iris_completa!$H$5:$H$154</definedName>
    <definedName name="_xlchart.v1.13" hidden="1">iris_completa!$I$4</definedName>
    <definedName name="_xlchart.v1.14" hidden="1">iris_completa!$I$5:$I$154</definedName>
    <definedName name="_xlchart.v1.15" hidden="1">iris_completa!$H$5:$H$154</definedName>
    <definedName name="_xlchart.v1.16" hidden="1">iris_completa!$I$4</definedName>
    <definedName name="_xlchart.v1.17" hidden="1">iris_completa!$I$5:$I$154</definedName>
    <definedName name="_xlchart.v1.18" hidden="1">iris_completa!$I$4</definedName>
    <definedName name="_xlchart.v1.19" hidden="1">iris_completa!$I$5:$I$154</definedName>
    <definedName name="_xlchart.v1.2" hidden="1">iris_completa!$I$4</definedName>
    <definedName name="_xlchart.v1.3" hidden="1">iris_completa!$I$5:$I$154</definedName>
    <definedName name="_xlchart.v1.4" hidden="1">iris_completa!$J$4</definedName>
    <definedName name="_xlchart.v1.5" hidden="1">iris_completa!$J$5:$J$154</definedName>
    <definedName name="_xlchart.v1.6" hidden="1">iris_completa!$I$4</definedName>
    <definedName name="_xlchart.v1.7" hidden="1">iris_completa!$I$5:$I$154</definedName>
    <definedName name="_xlchart.v1.8" hidden="1">iris_completa!$H$5:$H$154</definedName>
    <definedName name="_xlchart.v1.9" hidden="1">iris_completa!$I$4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1" l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5" i="1"/>
  <c r="I15" i="1"/>
  <c r="I25" i="1"/>
  <c r="I35" i="1"/>
  <c r="I45" i="1"/>
  <c r="I55" i="1"/>
  <c r="I65" i="1"/>
  <c r="I75" i="1"/>
  <c r="I85" i="1"/>
  <c r="I94" i="1"/>
  <c r="I95" i="1"/>
  <c r="I104" i="1"/>
  <c r="I105" i="1"/>
  <c r="I114" i="1"/>
  <c r="I115" i="1"/>
  <c r="I124" i="1"/>
  <c r="I125" i="1"/>
  <c r="I134" i="1"/>
  <c r="I135" i="1"/>
  <c r="I144" i="1"/>
  <c r="I145" i="1"/>
  <c r="I154" i="1"/>
  <c r="I5" i="1"/>
  <c r="K2" i="1"/>
  <c r="L2" i="1"/>
  <c r="M2" i="1"/>
  <c r="J2" i="1"/>
  <c r="M1" i="1"/>
  <c r="L1" i="1"/>
  <c r="K1" i="1"/>
  <c r="K72" i="1" s="1"/>
  <c r="P72" i="1" s="1"/>
  <c r="J1" i="1"/>
  <c r="I6" i="1" s="1"/>
  <c r="I64" i="1" l="1"/>
  <c r="I44" i="1"/>
  <c r="I24" i="1"/>
  <c r="I133" i="1"/>
  <c r="I73" i="1"/>
  <c r="I13" i="1"/>
  <c r="I132" i="1"/>
  <c r="I112" i="1"/>
  <c r="I92" i="1"/>
  <c r="I72" i="1"/>
  <c r="I52" i="1"/>
  <c r="I22" i="1"/>
  <c r="I129" i="1"/>
  <c r="I99" i="1"/>
  <c r="I69" i="1"/>
  <c r="I39" i="1"/>
  <c r="I29" i="1"/>
  <c r="I148" i="1"/>
  <c r="I138" i="1"/>
  <c r="I128" i="1"/>
  <c r="I118" i="1"/>
  <c r="I108" i="1"/>
  <c r="I98" i="1"/>
  <c r="I88" i="1"/>
  <c r="I78" i="1"/>
  <c r="I68" i="1"/>
  <c r="I58" i="1"/>
  <c r="I48" i="1"/>
  <c r="I38" i="1"/>
  <c r="I28" i="1"/>
  <c r="I18" i="1"/>
  <c r="I8" i="1"/>
  <c r="I84" i="1"/>
  <c r="I74" i="1"/>
  <c r="I54" i="1"/>
  <c r="I34" i="1"/>
  <c r="I14" i="1"/>
  <c r="I153" i="1"/>
  <c r="I123" i="1"/>
  <c r="I103" i="1"/>
  <c r="I93" i="1"/>
  <c r="I63" i="1"/>
  <c r="I43" i="1"/>
  <c r="I23" i="1"/>
  <c r="I142" i="1"/>
  <c r="I122" i="1"/>
  <c r="I102" i="1"/>
  <c r="I82" i="1"/>
  <c r="I62" i="1"/>
  <c r="I42" i="1"/>
  <c r="I32" i="1"/>
  <c r="I12" i="1"/>
  <c r="I151" i="1"/>
  <c r="I131" i="1"/>
  <c r="I111" i="1"/>
  <c r="I91" i="1"/>
  <c r="I61" i="1"/>
  <c r="I41" i="1"/>
  <c r="I11" i="1"/>
  <c r="I140" i="1"/>
  <c r="I120" i="1"/>
  <c r="I100" i="1"/>
  <c r="I80" i="1"/>
  <c r="I60" i="1"/>
  <c r="I40" i="1"/>
  <c r="I20" i="1"/>
  <c r="I139" i="1"/>
  <c r="I109" i="1"/>
  <c r="I79" i="1"/>
  <c r="I49" i="1"/>
  <c r="I9" i="1"/>
  <c r="I147" i="1"/>
  <c r="I137" i="1"/>
  <c r="I127" i="1"/>
  <c r="I117" i="1"/>
  <c r="I107" i="1"/>
  <c r="I97" i="1"/>
  <c r="I87" i="1"/>
  <c r="I77" i="1"/>
  <c r="I67" i="1"/>
  <c r="I57" i="1"/>
  <c r="I47" i="1"/>
  <c r="I37" i="1"/>
  <c r="I27" i="1"/>
  <c r="I17" i="1"/>
  <c r="I7" i="1"/>
  <c r="I143" i="1"/>
  <c r="I113" i="1"/>
  <c r="I83" i="1"/>
  <c r="I53" i="1"/>
  <c r="I33" i="1"/>
  <c r="I152" i="1"/>
  <c r="I141" i="1"/>
  <c r="I121" i="1"/>
  <c r="I101" i="1"/>
  <c r="I81" i="1"/>
  <c r="I71" i="1"/>
  <c r="I51" i="1"/>
  <c r="I31" i="1"/>
  <c r="I21" i="1"/>
  <c r="I150" i="1"/>
  <c r="I130" i="1"/>
  <c r="I110" i="1"/>
  <c r="I90" i="1"/>
  <c r="I70" i="1"/>
  <c r="I50" i="1"/>
  <c r="I30" i="1"/>
  <c r="I10" i="1"/>
  <c r="I149" i="1"/>
  <c r="I119" i="1"/>
  <c r="I89" i="1"/>
  <c r="I59" i="1"/>
  <c r="I19" i="1"/>
  <c r="I146" i="1"/>
  <c r="I136" i="1"/>
  <c r="I126" i="1"/>
  <c r="I116" i="1"/>
  <c r="I106" i="1"/>
  <c r="I96" i="1"/>
  <c r="I86" i="1"/>
  <c r="I76" i="1"/>
  <c r="I66" i="1"/>
  <c r="I56" i="1"/>
  <c r="I46" i="1"/>
  <c r="I36" i="1"/>
  <c r="I26" i="1"/>
  <c r="I16" i="1"/>
  <c r="Q72" i="1"/>
  <c r="J14" i="1"/>
  <c r="N14" i="1" s="1"/>
  <c r="M148" i="1"/>
  <c r="J98" i="1"/>
  <c r="O98" i="1" s="1"/>
  <c r="M149" i="1"/>
  <c r="K118" i="1"/>
  <c r="J148" i="1"/>
  <c r="O148" i="1" s="1"/>
  <c r="J115" i="1"/>
  <c r="N115" i="1" s="1"/>
  <c r="J31" i="1"/>
  <c r="N31" i="1" s="1"/>
  <c r="L65" i="1"/>
  <c r="K28" i="1"/>
  <c r="J110" i="1"/>
  <c r="N110" i="1" s="1"/>
  <c r="J52" i="1"/>
  <c r="N52" i="1" s="1"/>
  <c r="J32" i="1"/>
  <c r="N32" i="1" s="1"/>
  <c r="K39" i="1"/>
  <c r="K116" i="1"/>
  <c r="K18" i="1"/>
  <c r="L122" i="1"/>
  <c r="J97" i="1"/>
  <c r="O97" i="1" s="1"/>
  <c r="J30" i="1"/>
  <c r="N30" i="1" s="1"/>
  <c r="L121" i="1"/>
  <c r="J147" i="1"/>
  <c r="O147" i="1" s="1"/>
  <c r="J96" i="1"/>
  <c r="O96" i="1" s="1"/>
  <c r="J10" i="1"/>
  <c r="O10" i="1" s="1"/>
  <c r="K94" i="1"/>
  <c r="L67" i="1"/>
  <c r="J146" i="1"/>
  <c r="N146" i="1" s="1"/>
  <c r="J77" i="1"/>
  <c r="O77" i="1" s="1"/>
  <c r="J9" i="1"/>
  <c r="N9" i="1" s="1"/>
  <c r="K93" i="1"/>
  <c r="J130" i="1"/>
  <c r="N130" i="1" s="1"/>
  <c r="K73" i="1"/>
  <c r="L29" i="1"/>
  <c r="J129" i="1"/>
  <c r="O129" i="1" s="1"/>
  <c r="J74" i="1"/>
  <c r="N74" i="1" s="1"/>
  <c r="K140" i="1"/>
  <c r="K115" i="1"/>
  <c r="K95" i="1"/>
  <c r="K10" i="1"/>
  <c r="J76" i="1"/>
  <c r="N76" i="1" s="1"/>
  <c r="M33" i="1"/>
  <c r="J128" i="1"/>
  <c r="O128" i="1" s="1"/>
  <c r="J54" i="1"/>
  <c r="O54" i="1" s="1"/>
  <c r="K139" i="1"/>
  <c r="K71" i="1"/>
  <c r="M78" i="1"/>
  <c r="J8" i="1"/>
  <c r="O8" i="1" s="1"/>
  <c r="J11" i="1"/>
  <c r="O11" i="1" s="1"/>
  <c r="J116" i="1"/>
  <c r="O116" i="1" s="1"/>
  <c r="J53" i="1"/>
  <c r="O53" i="1" s="1"/>
  <c r="K138" i="1"/>
  <c r="K29" i="1"/>
  <c r="M74" i="1"/>
  <c r="L55" i="1"/>
  <c r="M62" i="1"/>
  <c r="J127" i="1"/>
  <c r="J109" i="1"/>
  <c r="J94" i="1"/>
  <c r="J73" i="1"/>
  <c r="J51" i="1"/>
  <c r="J29" i="1"/>
  <c r="J7" i="1"/>
  <c r="K136" i="1"/>
  <c r="K114" i="1"/>
  <c r="K92" i="1"/>
  <c r="K70" i="1"/>
  <c r="K16" i="1"/>
  <c r="L110" i="1"/>
  <c r="L54" i="1"/>
  <c r="M132" i="1"/>
  <c r="M61" i="1"/>
  <c r="M133" i="1"/>
  <c r="J108" i="1"/>
  <c r="J89" i="1"/>
  <c r="J67" i="1"/>
  <c r="J44" i="1"/>
  <c r="J22" i="1"/>
  <c r="K152" i="1"/>
  <c r="K130" i="1"/>
  <c r="K108" i="1"/>
  <c r="K85" i="1"/>
  <c r="K62" i="1"/>
  <c r="K6" i="1"/>
  <c r="L100" i="1"/>
  <c r="L42" i="1"/>
  <c r="M120" i="1"/>
  <c r="M49" i="1"/>
  <c r="J107" i="1"/>
  <c r="K151" i="1"/>
  <c r="K129" i="1"/>
  <c r="K106" i="1"/>
  <c r="K84" i="1"/>
  <c r="K61" i="1"/>
  <c r="L154" i="1"/>
  <c r="L99" i="1"/>
  <c r="L41" i="1"/>
  <c r="M119" i="1"/>
  <c r="M48" i="1"/>
  <c r="K105" i="1"/>
  <c r="L144" i="1"/>
  <c r="L89" i="1"/>
  <c r="M104" i="1"/>
  <c r="L6" i="1"/>
  <c r="L16" i="1"/>
  <c r="L26" i="1"/>
  <c r="L36" i="1"/>
  <c r="L46" i="1"/>
  <c r="L56" i="1"/>
  <c r="L66" i="1"/>
  <c r="L76" i="1"/>
  <c r="L86" i="1"/>
  <c r="L96" i="1"/>
  <c r="L106" i="1"/>
  <c r="L116" i="1"/>
  <c r="L126" i="1"/>
  <c r="L136" i="1"/>
  <c r="L146" i="1"/>
  <c r="L7" i="1"/>
  <c r="L17" i="1"/>
  <c r="L27" i="1"/>
  <c r="L37" i="1"/>
  <c r="L47" i="1"/>
  <c r="L8" i="1"/>
  <c r="L18" i="1"/>
  <c r="L28" i="1"/>
  <c r="L38" i="1"/>
  <c r="L48" i="1"/>
  <c r="L15" i="1"/>
  <c r="L31" i="1"/>
  <c r="L44" i="1"/>
  <c r="L58" i="1"/>
  <c r="L69" i="1"/>
  <c r="L80" i="1"/>
  <c r="L91" i="1"/>
  <c r="L102" i="1"/>
  <c r="L113" i="1"/>
  <c r="L124" i="1"/>
  <c r="L135" i="1"/>
  <c r="L147" i="1"/>
  <c r="L19" i="1"/>
  <c r="L32" i="1"/>
  <c r="L45" i="1"/>
  <c r="L59" i="1"/>
  <c r="L70" i="1"/>
  <c r="L81" i="1"/>
  <c r="L92" i="1"/>
  <c r="L103" i="1"/>
  <c r="L114" i="1"/>
  <c r="L125" i="1"/>
  <c r="L137" i="1"/>
  <c r="L148" i="1"/>
  <c r="L20" i="1"/>
  <c r="L33" i="1"/>
  <c r="L49" i="1"/>
  <c r="L60" i="1"/>
  <c r="L71" i="1"/>
  <c r="L82" i="1"/>
  <c r="L93" i="1"/>
  <c r="L104" i="1"/>
  <c r="L115" i="1"/>
  <c r="L127" i="1"/>
  <c r="L138" i="1"/>
  <c r="L149" i="1"/>
  <c r="L21" i="1"/>
  <c r="L34" i="1"/>
  <c r="L50" i="1"/>
  <c r="L61" i="1"/>
  <c r="L72" i="1"/>
  <c r="L83" i="1"/>
  <c r="L94" i="1"/>
  <c r="L105" i="1"/>
  <c r="L117" i="1"/>
  <c r="L128" i="1"/>
  <c r="L139" i="1"/>
  <c r="L150" i="1"/>
  <c r="L5" i="1"/>
  <c r="L9" i="1"/>
  <c r="L22" i="1"/>
  <c r="L35" i="1"/>
  <c r="L51" i="1"/>
  <c r="L62" i="1"/>
  <c r="L73" i="1"/>
  <c r="L84" i="1"/>
  <c r="L95" i="1"/>
  <c r="L107" i="1"/>
  <c r="L118" i="1"/>
  <c r="L129" i="1"/>
  <c r="L140" i="1"/>
  <c r="L151" i="1"/>
  <c r="L10" i="1"/>
  <c r="L23" i="1"/>
  <c r="L39" i="1"/>
  <c r="L52" i="1"/>
  <c r="L63" i="1"/>
  <c r="L74" i="1"/>
  <c r="L85" i="1"/>
  <c r="L97" i="1"/>
  <c r="L108" i="1"/>
  <c r="L119" i="1"/>
  <c r="L130" i="1"/>
  <c r="L141" i="1"/>
  <c r="L152" i="1"/>
  <c r="L11" i="1"/>
  <c r="L24" i="1"/>
  <c r="L40" i="1"/>
  <c r="L53" i="1"/>
  <c r="L64" i="1"/>
  <c r="L75" i="1"/>
  <c r="L87" i="1"/>
  <c r="L98" i="1"/>
  <c r="L109" i="1"/>
  <c r="L120" i="1"/>
  <c r="L131" i="1"/>
  <c r="L142" i="1"/>
  <c r="L153" i="1"/>
  <c r="L14" i="1"/>
  <c r="L30" i="1"/>
  <c r="L43" i="1"/>
  <c r="L57" i="1"/>
  <c r="L68" i="1"/>
  <c r="L79" i="1"/>
  <c r="L90" i="1"/>
  <c r="L101" i="1"/>
  <c r="L112" i="1"/>
  <c r="L123" i="1"/>
  <c r="L134" i="1"/>
  <c r="L145" i="1"/>
  <c r="M15" i="1"/>
  <c r="M25" i="1"/>
  <c r="M35" i="1"/>
  <c r="M45" i="1"/>
  <c r="M55" i="1"/>
  <c r="M65" i="1"/>
  <c r="M75" i="1"/>
  <c r="M85" i="1"/>
  <c r="M95" i="1"/>
  <c r="M105" i="1"/>
  <c r="M115" i="1"/>
  <c r="M125" i="1"/>
  <c r="M135" i="1"/>
  <c r="M145" i="1"/>
  <c r="M5" i="1"/>
  <c r="M6" i="1"/>
  <c r="M16" i="1"/>
  <c r="M26" i="1"/>
  <c r="M36" i="1"/>
  <c r="M46" i="1"/>
  <c r="M56" i="1"/>
  <c r="M66" i="1"/>
  <c r="M76" i="1"/>
  <c r="M86" i="1"/>
  <c r="M96" i="1"/>
  <c r="M106" i="1"/>
  <c r="M116" i="1"/>
  <c r="M126" i="1"/>
  <c r="M136" i="1"/>
  <c r="M146" i="1"/>
  <c r="M7" i="1"/>
  <c r="M17" i="1"/>
  <c r="M27" i="1"/>
  <c r="M37" i="1"/>
  <c r="M47" i="1"/>
  <c r="M57" i="1"/>
  <c r="M67" i="1"/>
  <c r="M77" i="1"/>
  <c r="M87" i="1"/>
  <c r="M97" i="1"/>
  <c r="M107" i="1"/>
  <c r="M117" i="1"/>
  <c r="M127" i="1"/>
  <c r="M137" i="1"/>
  <c r="M147" i="1"/>
  <c r="M9" i="1"/>
  <c r="M22" i="1"/>
  <c r="M38" i="1"/>
  <c r="M51" i="1"/>
  <c r="M64" i="1"/>
  <c r="M80" i="1"/>
  <c r="M93" i="1"/>
  <c r="M109" i="1"/>
  <c r="M122" i="1"/>
  <c r="M138" i="1"/>
  <c r="M151" i="1"/>
  <c r="M10" i="1"/>
  <c r="M23" i="1"/>
  <c r="M39" i="1"/>
  <c r="M52" i="1"/>
  <c r="M68" i="1"/>
  <c r="M81" i="1"/>
  <c r="M94" i="1"/>
  <c r="M110" i="1"/>
  <c r="M123" i="1"/>
  <c r="M139" i="1"/>
  <c r="M152" i="1"/>
  <c r="M11" i="1"/>
  <c r="M24" i="1"/>
  <c r="M40" i="1"/>
  <c r="M53" i="1"/>
  <c r="M69" i="1"/>
  <c r="M82" i="1"/>
  <c r="M98" i="1"/>
  <c r="M111" i="1"/>
  <c r="M124" i="1"/>
  <c r="M140" i="1"/>
  <c r="M153" i="1"/>
  <c r="M12" i="1"/>
  <c r="M28" i="1"/>
  <c r="M41" i="1"/>
  <c r="M54" i="1"/>
  <c r="M70" i="1"/>
  <c r="M83" i="1"/>
  <c r="M99" i="1"/>
  <c r="M112" i="1"/>
  <c r="M128" i="1"/>
  <c r="M141" i="1"/>
  <c r="M154" i="1"/>
  <c r="M13" i="1"/>
  <c r="M29" i="1"/>
  <c r="M42" i="1"/>
  <c r="M58" i="1"/>
  <c r="M71" i="1"/>
  <c r="M84" i="1"/>
  <c r="M100" i="1"/>
  <c r="M113" i="1"/>
  <c r="M129" i="1"/>
  <c r="M142" i="1"/>
  <c r="M14" i="1"/>
  <c r="M30" i="1"/>
  <c r="M43" i="1"/>
  <c r="M59" i="1"/>
  <c r="M72" i="1"/>
  <c r="M88" i="1"/>
  <c r="M101" i="1"/>
  <c r="M114" i="1"/>
  <c r="M130" i="1"/>
  <c r="M143" i="1"/>
  <c r="M18" i="1"/>
  <c r="M31" i="1"/>
  <c r="M44" i="1"/>
  <c r="M60" i="1"/>
  <c r="M73" i="1"/>
  <c r="M89" i="1"/>
  <c r="M102" i="1"/>
  <c r="M118" i="1"/>
  <c r="M131" i="1"/>
  <c r="M144" i="1"/>
  <c r="M8" i="1"/>
  <c r="M21" i="1"/>
  <c r="M34" i="1"/>
  <c r="M50" i="1"/>
  <c r="M63" i="1"/>
  <c r="M79" i="1"/>
  <c r="M92" i="1"/>
  <c r="M108" i="1"/>
  <c r="M121" i="1"/>
  <c r="M134" i="1"/>
  <c r="M150" i="1"/>
  <c r="J140" i="1"/>
  <c r="J139" i="1"/>
  <c r="J66" i="1"/>
  <c r="J21" i="1"/>
  <c r="J120" i="1"/>
  <c r="J87" i="1"/>
  <c r="J64" i="1"/>
  <c r="J20" i="1"/>
  <c r="K128" i="1"/>
  <c r="K51" i="1"/>
  <c r="J105" i="1"/>
  <c r="J86" i="1"/>
  <c r="J63" i="1"/>
  <c r="J41" i="1"/>
  <c r="J19" i="1"/>
  <c r="K149" i="1"/>
  <c r="K126" i="1"/>
  <c r="K104" i="1"/>
  <c r="K82" i="1"/>
  <c r="K50" i="1"/>
  <c r="L143" i="1"/>
  <c r="L88" i="1"/>
  <c r="L25" i="1"/>
  <c r="M103" i="1"/>
  <c r="M32" i="1"/>
  <c r="O146" i="1"/>
  <c r="J119" i="1"/>
  <c r="J150" i="1"/>
  <c r="J136" i="1"/>
  <c r="J118" i="1"/>
  <c r="J100" i="1"/>
  <c r="J84" i="1"/>
  <c r="J62" i="1"/>
  <c r="J40" i="1"/>
  <c r="J18" i="1"/>
  <c r="K148" i="1"/>
  <c r="K125" i="1"/>
  <c r="K103" i="1"/>
  <c r="K81" i="1"/>
  <c r="K40" i="1"/>
  <c r="L133" i="1"/>
  <c r="L78" i="1"/>
  <c r="L13" i="1"/>
  <c r="M91" i="1"/>
  <c r="M20" i="1"/>
  <c r="L111" i="1"/>
  <c r="J145" i="1"/>
  <c r="J126" i="1"/>
  <c r="J125" i="1"/>
  <c r="J88" i="1"/>
  <c r="J43" i="1"/>
  <c r="J138" i="1"/>
  <c r="J106" i="1"/>
  <c r="J42" i="1"/>
  <c r="K150" i="1"/>
  <c r="K83" i="1"/>
  <c r="J137" i="1"/>
  <c r="J149" i="1"/>
  <c r="J135" i="1"/>
  <c r="J117" i="1"/>
  <c r="J99" i="1"/>
  <c r="J78" i="1"/>
  <c r="J56" i="1"/>
  <c r="J33" i="1"/>
  <c r="K141" i="1"/>
  <c r="K119" i="1"/>
  <c r="K96" i="1"/>
  <c r="K74" i="1"/>
  <c r="L132" i="1"/>
  <c r="L77" i="1"/>
  <c r="L12" i="1"/>
  <c r="M90" i="1"/>
  <c r="M19" i="1"/>
  <c r="N98" i="1"/>
  <c r="K63" i="1"/>
  <c r="K52" i="1"/>
  <c r="K41" i="1"/>
  <c r="K30" i="1"/>
  <c r="K19" i="1"/>
  <c r="K8" i="1"/>
  <c r="K60" i="1"/>
  <c r="K49" i="1"/>
  <c r="K38" i="1"/>
  <c r="K26" i="1"/>
  <c r="K15" i="1"/>
  <c r="K59" i="1"/>
  <c r="K48" i="1"/>
  <c r="K36" i="1"/>
  <c r="K25" i="1"/>
  <c r="K14" i="1"/>
  <c r="J61" i="1"/>
  <c r="J17" i="1"/>
  <c r="K146" i="1"/>
  <c r="K135" i="1"/>
  <c r="K124" i="1"/>
  <c r="K113" i="1"/>
  <c r="K102" i="1"/>
  <c r="K91" i="1"/>
  <c r="K80" i="1"/>
  <c r="K69" i="1"/>
  <c r="K58" i="1"/>
  <c r="K46" i="1"/>
  <c r="K35" i="1"/>
  <c r="K24" i="1"/>
  <c r="K13" i="1"/>
  <c r="J83" i="1"/>
  <c r="J50" i="1"/>
  <c r="J28" i="1"/>
  <c r="J144" i="1"/>
  <c r="J124" i="1"/>
  <c r="J93" i="1"/>
  <c r="J82" i="1"/>
  <c r="J49" i="1"/>
  <c r="J16" i="1"/>
  <c r="K134" i="1"/>
  <c r="K123" i="1"/>
  <c r="K112" i="1"/>
  <c r="K90" i="1"/>
  <c r="K79" i="1"/>
  <c r="K68" i="1"/>
  <c r="K56" i="1"/>
  <c r="K45" i="1"/>
  <c r="K34" i="1"/>
  <c r="K23" i="1"/>
  <c r="K12" i="1"/>
  <c r="J72" i="1"/>
  <c r="J39" i="1"/>
  <c r="J6" i="1"/>
  <c r="J154" i="1"/>
  <c r="J134" i="1"/>
  <c r="J114" i="1"/>
  <c r="J104" i="1"/>
  <c r="J71" i="1"/>
  <c r="J60" i="1"/>
  <c r="J38" i="1"/>
  <c r="J27" i="1"/>
  <c r="K145" i="1"/>
  <c r="K101" i="1"/>
  <c r="J153" i="1"/>
  <c r="J143" i="1"/>
  <c r="J133" i="1"/>
  <c r="J123" i="1"/>
  <c r="J113" i="1"/>
  <c r="J103" i="1"/>
  <c r="J92" i="1"/>
  <c r="J81" i="1"/>
  <c r="J70" i="1"/>
  <c r="J59" i="1"/>
  <c r="J48" i="1"/>
  <c r="J37" i="1"/>
  <c r="J26" i="1"/>
  <c r="K5" i="1"/>
  <c r="K144" i="1"/>
  <c r="K133" i="1"/>
  <c r="K122" i="1"/>
  <c r="K111" i="1"/>
  <c r="K100" i="1"/>
  <c r="K89" i="1"/>
  <c r="K78" i="1"/>
  <c r="K66" i="1"/>
  <c r="K55" i="1"/>
  <c r="K44" i="1"/>
  <c r="K33" i="1"/>
  <c r="K22" i="1"/>
  <c r="K11" i="1"/>
  <c r="J5" i="1"/>
  <c r="O5" i="1" s="1"/>
  <c r="J15" i="1"/>
  <c r="J25" i="1"/>
  <c r="J35" i="1"/>
  <c r="J45" i="1"/>
  <c r="J55" i="1"/>
  <c r="J65" i="1"/>
  <c r="J75" i="1"/>
  <c r="J85" i="1"/>
  <c r="J95" i="1"/>
  <c r="J152" i="1"/>
  <c r="J142" i="1"/>
  <c r="J132" i="1"/>
  <c r="J122" i="1"/>
  <c r="J112" i="1"/>
  <c r="J102" i="1"/>
  <c r="J91" i="1"/>
  <c r="J80" i="1"/>
  <c r="J69" i="1"/>
  <c r="J58" i="1"/>
  <c r="J47" i="1"/>
  <c r="J36" i="1"/>
  <c r="J24" i="1"/>
  <c r="J13" i="1"/>
  <c r="K154" i="1"/>
  <c r="K143" i="1"/>
  <c r="K132" i="1"/>
  <c r="K121" i="1"/>
  <c r="K110" i="1"/>
  <c r="K99" i="1"/>
  <c r="K88" i="1"/>
  <c r="K76" i="1"/>
  <c r="K65" i="1"/>
  <c r="K54" i="1"/>
  <c r="K43" i="1"/>
  <c r="K32" i="1"/>
  <c r="K21" i="1"/>
  <c r="K7" i="1"/>
  <c r="K17" i="1"/>
  <c r="K27" i="1"/>
  <c r="K37" i="1"/>
  <c r="K47" i="1"/>
  <c r="K57" i="1"/>
  <c r="K67" i="1"/>
  <c r="K77" i="1"/>
  <c r="K87" i="1"/>
  <c r="K97" i="1"/>
  <c r="K107" i="1"/>
  <c r="K117" i="1"/>
  <c r="K127" i="1"/>
  <c r="K137" i="1"/>
  <c r="K147" i="1"/>
  <c r="J151" i="1"/>
  <c r="J141" i="1"/>
  <c r="J131" i="1"/>
  <c r="J121" i="1"/>
  <c r="J111" i="1"/>
  <c r="J101" i="1"/>
  <c r="J90" i="1"/>
  <c r="J79" i="1"/>
  <c r="J68" i="1"/>
  <c r="J57" i="1"/>
  <c r="J46" i="1"/>
  <c r="J34" i="1"/>
  <c r="J23" i="1"/>
  <c r="J12" i="1"/>
  <c r="K153" i="1"/>
  <c r="K142" i="1"/>
  <c r="K131" i="1"/>
  <c r="K120" i="1"/>
  <c r="K109" i="1"/>
  <c r="K98" i="1"/>
  <c r="K86" i="1"/>
  <c r="K75" i="1"/>
  <c r="K64" i="1"/>
  <c r="K53" i="1"/>
  <c r="K42" i="1"/>
  <c r="K31" i="1"/>
  <c r="K20" i="1"/>
  <c r="K9" i="1"/>
  <c r="O14" i="1" l="1"/>
  <c r="O130" i="1"/>
  <c r="O32" i="1"/>
  <c r="N10" i="1"/>
  <c r="O74" i="1"/>
  <c r="P12" i="1"/>
  <c r="Q12" i="1"/>
  <c r="P15" i="1"/>
  <c r="Q15" i="1"/>
  <c r="P63" i="1"/>
  <c r="Q63" i="1"/>
  <c r="P141" i="1"/>
  <c r="Q141" i="1"/>
  <c r="P150" i="1"/>
  <c r="Q150" i="1"/>
  <c r="P148" i="1"/>
  <c r="Q148" i="1"/>
  <c r="P82" i="1"/>
  <c r="Q82" i="1"/>
  <c r="P128" i="1"/>
  <c r="Q128" i="1"/>
  <c r="P108" i="1"/>
  <c r="Q108" i="1"/>
  <c r="P138" i="1"/>
  <c r="Q138" i="1"/>
  <c r="P28" i="1"/>
  <c r="Q28" i="1"/>
  <c r="P130" i="1"/>
  <c r="Q130" i="1"/>
  <c r="P93" i="1"/>
  <c r="Q93" i="1"/>
  <c r="P122" i="1"/>
  <c r="Q122" i="1"/>
  <c r="P142" i="1"/>
  <c r="Q142" i="1"/>
  <c r="P121" i="1"/>
  <c r="Q121" i="1"/>
  <c r="P144" i="1"/>
  <c r="Q144" i="1"/>
  <c r="P38" i="1"/>
  <c r="Q38" i="1"/>
  <c r="P126" i="1"/>
  <c r="Q126" i="1"/>
  <c r="P152" i="1"/>
  <c r="Q152" i="1"/>
  <c r="P10" i="1"/>
  <c r="Q10" i="1"/>
  <c r="P27" i="1"/>
  <c r="Q27" i="1"/>
  <c r="P13" i="1"/>
  <c r="Q13" i="1"/>
  <c r="P20" i="1"/>
  <c r="Q20" i="1"/>
  <c r="P117" i="1"/>
  <c r="Q117" i="1"/>
  <c r="P110" i="1"/>
  <c r="Q110" i="1"/>
  <c r="P133" i="1"/>
  <c r="Q133" i="1"/>
  <c r="P107" i="1"/>
  <c r="Q107" i="1"/>
  <c r="P33" i="1"/>
  <c r="Q33" i="1"/>
  <c r="P34" i="1"/>
  <c r="Q34" i="1"/>
  <c r="P153" i="1"/>
  <c r="Q153" i="1"/>
  <c r="P97" i="1"/>
  <c r="Q97" i="1"/>
  <c r="P21" i="1"/>
  <c r="Q21" i="1"/>
  <c r="P132" i="1"/>
  <c r="Q132" i="1"/>
  <c r="P44" i="1"/>
  <c r="Q44" i="1"/>
  <c r="P5" i="1"/>
  <c r="Q5" i="1"/>
  <c r="P45" i="1"/>
  <c r="Q45" i="1"/>
  <c r="P46" i="1"/>
  <c r="Q46" i="1"/>
  <c r="P49" i="1"/>
  <c r="Q49" i="1"/>
  <c r="P149" i="1"/>
  <c r="Q149" i="1"/>
  <c r="P61" i="1"/>
  <c r="Q61" i="1"/>
  <c r="P95" i="1"/>
  <c r="Q95" i="1"/>
  <c r="P127" i="1"/>
  <c r="Q127" i="1"/>
  <c r="P124" i="1"/>
  <c r="Q124" i="1"/>
  <c r="P131" i="1"/>
  <c r="Q131" i="1"/>
  <c r="P17" i="1"/>
  <c r="Q17" i="1"/>
  <c r="P23" i="1"/>
  <c r="Q23" i="1"/>
  <c r="P24" i="1"/>
  <c r="Q24" i="1"/>
  <c r="P26" i="1"/>
  <c r="Q26" i="1"/>
  <c r="P31" i="1"/>
  <c r="Q31" i="1"/>
  <c r="P7" i="1"/>
  <c r="Q7" i="1"/>
  <c r="P146" i="1"/>
  <c r="Q146" i="1"/>
  <c r="P42" i="1"/>
  <c r="Q42" i="1"/>
  <c r="P53" i="1"/>
  <c r="Q53" i="1"/>
  <c r="P87" i="1"/>
  <c r="Q87" i="1"/>
  <c r="P32" i="1"/>
  <c r="Q32" i="1"/>
  <c r="P143" i="1"/>
  <c r="Q143" i="1"/>
  <c r="P55" i="1"/>
  <c r="Q55" i="1"/>
  <c r="P56" i="1"/>
  <c r="Q56" i="1"/>
  <c r="P58" i="1"/>
  <c r="Q58" i="1"/>
  <c r="P60" i="1"/>
  <c r="Q60" i="1"/>
  <c r="P84" i="1"/>
  <c r="Q84" i="1"/>
  <c r="P16" i="1"/>
  <c r="Q16" i="1"/>
  <c r="P115" i="1"/>
  <c r="Q115" i="1"/>
  <c r="P18" i="1"/>
  <c r="Q18" i="1"/>
  <c r="P134" i="1"/>
  <c r="Q134" i="1"/>
  <c r="P22" i="1"/>
  <c r="Q22" i="1"/>
  <c r="P104" i="1"/>
  <c r="Q104" i="1"/>
  <c r="P35" i="1"/>
  <c r="Q35" i="1"/>
  <c r="P64" i="1"/>
  <c r="Q64" i="1"/>
  <c r="P77" i="1"/>
  <c r="Q77" i="1"/>
  <c r="P43" i="1"/>
  <c r="Q43" i="1"/>
  <c r="P154" i="1"/>
  <c r="Q154" i="1"/>
  <c r="P66" i="1"/>
  <c r="Q66" i="1"/>
  <c r="P68" i="1"/>
  <c r="Q68" i="1"/>
  <c r="P69" i="1"/>
  <c r="Q69" i="1"/>
  <c r="P14" i="1"/>
  <c r="Q14" i="1"/>
  <c r="P8" i="1"/>
  <c r="Q8" i="1"/>
  <c r="P106" i="1"/>
  <c r="Q106" i="1"/>
  <c r="P70" i="1"/>
  <c r="Q70" i="1"/>
  <c r="P140" i="1"/>
  <c r="Q140" i="1"/>
  <c r="P116" i="1"/>
  <c r="Q116" i="1"/>
  <c r="P118" i="1"/>
  <c r="Q118" i="1"/>
  <c r="P99" i="1"/>
  <c r="Q99" i="1"/>
  <c r="P135" i="1"/>
  <c r="Q135" i="1"/>
  <c r="P75" i="1"/>
  <c r="Q75" i="1"/>
  <c r="P67" i="1"/>
  <c r="Q67" i="1"/>
  <c r="P78" i="1"/>
  <c r="Q78" i="1"/>
  <c r="P79" i="1"/>
  <c r="Q79" i="1"/>
  <c r="P19" i="1"/>
  <c r="Q19" i="1"/>
  <c r="P40" i="1"/>
  <c r="Q40" i="1"/>
  <c r="P129" i="1"/>
  <c r="Q129" i="1"/>
  <c r="P71" i="1"/>
  <c r="Q71" i="1"/>
  <c r="P94" i="1"/>
  <c r="Q94" i="1"/>
  <c r="P39" i="1"/>
  <c r="Q39" i="1"/>
  <c r="P25" i="1"/>
  <c r="Q25" i="1"/>
  <c r="P57" i="1"/>
  <c r="Q57" i="1"/>
  <c r="P65" i="1"/>
  <c r="Q65" i="1"/>
  <c r="P89" i="1"/>
  <c r="Q89" i="1"/>
  <c r="P101" i="1"/>
  <c r="Q101" i="1"/>
  <c r="P90" i="1"/>
  <c r="Q90" i="1"/>
  <c r="P91" i="1"/>
  <c r="Q91" i="1"/>
  <c r="P36" i="1"/>
  <c r="Q36" i="1"/>
  <c r="P30" i="1"/>
  <c r="Q30" i="1"/>
  <c r="P74" i="1"/>
  <c r="Q74" i="1"/>
  <c r="P81" i="1"/>
  <c r="Q81" i="1"/>
  <c r="P105" i="1"/>
  <c r="Q105" i="1"/>
  <c r="P151" i="1"/>
  <c r="Q151" i="1"/>
  <c r="Q6" i="1"/>
  <c r="P6" i="1"/>
  <c r="P114" i="1"/>
  <c r="Q114" i="1"/>
  <c r="P139" i="1"/>
  <c r="Q139" i="1"/>
  <c r="P120" i="1"/>
  <c r="Q120" i="1"/>
  <c r="P54" i="1"/>
  <c r="Q54" i="1"/>
  <c r="P92" i="1"/>
  <c r="Q92" i="1"/>
  <c r="P98" i="1"/>
  <c r="Q98" i="1"/>
  <c r="P147" i="1"/>
  <c r="Q147" i="1"/>
  <c r="P76" i="1"/>
  <c r="Q76" i="1"/>
  <c r="P100" i="1"/>
  <c r="Q100" i="1"/>
  <c r="P145" i="1"/>
  <c r="Q145" i="1"/>
  <c r="P112" i="1"/>
  <c r="Q112" i="1"/>
  <c r="P102" i="1"/>
  <c r="Q102" i="1"/>
  <c r="P48" i="1"/>
  <c r="Q48" i="1"/>
  <c r="P41" i="1"/>
  <c r="Q41" i="1"/>
  <c r="P96" i="1"/>
  <c r="Q96" i="1"/>
  <c r="P103" i="1"/>
  <c r="Q103" i="1"/>
  <c r="P62" i="1"/>
  <c r="Q62" i="1"/>
  <c r="P136" i="1"/>
  <c r="Q136" i="1"/>
  <c r="P9" i="1"/>
  <c r="Q9" i="1"/>
  <c r="P11" i="1"/>
  <c r="Q11" i="1"/>
  <c r="P80" i="1"/>
  <c r="Q80" i="1"/>
  <c r="P86" i="1"/>
  <c r="Q86" i="1"/>
  <c r="P47" i="1"/>
  <c r="Q47" i="1"/>
  <c r="P109" i="1"/>
  <c r="Q109" i="1"/>
  <c r="P137" i="1"/>
  <c r="Q137" i="1"/>
  <c r="P37" i="1"/>
  <c r="Q37" i="1"/>
  <c r="P88" i="1"/>
  <c r="Q88" i="1"/>
  <c r="P111" i="1"/>
  <c r="Q111" i="1"/>
  <c r="P123" i="1"/>
  <c r="Q123" i="1"/>
  <c r="P113" i="1"/>
  <c r="Q113" i="1"/>
  <c r="P59" i="1"/>
  <c r="Q59" i="1"/>
  <c r="P52" i="1"/>
  <c r="Q52" i="1"/>
  <c r="P119" i="1"/>
  <c r="Q119" i="1"/>
  <c r="P83" i="1"/>
  <c r="Q83" i="1"/>
  <c r="P125" i="1"/>
  <c r="Q125" i="1"/>
  <c r="P50" i="1"/>
  <c r="Q50" i="1"/>
  <c r="P51" i="1"/>
  <c r="Q51" i="1"/>
  <c r="P85" i="1"/>
  <c r="Q85" i="1"/>
  <c r="P29" i="1"/>
  <c r="Q29" i="1"/>
  <c r="P73" i="1"/>
  <c r="Q73" i="1"/>
  <c r="O76" i="1"/>
  <c r="O52" i="1"/>
  <c r="O31" i="1"/>
  <c r="O110" i="1"/>
  <c r="N148" i="1"/>
  <c r="O9" i="1"/>
  <c r="O115" i="1"/>
  <c r="N77" i="1"/>
  <c r="N97" i="1"/>
  <c r="N8" i="1"/>
  <c r="N116" i="1"/>
  <c r="O30" i="1"/>
  <c r="N11" i="1"/>
  <c r="N147" i="1"/>
  <c r="N54" i="1"/>
  <c r="N96" i="1"/>
  <c r="N128" i="1"/>
  <c r="N53" i="1"/>
  <c r="N129" i="1"/>
  <c r="O13" i="1"/>
  <c r="N13" i="1"/>
  <c r="O48" i="1"/>
  <c r="N48" i="1"/>
  <c r="N125" i="1"/>
  <c r="O125" i="1"/>
  <c r="N149" i="1"/>
  <c r="O149" i="1"/>
  <c r="O23" i="1"/>
  <c r="N23" i="1"/>
  <c r="N131" i="1"/>
  <c r="O131" i="1"/>
  <c r="O112" i="1"/>
  <c r="N112" i="1"/>
  <c r="N45" i="1"/>
  <c r="O45" i="1"/>
  <c r="O37" i="1"/>
  <c r="N37" i="1"/>
  <c r="N143" i="1"/>
  <c r="O143" i="1"/>
  <c r="N134" i="1"/>
  <c r="O134" i="1"/>
  <c r="O124" i="1"/>
  <c r="N124" i="1"/>
  <c r="O117" i="1"/>
  <c r="N117" i="1"/>
  <c r="O88" i="1"/>
  <c r="N88" i="1"/>
  <c r="O40" i="1"/>
  <c r="N40" i="1"/>
  <c r="O108" i="1"/>
  <c r="N108" i="1"/>
  <c r="N59" i="1"/>
  <c r="O59" i="1"/>
  <c r="O57" i="1"/>
  <c r="N57" i="1"/>
  <c r="O36" i="1"/>
  <c r="N36" i="1"/>
  <c r="O142" i="1"/>
  <c r="N142" i="1"/>
  <c r="N15" i="1"/>
  <c r="O15" i="1"/>
  <c r="O70" i="1"/>
  <c r="N70" i="1"/>
  <c r="O39" i="1"/>
  <c r="N39" i="1"/>
  <c r="N50" i="1"/>
  <c r="O50" i="1"/>
  <c r="O137" i="1"/>
  <c r="N137" i="1"/>
  <c r="N145" i="1"/>
  <c r="O145" i="1"/>
  <c r="O100" i="1"/>
  <c r="N100" i="1"/>
  <c r="O87" i="1"/>
  <c r="N87" i="1"/>
  <c r="O7" i="1"/>
  <c r="N7" i="1"/>
  <c r="O46" i="1"/>
  <c r="N46" i="1"/>
  <c r="O24" i="1"/>
  <c r="N24" i="1"/>
  <c r="O28" i="1"/>
  <c r="N28" i="1"/>
  <c r="N64" i="1"/>
  <c r="O64" i="1"/>
  <c r="O68" i="1"/>
  <c r="N68" i="1"/>
  <c r="O47" i="1"/>
  <c r="N47" i="1"/>
  <c r="O152" i="1"/>
  <c r="N152" i="1"/>
  <c r="N5" i="1"/>
  <c r="O81" i="1"/>
  <c r="N81" i="1"/>
  <c r="O27" i="1"/>
  <c r="N27" i="1"/>
  <c r="N72" i="1"/>
  <c r="O72" i="1"/>
  <c r="O83" i="1"/>
  <c r="N83" i="1"/>
  <c r="O118" i="1"/>
  <c r="N118" i="1"/>
  <c r="N19" i="1"/>
  <c r="O19" i="1"/>
  <c r="N120" i="1"/>
  <c r="O120" i="1"/>
  <c r="O29" i="1"/>
  <c r="N29" i="1"/>
  <c r="N151" i="1"/>
  <c r="O151" i="1"/>
  <c r="N132" i="1"/>
  <c r="O132" i="1"/>
  <c r="O84" i="1"/>
  <c r="N84" i="1"/>
  <c r="O58" i="1"/>
  <c r="N58" i="1"/>
  <c r="N95" i="1"/>
  <c r="O95" i="1"/>
  <c r="N92" i="1"/>
  <c r="O92" i="1"/>
  <c r="O38" i="1"/>
  <c r="N38" i="1"/>
  <c r="O136" i="1"/>
  <c r="N136" i="1"/>
  <c r="O41" i="1"/>
  <c r="N41" i="1"/>
  <c r="N21" i="1"/>
  <c r="O21" i="1"/>
  <c r="N51" i="1"/>
  <c r="O51" i="1"/>
  <c r="N25" i="1"/>
  <c r="O25" i="1"/>
  <c r="O6" i="1"/>
  <c r="N6" i="1"/>
  <c r="N79" i="1"/>
  <c r="O79" i="1"/>
  <c r="O69" i="1"/>
  <c r="N69" i="1"/>
  <c r="N60" i="1"/>
  <c r="O60" i="1"/>
  <c r="O16" i="1"/>
  <c r="N16" i="1"/>
  <c r="N33" i="1"/>
  <c r="O33" i="1"/>
  <c r="O42" i="1"/>
  <c r="N42" i="1"/>
  <c r="N63" i="1"/>
  <c r="O63" i="1"/>
  <c r="O66" i="1"/>
  <c r="N66" i="1"/>
  <c r="N22" i="1"/>
  <c r="O22" i="1"/>
  <c r="N73" i="1"/>
  <c r="O73" i="1"/>
  <c r="N35" i="1"/>
  <c r="O35" i="1"/>
  <c r="O153" i="1"/>
  <c r="N153" i="1"/>
  <c r="N144" i="1"/>
  <c r="O144" i="1"/>
  <c r="N20" i="1"/>
  <c r="O20" i="1"/>
  <c r="O126" i="1"/>
  <c r="N126" i="1"/>
  <c r="N90" i="1"/>
  <c r="O90" i="1"/>
  <c r="N85" i="1"/>
  <c r="O85" i="1"/>
  <c r="N150" i="1"/>
  <c r="O150" i="1"/>
  <c r="N101" i="1"/>
  <c r="O101" i="1"/>
  <c r="N80" i="1"/>
  <c r="O80" i="1"/>
  <c r="N75" i="1"/>
  <c r="O75" i="1"/>
  <c r="O113" i="1"/>
  <c r="N113" i="1"/>
  <c r="O71" i="1"/>
  <c r="N71" i="1"/>
  <c r="N49" i="1"/>
  <c r="O49" i="1"/>
  <c r="O56" i="1"/>
  <c r="N56" i="1"/>
  <c r="O106" i="1"/>
  <c r="N106" i="1"/>
  <c r="N119" i="1"/>
  <c r="O119" i="1"/>
  <c r="O86" i="1"/>
  <c r="N86" i="1"/>
  <c r="O139" i="1"/>
  <c r="N139" i="1"/>
  <c r="O107" i="1"/>
  <c r="N107" i="1"/>
  <c r="N44" i="1"/>
  <c r="O44" i="1"/>
  <c r="O94" i="1"/>
  <c r="N94" i="1"/>
  <c r="N34" i="1"/>
  <c r="O34" i="1"/>
  <c r="N135" i="1"/>
  <c r="O135" i="1"/>
  <c r="N62" i="1"/>
  <c r="O62" i="1"/>
  <c r="O82" i="1"/>
  <c r="N82" i="1"/>
  <c r="O17" i="1"/>
  <c r="N17" i="1"/>
  <c r="O78" i="1"/>
  <c r="N78" i="1"/>
  <c r="O138" i="1"/>
  <c r="N138" i="1"/>
  <c r="N105" i="1"/>
  <c r="O105" i="1"/>
  <c r="O140" i="1"/>
  <c r="N140" i="1"/>
  <c r="O67" i="1"/>
  <c r="N67" i="1"/>
  <c r="N109" i="1"/>
  <c r="O109" i="1"/>
  <c r="O141" i="1"/>
  <c r="N141" i="1"/>
  <c r="N122" i="1"/>
  <c r="O122" i="1"/>
  <c r="O154" i="1"/>
  <c r="N154" i="1"/>
  <c r="N103" i="1"/>
  <c r="O103" i="1"/>
  <c r="O111" i="1"/>
  <c r="N111" i="1"/>
  <c r="N91" i="1"/>
  <c r="O91" i="1"/>
  <c r="N65" i="1"/>
  <c r="O65" i="1"/>
  <c r="O123" i="1"/>
  <c r="N123" i="1"/>
  <c r="N104" i="1"/>
  <c r="O104" i="1"/>
  <c r="O12" i="1"/>
  <c r="N12" i="1"/>
  <c r="N121" i="1"/>
  <c r="O121" i="1"/>
  <c r="N102" i="1"/>
  <c r="O102" i="1"/>
  <c r="N55" i="1"/>
  <c r="O55" i="1"/>
  <c r="O26" i="1"/>
  <c r="N26" i="1"/>
  <c r="N133" i="1"/>
  <c r="O133" i="1"/>
  <c r="N114" i="1"/>
  <c r="O114" i="1"/>
  <c r="N93" i="1"/>
  <c r="O93" i="1"/>
  <c r="N61" i="1"/>
  <c r="O61" i="1"/>
  <c r="O99" i="1"/>
  <c r="N99" i="1"/>
  <c r="N43" i="1"/>
  <c r="O43" i="1"/>
  <c r="O18" i="1"/>
  <c r="N18" i="1"/>
  <c r="N89" i="1"/>
  <c r="O89" i="1"/>
  <c r="O127" i="1"/>
  <c r="N127" i="1"/>
</calcChain>
</file>

<file path=xl/sharedStrings.xml><?xml version="1.0" encoding="utf-8"?>
<sst xmlns="http://schemas.openxmlformats.org/spreadsheetml/2006/main" count="176" uniqueCount="21">
  <si>
    <t>atributo1</t>
  </si>
  <si>
    <t>atributo2</t>
  </si>
  <si>
    <t>atributo3</t>
  </si>
  <si>
    <t>atributo4</t>
  </si>
  <si>
    <t>clase</t>
  </si>
  <si>
    <t>Iris-virginica</t>
  </si>
  <si>
    <t>Iris-setosa</t>
  </si>
  <si>
    <t>Iris-versicolor</t>
  </si>
  <si>
    <t>ID</t>
  </si>
  <si>
    <t>Promedio</t>
  </si>
  <si>
    <t>Desv. Estandar</t>
  </si>
  <si>
    <t>Columna1</t>
  </si>
  <si>
    <t>Columna 2</t>
  </si>
  <si>
    <t>Columna 3</t>
  </si>
  <si>
    <t>Columna 4</t>
  </si>
  <si>
    <t>+-3</t>
  </si>
  <si>
    <t>COLUMNA 1</t>
  </si>
  <si>
    <t>OUTLIER?</t>
  </si>
  <si>
    <t>COLUMNA 2</t>
  </si>
  <si>
    <t>+-2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</si>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</sst>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165" fontId="18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165" fontId="18" fillId="0" borderId="0" xfId="0" quotePrefix="1" applyNumberFormat="1" applyFont="1" applyAlignment="1">
      <alignment horizontal="center" vertical="center"/>
    </xf>
    <xf numFmtId="0" fontId="0" fillId="34" borderId="0" xfId="0" applyFill="1"/>
    <xf numFmtId="164" fontId="0" fillId="34" borderId="0" xfId="0" applyNumberFormat="1" applyFill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iris_completa!$I$4</c:f>
              <c:strCache>
                <c:ptCount val="1"/>
                <c:pt idx="0">
                  <c:v>aa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iris_completa!$H$5:$H$154</c:f>
              <c:numCache>
                <c:formatCode>General</c:formatCode>
                <c:ptCount val="150"/>
                <c:pt idx="0">
                  <c:v>6.4</c:v>
                </c:pt>
                <c:pt idx="1">
                  <c:v>6.5</c:v>
                </c:pt>
                <c:pt idx="2">
                  <c:v>7.7</c:v>
                </c:pt>
                <c:pt idx="3">
                  <c:v>7.7</c:v>
                </c:pt>
                <c:pt idx="4">
                  <c:v>6</c:v>
                </c:pt>
                <c:pt idx="5">
                  <c:v>6.9</c:v>
                </c:pt>
                <c:pt idx="6">
                  <c:v>5.6</c:v>
                </c:pt>
                <c:pt idx="7">
                  <c:v>7.7</c:v>
                </c:pt>
                <c:pt idx="8">
                  <c:v>6.4</c:v>
                </c:pt>
                <c:pt idx="9">
                  <c:v>7.2</c:v>
                </c:pt>
                <c:pt idx="10">
                  <c:v>5.8</c:v>
                </c:pt>
                <c:pt idx="11">
                  <c:v>6.8</c:v>
                </c:pt>
                <c:pt idx="12">
                  <c:v>6.7</c:v>
                </c:pt>
                <c:pt idx="13">
                  <c:v>6.7</c:v>
                </c:pt>
                <c:pt idx="14">
                  <c:v>6.3</c:v>
                </c:pt>
                <c:pt idx="15">
                  <c:v>5.0999999999999996</c:v>
                </c:pt>
                <c:pt idx="16">
                  <c:v>4.9000000000000004</c:v>
                </c:pt>
                <c:pt idx="17">
                  <c:v>4.7</c:v>
                </c:pt>
                <c:pt idx="18">
                  <c:v>4.4000000000000004</c:v>
                </c:pt>
                <c:pt idx="19">
                  <c:v>5.4</c:v>
                </c:pt>
                <c:pt idx="20">
                  <c:v>4.8</c:v>
                </c:pt>
                <c:pt idx="21">
                  <c:v>7.4</c:v>
                </c:pt>
                <c:pt idx="22">
                  <c:v>7.9</c:v>
                </c:pt>
                <c:pt idx="23">
                  <c:v>6.4</c:v>
                </c:pt>
                <c:pt idx="24">
                  <c:v>6.3</c:v>
                </c:pt>
                <c:pt idx="25">
                  <c:v>6.1</c:v>
                </c:pt>
                <c:pt idx="26">
                  <c:v>7.7</c:v>
                </c:pt>
                <c:pt idx="27">
                  <c:v>6.3</c:v>
                </c:pt>
                <c:pt idx="28">
                  <c:v>6.4</c:v>
                </c:pt>
                <c:pt idx="29">
                  <c:v>6</c:v>
                </c:pt>
                <c:pt idx="30">
                  <c:v>6.9</c:v>
                </c:pt>
                <c:pt idx="31">
                  <c:v>6.7</c:v>
                </c:pt>
                <c:pt idx="32">
                  <c:v>6.9</c:v>
                </c:pt>
                <c:pt idx="33">
                  <c:v>4.8</c:v>
                </c:pt>
                <c:pt idx="34">
                  <c:v>4.3</c:v>
                </c:pt>
                <c:pt idx="35">
                  <c:v>5.8</c:v>
                </c:pt>
                <c:pt idx="36">
                  <c:v>5.4</c:v>
                </c:pt>
                <c:pt idx="37">
                  <c:v>5.0999999999999996</c:v>
                </c:pt>
                <c:pt idx="38">
                  <c:v>5.7</c:v>
                </c:pt>
                <c:pt idx="39">
                  <c:v>5.4</c:v>
                </c:pt>
                <c:pt idx="40">
                  <c:v>5.0999999999999996</c:v>
                </c:pt>
                <c:pt idx="41">
                  <c:v>4.5999999999999996</c:v>
                </c:pt>
                <c:pt idx="42">
                  <c:v>5.0999999999999996</c:v>
                </c:pt>
                <c:pt idx="43">
                  <c:v>5.2</c:v>
                </c:pt>
                <c:pt idx="44">
                  <c:v>5.2</c:v>
                </c:pt>
                <c:pt idx="45">
                  <c:v>4.7</c:v>
                </c:pt>
                <c:pt idx="46">
                  <c:v>4.8</c:v>
                </c:pt>
                <c:pt idx="47">
                  <c:v>5.9</c:v>
                </c:pt>
                <c:pt idx="48">
                  <c:v>6.1</c:v>
                </c:pt>
                <c:pt idx="49">
                  <c:v>6.3</c:v>
                </c:pt>
                <c:pt idx="50">
                  <c:v>5</c:v>
                </c:pt>
                <c:pt idx="51">
                  <c:v>5.5</c:v>
                </c:pt>
                <c:pt idx="52">
                  <c:v>4.9000000000000004</c:v>
                </c:pt>
                <c:pt idx="53">
                  <c:v>6.1</c:v>
                </c:pt>
                <c:pt idx="54">
                  <c:v>6.4</c:v>
                </c:pt>
                <c:pt idx="55">
                  <c:v>5.4</c:v>
                </c:pt>
                <c:pt idx="56">
                  <c:v>5.2</c:v>
                </c:pt>
                <c:pt idx="57">
                  <c:v>5.5</c:v>
                </c:pt>
                <c:pt idx="58">
                  <c:v>4.9000000000000004</c:v>
                </c:pt>
                <c:pt idx="59">
                  <c:v>4.4000000000000004</c:v>
                </c:pt>
                <c:pt idx="60">
                  <c:v>5.0999999999999996</c:v>
                </c:pt>
                <c:pt idx="61">
                  <c:v>5</c:v>
                </c:pt>
                <c:pt idx="62">
                  <c:v>5.0999999999999996</c:v>
                </c:pt>
                <c:pt idx="63">
                  <c:v>4.5999999999999996</c:v>
                </c:pt>
                <c:pt idx="64">
                  <c:v>5.3</c:v>
                </c:pt>
                <c:pt idx="65">
                  <c:v>5</c:v>
                </c:pt>
                <c:pt idx="66">
                  <c:v>7</c:v>
                </c:pt>
                <c:pt idx="67">
                  <c:v>6.4</c:v>
                </c:pt>
                <c:pt idx="68">
                  <c:v>6.9</c:v>
                </c:pt>
                <c:pt idx="69">
                  <c:v>4.5</c:v>
                </c:pt>
                <c:pt idx="70">
                  <c:v>4.4000000000000004</c:v>
                </c:pt>
                <c:pt idx="71">
                  <c:v>5</c:v>
                </c:pt>
                <c:pt idx="72">
                  <c:v>5.0999999999999996</c:v>
                </c:pt>
                <c:pt idx="73">
                  <c:v>4.8</c:v>
                </c:pt>
                <c:pt idx="74">
                  <c:v>5.5</c:v>
                </c:pt>
                <c:pt idx="75">
                  <c:v>6.5</c:v>
                </c:pt>
                <c:pt idx="76">
                  <c:v>5.7</c:v>
                </c:pt>
                <c:pt idx="77">
                  <c:v>4.5999999999999996</c:v>
                </c:pt>
                <c:pt idx="78">
                  <c:v>5</c:v>
                </c:pt>
                <c:pt idx="79">
                  <c:v>5.4</c:v>
                </c:pt>
                <c:pt idx="80">
                  <c:v>4.5999999999999996</c:v>
                </c:pt>
                <c:pt idx="81">
                  <c:v>5</c:v>
                </c:pt>
                <c:pt idx="82">
                  <c:v>6.3</c:v>
                </c:pt>
                <c:pt idx="83">
                  <c:v>4.9000000000000004</c:v>
                </c:pt>
                <c:pt idx="84">
                  <c:v>6.6</c:v>
                </c:pt>
                <c:pt idx="85">
                  <c:v>5.6</c:v>
                </c:pt>
                <c:pt idx="86">
                  <c:v>6.7</c:v>
                </c:pt>
                <c:pt idx="87">
                  <c:v>5.6</c:v>
                </c:pt>
                <c:pt idx="88">
                  <c:v>5.8</c:v>
                </c:pt>
                <c:pt idx="89">
                  <c:v>6.2</c:v>
                </c:pt>
                <c:pt idx="90">
                  <c:v>5.6</c:v>
                </c:pt>
                <c:pt idx="91">
                  <c:v>6.6</c:v>
                </c:pt>
                <c:pt idx="92">
                  <c:v>6.8</c:v>
                </c:pt>
                <c:pt idx="93">
                  <c:v>6.7</c:v>
                </c:pt>
                <c:pt idx="94">
                  <c:v>6</c:v>
                </c:pt>
                <c:pt idx="95">
                  <c:v>5.7</c:v>
                </c:pt>
                <c:pt idx="96">
                  <c:v>5.5</c:v>
                </c:pt>
                <c:pt idx="97">
                  <c:v>5.5</c:v>
                </c:pt>
                <c:pt idx="98">
                  <c:v>5.8</c:v>
                </c:pt>
                <c:pt idx="99">
                  <c:v>6</c:v>
                </c:pt>
                <c:pt idx="100">
                  <c:v>6.3</c:v>
                </c:pt>
                <c:pt idx="101">
                  <c:v>6.5</c:v>
                </c:pt>
                <c:pt idx="102">
                  <c:v>7.6</c:v>
                </c:pt>
                <c:pt idx="103">
                  <c:v>4.9000000000000004</c:v>
                </c:pt>
                <c:pt idx="104">
                  <c:v>5.4</c:v>
                </c:pt>
                <c:pt idx="105">
                  <c:v>6</c:v>
                </c:pt>
                <c:pt idx="106">
                  <c:v>6.7</c:v>
                </c:pt>
                <c:pt idx="107">
                  <c:v>6.3</c:v>
                </c:pt>
                <c:pt idx="108">
                  <c:v>5</c:v>
                </c:pt>
                <c:pt idx="109">
                  <c:v>6.3</c:v>
                </c:pt>
                <c:pt idx="110">
                  <c:v>5.8</c:v>
                </c:pt>
                <c:pt idx="111">
                  <c:v>7.1</c:v>
                </c:pt>
                <c:pt idx="112">
                  <c:v>7.3</c:v>
                </c:pt>
                <c:pt idx="113">
                  <c:v>6.5</c:v>
                </c:pt>
                <c:pt idx="114">
                  <c:v>6.4</c:v>
                </c:pt>
                <c:pt idx="115">
                  <c:v>6.8</c:v>
                </c:pt>
                <c:pt idx="116">
                  <c:v>5.7</c:v>
                </c:pt>
                <c:pt idx="117">
                  <c:v>5.8</c:v>
                </c:pt>
                <c:pt idx="118">
                  <c:v>5.6</c:v>
                </c:pt>
                <c:pt idx="119">
                  <c:v>5.0999999999999996</c:v>
                </c:pt>
                <c:pt idx="120">
                  <c:v>5.7</c:v>
                </c:pt>
                <c:pt idx="121">
                  <c:v>6.5</c:v>
                </c:pt>
                <c:pt idx="122">
                  <c:v>5.7</c:v>
                </c:pt>
                <c:pt idx="123">
                  <c:v>5.7</c:v>
                </c:pt>
                <c:pt idx="124">
                  <c:v>6.2</c:v>
                </c:pt>
                <c:pt idx="125">
                  <c:v>4.9000000000000004</c:v>
                </c:pt>
                <c:pt idx="126">
                  <c:v>5.0999999999999996</c:v>
                </c:pt>
                <c:pt idx="127">
                  <c:v>5.6</c:v>
                </c:pt>
                <c:pt idx="128">
                  <c:v>5.5</c:v>
                </c:pt>
                <c:pt idx="129">
                  <c:v>5.5</c:v>
                </c:pt>
                <c:pt idx="130">
                  <c:v>6.2</c:v>
                </c:pt>
                <c:pt idx="131">
                  <c:v>6.1</c:v>
                </c:pt>
                <c:pt idx="132">
                  <c:v>5.8</c:v>
                </c:pt>
                <c:pt idx="133">
                  <c:v>5.9</c:v>
                </c:pt>
                <c:pt idx="134">
                  <c:v>5.7</c:v>
                </c:pt>
                <c:pt idx="135">
                  <c:v>6.3</c:v>
                </c:pt>
                <c:pt idx="136">
                  <c:v>6.7</c:v>
                </c:pt>
                <c:pt idx="137">
                  <c:v>7.2</c:v>
                </c:pt>
                <c:pt idx="138">
                  <c:v>6.2</c:v>
                </c:pt>
                <c:pt idx="139">
                  <c:v>6.1</c:v>
                </c:pt>
                <c:pt idx="140">
                  <c:v>4.8</c:v>
                </c:pt>
                <c:pt idx="141">
                  <c:v>5</c:v>
                </c:pt>
                <c:pt idx="142">
                  <c:v>5</c:v>
                </c:pt>
                <c:pt idx="143">
                  <c:v>5.2</c:v>
                </c:pt>
                <c:pt idx="144">
                  <c:v>5</c:v>
                </c:pt>
                <c:pt idx="145">
                  <c:v>5.9</c:v>
                </c:pt>
                <c:pt idx="146">
                  <c:v>6</c:v>
                </c:pt>
                <c:pt idx="147">
                  <c:v>6.1</c:v>
                </c:pt>
                <c:pt idx="148">
                  <c:v>6.7</c:v>
                </c:pt>
                <c:pt idx="149">
                  <c:v>7.2</c:v>
                </c:pt>
              </c:numCache>
            </c:numRef>
          </c:xVal>
          <c:yVal>
            <c:numRef>
              <c:f>iris_completa!$I$5:$I$154</c:f>
              <c:numCache>
                <c:formatCode>General</c:formatCode>
                <c:ptCount val="150"/>
                <c:pt idx="0">
                  <c:v>0.38433694055651674</c:v>
                </c:pt>
                <c:pt idx="1">
                  <c:v>0.35179362628127447</c:v>
                </c:pt>
                <c:pt idx="2">
                  <c:v>3.900974252344945E-2</c:v>
                </c:pt>
                <c:pt idx="3">
                  <c:v>3.900974252344945E-2</c:v>
                </c:pt>
                <c:pt idx="4">
                  <c:v>0.47322997524168664</c:v>
                </c:pt>
                <c:pt idx="5">
                  <c:v>0.21342966770906469</c:v>
                </c:pt>
                <c:pt idx="6">
                  <c:v>0.46141734278204083</c:v>
                </c:pt>
                <c:pt idx="7">
                  <c:v>3.900974252344945E-2</c:v>
                </c:pt>
                <c:pt idx="8">
                  <c:v>0.38433694055651674</c:v>
                </c:pt>
                <c:pt idx="9">
                  <c:v>0.12588574287697143</c:v>
                </c:pt>
                <c:pt idx="10">
                  <c:v>0.48111664909346757</c:v>
                </c:pt>
                <c:pt idx="11">
                  <c:v>0.24718013349796394</c:v>
                </c:pt>
                <c:pt idx="12">
                  <c:v>0.28212312361116965</c:v>
                </c:pt>
                <c:pt idx="13">
                  <c:v>0.28212312361116965</c:v>
                </c:pt>
                <c:pt idx="14">
                  <c:v>0.41381157799480889</c:v>
                </c:pt>
                <c:pt idx="15">
                  <c:v>0.32200588190384832</c:v>
                </c:pt>
                <c:pt idx="16">
                  <c:v>0.25178867340496097</c:v>
                </c:pt>
                <c:pt idx="17">
                  <c:v>0.18572653751552429</c:v>
                </c:pt>
                <c:pt idx="18">
                  <c:v>0.10546982446060045</c:v>
                </c:pt>
                <c:pt idx="19">
                  <c:v>0.41744842749101896</c:v>
                </c:pt>
                <c:pt idx="20">
                  <c:v>0.21783211215199483</c:v>
                </c:pt>
                <c:pt idx="21">
                  <c:v>8.2310667004184976E-2</c:v>
                </c:pt>
                <c:pt idx="22">
                  <c:v>2.204530577758413E-2</c:v>
                </c:pt>
                <c:pt idx="23">
                  <c:v>0.38433694055651674</c:v>
                </c:pt>
                <c:pt idx="24">
                  <c:v>0.41381157799480889</c:v>
                </c:pt>
                <c:pt idx="25">
                  <c:v>0.45917971710229921</c:v>
                </c:pt>
                <c:pt idx="26">
                  <c:v>3.900974252344945E-2</c:v>
                </c:pt>
                <c:pt idx="27">
                  <c:v>0.41381157799480889</c:v>
                </c:pt>
                <c:pt idx="28">
                  <c:v>0.38433694055651674</c:v>
                </c:pt>
                <c:pt idx="29">
                  <c:v>0.47322997524168664</c:v>
                </c:pt>
                <c:pt idx="30">
                  <c:v>0.21342966770906469</c:v>
                </c:pt>
                <c:pt idx="31">
                  <c:v>0.28212312361116965</c:v>
                </c:pt>
                <c:pt idx="32">
                  <c:v>0.21342966770906469</c:v>
                </c:pt>
                <c:pt idx="33">
                  <c:v>0.21783211215199483</c:v>
                </c:pt>
                <c:pt idx="34">
                  <c:v>8.4829258474931071E-2</c:v>
                </c:pt>
                <c:pt idx="35">
                  <c:v>0.48111664909346757</c:v>
                </c:pt>
                <c:pt idx="36">
                  <c:v>0.41744842749101896</c:v>
                </c:pt>
                <c:pt idx="37">
                  <c:v>0.32200588190384832</c:v>
                </c:pt>
                <c:pt idx="38">
                  <c:v>0.47461228610267447</c:v>
                </c:pt>
                <c:pt idx="39">
                  <c:v>0.41744842749101896</c:v>
                </c:pt>
                <c:pt idx="40">
                  <c:v>0.32200588190384832</c:v>
                </c:pt>
                <c:pt idx="41">
                  <c:v>0.1560602754048358</c:v>
                </c:pt>
                <c:pt idx="42">
                  <c:v>0.32200588190384832</c:v>
                </c:pt>
                <c:pt idx="43">
                  <c:v>0.35626826002501499</c:v>
                </c:pt>
                <c:pt idx="44">
                  <c:v>0.35626826002501499</c:v>
                </c:pt>
                <c:pt idx="45">
                  <c:v>0.18572653751552429</c:v>
                </c:pt>
                <c:pt idx="46">
                  <c:v>0.21783211215199483</c:v>
                </c:pt>
                <c:pt idx="47">
                  <c:v>0.48064910994465032</c:v>
                </c:pt>
                <c:pt idx="48">
                  <c:v>0.45917971710229921</c:v>
                </c:pt>
                <c:pt idx="49">
                  <c:v>0.41381157799480889</c:v>
                </c:pt>
                <c:pt idx="50">
                  <c:v>0.28682488211839391</c:v>
                </c:pt>
                <c:pt idx="51">
                  <c:v>0.4420945877362516</c:v>
                </c:pt>
                <c:pt idx="52">
                  <c:v>0.25178867340496097</c:v>
                </c:pt>
                <c:pt idx="53">
                  <c:v>0.45917971710229921</c:v>
                </c:pt>
                <c:pt idx="54">
                  <c:v>0.38433694055651674</c:v>
                </c:pt>
                <c:pt idx="55">
                  <c:v>0.41744842749101896</c:v>
                </c:pt>
                <c:pt idx="56">
                  <c:v>0.35626826002501499</c:v>
                </c:pt>
                <c:pt idx="57">
                  <c:v>0.4420945877362516</c:v>
                </c:pt>
                <c:pt idx="58">
                  <c:v>0.25178867340496097</c:v>
                </c:pt>
                <c:pt idx="59">
                  <c:v>0.10546982446060045</c:v>
                </c:pt>
                <c:pt idx="60">
                  <c:v>0.32200588190384832</c:v>
                </c:pt>
                <c:pt idx="61">
                  <c:v>0.28682488211839391</c:v>
                </c:pt>
                <c:pt idx="62">
                  <c:v>0.32200588190384832</c:v>
                </c:pt>
                <c:pt idx="63">
                  <c:v>0.1560602754048358</c:v>
                </c:pt>
                <c:pt idx="64">
                  <c:v>0.38846939356339322</c:v>
                </c:pt>
                <c:pt idx="65">
                  <c:v>0.28682488211839391</c:v>
                </c:pt>
                <c:pt idx="66">
                  <c:v>0.18161945198835763</c:v>
                </c:pt>
                <c:pt idx="67">
                  <c:v>0.38433694055651674</c:v>
                </c:pt>
                <c:pt idx="68">
                  <c:v>0.21342966770906469</c:v>
                </c:pt>
                <c:pt idx="69">
                  <c:v>0.12923409997888638</c:v>
                </c:pt>
                <c:pt idx="70">
                  <c:v>0.10546982446060045</c:v>
                </c:pt>
                <c:pt idx="71">
                  <c:v>0.28682488211839391</c:v>
                </c:pt>
                <c:pt idx="72">
                  <c:v>0.32200588190384832</c:v>
                </c:pt>
                <c:pt idx="73">
                  <c:v>0.21783211215199483</c:v>
                </c:pt>
                <c:pt idx="74">
                  <c:v>0.4420945877362516</c:v>
                </c:pt>
                <c:pt idx="75">
                  <c:v>0.35179362628127447</c:v>
                </c:pt>
                <c:pt idx="76">
                  <c:v>0.47461228610267447</c:v>
                </c:pt>
                <c:pt idx="77">
                  <c:v>0.1560602754048358</c:v>
                </c:pt>
                <c:pt idx="78">
                  <c:v>0.28682488211839391</c:v>
                </c:pt>
                <c:pt idx="79">
                  <c:v>0.41744842749101896</c:v>
                </c:pt>
                <c:pt idx="80">
                  <c:v>0.1560602754048358</c:v>
                </c:pt>
                <c:pt idx="81">
                  <c:v>0.28682488211839391</c:v>
                </c:pt>
                <c:pt idx="82">
                  <c:v>0.41381157799480889</c:v>
                </c:pt>
                <c:pt idx="83">
                  <c:v>0.25178867340496097</c:v>
                </c:pt>
                <c:pt idx="84">
                  <c:v>0.31734389781958716</c:v>
                </c:pt>
                <c:pt idx="85">
                  <c:v>0.46141734278204083</c:v>
                </c:pt>
                <c:pt idx="86">
                  <c:v>0.28212312361116965</c:v>
                </c:pt>
                <c:pt idx="87">
                  <c:v>0.46141734278204083</c:v>
                </c:pt>
                <c:pt idx="88">
                  <c:v>0.48111664909346757</c:v>
                </c:pt>
                <c:pt idx="89">
                  <c:v>0.4390960126764194</c:v>
                </c:pt>
                <c:pt idx="90">
                  <c:v>0.46141734278204083</c:v>
                </c:pt>
                <c:pt idx="91">
                  <c:v>0.31734389781958716</c:v>
                </c:pt>
                <c:pt idx="92">
                  <c:v>0.24718013349796394</c:v>
                </c:pt>
                <c:pt idx="93">
                  <c:v>0.28212312361116965</c:v>
                </c:pt>
                <c:pt idx="94">
                  <c:v>0.47322997524168664</c:v>
                </c:pt>
                <c:pt idx="95">
                  <c:v>0.47461228610267447</c:v>
                </c:pt>
                <c:pt idx="96">
                  <c:v>0.4420945877362516</c:v>
                </c:pt>
                <c:pt idx="97">
                  <c:v>0.4420945877362516</c:v>
                </c:pt>
                <c:pt idx="98">
                  <c:v>0.48111664909346757</c:v>
                </c:pt>
                <c:pt idx="99">
                  <c:v>0.47322997524168664</c:v>
                </c:pt>
                <c:pt idx="100">
                  <c:v>0.41381157799480889</c:v>
                </c:pt>
                <c:pt idx="101">
                  <c:v>0.35179362628127447</c:v>
                </c:pt>
                <c:pt idx="102">
                  <c:v>5.076928914908245E-2</c:v>
                </c:pt>
                <c:pt idx="103">
                  <c:v>0.25178867340496097</c:v>
                </c:pt>
                <c:pt idx="104">
                  <c:v>0.41744842749101896</c:v>
                </c:pt>
                <c:pt idx="105">
                  <c:v>0.47322997524168664</c:v>
                </c:pt>
                <c:pt idx="106">
                  <c:v>0.28212312361116965</c:v>
                </c:pt>
                <c:pt idx="107">
                  <c:v>0.41381157799480889</c:v>
                </c:pt>
                <c:pt idx="108">
                  <c:v>0.28682488211839391</c:v>
                </c:pt>
                <c:pt idx="109">
                  <c:v>0.41381157799480889</c:v>
                </c:pt>
                <c:pt idx="110">
                  <c:v>0.48111664909346757</c:v>
                </c:pt>
                <c:pt idx="111">
                  <c:v>0.15231275742884826</c:v>
                </c:pt>
                <c:pt idx="112">
                  <c:v>0.10253760294728484</c:v>
                </c:pt>
                <c:pt idx="113">
                  <c:v>0.35179362628127447</c:v>
                </c:pt>
                <c:pt idx="114">
                  <c:v>0.38433694055651674</c:v>
                </c:pt>
                <c:pt idx="115">
                  <c:v>0.24718013349796394</c:v>
                </c:pt>
                <c:pt idx="116">
                  <c:v>0.47461228610267447</c:v>
                </c:pt>
                <c:pt idx="117">
                  <c:v>0.48111664909346757</c:v>
                </c:pt>
                <c:pt idx="118">
                  <c:v>0.46141734278204083</c:v>
                </c:pt>
                <c:pt idx="119">
                  <c:v>0.32200588190384832</c:v>
                </c:pt>
                <c:pt idx="120">
                  <c:v>0.47461228610267447</c:v>
                </c:pt>
                <c:pt idx="121">
                  <c:v>0.35179362628127447</c:v>
                </c:pt>
                <c:pt idx="122">
                  <c:v>0.47461228610267447</c:v>
                </c:pt>
                <c:pt idx="123">
                  <c:v>0.47461228610267447</c:v>
                </c:pt>
                <c:pt idx="124">
                  <c:v>0.4390960126764194</c:v>
                </c:pt>
                <c:pt idx="125">
                  <c:v>0.25178867340496097</c:v>
                </c:pt>
                <c:pt idx="126">
                  <c:v>0.32200588190384832</c:v>
                </c:pt>
                <c:pt idx="127">
                  <c:v>0.46141734278204083</c:v>
                </c:pt>
                <c:pt idx="128">
                  <c:v>0.4420945877362516</c:v>
                </c:pt>
                <c:pt idx="129">
                  <c:v>0.4420945877362516</c:v>
                </c:pt>
                <c:pt idx="130">
                  <c:v>0.4390960126764194</c:v>
                </c:pt>
                <c:pt idx="131">
                  <c:v>0.45917971710229921</c:v>
                </c:pt>
                <c:pt idx="132">
                  <c:v>0.48111664909346757</c:v>
                </c:pt>
                <c:pt idx="133">
                  <c:v>0.48064910994465032</c:v>
                </c:pt>
                <c:pt idx="134">
                  <c:v>0.47461228610267447</c:v>
                </c:pt>
                <c:pt idx="135">
                  <c:v>0.41381157799480889</c:v>
                </c:pt>
                <c:pt idx="136">
                  <c:v>0.28212312361116965</c:v>
                </c:pt>
                <c:pt idx="137">
                  <c:v>0.12588574287697143</c:v>
                </c:pt>
                <c:pt idx="138">
                  <c:v>0.4390960126764194</c:v>
                </c:pt>
                <c:pt idx="139">
                  <c:v>0.45917971710229921</c:v>
                </c:pt>
                <c:pt idx="140">
                  <c:v>0.21783211215199483</c:v>
                </c:pt>
                <c:pt idx="141">
                  <c:v>0.28682488211839391</c:v>
                </c:pt>
                <c:pt idx="142">
                  <c:v>0.28682488211839391</c:v>
                </c:pt>
                <c:pt idx="143">
                  <c:v>0.35626826002501499</c:v>
                </c:pt>
                <c:pt idx="144">
                  <c:v>0.28682488211839391</c:v>
                </c:pt>
                <c:pt idx="145">
                  <c:v>0.48064910994465032</c:v>
                </c:pt>
                <c:pt idx="146">
                  <c:v>0.47322997524168664</c:v>
                </c:pt>
                <c:pt idx="147">
                  <c:v>0.45917971710229921</c:v>
                </c:pt>
                <c:pt idx="148">
                  <c:v>0.28212312361116965</c:v>
                </c:pt>
                <c:pt idx="149">
                  <c:v>0.12588574287697143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9-5D42-977B-40757CF84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057119"/>
        <c:axId val="216058831"/>
      </c:scatterChart>
      <c:valAx>
        <c:axId val="21605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6058831"/>
        <c:crosses val="autoZero"/>
        <c:crossBetween val="midCat"/>
      </c:valAx>
      <c:valAx>
        <c:axId val="21605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605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420077</xdr:colOff>
      <xdr:row>2</xdr:row>
      <xdr:rowOff>136769</xdr:rowOff>
    </xdr:from>
    <xdr:to>
      <xdr:col>26</xdr:col>
      <xdr:colOff>626550</xdr:colOff>
      <xdr:row>8</xdr:row>
      <xdr:rowOff>91391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676C429-0382-F546-B1E2-5CD82ED85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79077" y="625231"/>
          <a:ext cx="6019165" cy="1185545"/>
        </a:xfrm>
        <a:prstGeom prst="rect">
          <a:avLst/>
        </a:prstGeom>
      </xdr:spPr>
    </xdr:pic>
    <xdr:clientData/>
  </xdr:twoCellAnchor>
  <xdr:twoCellAnchor>
    <xdr:from>
      <xdr:col>9</xdr:col>
      <xdr:colOff>200268</xdr:colOff>
      <xdr:row>7</xdr:row>
      <xdr:rowOff>98668</xdr:rowOff>
    </xdr:from>
    <xdr:to>
      <xdr:col>19</xdr:col>
      <xdr:colOff>234461</xdr:colOff>
      <xdr:row>20</xdr:row>
      <xdr:rowOff>174868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C0C2777-323A-535B-2092-6B81F784A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E113C-CDB7-CC4A-A0AB-0831A916E001}">
  <dimension ref="A1:R154"/>
  <sheetViews>
    <sheetView tabSelected="1" topLeftCell="B1" zoomScale="130" zoomScaleNormal="130" workbookViewId="0">
      <selection activeCell="R5" sqref="R5:R154"/>
    </sheetView>
  </sheetViews>
  <sheetFormatPr baseColWidth="10" defaultRowHeight="16" x14ac:dyDescent="0.2"/>
  <cols>
    <col min="1" max="1" width="4.1640625" style="1" bestFit="1" customWidth="1"/>
    <col min="2" max="6" width="10.83203125" style="1"/>
    <col min="8" max="9" width="12.6640625" customWidth="1"/>
    <col min="10" max="10" width="12.33203125" bestFit="1" customWidth="1"/>
    <col min="11" max="13" width="11.6640625" bestFit="1" customWidth="1"/>
  </cols>
  <sheetData>
    <row r="1" spans="1:18" ht="19" x14ac:dyDescent="0.2">
      <c r="H1" t="s">
        <v>9</v>
      </c>
      <c r="J1" s="3">
        <f>AVERAGE(B5:B154)</f>
        <v>5.8433333333333364</v>
      </c>
      <c r="K1" s="3">
        <f>AVERAGE(C5:C154)</f>
        <v>3.053999999999998</v>
      </c>
      <c r="L1" s="3">
        <f>AVERAGE(D5:D154)</f>
        <v>3.758666666666667</v>
      </c>
      <c r="M1" s="3">
        <f>AVERAGE(E5:E154)</f>
        <v>1.1986666666666672</v>
      </c>
      <c r="N1" t="s">
        <v>16</v>
      </c>
      <c r="O1" t="s">
        <v>16</v>
      </c>
      <c r="P1" t="s">
        <v>18</v>
      </c>
      <c r="Q1" t="s">
        <v>18</v>
      </c>
    </row>
    <row r="2" spans="1:18" ht="19" x14ac:dyDescent="0.2">
      <c r="H2" t="s">
        <v>10</v>
      </c>
      <c r="J2" s="3">
        <f>STDEV(B5:B154)</f>
        <v>0.82806612797784351</v>
      </c>
      <c r="K2" s="3">
        <f>STDEV(C5:C154)</f>
        <v>0.43359431136218257</v>
      </c>
      <c r="L2" s="3">
        <f>STDEV(D5:D154)</f>
        <v>1.7644204199522624</v>
      </c>
      <c r="M2" s="3">
        <f>STDEV(E5:E154)</f>
        <v>0.76316074170084136</v>
      </c>
      <c r="N2" s="5" t="s">
        <v>15</v>
      </c>
      <c r="O2" s="6" t="s">
        <v>19</v>
      </c>
      <c r="P2" s="5" t="s">
        <v>15</v>
      </c>
      <c r="Q2" s="6" t="s">
        <v>19</v>
      </c>
    </row>
    <row r="4" spans="1:18" x14ac:dyDescent="0.2">
      <c r="A4" s="2" t="s">
        <v>8</v>
      </c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H4" s="1" t="s">
        <v>0</v>
      </c>
      <c r="I4" s="1" t="s">
        <v>20</v>
      </c>
      <c r="J4" t="s">
        <v>11</v>
      </c>
      <c r="K4" t="s">
        <v>12</v>
      </c>
      <c r="L4" t="s">
        <v>13</v>
      </c>
      <c r="M4" t="s">
        <v>14</v>
      </c>
      <c r="N4" s="7" t="s">
        <v>17</v>
      </c>
      <c r="O4" t="s">
        <v>17</v>
      </c>
      <c r="P4" s="7" t="s">
        <v>17</v>
      </c>
      <c r="Q4" t="s">
        <v>17</v>
      </c>
    </row>
    <row r="5" spans="1:18" x14ac:dyDescent="0.2">
      <c r="A5" s="2">
        <v>1</v>
      </c>
      <c r="B5" s="1">
        <v>6.4</v>
      </c>
      <c r="C5" s="1">
        <v>3.2</v>
      </c>
      <c r="D5" s="1">
        <v>5.3</v>
      </c>
      <c r="E5" s="1">
        <v>2.2999999999999998</v>
      </c>
      <c r="F5" s="1" t="s">
        <v>5</v>
      </c>
      <c r="H5" s="1">
        <v>6.4</v>
      </c>
      <c r="I5">
        <f>_xlfn.NORM.DIST(H5,J$1,J$2,FALSE)</f>
        <v>0.38433694055651674</v>
      </c>
      <c r="J5" s="4">
        <f>(B5-J$1)/J$2</f>
        <v>0.67224904854646905</v>
      </c>
      <c r="K5" s="4">
        <f>(C5-K$1)/K$2</f>
        <v>0.33672028477801663</v>
      </c>
      <c r="L5" s="4">
        <f>(D5-L$1)/L$2</f>
        <v>0.87356353162985645</v>
      </c>
      <c r="M5" s="4">
        <f>(E5-M$1)/M$2</f>
        <v>1.4431210532119521</v>
      </c>
      <c r="N5" s="8" t="str">
        <f>IF(OR(J5&lt;-3,J5&gt;3), "OUTLIER", "NORMAL")</f>
        <v>NORMAL</v>
      </c>
      <c r="O5" t="str">
        <f>IF(OR(J5&lt;-2,J5&gt;2), "OUTLIER", "NORMAL")</f>
        <v>NORMAL</v>
      </c>
      <c r="P5" s="7" t="str">
        <f>IF(OR(K5&lt;-3,K5&gt;3), "OUTLIER", "NORMAL")</f>
        <v>NORMAL</v>
      </c>
      <c r="Q5" t="str">
        <f>IF(OR(K5&lt;-2,K5&gt;2), "OUTLIER", "NORMAL")</f>
        <v>NORMAL</v>
      </c>
      <c r="R5" t="str">
        <f>_xlfn.CONCAT(J5,",")</f>
        <v>0.672249048546469,</v>
      </c>
    </row>
    <row r="6" spans="1:18" x14ac:dyDescent="0.2">
      <c r="A6" s="2">
        <v>2</v>
      </c>
      <c r="B6" s="1">
        <v>6.5</v>
      </c>
      <c r="C6" s="1">
        <v>3</v>
      </c>
      <c r="D6" s="1">
        <v>5.5</v>
      </c>
      <c r="E6" s="1">
        <v>1.8</v>
      </c>
      <c r="F6" s="1" t="s">
        <v>5</v>
      </c>
      <c r="H6" s="1">
        <v>6.5</v>
      </c>
      <c r="I6">
        <f>_xlfn.NORM.DIST(H6,J$1,J$2,FALSE)</f>
        <v>0.35179362628127447</v>
      </c>
      <c r="J6" s="4">
        <f>(B6-J$1)/J$2</f>
        <v>0.79301235068056541</v>
      </c>
      <c r="K6" s="4">
        <f>(C6-K$1)/K$2</f>
        <v>-0.1245403793014519</v>
      </c>
      <c r="L6" s="4">
        <f>(D6-L$1)/L$2</f>
        <v>0.98691520095899021</v>
      </c>
      <c r="M6" s="4">
        <f>(E6-M$1)/M$2</f>
        <v>0.78795108353340215</v>
      </c>
      <c r="N6" s="8" t="str">
        <f t="shared" ref="N6:N69" si="0">IF(OR(J6&lt;-3,J6&gt;3), "OUTLIER", "NORMAL")</f>
        <v>NORMAL</v>
      </c>
      <c r="O6" t="str">
        <f t="shared" ref="O6:O69" si="1">IF(OR(J6&lt;-2,J6&gt;2), "OUTLIER", "NORMAL")</f>
        <v>NORMAL</v>
      </c>
      <c r="P6" s="7" t="str">
        <f t="shared" ref="P6:P69" si="2">IF(OR(K6&lt;-3,K6&gt;3), "OUTLIER", "NORMAL")</f>
        <v>NORMAL</v>
      </c>
      <c r="Q6" t="str">
        <f t="shared" ref="Q6:Q69" si="3">IF(OR(K6&lt;-2,K6&gt;2), "OUTLIER", "NORMAL")</f>
        <v>NORMAL</v>
      </c>
      <c r="R6" t="str">
        <f t="shared" ref="R6:R69" si="4">_xlfn.CONCAT(J6,",")</f>
        <v>0.793012350680565,</v>
      </c>
    </row>
    <row r="7" spans="1:18" x14ac:dyDescent="0.2">
      <c r="A7" s="2">
        <v>3</v>
      </c>
      <c r="B7" s="1">
        <v>7.7</v>
      </c>
      <c r="C7" s="1">
        <v>3.8</v>
      </c>
      <c r="D7" s="1">
        <v>6.7</v>
      </c>
      <c r="E7" s="1">
        <v>2.2000000000000002</v>
      </c>
      <c r="F7" s="1" t="s">
        <v>5</v>
      </c>
      <c r="H7" s="1">
        <v>7.7</v>
      </c>
      <c r="I7">
        <f>_xlfn.NORM.DIST(H7,J$1,J$2,FALSE)</f>
        <v>3.900974252344945E-2</v>
      </c>
      <c r="J7" s="4">
        <f>(B7-J$1)/J$2</f>
        <v>2.2421719762897276</v>
      </c>
      <c r="K7" s="4">
        <f>(C7-K$1)/K$2</f>
        <v>1.7205022770164202</v>
      </c>
      <c r="L7" s="4">
        <f>(D7-L$1)/L$2</f>
        <v>1.6670252169337922</v>
      </c>
      <c r="M7" s="4">
        <f>(E7-M$1)/M$2</f>
        <v>1.3120870592762424</v>
      </c>
      <c r="N7" s="8" t="str">
        <f t="shared" si="0"/>
        <v>NORMAL</v>
      </c>
      <c r="O7" t="str">
        <f t="shared" si="1"/>
        <v>OUTLIER</v>
      </c>
      <c r="P7" s="7" t="str">
        <f t="shared" si="2"/>
        <v>NORMAL</v>
      </c>
      <c r="Q7" t="str">
        <f t="shared" si="3"/>
        <v>NORMAL</v>
      </c>
      <c r="R7" t="str">
        <f t="shared" si="4"/>
        <v>2.24217197628973,</v>
      </c>
    </row>
    <row r="8" spans="1:18" x14ac:dyDescent="0.2">
      <c r="A8" s="2">
        <v>4</v>
      </c>
      <c r="B8" s="1">
        <v>7.7</v>
      </c>
      <c r="C8" s="1">
        <v>2.6</v>
      </c>
      <c r="D8" s="1">
        <v>6.9</v>
      </c>
      <c r="E8" s="1">
        <v>2.2999999999999998</v>
      </c>
      <c r="F8" s="1" t="s">
        <v>5</v>
      </c>
      <c r="H8" s="1">
        <v>7.7</v>
      </c>
      <c r="I8">
        <f>_xlfn.NORM.DIST(H8,J$1,J$2,FALSE)</f>
        <v>3.900974252344945E-2</v>
      </c>
      <c r="J8" s="4">
        <f>(B8-J$1)/J$2</f>
        <v>2.2421719762897276</v>
      </c>
      <c r="K8" s="4">
        <f>(C8-K$1)/K$2</f>
        <v>-1.0470617074603878</v>
      </c>
      <c r="L8" s="4">
        <f>(D8-L$1)/L$2</f>
        <v>1.7803768862629261</v>
      </c>
      <c r="M8" s="4">
        <f>(E8-M$1)/M$2</f>
        <v>1.4431210532119521</v>
      </c>
      <c r="N8" s="8" t="str">
        <f t="shared" si="0"/>
        <v>NORMAL</v>
      </c>
      <c r="O8" t="str">
        <f t="shared" si="1"/>
        <v>OUTLIER</v>
      </c>
      <c r="P8" s="7" t="str">
        <f t="shared" si="2"/>
        <v>NORMAL</v>
      </c>
      <c r="Q8" t="str">
        <f t="shared" si="3"/>
        <v>NORMAL</v>
      </c>
      <c r="R8" t="str">
        <f t="shared" si="4"/>
        <v>2.24217197628973,</v>
      </c>
    </row>
    <row r="9" spans="1:18" x14ac:dyDescent="0.2">
      <c r="A9" s="2">
        <v>5</v>
      </c>
      <c r="B9" s="1">
        <v>6</v>
      </c>
      <c r="C9" s="1">
        <v>2.2000000000000002</v>
      </c>
      <c r="D9" s="1">
        <v>5</v>
      </c>
      <c r="E9" s="1">
        <v>1.5</v>
      </c>
      <c r="F9" s="1" t="s">
        <v>5</v>
      </c>
      <c r="H9" s="1">
        <v>6</v>
      </c>
      <c r="I9">
        <f>_xlfn.NORM.DIST(H9,J$1,J$2,FALSE)</f>
        <v>0.47322997524168664</v>
      </c>
      <c r="J9" s="4">
        <f>(B9-J$1)/J$2</f>
        <v>0.18919584001008133</v>
      </c>
      <c r="K9" s="4">
        <f>(C9-K$1)/K$2</f>
        <v>-1.969583035619324</v>
      </c>
      <c r="L9" s="4">
        <f>(D9-L$1)/L$2</f>
        <v>0.70353602763615608</v>
      </c>
      <c r="M9" s="4">
        <f>(E9-M$1)/M$2</f>
        <v>0.39484910172627213</v>
      </c>
      <c r="N9" s="8" t="str">
        <f t="shared" si="0"/>
        <v>NORMAL</v>
      </c>
      <c r="O9" t="str">
        <f t="shared" si="1"/>
        <v>NORMAL</v>
      </c>
      <c r="P9" s="7" t="str">
        <f t="shared" si="2"/>
        <v>NORMAL</v>
      </c>
      <c r="Q9" t="str">
        <f t="shared" si="3"/>
        <v>NORMAL</v>
      </c>
      <c r="R9" t="str">
        <f t="shared" si="4"/>
        <v>0.189195840010081,</v>
      </c>
    </row>
    <row r="10" spans="1:18" x14ac:dyDescent="0.2">
      <c r="A10" s="2">
        <v>6</v>
      </c>
      <c r="B10" s="1">
        <v>6.9</v>
      </c>
      <c r="C10" s="1">
        <v>3.2</v>
      </c>
      <c r="D10" s="1">
        <v>5.7</v>
      </c>
      <c r="E10" s="1">
        <v>2.2999999999999998</v>
      </c>
      <c r="F10" s="1" t="s">
        <v>5</v>
      </c>
      <c r="H10" s="1">
        <v>6.9</v>
      </c>
      <c r="I10">
        <f>_xlfn.NORM.DIST(H10,J$1,J$2,FALSE)</f>
        <v>0.21342966770906469</v>
      </c>
      <c r="J10" s="4">
        <f>(B10-J$1)/J$2</f>
        <v>1.2760655592169532</v>
      </c>
      <c r="K10" s="4">
        <f>(C10-K$1)/K$2</f>
        <v>0.33672028477801663</v>
      </c>
      <c r="L10" s="4">
        <f>(D10-L$1)/L$2</f>
        <v>1.100266870288124</v>
      </c>
      <c r="M10" s="4">
        <f>(E10-M$1)/M$2</f>
        <v>1.4431210532119521</v>
      </c>
      <c r="N10" s="8" t="str">
        <f t="shared" si="0"/>
        <v>NORMAL</v>
      </c>
      <c r="O10" t="str">
        <f t="shared" si="1"/>
        <v>NORMAL</v>
      </c>
      <c r="P10" s="7" t="str">
        <f t="shared" si="2"/>
        <v>NORMAL</v>
      </c>
      <c r="Q10" t="str">
        <f t="shared" si="3"/>
        <v>NORMAL</v>
      </c>
      <c r="R10" t="str">
        <f t="shared" si="4"/>
        <v>1.27606555921695,</v>
      </c>
    </row>
    <row r="11" spans="1:18" x14ac:dyDescent="0.2">
      <c r="A11" s="2">
        <v>7</v>
      </c>
      <c r="B11" s="1">
        <v>5.6</v>
      </c>
      <c r="C11" s="1">
        <v>2.8</v>
      </c>
      <c r="D11" s="1">
        <v>4.9000000000000004</v>
      </c>
      <c r="E11" s="1">
        <v>2</v>
      </c>
      <c r="F11" s="1" t="s">
        <v>5</v>
      </c>
      <c r="H11" s="1">
        <v>5.6</v>
      </c>
      <c r="I11">
        <f>_xlfn.NORM.DIST(H11,J$1,J$2,FALSE)</f>
        <v>0.46141734278204083</v>
      </c>
      <c r="J11" s="4">
        <f>(B11-J$1)/J$2</f>
        <v>-0.29385736852630634</v>
      </c>
      <c r="K11" s="4">
        <f>(C11-K$1)/K$2</f>
        <v>-0.58580104338092043</v>
      </c>
      <c r="L11" s="4">
        <f>(D11-L$1)/L$2</f>
        <v>0.64686019297158948</v>
      </c>
      <c r="M11" s="4">
        <f>(E11-M$1)/M$2</f>
        <v>1.0500190714048221</v>
      </c>
      <c r="N11" s="8" t="str">
        <f t="shared" si="0"/>
        <v>NORMAL</v>
      </c>
      <c r="O11" t="str">
        <f t="shared" si="1"/>
        <v>NORMAL</v>
      </c>
      <c r="P11" s="7" t="str">
        <f t="shared" si="2"/>
        <v>NORMAL</v>
      </c>
      <c r="Q11" t="str">
        <f t="shared" si="3"/>
        <v>NORMAL</v>
      </c>
      <c r="R11" t="str">
        <f t="shared" si="4"/>
        <v>-0.293857368526306,</v>
      </c>
    </row>
    <row r="12" spans="1:18" x14ac:dyDescent="0.2">
      <c r="A12" s="2">
        <v>8</v>
      </c>
      <c r="B12" s="1">
        <v>7.7</v>
      </c>
      <c r="C12" s="1">
        <v>2.8</v>
      </c>
      <c r="D12" s="1">
        <v>6.7</v>
      </c>
      <c r="E12" s="1">
        <v>2</v>
      </c>
      <c r="F12" s="1" t="s">
        <v>5</v>
      </c>
      <c r="H12" s="1">
        <v>7.7</v>
      </c>
      <c r="I12">
        <f>_xlfn.NORM.DIST(H12,J$1,J$2,FALSE)</f>
        <v>3.900974252344945E-2</v>
      </c>
      <c r="J12" s="4">
        <f>(B12-J$1)/J$2</f>
        <v>2.2421719762897276</v>
      </c>
      <c r="K12" s="4">
        <f>(C12-K$1)/K$2</f>
        <v>-0.58580104338092043</v>
      </c>
      <c r="L12" s="4">
        <f>(D12-L$1)/L$2</f>
        <v>1.6670252169337922</v>
      </c>
      <c r="M12" s="4">
        <f>(E12-M$1)/M$2</f>
        <v>1.0500190714048221</v>
      </c>
      <c r="N12" s="8" t="str">
        <f t="shared" si="0"/>
        <v>NORMAL</v>
      </c>
      <c r="O12" t="str">
        <f t="shared" si="1"/>
        <v>OUTLIER</v>
      </c>
      <c r="P12" s="7" t="str">
        <f t="shared" si="2"/>
        <v>NORMAL</v>
      </c>
      <c r="Q12" t="str">
        <f t="shared" si="3"/>
        <v>NORMAL</v>
      </c>
      <c r="R12" t="str">
        <f t="shared" si="4"/>
        <v>2.24217197628973,</v>
      </c>
    </row>
    <row r="13" spans="1:18" x14ac:dyDescent="0.2">
      <c r="A13" s="2">
        <v>9</v>
      </c>
      <c r="B13" s="1">
        <v>6.4</v>
      </c>
      <c r="C13" s="1">
        <v>2.8</v>
      </c>
      <c r="D13" s="1">
        <v>5.6</v>
      </c>
      <c r="E13" s="1">
        <v>2.1</v>
      </c>
      <c r="F13" s="1" t="s">
        <v>5</v>
      </c>
      <c r="H13" s="1">
        <v>6.4</v>
      </c>
      <c r="I13">
        <f>_xlfn.NORM.DIST(H13,J$1,J$2,FALSE)</f>
        <v>0.38433694055651674</v>
      </c>
      <c r="J13" s="4">
        <f>(B13-J$1)/J$2</f>
        <v>0.67224904854646905</v>
      </c>
      <c r="K13" s="4">
        <f>(C13-K$1)/K$2</f>
        <v>-0.58580104338092043</v>
      </c>
      <c r="L13" s="4">
        <f>(D13-L$1)/L$2</f>
        <v>1.0435910356235569</v>
      </c>
      <c r="M13" s="4">
        <f>(E13-M$1)/M$2</f>
        <v>1.1810530653405322</v>
      </c>
      <c r="N13" s="8" t="str">
        <f t="shared" si="0"/>
        <v>NORMAL</v>
      </c>
      <c r="O13" t="str">
        <f t="shared" si="1"/>
        <v>NORMAL</v>
      </c>
      <c r="P13" s="7" t="str">
        <f t="shared" si="2"/>
        <v>NORMAL</v>
      </c>
      <c r="Q13" t="str">
        <f t="shared" si="3"/>
        <v>NORMAL</v>
      </c>
      <c r="R13" t="str">
        <f t="shared" si="4"/>
        <v>0.672249048546469,</v>
      </c>
    </row>
    <row r="14" spans="1:18" x14ac:dyDescent="0.2">
      <c r="A14" s="2">
        <v>10</v>
      </c>
      <c r="B14" s="1">
        <v>7.2</v>
      </c>
      <c r="C14" s="1">
        <v>3</v>
      </c>
      <c r="D14" s="1">
        <v>5.8</v>
      </c>
      <c r="E14" s="1">
        <v>1.6</v>
      </c>
      <c r="F14" s="1" t="s">
        <v>5</v>
      </c>
      <c r="H14" s="1">
        <v>7.2</v>
      </c>
      <c r="I14">
        <f>_xlfn.NORM.DIST(H14,J$1,J$2,FALSE)</f>
        <v>0.12588574287697143</v>
      </c>
      <c r="J14" s="4">
        <f>(B14-J$1)/J$2</f>
        <v>1.6383554656192434</v>
      </c>
      <c r="K14" s="4">
        <f>(C14-K$1)/K$2</f>
        <v>-0.1245403793014519</v>
      </c>
      <c r="L14" s="4">
        <f>(D14-L$1)/L$2</f>
        <v>1.1569427049526906</v>
      </c>
      <c r="M14" s="4">
        <f>(E14-M$1)/M$2</f>
        <v>0.52588309566198221</v>
      </c>
      <c r="N14" s="8" t="str">
        <f t="shared" si="0"/>
        <v>NORMAL</v>
      </c>
      <c r="O14" t="str">
        <f t="shared" si="1"/>
        <v>NORMAL</v>
      </c>
      <c r="P14" s="7" t="str">
        <f t="shared" si="2"/>
        <v>NORMAL</v>
      </c>
      <c r="Q14" t="str">
        <f t="shared" si="3"/>
        <v>NORMAL</v>
      </c>
      <c r="R14" t="str">
        <f t="shared" si="4"/>
        <v>1.63835546561924,</v>
      </c>
    </row>
    <row r="15" spans="1:18" x14ac:dyDescent="0.2">
      <c r="A15" s="2">
        <v>11</v>
      </c>
      <c r="B15" s="1">
        <v>5.8</v>
      </c>
      <c r="C15" s="1">
        <v>2.7</v>
      </c>
      <c r="D15" s="1">
        <v>5.0999999999999996</v>
      </c>
      <c r="E15" s="1">
        <v>1.9</v>
      </c>
      <c r="F15" s="1" t="s">
        <v>5</v>
      </c>
      <c r="H15" s="1">
        <v>5.8</v>
      </c>
      <c r="I15">
        <f>_xlfn.NORM.DIST(H15,J$1,J$2,FALSE)</f>
        <v>0.48111664909346757</v>
      </c>
      <c r="J15" s="4">
        <f>(B15-J$1)/J$2</f>
        <v>-5.2330764258112512E-2</v>
      </c>
      <c r="K15" s="4">
        <f>(C15-K$1)/K$2</f>
        <v>-0.81643137542065369</v>
      </c>
      <c r="L15" s="4">
        <f>(D15-L$1)/L$2</f>
        <v>0.76021186230072268</v>
      </c>
      <c r="M15" s="4">
        <f>(E15-M$1)/M$2</f>
        <v>0.91898507746911207</v>
      </c>
      <c r="N15" s="8" t="str">
        <f t="shared" si="0"/>
        <v>NORMAL</v>
      </c>
      <c r="O15" t="str">
        <f t="shared" si="1"/>
        <v>NORMAL</v>
      </c>
      <c r="P15" s="7" t="str">
        <f t="shared" si="2"/>
        <v>NORMAL</v>
      </c>
      <c r="Q15" t="str">
        <f t="shared" si="3"/>
        <v>NORMAL</v>
      </c>
      <c r="R15" t="str">
        <f t="shared" si="4"/>
        <v>-0.0523307642581125,</v>
      </c>
    </row>
    <row r="16" spans="1:18" x14ac:dyDescent="0.2">
      <c r="A16" s="2">
        <v>12</v>
      </c>
      <c r="B16" s="1">
        <v>6.8</v>
      </c>
      <c r="C16" s="1">
        <v>3.2</v>
      </c>
      <c r="D16" s="1">
        <v>5.9</v>
      </c>
      <c r="E16" s="1">
        <v>2.2999999999999998</v>
      </c>
      <c r="F16" s="1" t="s">
        <v>5</v>
      </c>
      <c r="H16" s="1">
        <v>6.8</v>
      </c>
      <c r="I16">
        <f>_xlfn.NORM.DIST(H16,J$1,J$2,FALSE)</f>
        <v>0.24718013349796394</v>
      </c>
      <c r="J16" s="4">
        <f>(B16-J$1)/J$2</f>
        <v>1.1553022570828557</v>
      </c>
      <c r="K16" s="4">
        <f>(C16-K$1)/K$2</f>
        <v>0.33672028477801663</v>
      </c>
      <c r="L16" s="4">
        <f>(D16-L$1)/L$2</f>
        <v>1.2136185396172579</v>
      </c>
      <c r="M16" s="4">
        <f>(E16-M$1)/M$2</f>
        <v>1.4431210532119521</v>
      </c>
      <c r="N16" s="8" t="str">
        <f t="shared" si="0"/>
        <v>NORMAL</v>
      </c>
      <c r="O16" t="str">
        <f t="shared" si="1"/>
        <v>NORMAL</v>
      </c>
      <c r="P16" s="7" t="str">
        <f t="shared" si="2"/>
        <v>NORMAL</v>
      </c>
      <c r="Q16" t="str">
        <f t="shared" si="3"/>
        <v>NORMAL</v>
      </c>
      <c r="R16" t="str">
        <f t="shared" si="4"/>
        <v>1.15530225708286,</v>
      </c>
    </row>
    <row r="17" spans="1:18" x14ac:dyDescent="0.2">
      <c r="A17" s="2">
        <v>13</v>
      </c>
      <c r="B17" s="1">
        <v>6.7</v>
      </c>
      <c r="C17" s="1">
        <v>3.3</v>
      </c>
      <c r="D17" s="1">
        <v>5.7</v>
      </c>
      <c r="E17" s="1">
        <v>2.5</v>
      </c>
      <c r="F17" s="1" t="s">
        <v>5</v>
      </c>
      <c r="H17" s="1">
        <v>6.7</v>
      </c>
      <c r="I17">
        <f>_xlfn.NORM.DIST(H17,J$1,J$2,FALSE)</f>
        <v>0.28212312361116965</v>
      </c>
      <c r="J17" s="4">
        <f>(B17-J$1)/J$2</f>
        <v>1.0345389549487594</v>
      </c>
      <c r="K17" s="4">
        <f>(C17-K$1)/K$2</f>
        <v>0.5673506168177499</v>
      </c>
      <c r="L17" s="4">
        <f>(D17-L$1)/L$2</f>
        <v>1.100266870288124</v>
      </c>
      <c r="M17" s="4">
        <f>(E17-M$1)/M$2</f>
        <v>1.7051890410833721</v>
      </c>
      <c r="N17" s="8" t="str">
        <f t="shared" si="0"/>
        <v>NORMAL</v>
      </c>
      <c r="O17" t="str">
        <f t="shared" si="1"/>
        <v>NORMAL</v>
      </c>
      <c r="P17" s="7" t="str">
        <f t="shared" si="2"/>
        <v>NORMAL</v>
      </c>
      <c r="Q17" t="str">
        <f t="shared" si="3"/>
        <v>NORMAL</v>
      </c>
      <c r="R17" t="str">
        <f t="shared" si="4"/>
        <v>1.03453895494876,</v>
      </c>
    </row>
    <row r="18" spans="1:18" x14ac:dyDescent="0.2">
      <c r="A18" s="2">
        <v>14</v>
      </c>
      <c r="B18" s="1">
        <v>6.7</v>
      </c>
      <c r="C18" s="1">
        <v>3</v>
      </c>
      <c r="D18" s="1">
        <v>5.2</v>
      </c>
      <c r="E18" s="1">
        <v>2.2999999999999998</v>
      </c>
      <c r="F18" s="1" t="s">
        <v>5</v>
      </c>
      <c r="H18" s="1">
        <v>6.7</v>
      </c>
      <c r="I18">
        <f>_xlfn.NORM.DIST(H18,J$1,J$2,FALSE)</f>
        <v>0.28212312361116965</v>
      </c>
      <c r="J18" s="4">
        <f>(B18-J$1)/J$2</f>
        <v>1.0345389549487594</v>
      </c>
      <c r="K18" s="4">
        <f>(C18-K$1)/K$2</f>
        <v>-0.1245403793014519</v>
      </c>
      <c r="L18" s="4">
        <f>(D18-L$1)/L$2</f>
        <v>0.81688769696528984</v>
      </c>
      <c r="M18" s="4">
        <f>(E18-M$1)/M$2</f>
        <v>1.4431210532119521</v>
      </c>
      <c r="N18" s="8" t="str">
        <f t="shared" si="0"/>
        <v>NORMAL</v>
      </c>
      <c r="O18" t="str">
        <f t="shared" si="1"/>
        <v>NORMAL</v>
      </c>
      <c r="P18" s="7" t="str">
        <f t="shared" si="2"/>
        <v>NORMAL</v>
      </c>
      <c r="Q18" t="str">
        <f t="shared" si="3"/>
        <v>NORMAL</v>
      </c>
      <c r="R18" t="str">
        <f t="shared" si="4"/>
        <v>1.03453895494876,</v>
      </c>
    </row>
    <row r="19" spans="1:18" x14ac:dyDescent="0.2">
      <c r="A19" s="2">
        <v>15</v>
      </c>
      <c r="B19" s="1">
        <v>6.3</v>
      </c>
      <c r="C19" s="1">
        <v>2.5</v>
      </c>
      <c r="D19" s="1">
        <v>5</v>
      </c>
      <c r="E19" s="1">
        <v>1.9</v>
      </c>
      <c r="F19" s="1" t="s">
        <v>5</v>
      </c>
      <c r="H19" s="1">
        <v>6.3</v>
      </c>
      <c r="I19">
        <f>_xlfn.NORM.DIST(H19,J$1,J$2,FALSE)</f>
        <v>0.41381157799480889</v>
      </c>
      <c r="J19" s="4">
        <f>(B19-J$1)/J$2</f>
        <v>0.55148574641237158</v>
      </c>
      <c r="K19" s="4">
        <f>(C19-K$1)/K$2</f>
        <v>-1.2776920395001221</v>
      </c>
      <c r="L19" s="4">
        <f>(D19-L$1)/L$2</f>
        <v>0.70353602763615608</v>
      </c>
      <c r="M19" s="4">
        <f>(E19-M$1)/M$2</f>
        <v>0.91898507746911207</v>
      </c>
      <c r="N19" s="8" t="str">
        <f t="shared" si="0"/>
        <v>NORMAL</v>
      </c>
      <c r="O19" t="str">
        <f t="shared" si="1"/>
        <v>NORMAL</v>
      </c>
      <c r="P19" s="7" t="str">
        <f t="shared" si="2"/>
        <v>NORMAL</v>
      </c>
      <c r="Q19" t="str">
        <f t="shared" si="3"/>
        <v>NORMAL</v>
      </c>
      <c r="R19" t="str">
        <f t="shared" si="4"/>
        <v>0.551485746412372,</v>
      </c>
    </row>
    <row r="20" spans="1:18" x14ac:dyDescent="0.2">
      <c r="A20" s="2">
        <v>16</v>
      </c>
      <c r="B20" s="1">
        <v>5.0999999999999996</v>
      </c>
      <c r="C20" s="1">
        <v>3.5</v>
      </c>
      <c r="D20" s="1">
        <v>1.4</v>
      </c>
      <c r="E20" s="1">
        <v>0.2</v>
      </c>
      <c r="F20" s="1" t="s">
        <v>6</v>
      </c>
      <c r="H20" s="1">
        <v>5.0999999999999996</v>
      </c>
      <c r="I20">
        <f>_xlfn.NORM.DIST(H20,J$1,J$2,FALSE)</f>
        <v>0.32200588190384832</v>
      </c>
      <c r="J20" s="4">
        <f>(B20-J$1)/J$2</f>
        <v>-0.89767387919679043</v>
      </c>
      <c r="K20" s="4">
        <f>(C20-K$1)/K$2</f>
        <v>1.0286112808972183</v>
      </c>
      <c r="L20" s="4">
        <f>(D20-L$1)/L$2</f>
        <v>-1.33679402028825</v>
      </c>
      <c r="M20" s="4">
        <f>(E20-M$1)/M$2</f>
        <v>-1.3085928194379581</v>
      </c>
      <c r="N20" s="8" t="str">
        <f t="shared" si="0"/>
        <v>NORMAL</v>
      </c>
      <c r="O20" t="str">
        <f t="shared" si="1"/>
        <v>NORMAL</v>
      </c>
      <c r="P20" s="7" t="str">
        <f t="shared" si="2"/>
        <v>NORMAL</v>
      </c>
      <c r="Q20" t="str">
        <f t="shared" si="3"/>
        <v>NORMAL</v>
      </c>
      <c r="R20" t="str">
        <f t="shared" si="4"/>
        <v>-0.89767387919679,</v>
      </c>
    </row>
    <row r="21" spans="1:18" x14ac:dyDescent="0.2">
      <c r="A21" s="2">
        <v>17</v>
      </c>
      <c r="B21" s="1">
        <v>4.9000000000000004</v>
      </c>
      <c r="C21" s="1">
        <v>3</v>
      </c>
      <c r="D21" s="1">
        <v>1.4</v>
      </c>
      <c r="E21" s="1">
        <v>0.2</v>
      </c>
      <c r="F21" s="1" t="s">
        <v>6</v>
      </c>
      <c r="H21" s="1">
        <v>4.9000000000000004</v>
      </c>
      <c r="I21">
        <f>_xlfn.NORM.DIST(H21,J$1,J$2,FALSE)</f>
        <v>0.25178867340496097</v>
      </c>
      <c r="J21" s="4">
        <f>(B21-J$1)/J$2</f>
        <v>-1.1392004834649831</v>
      </c>
      <c r="K21" s="4">
        <f>(C21-K$1)/K$2</f>
        <v>-0.1245403793014519</v>
      </c>
      <c r="L21" s="4">
        <f>(D21-L$1)/L$2</f>
        <v>-1.33679402028825</v>
      </c>
      <c r="M21" s="4">
        <f>(E21-M$1)/M$2</f>
        <v>-1.3085928194379581</v>
      </c>
      <c r="N21" s="8" t="str">
        <f t="shared" si="0"/>
        <v>NORMAL</v>
      </c>
      <c r="O21" t="str">
        <f t="shared" si="1"/>
        <v>NORMAL</v>
      </c>
      <c r="P21" s="7" t="str">
        <f t="shared" si="2"/>
        <v>NORMAL</v>
      </c>
      <c r="Q21" t="str">
        <f t="shared" si="3"/>
        <v>NORMAL</v>
      </c>
      <c r="R21" t="str">
        <f t="shared" si="4"/>
        <v>-1.13920048346498,</v>
      </c>
    </row>
    <row r="22" spans="1:18" x14ac:dyDescent="0.2">
      <c r="A22" s="2">
        <v>18</v>
      </c>
      <c r="B22" s="1">
        <v>4.7</v>
      </c>
      <c r="C22" s="1">
        <v>3.2</v>
      </c>
      <c r="D22" s="1">
        <v>1.3</v>
      </c>
      <c r="E22" s="1">
        <v>0.2</v>
      </c>
      <c r="F22" s="1" t="s">
        <v>6</v>
      </c>
      <c r="H22" s="1">
        <v>4.7</v>
      </c>
      <c r="I22">
        <f>_xlfn.NORM.DIST(H22,J$1,J$2,FALSE)</f>
        <v>0.18572653751552429</v>
      </c>
      <c r="J22" s="4">
        <f>(B22-J$1)/J$2</f>
        <v>-1.3807270877331772</v>
      </c>
      <c r="K22" s="4">
        <f>(C22-K$1)/K$2</f>
        <v>0.33672028477801663</v>
      </c>
      <c r="L22" s="4">
        <f>(D22-L$1)/L$2</f>
        <v>-1.3934698549528166</v>
      </c>
      <c r="M22" s="4">
        <f>(E22-M$1)/M$2</f>
        <v>-1.3085928194379581</v>
      </c>
      <c r="N22" s="8" t="str">
        <f t="shared" si="0"/>
        <v>NORMAL</v>
      </c>
      <c r="O22" t="str">
        <f t="shared" si="1"/>
        <v>NORMAL</v>
      </c>
      <c r="P22" s="7" t="str">
        <f t="shared" si="2"/>
        <v>NORMAL</v>
      </c>
      <c r="Q22" t="str">
        <f t="shared" si="3"/>
        <v>NORMAL</v>
      </c>
      <c r="R22" t="str">
        <f t="shared" si="4"/>
        <v>-1.38072708773318,</v>
      </c>
    </row>
    <row r="23" spans="1:18" x14ac:dyDescent="0.2">
      <c r="A23" s="2">
        <v>19</v>
      </c>
      <c r="B23" s="1">
        <v>4.4000000000000004</v>
      </c>
      <c r="C23" s="1">
        <v>2.9</v>
      </c>
      <c r="D23" s="1">
        <v>1.4</v>
      </c>
      <c r="E23" s="1">
        <v>0.2</v>
      </c>
      <c r="F23" s="1" t="s">
        <v>6</v>
      </c>
      <c r="H23" s="1">
        <v>4.4000000000000004</v>
      </c>
      <c r="I23">
        <f>_xlfn.NORM.DIST(H23,J$1,J$2,FALSE)</f>
        <v>0.10546982446060045</v>
      </c>
      <c r="J23" s="4">
        <f>(B23-J$1)/J$2</f>
        <v>-1.7430169941354674</v>
      </c>
      <c r="K23" s="4">
        <f>(C23-K$1)/K$2</f>
        <v>-0.35517071134118616</v>
      </c>
      <c r="L23" s="4">
        <f>(D23-L$1)/L$2</f>
        <v>-1.33679402028825</v>
      </c>
      <c r="M23" s="4">
        <f>(E23-M$1)/M$2</f>
        <v>-1.3085928194379581</v>
      </c>
      <c r="N23" s="8" t="str">
        <f t="shared" si="0"/>
        <v>NORMAL</v>
      </c>
      <c r="O23" t="str">
        <f t="shared" si="1"/>
        <v>NORMAL</v>
      </c>
      <c r="P23" s="7" t="str">
        <f t="shared" si="2"/>
        <v>NORMAL</v>
      </c>
      <c r="Q23" t="str">
        <f t="shared" si="3"/>
        <v>NORMAL</v>
      </c>
      <c r="R23" t="str">
        <f t="shared" si="4"/>
        <v>-1.74301699413547,</v>
      </c>
    </row>
    <row r="24" spans="1:18" x14ac:dyDescent="0.2">
      <c r="A24" s="2">
        <v>20</v>
      </c>
      <c r="B24" s="1">
        <v>5.4</v>
      </c>
      <c r="C24" s="1">
        <v>3.7</v>
      </c>
      <c r="D24" s="1">
        <v>1.5</v>
      </c>
      <c r="E24" s="1">
        <v>0.2</v>
      </c>
      <c r="F24" s="1" t="s">
        <v>6</v>
      </c>
      <c r="H24" s="1">
        <v>5.4</v>
      </c>
      <c r="I24">
        <f>_xlfn.NORM.DIST(H24,J$1,J$2,FALSE)</f>
        <v>0.41744842749101896</v>
      </c>
      <c r="J24" s="4">
        <f>(B24-J$1)/J$2</f>
        <v>-0.53538397279449912</v>
      </c>
      <c r="K24" s="4">
        <f>(C24-K$1)/K$2</f>
        <v>1.4898719449766868</v>
      </c>
      <c r="L24" s="4">
        <f>(D24-L$1)/L$2</f>
        <v>-1.280118185623683</v>
      </c>
      <c r="M24" s="4">
        <f>(E24-M$1)/M$2</f>
        <v>-1.3085928194379581</v>
      </c>
      <c r="N24" s="8" t="str">
        <f t="shared" si="0"/>
        <v>NORMAL</v>
      </c>
      <c r="O24" t="str">
        <f t="shared" si="1"/>
        <v>NORMAL</v>
      </c>
      <c r="P24" s="7" t="str">
        <f t="shared" si="2"/>
        <v>NORMAL</v>
      </c>
      <c r="Q24" t="str">
        <f t="shared" si="3"/>
        <v>NORMAL</v>
      </c>
      <c r="R24" t="str">
        <f t="shared" si="4"/>
        <v>-0.535383972794499,</v>
      </c>
    </row>
    <row r="25" spans="1:18" x14ac:dyDescent="0.2">
      <c r="A25" s="2">
        <v>21</v>
      </c>
      <c r="B25" s="1">
        <v>4.8</v>
      </c>
      <c r="C25" s="1">
        <v>3.4</v>
      </c>
      <c r="D25" s="1">
        <v>1.6</v>
      </c>
      <c r="E25" s="1">
        <v>0.2</v>
      </c>
      <c r="F25" s="1" t="s">
        <v>6</v>
      </c>
      <c r="H25" s="1">
        <v>4.8</v>
      </c>
      <c r="I25">
        <f>_xlfn.NORM.DIST(H25,J$1,J$2,FALSE)</f>
        <v>0.21783211215199483</v>
      </c>
      <c r="J25" s="4">
        <f>(B25-J$1)/J$2</f>
        <v>-1.2599637855990806</v>
      </c>
      <c r="K25" s="4">
        <f>(C25-K$1)/K$2</f>
        <v>0.79798094885748416</v>
      </c>
      <c r="L25" s="4">
        <f>(D25-L$1)/L$2</f>
        <v>-1.2234423509591161</v>
      </c>
      <c r="M25" s="4">
        <f>(E25-M$1)/M$2</f>
        <v>-1.3085928194379581</v>
      </c>
      <c r="N25" s="8" t="str">
        <f t="shared" si="0"/>
        <v>NORMAL</v>
      </c>
      <c r="O25" t="str">
        <f t="shared" si="1"/>
        <v>NORMAL</v>
      </c>
      <c r="P25" s="7" t="str">
        <f t="shared" si="2"/>
        <v>NORMAL</v>
      </c>
      <c r="Q25" t="str">
        <f t="shared" si="3"/>
        <v>NORMAL</v>
      </c>
      <c r="R25" t="str">
        <f t="shared" si="4"/>
        <v>-1.25996378559908,</v>
      </c>
    </row>
    <row r="26" spans="1:18" x14ac:dyDescent="0.2">
      <c r="A26" s="2">
        <v>22</v>
      </c>
      <c r="B26" s="1">
        <v>7.4</v>
      </c>
      <c r="C26" s="1">
        <v>2.8</v>
      </c>
      <c r="D26" s="1">
        <v>6.1</v>
      </c>
      <c r="E26" s="1">
        <v>1.9</v>
      </c>
      <c r="F26" s="1" t="s">
        <v>5</v>
      </c>
      <c r="H26" s="1">
        <v>7.4</v>
      </c>
      <c r="I26">
        <f>_xlfn.NORM.DIST(H26,J$1,J$2,FALSE)</f>
        <v>8.2310667004184976E-2</v>
      </c>
      <c r="J26" s="4">
        <f>(B26-J$1)/J$2</f>
        <v>1.8798820698874372</v>
      </c>
      <c r="K26" s="4">
        <f>(C26-K$1)/K$2</f>
        <v>-0.58580104338092043</v>
      </c>
      <c r="L26" s="4">
        <f>(D26-L$1)/L$2</f>
        <v>1.3269702089463911</v>
      </c>
      <c r="M26" s="4">
        <f>(E26-M$1)/M$2</f>
        <v>0.91898507746911207</v>
      </c>
      <c r="N26" s="8" t="str">
        <f t="shared" si="0"/>
        <v>NORMAL</v>
      </c>
      <c r="O26" t="str">
        <f t="shared" si="1"/>
        <v>NORMAL</v>
      </c>
      <c r="P26" s="7" t="str">
        <f t="shared" si="2"/>
        <v>NORMAL</v>
      </c>
      <c r="Q26" t="str">
        <f t="shared" si="3"/>
        <v>NORMAL</v>
      </c>
      <c r="R26" t="str">
        <f t="shared" si="4"/>
        <v>1.87988206988744,</v>
      </c>
    </row>
    <row r="27" spans="1:18" x14ac:dyDescent="0.2">
      <c r="A27" s="2">
        <v>23</v>
      </c>
      <c r="B27" s="1">
        <v>7.9</v>
      </c>
      <c r="C27" s="1">
        <v>3.8</v>
      </c>
      <c r="D27" s="1">
        <v>6.4</v>
      </c>
      <c r="E27" s="1">
        <v>2</v>
      </c>
      <c r="F27" s="1" t="s">
        <v>5</v>
      </c>
      <c r="H27" s="1">
        <v>7.9</v>
      </c>
      <c r="I27">
        <f>_xlfn.NORM.DIST(H27,J$1,J$2,FALSE)</f>
        <v>2.204530577758413E-2</v>
      </c>
      <c r="J27" s="4">
        <f>(B27-J$1)/J$2</f>
        <v>2.4836985805579213</v>
      </c>
      <c r="K27" s="4">
        <f>(C27-K$1)/K$2</f>
        <v>1.7205022770164202</v>
      </c>
      <c r="L27" s="4">
        <f>(D27-L$1)/L$2</f>
        <v>1.496997712940092</v>
      </c>
      <c r="M27" s="4">
        <f>(E27-M$1)/M$2</f>
        <v>1.0500190714048221</v>
      </c>
      <c r="N27" s="8" t="str">
        <f t="shared" si="0"/>
        <v>NORMAL</v>
      </c>
      <c r="O27" t="str">
        <f t="shared" si="1"/>
        <v>OUTLIER</v>
      </c>
      <c r="P27" s="7" t="str">
        <f t="shared" si="2"/>
        <v>NORMAL</v>
      </c>
      <c r="Q27" t="str">
        <f t="shared" si="3"/>
        <v>NORMAL</v>
      </c>
      <c r="R27" t="str">
        <f t="shared" si="4"/>
        <v>2.48369858055792,</v>
      </c>
    </row>
    <row r="28" spans="1:18" x14ac:dyDescent="0.2">
      <c r="A28" s="2">
        <v>24</v>
      </c>
      <c r="B28" s="1">
        <v>6.4</v>
      </c>
      <c r="C28" s="1">
        <v>2.8</v>
      </c>
      <c r="D28" s="1">
        <v>5.6</v>
      </c>
      <c r="E28" s="1">
        <v>2.2000000000000002</v>
      </c>
      <c r="F28" s="1" t="s">
        <v>5</v>
      </c>
      <c r="H28" s="1">
        <v>6.4</v>
      </c>
      <c r="I28">
        <f>_xlfn.NORM.DIST(H28,J$1,J$2,FALSE)</f>
        <v>0.38433694055651674</v>
      </c>
      <c r="J28" s="4">
        <f>(B28-J$1)/J$2</f>
        <v>0.67224904854646905</v>
      </c>
      <c r="K28" s="4">
        <f>(C28-K$1)/K$2</f>
        <v>-0.58580104338092043</v>
      </c>
      <c r="L28" s="4">
        <f>(D28-L$1)/L$2</f>
        <v>1.0435910356235569</v>
      </c>
      <c r="M28" s="4">
        <f>(E28-M$1)/M$2</f>
        <v>1.3120870592762424</v>
      </c>
      <c r="N28" s="8" t="str">
        <f t="shared" si="0"/>
        <v>NORMAL</v>
      </c>
      <c r="O28" t="str">
        <f t="shared" si="1"/>
        <v>NORMAL</v>
      </c>
      <c r="P28" s="7" t="str">
        <f t="shared" si="2"/>
        <v>NORMAL</v>
      </c>
      <c r="Q28" t="str">
        <f t="shared" si="3"/>
        <v>NORMAL</v>
      </c>
      <c r="R28" t="str">
        <f t="shared" si="4"/>
        <v>0.672249048546469,</v>
      </c>
    </row>
    <row r="29" spans="1:18" x14ac:dyDescent="0.2">
      <c r="A29" s="2">
        <v>25</v>
      </c>
      <c r="B29" s="1">
        <v>6.3</v>
      </c>
      <c r="C29" s="1">
        <v>2.8</v>
      </c>
      <c r="D29" s="1">
        <v>5.0999999999999996</v>
      </c>
      <c r="E29" s="1">
        <v>1.5</v>
      </c>
      <c r="F29" s="1" t="s">
        <v>5</v>
      </c>
      <c r="H29" s="1">
        <v>6.3</v>
      </c>
      <c r="I29">
        <f>_xlfn.NORM.DIST(H29,J$1,J$2,FALSE)</f>
        <v>0.41381157799480889</v>
      </c>
      <c r="J29" s="4">
        <f>(B29-J$1)/J$2</f>
        <v>0.55148574641237158</v>
      </c>
      <c r="K29" s="4">
        <f>(C29-K$1)/K$2</f>
        <v>-0.58580104338092043</v>
      </c>
      <c r="L29" s="4">
        <f>(D29-L$1)/L$2</f>
        <v>0.76021186230072268</v>
      </c>
      <c r="M29" s="4">
        <f>(E29-M$1)/M$2</f>
        <v>0.39484910172627213</v>
      </c>
      <c r="N29" s="8" t="str">
        <f t="shared" si="0"/>
        <v>NORMAL</v>
      </c>
      <c r="O29" t="str">
        <f t="shared" si="1"/>
        <v>NORMAL</v>
      </c>
      <c r="P29" s="7" t="str">
        <f t="shared" si="2"/>
        <v>NORMAL</v>
      </c>
      <c r="Q29" t="str">
        <f t="shared" si="3"/>
        <v>NORMAL</v>
      </c>
      <c r="R29" t="str">
        <f t="shared" si="4"/>
        <v>0.551485746412372,</v>
      </c>
    </row>
    <row r="30" spans="1:18" x14ac:dyDescent="0.2">
      <c r="A30" s="2">
        <v>26</v>
      </c>
      <c r="B30" s="1">
        <v>6.1</v>
      </c>
      <c r="C30" s="1">
        <v>2.6</v>
      </c>
      <c r="D30" s="1">
        <v>5.6</v>
      </c>
      <c r="E30" s="1">
        <v>1.4</v>
      </c>
      <c r="F30" s="1" t="s">
        <v>5</v>
      </c>
      <c r="H30" s="1">
        <v>6.1</v>
      </c>
      <c r="I30">
        <f>_xlfn.NORM.DIST(H30,J$1,J$2,FALSE)</f>
        <v>0.45917971710229921</v>
      </c>
      <c r="J30" s="4">
        <f>(B30-J$1)/J$2</f>
        <v>0.30995914214417775</v>
      </c>
      <c r="K30" s="4">
        <f>(C30-K$1)/K$2</f>
        <v>-1.0470617074603878</v>
      </c>
      <c r="L30" s="4">
        <f>(D30-L$1)/L$2</f>
        <v>1.0435910356235569</v>
      </c>
      <c r="M30" s="4">
        <f>(E30-M$1)/M$2</f>
        <v>0.263815107790562</v>
      </c>
      <c r="N30" s="8" t="str">
        <f t="shared" si="0"/>
        <v>NORMAL</v>
      </c>
      <c r="O30" t="str">
        <f t="shared" si="1"/>
        <v>NORMAL</v>
      </c>
      <c r="P30" s="7" t="str">
        <f t="shared" si="2"/>
        <v>NORMAL</v>
      </c>
      <c r="Q30" t="str">
        <f t="shared" si="3"/>
        <v>NORMAL</v>
      </c>
      <c r="R30" t="str">
        <f t="shared" si="4"/>
        <v>0.309959142144178,</v>
      </c>
    </row>
    <row r="31" spans="1:18" x14ac:dyDescent="0.2">
      <c r="A31" s="2">
        <v>27</v>
      </c>
      <c r="B31" s="1">
        <v>7.7</v>
      </c>
      <c r="C31" s="1">
        <v>3</v>
      </c>
      <c r="D31" s="1">
        <v>6.1</v>
      </c>
      <c r="E31" s="1">
        <v>2.2999999999999998</v>
      </c>
      <c r="F31" s="1" t="s">
        <v>5</v>
      </c>
      <c r="H31" s="1">
        <v>7.7</v>
      </c>
      <c r="I31">
        <f>_xlfn.NORM.DIST(H31,J$1,J$2,FALSE)</f>
        <v>3.900974252344945E-2</v>
      </c>
      <c r="J31" s="4">
        <f>(B31-J$1)/J$2</f>
        <v>2.2421719762897276</v>
      </c>
      <c r="K31" s="4">
        <f>(C31-K$1)/K$2</f>
        <v>-0.1245403793014519</v>
      </c>
      <c r="L31" s="4">
        <f>(D31-L$1)/L$2</f>
        <v>1.3269702089463911</v>
      </c>
      <c r="M31" s="4">
        <f>(E31-M$1)/M$2</f>
        <v>1.4431210532119521</v>
      </c>
      <c r="N31" s="8" t="str">
        <f t="shared" si="0"/>
        <v>NORMAL</v>
      </c>
      <c r="O31" t="str">
        <f t="shared" si="1"/>
        <v>OUTLIER</v>
      </c>
      <c r="P31" s="7" t="str">
        <f t="shared" si="2"/>
        <v>NORMAL</v>
      </c>
      <c r="Q31" t="str">
        <f t="shared" si="3"/>
        <v>NORMAL</v>
      </c>
      <c r="R31" t="str">
        <f t="shared" si="4"/>
        <v>2.24217197628973,</v>
      </c>
    </row>
    <row r="32" spans="1:18" x14ac:dyDescent="0.2">
      <c r="A32" s="2">
        <v>28</v>
      </c>
      <c r="B32" s="1">
        <v>6.3</v>
      </c>
      <c r="C32" s="1">
        <v>3.4</v>
      </c>
      <c r="D32" s="1">
        <v>5.6</v>
      </c>
      <c r="E32" s="1">
        <v>2.4</v>
      </c>
      <c r="F32" s="1" t="s">
        <v>5</v>
      </c>
      <c r="H32" s="1">
        <v>6.3</v>
      </c>
      <c r="I32">
        <f>_xlfn.NORM.DIST(H32,J$1,J$2,FALSE)</f>
        <v>0.41381157799480889</v>
      </c>
      <c r="J32" s="4">
        <f>(B32-J$1)/J$2</f>
        <v>0.55148574641237158</v>
      </c>
      <c r="K32" s="4">
        <f>(C32-K$1)/K$2</f>
        <v>0.79798094885748416</v>
      </c>
      <c r="L32" s="4">
        <f>(D32-L$1)/L$2</f>
        <v>1.0435910356235569</v>
      </c>
      <c r="M32" s="4">
        <f>(E32-M$1)/M$2</f>
        <v>1.5741550471476622</v>
      </c>
      <c r="N32" s="8" t="str">
        <f t="shared" si="0"/>
        <v>NORMAL</v>
      </c>
      <c r="O32" t="str">
        <f t="shared" si="1"/>
        <v>NORMAL</v>
      </c>
      <c r="P32" s="7" t="str">
        <f t="shared" si="2"/>
        <v>NORMAL</v>
      </c>
      <c r="Q32" t="str">
        <f t="shared" si="3"/>
        <v>NORMAL</v>
      </c>
      <c r="R32" t="str">
        <f t="shared" si="4"/>
        <v>0.551485746412372,</v>
      </c>
    </row>
    <row r="33" spans="1:18" x14ac:dyDescent="0.2">
      <c r="A33" s="2">
        <v>29</v>
      </c>
      <c r="B33" s="1">
        <v>6.4</v>
      </c>
      <c r="C33" s="1">
        <v>3.1</v>
      </c>
      <c r="D33" s="1">
        <v>5.5</v>
      </c>
      <c r="E33" s="1">
        <v>1.8</v>
      </c>
      <c r="F33" s="1" t="s">
        <v>5</v>
      </c>
      <c r="H33" s="1">
        <v>6.4</v>
      </c>
      <c r="I33">
        <f>_xlfn.NORM.DIST(H33,J$1,J$2,FALSE)</f>
        <v>0.38433694055651674</v>
      </c>
      <c r="J33" s="4">
        <f>(B33-J$1)/J$2</f>
        <v>0.67224904854646905</v>
      </c>
      <c r="K33" s="4">
        <f>(C33-K$1)/K$2</f>
        <v>0.10608995273828237</v>
      </c>
      <c r="L33" s="4">
        <f>(D33-L$1)/L$2</f>
        <v>0.98691520095899021</v>
      </c>
      <c r="M33" s="4">
        <f>(E33-M$1)/M$2</f>
        <v>0.78795108353340215</v>
      </c>
      <c r="N33" s="8" t="str">
        <f t="shared" si="0"/>
        <v>NORMAL</v>
      </c>
      <c r="O33" t="str">
        <f t="shared" si="1"/>
        <v>NORMAL</v>
      </c>
      <c r="P33" s="7" t="str">
        <f t="shared" si="2"/>
        <v>NORMAL</v>
      </c>
      <c r="Q33" t="str">
        <f t="shared" si="3"/>
        <v>NORMAL</v>
      </c>
      <c r="R33" t="str">
        <f t="shared" si="4"/>
        <v>0.672249048546469,</v>
      </c>
    </row>
    <row r="34" spans="1:18" x14ac:dyDescent="0.2">
      <c r="A34" s="2">
        <v>30</v>
      </c>
      <c r="B34" s="1">
        <v>6</v>
      </c>
      <c r="C34" s="1">
        <v>3</v>
      </c>
      <c r="D34" s="1">
        <v>4.8</v>
      </c>
      <c r="E34" s="1">
        <v>1.8</v>
      </c>
      <c r="F34" s="1" t="s">
        <v>5</v>
      </c>
      <c r="H34" s="1">
        <v>6</v>
      </c>
      <c r="I34">
        <f>_xlfn.NORM.DIST(H34,J$1,J$2,FALSE)</f>
        <v>0.47322997524168664</v>
      </c>
      <c r="J34" s="4">
        <f>(B34-J$1)/J$2</f>
        <v>0.18919584001008133</v>
      </c>
      <c r="K34" s="4">
        <f>(C34-K$1)/K$2</f>
        <v>-0.1245403793014519</v>
      </c>
      <c r="L34" s="4">
        <f>(D34-L$1)/L$2</f>
        <v>0.59018435830702232</v>
      </c>
      <c r="M34" s="4">
        <f>(E34-M$1)/M$2</f>
        <v>0.78795108353340215</v>
      </c>
      <c r="N34" s="8" t="str">
        <f t="shared" si="0"/>
        <v>NORMAL</v>
      </c>
      <c r="O34" t="str">
        <f t="shared" si="1"/>
        <v>NORMAL</v>
      </c>
      <c r="P34" s="7" t="str">
        <f t="shared" si="2"/>
        <v>NORMAL</v>
      </c>
      <c r="Q34" t="str">
        <f t="shared" si="3"/>
        <v>NORMAL</v>
      </c>
      <c r="R34" t="str">
        <f t="shared" si="4"/>
        <v>0.189195840010081,</v>
      </c>
    </row>
    <row r="35" spans="1:18" x14ac:dyDescent="0.2">
      <c r="A35" s="2">
        <v>31</v>
      </c>
      <c r="B35" s="1">
        <v>6.9</v>
      </c>
      <c r="C35" s="1">
        <v>3.1</v>
      </c>
      <c r="D35" s="1">
        <v>5.4</v>
      </c>
      <c r="E35" s="1">
        <v>2.1</v>
      </c>
      <c r="F35" s="1" t="s">
        <v>5</v>
      </c>
      <c r="H35" s="1">
        <v>6.9</v>
      </c>
      <c r="I35">
        <f>_xlfn.NORM.DIST(H35,J$1,J$2,FALSE)</f>
        <v>0.21342966770906469</v>
      </c>
      <c r="J35" s="4">
        <f>(B35-J$1)/J$2</f>
        <v>1.2760655592169532</v>
      </c>
      <c r="K35" s="4">
        <f>(C35-K$1)/K$2</f>
        <v>0.10608995273828237</v>
      </c>
      <c r="L35" s="4">
        <f>(D35-L$1)/L$2</f>
        <v>0.93023936629442361</v>
      </c>
      <c r="M35" s="4">
        <f>(E35-M$1)/M$2</f>
        <v>1.1810530653405322</v>
      </c>
      <c r="N35" s="8" t="str">
        <f t="shared" si="0"/>
        <v>NORMAL</v>
      </c>
      <c r="O35" t="str">
        <f t="shared" si="1"/>
        <v>NORMAL</v>
      </c>
      <c r="P35" s="7" t="str">
        <f t="shared" si="2"/>
        <v>NORMAL</v>
      </c>
      <c r="Q35" t="str">
        <f t="shared" si="3"/>
        <v>NORMAL</v>
      </c>
      <c r="R35" t="str">
        <f t="shared" si="4"/>
        <v>1.27606555921695,</v>
      </c>
    </row>
    <row r="36" spans="1:18" x14ac:dyDescent="0.2">
      <c r="A36" s="2">
        <v>32</v>
      </c>
      <c r="B36" s="1">
        <v>6.7</v>
      </c>
      <c r="C36" s="1">
        <v>3.1</v>
      </c>
      <c r="D36" s="1">
        <v>5.6</v>
      </c>
      <c r="E36" s="1">
        <v>2.4</v>
      </c>
      <c r="F36" s="1" t="s">
        <v>5</v>
      </c>
      <c r="H36" s="1">
        <v>6.7</v>
      </c>
      <c r="I36">
        <f>_xlfn.NORM.DIST(H36,J$1,J$2,FALSE)</f>
        <v>0.28212312361116965</v>
      </c>
      <c r="J36" s="4">
        <f>(B36-J$1)/J$2</f>
        <v>1.0345389549487594</v>
      </c>
      <c r="K36" s="4">
        <f>(C36-K$1)/K$2</f>
        <v>0.10608995273828237</v>
      </c>
      <c r="L36" s="4">
        <f>(D36-L$1)/L$2</f>
        <v>1.0435910356235569</v>
      </c>
      <c r="M36" s="4">
        <f>(E36-M$1)/M$2</f>
        <v>1.5741550471476622</v>
      </c>
      <c r="N36" s="8" t="str">
        <f t="shared" si="0"/>
        <v>NORMAL</v>
      </c>
      <c r="O36" t="str">
        <f t="shared" si="1"/>
        <v>NORMAL</v>
      </c>
      <c r="P36" s="7" t="str">
        <f t="shared" si="2"/>
        <v>NORMAL</v>
      </c>
      <c r="Q36" t="str">
        <f t="shared" si="3"/>
        <v>NORMAL</v>
      </c>
      <c r="R36" t="str">
        <f t="shared" si="4"/>
        <v>1.03453895494876,</v>
      </c>
    </row>
    <row r="37" spans="1:18" x14ac:dyDescent="0.2">
      <c r="A37" s="2">
        <v>33</v>
      </c>
      <c r="B37" s="1">
        <v>6.9</v>
      </c>
      <c r="C37" s="1">
        <v>3.1</v>
      </c>
      <c r="D37" s="1">
        <v>5.0999999999999996</v>
      </c>
      <c r="E37" s="1">
        <v>2.2999999999999998</v>
      </c>
      <c r="F37" s="1" t="s">
        <v>5</v>
      </c>
      <c r="H37" s="1">
        <v>6.9</v>
      </c>
      <c r="I37">
        <f>_xlfn.NORM.DIST(H37,J$1,J$2,FALSE)</f>
        <v>0.21342966770906469</v>
      </c>
      <c r="J37" s="4">
        <f>(B37-J$1)/J$2</f>
        <v>1.2760655592169532</v>
      </c>
      <c r="K37" s="4">
        <f>(C37-K$1)/K$2</f>
        <v>0.10608995273828237</v>
      </c>
      <c r="L37" s="4">
        <f>(D37-L$1)/L$2</f>
        <v>0.76021186230072268</v>
      </c>
      <c r="M37" s="4">
        <f>(E37-M$1)/M$2</f>
        <v>1.4431210532119521</v>
      </c>
      <c r="N37" s="8" t="str">
        <f t="shared" si="0"/>
        <v>NORMAL</v>
      </c>
      <c r="O37" t="str">
        <f t="shared" si="1"/>
        <v>NORMAL</v>
      </c>
      <c r="P37" s="7" t="str">
        <f t="shared" si="2"/>
        <v>NORMAL</v>
      </c>
      <c r="Q37" t="str">
        <f t="shared" si="3"/>
        <v>NORMAL</v>
      </c>
      <c r="R37" t="str">
        <f t="shared" si="4"/>
        <v>1.27606555921695,</v>
      </c>
    </row>
    <row r="38" spans="1:18" x14ac:dyDescent="0.2">
      <c r="A38" s="2">
        <v>34</v>
      </c>
      <c r="B38" s="1">
        <v>4.8</v>
      </c>
      <c r="C38" s="1">
        <v>3</v>
      </c>
      <c r="D38" s="1">
        <v>1.4</v>
      </c>
      <c r="E38" s="1">
        <v>0.1</v>
      </c>
      <c r="F38" s="1" t="s">
        <v>6</v>
      </c>
      <c r="H38" s="1">
        <v>4.8</v>
      </c>
      <c r="I38">
        <f>_xlfn.NORM.DIST(H38,J$1,J$2,FALSE)</f>
        <v>0.21783211215199483</v>
      </c>
      <c r="J38" s="4">
        <f>(B38-J$1)/J$2</f>
        <v>-1.2599637855990806</v>
      </c>
      <c r="K38" s="4">
        <f>(C38-K$1)/K$2</f>
        <v>-0.1245403793014519</v>
      </c>
      <c r="L38" s="4">
        <f>(D38-L$1)/L$2</f>
        <v>-1.33679402028825</v>
      </c>
      <c r="M38" s="4">
        <f>(E38-M$1)/M$2</f>
        <v>-1.4396268133736678</v>
      </c>
      <c r="N38" s="8" t="str">
        <f t="shared" si="0"/>
        <v>NORMAL</v>
      </c>
      <c r="O38" t="str">
        <f t="shared" si="1"/>
        <v>NORMAL</v>
      </c>
      <c r="P38" s="7" t="str">
        <f t="shared" si="2"/>
        <v>NORMAL</v>
      </c>
      <c r="Q38" t="str">
        <f t="shared" si="3"/>
        <v>NORMAL</v>
      </c>
      <c r="R38" t="str">
        <f t="shared" si="4"/>
        <v>-1.25996378559908,</v>
      </c>
    </row>
    <row r="39" spans="1:18" x14ac:dyDescent="0.2">
      <c r="A39" s="2">
        <v>35</v>
      </c>
      <c r="B39" s="1">
        <v>4.3</v>
      </c>
      <c r="C39" s="1">
        <v>3</v>
      </c>
      <c r="D39" s="1">
        <v>1.1000000000000001</v>
      </c>
      <c r="E39" s="1">
        <v>0.1</v>
      </c>
      <c r="F39" s="1" t="s">
        <v>6</v>
      </c>
      <c r="H39" s="1">
        <v>4.3</v>
      </c>
      <c r="I39">
        <f>_xlfn.NORM.DIST(H39,J$1,J$2,FALSE)</f>
        <v>8.4829258474931071E-2</v>
      </c>
      <c r="J39" s="4">
        <f>(B39-J$1)/J$2</f>
        <v>-1.8637802962695649</v>
      </c>
      <c r="K39" s="4">
        <f>(C39-K$1)/K$2</f>
        <v>-0.1245403793014519</v>
      </c>
      <c r="L39" s="4">
        <f>(D39-L$1)/L$2</f>
        <v>-1.5068215242819503</v>
      </c>
      <c r="M39" s="4">
        <f>(E39-M$1)/M$2</f>
        <v>-1.4396268133736678</v>
      </c>
      <c r="N39" s="8" t="str">
        <f t="shared" si="0"/>
        <v>NORMAL</v>
      </c>
      <c r="O39" t="str">
        <f t="shared" si="1"/>
        <v>NORMAL</v>
      </c>
      <c r="P39" s="7" t="str">
        <f t="shared" si="2"/>
        <v>NORMAL</v>
      </c>
      <c r="Q39" t="str">
        <f t="shared" si="3"/>
        <v>NORMAL</v>
      </c>
      <c r="R39" t="str">
        <f t="shared" si="4"/>
        <v>-1.86378029626956,</v>
      </c>
    </row>
    <row r="40" spans="1:18" x14ac:dyDescent="0.2">
      <c r="A40" s="2">
        <v>36</v>
      </c>
      <c r="B40" s="1">
        <v>5.8</v>
      </c>
      <c r="C40" s="1">
        <v>4</v>
      </c>
      <c r="D40" s="1">
        <v>1.2</v>
      </c>
      <c r="E40" s="1">
        <v>0.2</v>
      </c>
      <c r="F40" s="1" t="s">
        <v>6</v>
      </c>
      <c r="H40" s="1">
        <v>5.8</v>
      </c>
      <c r="I40">
        <f>_xlfn.NORM.DIST(H40,J$1,J$2,FALSE)</f>
        <v>0.48111664909346757</v>
      </c>
      <c r="J40" s="4">
        <f>(B40-J$1)/J$2</f>
        <v>-5.2330764258112512E-2</v>
      </c>
      <c r="K40" s="4">
        <f>(C40-K$1)/K$2</f>
        <v>2.1817629410958888</v>
      </c>
      <c r="L40" s="4">
        <f>(D40-L$1)/L$2</f>
        <v>-1.4501456896173837</v>
      </c>
      <c r="M40" s="4">
        <f>(E40-M$1)/M$2</f>
        <v>-1.3085928194379581</v>
      </c>
      <c r="N40" s="8" t="str">
        <f t="shared" si="0"/>
        <v>NORMAL</v>
      </c>
      <c r="O40" t="str">
        <f t="shared" si="1"/>
        <v>NORMAL</v>
      </c>
      <c r="P40" s="7" t="str">
        <f t="shared" si="2"/>
        <v>NORMAL</v>
      </c>
      <c r="Q40" t="str">
        <f t="shared" si="3"/>
        <v>OUTLIER</v>
      </c>
      <c r="R40" t="str">
        <f t="shared" si="4"/>
        <v>-0.0523307642581125,</v>
      </c>
    </row>
    <row r="41" spans="1:18" x14ac:dyDescent="0.2">
      <c r="A41" s="2">
        <v>37</v>
      </c>
      <c r="B41" s="1">
        <v>5.4</v>
      </c>
      <c r="C41" s="1">
        <v>3.9</v>
      </c>
      <c r="D41" s="1">
        <v>1.3</v>
      </c>
      <c r="E41" s="1">
        <v>0.4</v>
      </c>
      <c r="F41" s="1" t="s">
        <v>6</v>
      </c>
      <c r="H41" s="1">
        <v>5.4</v>
      </c>
      <c r="I41">
        <f>_xlfn.NORM.DIST(H41,J$1,J$2,FALSE)</f>
        <v>0.41744842749101896</v>
      </c>
      <c r="J41" s="4">
        <f>(B41-J$1)/J$2</f>
        <v>-0.53538397279449912</v>
      </c>
      <c r="K41" s="4">
        <f>(C41-K$1)/K$2</f>
        <v>1.9511326090561545</v>
      </c>
      <c r="L41" s="4">
        <f>(D41-L$1)/L$2</f>
        <v>-1.3934698549528166</v>
      </c>
      <c r="M41" s="4">
        <f>(E41-M$1)/M$2</f>
        <v>-1.0465248315665379</v>
      </c>
      <c r="N41" s="8" t="str">
        <f t="shared" si="0"/>
        <v>NORMAL</v>
      </c>
      <c r="O41" t="str">
        <f t="shared" si="1"/>
        <v>NORMAL</v>
      </c>
      <c r="P41" s="7" t="str">
        <f t="shared" si="2"/>
        <v>NORMAL</v>
      </c>
      <c r="Q41" t="str">
        <f t="shared" si="3"/>
        <v>NORMAL</v>
      </c>
      <c r="R41" t="str">
        <f t="shared" si="4"/>
        <v>-0.535383972794499,</v>
      </c>
    </row>
    <row r="42" spans="1:18" x14ac:dyDescent="0.2">
      <c r="A42" s="2">
        <v>38</v>
      </c>
      <c r="B42" s="1">
        <v>5.0999999999999996</v>
      </c>
      <c r="C42" s="1">
        <v>3.5</v>
      </c>
      <c r="D42" s="1">
        <v>1.4</v>
      </c>
      <c r="E42" s="1">
        <v>0.3</v>
      </c>
      <c r="F42" s="1" t="s">
        <v>6</v>
      </c>
      <c r="H42" s="1">
        <v>5.0999999999999996</v>
      </c>
      <c r="I42">
        <f>_xlfn.NORM.DIST(H42,J$1,J$2,FALSE)</f>
        <v>0.32200588190384832</v>
      </c>
      <c r="J42" s="4">
        <f>(B42-J$1)/J$2</f>
        <v>-0.89767387919679043</v>
      </c>
      <c r="K42" s="4">
        <f>(C42-K$1)/K$2</f>
        <v>1.0286112808972183</v>
      </c>
      <c r="L42" s="4">
        <f>(D42-L$1)/L$2</f>
        <v>-1.33679402028825</v>
      </c>
      <c r="M42" s="4">
        <f>(E42-M$1)/M$2</f>
        <v>-1.177558825502248</v>
      </c>
      <c r="N42" s="8" t="str">
        <f t="shared" si="0"/>
        <v>NORMAL</v>
      </c>
      <c r="O42" t="str">
        <f t="shared" si="1"/>
        <v>NORMAL</v>
      </c>
      <c r="P42" s="7" t="str">
        <f t="shared" si="2"/>
        <v>NORMAL</v>
      </c>
      <c r="Q42" t="str">
        <f t="shared" si="3"/>
        <v>NORMAL</v>
      </c>
      <c r="R42" t="str">
        <f t="shared" si="4"/>
        <v>-0.89767387919679,</v>
      </c>
    </row>
    <row r="43" spans="1:18" x14ac:dyDescent="0.2">
      <c r="A43" s="2">
        <v>39</v>
      </c>
      <c r="B43" s="1">
        <v>5.7</v>
      </c>
      <c r="C43" s="1">
        <v>3.8</v>
      </c>
      <c r="D43" s="1">
        <v>1.7</v>
      </c>
      <c r="E43" s="1">
        <v>0.3</v>
      </c>
      <c r="F43" s="1" t="s">
        <v>6</v>
      </c>
      <c r="H43" s="1">
        <v>5.7</v>
      </c>
      <c r="I43">
        <f>_xlfn.NORM.DIST(H43,J$1,J$2,FALSE)</f>
        <v>0.47461228610267447</v>
      </c>
      <c r="J43" s="4">
        <f>(B43-J$1)/J$2</f>
        <v>-0.1730940663922089</v>
      </c>
      <c r="K43" s="4">
        <f>(C43-K$1)/K$2</f>
        <v>1.7205022770164202</v>
      </c>
      <c r="L43" s="4">
        <f>(D43-L$1)/L$2</f>
        <v>-1.1667665162945495</v>
      </c>
      <c r="M43" s="4">
        <f>(E43-M$1)/M$2</f>
        <v>-1.177558825502248</v>
      </c>
      <c r="N43" s="8" t="str">
        <f t="shared" si="0"/>
        <v>NORMAL</v>
      </c>
      <c r="O43" t="str">
        <f t="shared" si="1"/>
        <v>NORMAL</v>
      </c>
      <c r="P43" s="7" t="str">
        <f t="shared" si="2"/>
        <v>NORMAL</v>
      </c>
      <c r="Q43" t="str">
        <f t="shared" si="3"/>
        <v>NORMAL</v>
      </c>
      <c r="R43" t="str">
        <f t="shared" si="4"/>
        <v>-0.173094066392209,</v>
      </c>
    </row>
    <row r="44" spans="1:18" x14ac:dyDescent="0.2">
      <c r="A44" s="2">
        <v>40</v>
      </c>
      <c r="B44" s="1">
        <v>5.4</v>
      </c>
      <c r="C44" s="1">
        <v>3.4</v>
      </c>
      <c r="D44" s="1">
        <v>1.7</v>
      </c>
      <c r="E44" s="1">
        <v>0.2</v>
      </c>
      <c r="F44" s="1" t="s">
        <v>6</v>
      </c>
      <c r="H44" s="1">
        <v>5.4</v>
      </c>
      <c r="I44">
        <f>_xlfn.NORM.DIST(H44,J$1,J$2,FALSE)</f>
        <v>0.41744842749101896</v>
      </c>
      <c r="J44" s="4">
        <f>(B44-J$1)/J$2</f>
        <v>-0.53538397279449912</v>
      </c>
      <c r="K44" s="4">
        <f>(C44-K$1)/K$2</f>
        <v>0.79798094885748416</v>
      </c>
      <c r="L44" s="4">
        <f>(D44-L$1)/L$2</f>
        <v>-1.1667665162945495</v>
      </c>
      <c r="M44" s="4">
        <f>(E44-M$1)/M$2</f>
        <v>-1.3085928194379581</v>
      </c>
      <c r="N44" s="8" t="str">
        <f t="shared" si="0"/>
        <v>NORMAL</v>
      </c>
      <c r="O44" t="str">
        <f t="shared" si="1"/>
        <v>NORMAL</v>
      </c>
      <c r="P44" s="7" t="str">
        <f t="shared" si="2"/>
        <v>NORMAL</v>
      </c>
      <c r="Q44" t="str">
        <f t="shared" si="3"/>
        <v>NORMAL</v>
      </c>
      <c r="R44" t="str">
        <f t="shared" si="4"/>
        <v>-0.535383972794499,</v>
      </c>
    </row>
    <row r="45" spans="1:18" x14ac:dyDescent="0.2">
      <c r="A45" s="2">
        <v>41</v>
      </c>
      <c r="B45" s="1">
        <v>5.0999999999999996</v>
      </c>
      <c r="C45" s="1">
        <v>3.7</v>
      </c>
      <c r="D45" s="1">
        <v>1.5</v>
      </c>
      <c r="E45" s="1">
        <v>0.4</v>
      </c>
      <c r="F45" s="1" t="s">
        <v>6</v>
      </c>
      <c r="H45" s="1">
        <v>5.0999999999999996</v>
      </c>
      <c r="I45">
        <f>_xlfn.NORM.DIST(H45,J$1,J$2,FALSE)</f>
        <v>0.32200588190384832</v>
      </c>
      <c r="J45" s="4">
        <f>(B45-J$1)/J$2</f>
        <v>-0.89767387919679043</v>
      </c>
      <c r="K45" s="4">
        <f>(C45-K$1)/K$2</f>
        <v>1.4898719449766868</v>
      </c>
      <c r="L45" s="4">
        <f>(D45-L$1)/L$2</f>
        <v>-1.280118185623683</v>
      </c>
      <c r="M45" s="4">
        <f>(E45-M$1)/M$2</f>
        <v>-1.0465248315665379</v>
      </c>
      <c r="N45" s="8" t="str">
        <f t="shared" si="0"/>
        <v>NORMAL</v>
      </c>
      <c r="O45" t="str">
        <f t="shared" si="1"/>
        <v>NORMAL</v>
      </c>
      <c r="P45" s="7" t="str">
        <f t="shared" si="2"/>
        <v>NORMAL</v>
      </c>
      <c r="Q45" t="str">
        <f t="shared" si="3"/>
        <v>NORMAL</v>
      </c>
      <c r="R45" t="str">
        <f t="shared" si="4"/>
        <v>-0.89767387919679,</v>
      </c>
    </row>
    <row r="46" spans="1:18" x14ac:dyDescent="0.2">
      <c r="A46" s="2">
        <v>42</v>
      </c>
      <c r="B46" s="1">
        <v>4.5999999999999996</v>
      </c>
      <c r="C46" s="1">
        <v>3.6</v>
      </c>
      <c r="D46" s="1">
        <v>1</v>
      </c>
      <c r="E46" s="1">
        <v>0.2</v>
      </c>
      <c r="F46" s="1" t="s">
        <v>6</v>
      </c>
      <c r="H46" s="1">
        <v>4.5999999999999996</v>
      </c>
      <c r="I46">
        <f>_xlfn.NORM.DIST(H46,J$1,J$2,FALSE)</f>
        <v>0.1560602754048358</v>
      </c>
      <c r="J46" s="4">
        <f>(B46-J$1)/J$2</f>
        <v>-1.5014903898672745</v>
      </c>
      <c r="K46" s="4">
        <f>(C46-K$1)/K$2</f>
        <v>1.2592416129369526</v>
      </c>
      <c r="L46" s="4">
        <f>(D46-L$1)/L$2</f>
        <v>-1.5634973589465173</v>
      </c>
      <c r="M46" s="4">
        <f>(E46-M$1)/M$2</f>
        <v>-1.3085928194379581</v>
      </c>
      <c r="N46" s="8" t="str">
        <f t="shared" si="0"/>
        <v>NORMAL</v>
      </c>
      <c r="O46" t="str">
        <f t="shared" si="1"/>
        <v>NORMAL</v>
      </c>
      <c r="P46" s="7" t="str">
        <f t="shared" si="2"/>
        <v>NORMAL</v>
      </c>
      <c r="Q46" t="str">
        <f t="shared" si="3"/>
        <v>NORMAL</v>
      </c>
      <c r="R46" t="str">
        <f t="shared" si="4"/>
        <v>-1.50149038986727,</v>
      </c>
    </row>
    <row r="47" spans="1:18" x14ac:dyDescent="0.2">
      <c r="A47" s="2">
        <v>43</v>
      </c>
      <c r="B47" s="1">
        <v>5.0999999999999996</v>
      </c>
      <c r="C47" s="1">
        <v>3.3</v>
      </c>
      <c r="D47" s="1">
        <v>1.7</v>
      </c>
      <c r="E47" s="1">
        <v>0.5</v>
      </c>
      <c r="F47" s="1" t="s">
        <v>6</v>
      </c>
      <c r="H47" s="1">
        <v>5.0999999999999996</v>
      </c>
      <c r="I47">
        <f>_xlfn.NORM.DIST(H47,J$1,J$2,FALSE)</f>
        <v>0.32200588190384832</v>
      </c>
      <c r="J47" s="4">
        <f>(B47-J$1)/J$2</f>
        <v>-0.89767387919679043</v>
      </c>
      <c r="K47" s="4">
        <f>(C47-K$1)/K$2</f>
        <v>0.5673506168177499</v>
      </c>
      <c r="L47" s="4">
        <f>(D47-L$1)/L$2</f>
        <v>-1.1667665162945495</v>
      </c>
      <c r="M47" s="4">
        <f>(E47-M$1)/M$2</f>
        <v>-0.91549083763082795</v>
      </c>
      <c r="N47" s="8" t="str">
        <f t="shared" si="0"/>
        <v>NORMAL</v>
      </c>
      <c r="O47" t="str">
        <f t="shared" si="1"/>
        <v>NORMAL</v>
      </c>
      <c r="P47" s="7" t="str">
        <f t="shared" si="2"/>
        <v>NORMAL</v>
      </c>
      <c r="Q47" t="str">
        <f t="shared" si="3"/>
        <v>NORMAL</v>
      </c>
      <c r="R47" t="str">
        <f t="shared" si="4"/>
        <v>-0.89767387919679,</v>
      </c>
    </row>
    <row r="48" spans="1:18" x14ac:dyDescent="0.2">
      <c r="A48" s="2">
        <v>44</v>
      </c>
      <c r="B48" s="1">
        <v>5.2</v>
      </c>
      <c r="C48" s="1">
        <v>3.5</v>
      </c>
      <c r="D48" s="1">
        <v>1.5</v>
      </c>
      <c r="E48" s="1">
        <v>0.2</v>
      </c>
      <c r="F48" s="1" t="s">
        <v>6</v>
      </c>
      <c r="H48" s="1">
        <v>5.2</v>
      </c>
      <c r="I48">
        <f>_xlfn.NORM.DIST(H48,J$1,J$2,FALSE)</f>
        <v>0.35626826002501499</v>
      </c>
      <c r="J48" s="4">
        <f>(B48-J$1)/J$2</f>
        <v>-0.77691057706269295</v>
      </c>
      <c r="K48" s="4">
        <f>(C48-K$1)/K$2</f>
        <v>1.0286112808972183</v>
      </c>
      <c r="L48" s="4">
        <f>(D48-L$1)/L$2</f>
        <v>-1.280118185623683</v>
      </c>
      <c r="M48" s="4">
        <f>(E48-M$1)/M$2</f>
        <v>-1.3085928194379581</v>
      </c>
      <c r="N48" s="8" t="str">
        <f t="shared" si="0"/>
        <v>NORMAL</v>
      </c>
      <c r="O48" t="str">
        <f t="shared" si="1"/>
        <v>NORMAL</v>
      </c>
      <c r="P48" s="7" t="str">
        <f t="shared" si="2"/>
        <v>NORMAL</v>
      </c>
      <c r="Q48" t="str">
        <f t="shared" si="3"/>
        <v>NORMAL</v>
      </c>
      <c r="R48" t="str">
        <f t="shared" si="4"/>
        <v>-0.776910577062693,</v>
      </c>
    </row>
    <row r="49" spans="1:18" x14ac:dyDescent="0.2">
      <c r="A49" s="2">
        <v>45</v>
      </c>
      <c r="B49" s="1">
        <v>5.2</v>
      </c>
      <c r="C49" s="1">
        <v>3.4</v>
      </c>
      <c r="D49" s="1">
        <v>1.4</v>
      </c>
      <c r="E49" s="1">
        <v>0.2</v>
      </c>
      <c r="F49" s="1" t="s">
        <v>6</v>
      </c>
      <c r="H49" s="1">
        <v>5.2</v>
      </c>
      <c r="I49">
        <f>_xlfn.NORM.DIST(H49,J$1,J$2,FALSE)</f>
        <v>0.35626826002501499</v>
      </c>
      <c r="J49" s="4">
        <f>(B49-J$1)/J$2</f>
        <v>-0.77691057706269295</v>
      </c>
      <c r="K49" s="4">
        <f>(C49-K$1)/K$2</f>
        <v>0.79798094885748416</v>
      </c>
      <c r="L49" s="4">
        <f>(D49-L$1)/L$2</f>
        <v>-1.33679402028825</v>
      </c>
      <c r="M49" s="4">
        <f>(E49-M$1)/M$2</f>
        <v>-1.3085928194379581</v>
      </c>
      <c r="N49" s="8" t="str">
        <f t="shared" si="0"/>
        <v>NORMAL</v>
      </c>
      <c r="O49" t="str">
        <f t="shared" si="1"/>
        <v>NORMAL</v>
      </c>
      <c r="P49" s="7" t="str">
        <f t="shared" si="2"/>
        <v>NORMAL</v>
      </c>
      <c r="Q49" t="str">
        <f t="shared" si="3"/>
        <v>NORMAL</v>
      </c>
      <c r="R49" t="str">
        <f t="shared" si="4"/>
        <v>-0.776910577062693,</v>
      </c>
    </row>
    <row r="50" spans="1:18" x14ac:dyDescent="0.2">
      <c r="A50" s="2">
        <v>46</v>
      </c>
      <c r="B50" s="1">
        <v>4.7</v>
      </c>
      <c r="C50" s="1">
        <v>3.2</v>
      </c>
      <c r="D50" s="1">
        <v>1.6</v>
      </c>
      <c r="E50" s="1">
        <v>0.2</v>
      </c>
      <c r="F50" s="1" t="s">
        <v>6</v>
      </c>
      <c r="H50" s="1">
        <v>4.7</v>
      </c>
      <c r="I50">
        <f>_xlfn.NORM.DIST(H50,J$1,J$2,FALSE)</f>
        <v>0.18572653751552429</v>
      </c>
      <c r="J50" s="4">
        <f>(B50-J$1)/J$2</f>
        <v>-1.3807270877331772</v>
      </c>
      <c r="K50" s="4">
        <f>(C50-K$1)/K$2</f>
        <v>0.33672028477801663</v>
      </c>
      <c r="L50" s="4">
        <f>(D50-L$1)/L$2</f>
        <v>-1.2234423509591161</v>
      </c>
      <c r="M50" s="4">
        <f>(E50-M$1)/M$2</f>
        <v>-1.3085928194379581</v>
      </c>
      <c r="N50" s="8" t="str">
        <f t="shared" si="0"/>
        <v>NORMAL</v>
      </c>
      <c r="O50" t="str">
        <f t="shared" si="1"/>
        <v>NORMAL</v>
      </c>
      <c r="P50" s="7" t="str">
        <f t="shared" si="2"/>
        <v>NORMAL</v>
      </c>
      <c r="Q50" t="str">
        <f t="shared" si="3"/>
        <v>NORMAL</v>
      </c>
      <c r="R50" t="str">
        <f t="shared" si="4"/>
        <v>-1.38072708773318,</v>
      </c>
    </row>
    <row r="51" spans="1:18" x14ac:dyDescent="0.2">
      <c r="A51" s="2">
        <v>47</v>
      </c>
      <c r="B51" s="1">
        <v>4.8</v>
      </c>
      <c r="C51" s="1">
        <v>3.1</v>
      </c>
      <c r="D51" s="1">
        <v>1.6</v>
      </c>
      <c r="E51" s="1">
        <v>0.2</v>
      </c>
      <c r="F51" s="1" t="s">
        <v>6</v>
      </c>
      <c r="H51" s="1">
        <v>4.8</v>
      </c>
      <c r="I51">
        <f>_xlfn.NORM.DIST(H51,J$1,J$2,FALSE)</f>
        <v>0.21783211215199483</v>
      </c>
      <c r="J51" s="4">
        <f>(B51-J$1)/J$2</f>
        <v>-1.2599637855990806</v>
      </c>
      <c r="K51" s="4">
        <f>(C51-K$1)/K$2</f>
        <v>0.10608995273828237</v>
      </c>
      <c r="L51" s="4">
        <f>(D51-L$1)/L$2</f>
        <v>-1.2234423509591161</v>
      </c>
      <c r="M51" s="4">
        <f>(E51-M$1)/M$2</f>
        <v>-1.3085928194379581</v>
      </c>
      <c r="N51" s="8" t="str">
        <f t="shared" si="0"/>
        <v>NORMAL</v>
      </c>
      <c r="O51" t="str">
        <f t="shared" si="1"/>
        <v>NORMAL</v>
      </c>
      <c r="P51" s="7" t="str">
        <f t="shared" si="2"/>
        <v>NORMAL</v>
      </c>
      <c r="Q51" t="str">
        <f t="shared" si="3"/>
        <v>NORMAL</v>
      </c>
      <c r="R51" t="str">
        <f t="shared" si="4"/>
        <v>-1.25996378559908,</v>
      </c>
    </row>
    <row r="52" spans="1:18" x14ac:dyDescent="0.2">
      <c r="A52" s="2">
        <v>48</v>
      </c>
      <c r="B52" s="1">
        <v>5.9</v>
      </c>
      <c r="C52" s="1">
        <v>3.2</v>
      </c>
      <c r="D52" s="1">
        <v>4.8</v>
      </c>
      <c r="E52" s="1">
        <v>1.8</v>
      </c>
      <c r="F52" s="1" t="s">
        <v>7</v>
      </c>
      <c r="H52" s="1">
        <v>5.9</v>
      </c>
      <c r="I52">
        <f>_xlfn.NORM.DIST(H52,J$1,J$2,FALSE)</f>
        <v>0.48064910994465032</v>
      </c>
      <c r="J52" s="4">
        <f>(B52-J$1)/J$2</f>
        <v>6.8432537875984953E-2</v>
      </c>
      <c r="K52" s="4">
        <f>(C52-K$1)/K$2</f>
        <v>0.33672028477801663</v>
      </c>
      <c r="L52" s="4">
        <f>(D52-L$1)/L$2</f>
        <v>0.59018435830702232</v>
      </c>
      <c r="M52" s="4">
        <f>(E52-M$1)/M$2</f>
        <v>0.78795108353340215</v>
      </c>
      <c r="N52" s="8" t="str">
        <f t="shared" si="0"/>
        <v>NORMAL</v>
      </c>
      <c r="O52" t="str">
        <f t="shared" si="1"/>
        <v>NORMAL</v>
      </c>
      <c r="P52" s="7" t="str">
        <f t="shared" si="2"/>
        <v>NORMAL</v>
      </c>
      <c r="Q52" t="str">
        <f t="shared" si="3"/>
        <v>NORMAL</v>
      </c>
      <c r="R52" t="str">
        <f t="shared" si="4"/>
        <v>0.068432537875985,</v>
      </c>
    </row>
    <row r="53" spans="1:18" x14ac:dyDescent="0.2">
      <c r="A53" s="2">
        <v>49</v>
      </c>
      <c r="B53" s="1">
        <v>6.1</v>
      </c>
      <c r="C53" s="1">
        <v>2.8</v>
      </c>
      <c r="D53" s="1">
        <v>4</v>
      </c>
      <c r="E53" s="1">
        <v>1.3</v>
      </c>
      <c r="F53" s="1" t="s">
        <v>7</v>
      </c>
      <c r="H53" s="1">
        <v>6.1</v>
      </c>
      <c r="I53">
        <f>_xlfn.NORM.DIST(H53,J$1,J$2,FALSE)</f>
        <v>0.45917971710229921</v>
      </c>
      <c r="J53" s="4">
        <f>(B53-J$1)/J$2</f>
        <v>0.30995914214417775</v>
      </c>
      <c r="K53" s="4">
        <f>(C53-K$1)/K$2</f>
        <v>-0.58580104338092043</v>
      </c>
      <c r="L53" s="4">
        <f>(D53-L$1)/L$2</f>
        <v>0.13677768099048773</v>
      </c>
      <c r="M53" s="4">
        <f>(E53-M$1)/M$2</f>
        <v>0.13278111385485214</v>
      </c>
      <c r="N53" s="8" t="str">
        <f t="shared" si="0"/>
        <v>NORMAL</v>
      </c>
      <c r="O53" t="str">
        <f t="shared" si="1"/>
        <v>NORMAL</v>
      </c>
      <c r="P53" s="7" t="str">
        <f t="shared" si="2"/>
        <v>NORMAL</v>
      </c>
      <c r="Q53" t="str">
        <f t="shared" si="3"/>
        <v>NORMAL</v>
      </c>
      <c r="R53" t="str">
        <f t="shared" si="4"/>
        <v>0.309959142144178,</v>
      </c>
    </row>
    <row r="54" spans="1:18" x14ac:dyDescent="0.2">
      <c r="A54" s="2">
        <v>50</v>
      </c>
      <c r="B54" s="1">
        <v>6.3</v>
      </c>
      <c r="C54" s="1">
        <v>2.5</v>
      </c>
      <c r="D54" s="1">
        <v>4.9000000000000004</v>
      </c>
      <c r="E54" s="1">
        <v>1.5</v>
      </c>
      <c r="F54" s="1" t="s">
        <v>7</v>
      </c>
      <c r="H54" s="1">
        <v>6.3</v>
      </c>
      <c r="I54">
        <f>_xlfn.NORM.DIST(H54,J$1,J$2,FALSE)</f>
        <v>0.41381157799480889</v>
      </c>
      <c r="J54" s="4">
        <f>(B54-J$1)/J$2</f>
        <v>0.55148574641237158</v>
      </c>
      <c r="K54" s="4">
        <f>(C54-K$1)/K$2</f>
        <v>-1.2776920395001221</v>
      </c>
      <c r="L54" s="4">
        <f>(D54-L$1)/L$2</f>
        <v>0.64686019297158948</v>
      </c>
      <c r="M54" s="4">
        <f>(E54-M$1)/M$2</f>
        <v>0.39484910172627213</v>
      </c>
      <c r="N54" s="8" t="str">
        <f t="shared" si="0"/>
        <v>NORMAL</v>
      </c>
      <c r="O54" t="str">
        <f t="shared" si="1"/>
        <v>NORMAL</v>
      </c>
      <c r="P54" s="7" t="str">
        <f t="shared" si="2"/>
        <v>NORMAL</v>
      </c>
      <c r="Q54" t="str">
        <f t="shared" si="3"/>
        <v>NORMAL</v>
      </c>
      <c r="R54" t="str">
        <f t="shared" si="4"/>
        <v>0.551485746412372,</v>
      </c>
    </row>
    <row r="55" spans="1:18" x14ac:dyDescent="0.2">
      <c r="A55" s="2">
        <v>51</v>
      </c>
      <c r="B55" s="1">
        <v>5</v>
      </c>
      <c r="C55" s="1">
        <v>3.2</v>
      </c>
      <c r="D55" s="1">
        <v>1.2</v>
      </c>
      <c r="E55" s="1">
        <v>0.2</v>
      </c>
      <c r="F55" s="1" t="s">
        <v>6</v>
      </c>
      <c r="H55" s="1">
        <v>5</v>
      </c>
      <c r="I55">
        <f>_xlfn.NORM.DIST(H55,J$1,J$2,FALSE)</f>
        <v>0.28682488211839391</v>
      </c>
      <c r="J55" s="4">
        <f>(B55-J$1)/J$2</f>
        <v>-1.0184371813308868</v>
      </c>
      <c r="K55" s="4">
        <f>(C55-K$1)/K$2</f>
        <v>0.33672028477801663</v>
      </c>
      <c r="L55" s="4">
        <f>(D55-L$1)/L$2</f>
        <v>-1.4501456896173837</v>
      </c>
      <c r="M55" s="4">
        <f>(E55-M$1)/M$2</f>
        <v>-1.3085928194379581</v>
      </c>
      <c r="N55" s="8" t="str">
        <f t="shared" si="0"/>
        <v>NORMAL</v>
      </c>
      <c r="O55" t="str">
        <f t="shared" si="1"/>
        <v>NORMAL</v>
      </c>
      <c r="P55" s="7" t="str">
        <f t="shared" si="2"/>
        <v>NORMAL</v>
      </c>
      <c r="Q55" t="str">
        <f t="shared" si="3"/>
        <v>NORMAL</v>
      </c>
      <c r="R55" t="str">
        <f t="shared" si="4"/>
        <v>-1.01843718133089,</v>
      </c>
    </row>
    <row r="56" spans="1:18" x14ac:dyDescent="0.2">
      <c r="A56" s="2">
        <v>52</v>
      </c>
      <c r="B56" s="1">
        <v>5.5</v>
      </c>
      <c r="C56" s="1">
        <v>3.5</v>
      </c>
      <c r="D56" s="1">
        <v>1.3</v>
      </c>
      <c r="E56" s="1">
        <v>0.2</v>
      </c>
      <c r="F56" s="1" t="s">
        <v>6</v>
      </c>
      <c r="H56" s="1">
        <v>5.5</v>
      </c>
      <c r="I56">
        <f>_xlfn.NORM.DIST(H56,J$1,J$2,FALSE)</f>
        <v>0.4420945877362516</v>
      </c>
      <c r="J56" s="4">
        <f>(B56-J$1)/J$2</f>
        <v>-0.41462067066040276</v>
      </c>
      <c r="K56" s="4">
        <f>(C56-K$1)/K$2</f>
        <v>1.0286112808972183</v>
      </c>
      <c r="L56" s="4">
        <f>(D56-L$1)/L$2</f>
        <v>-1.3934698549528166</v>
      </c>
      <c r="M56" s="4">
        <f>(E56-M$1)/M$2</f>
        <v>-1.3085928194379581</v>
      </c>
      <c r="N56" s="8" t="str">
        <f t="shared" si="0"/>
        <v>NORMAL</v>
      </c>
      <c r="O56" t="str">
        <f t="shared" si="1"/>
        <v>NORMAL</v>
      </c>
      <c r="P56" s="7" t="str">
        <f t="shared" si="2"/>
        <v>NORMAL</v>
      </c>
      <c r="Q56" t="str">
        <f t="shared" si="3"/>
        <v>NORMAL</v>
      </c>
      <c r="R56" t="str">
        <f t="shared" si="4"/>
        <v>-0.414620670660403,</v>
      </c>
    </row>
    <row r="57" spans="1:18" x14ac:dyDescent="0.2">
      <c r="A57" s="2">
        <v>53</v>
      </c>
      <c r="B57" s="1">
        <v>4.9000000000000004</v>
      </c>
      <c r="C57" s="1">
        <v>3.1</v>
      </c>
      <c r="D57" s="1">
        <v>1.5</v>
      </c>
      <c r="E57" s="1">
        <v>0.1</v>
      </c>
      <c r="F57" s="1" t="s">
        <v>6</v>
      </c>
      <c r="H57" s="1">
        <v>4.9000000000000004</v>
      </c>
      <c r="I57">
        <f>_xlfn.NORM.DIST(H57,J$1,J$2,FALSE)</f>
        <v>0.25178867340496097</v>
      </c>
      <c r="J57" s="4">
        <f>(B57-J$1)/J$2</f>
        <v>-1.1392004834649831</v>
      </c>
      <c r="K57" s="4">
        <f>(C57-K$1)/K$2</f>
        <v>0.10608995273828237</v>
      </c>
      <c r="L57" s="4">
        <f>(D57-L$1)/L$2</f>
        <v>-1.280118185623683</v>
      </c>
      <c r="M57" s="4">
        <f>(E57-M$1)/M$2</f>
        <v>-1.4396268133736678</v>
      </c>
      <c r="N57" s="8" t="str">
        <f t="shared" si="0"/>
        <v>NORMAL</v>
      </c>
      <c r="O57" t="str">
        <f t="shared" si="1"/>
        <v>NORMAL</v>
      </c>
      <c r="P57" s="7" t="str">
        <f t="shared" si="2"/>
        <v>NORMAL</v>
      </c>
      <c r="Q57" t="str">
        <f t="shared" si="3"/>
        <v>NORMAL</v>
      </c>
      <c r="R57" t="str">
        <f t="shared" si="4"/>
        <v>-1.13920048346498,</v>
      </c>
    </row>
    <row r="58" spans="1:18" x14ac:dyDescent="0.2">
      <c r="A58" s="2">
        <v>54</v>
      </c>
      <c r="B58" s="1">
        <v>6.1</v>
      </c>
      <c r="C58" s="1">
        <v>2.8</v>
      </c>
      <c r="D58" s="1">
        <v>4.7</v>
      </c>
      <c r="E58" s="1">
        <v>1.2</v>
      </c>
      <c r="F58" s="1" t="s">
        <v>7</v>
      </c>
      <c r="H58" s="1">
        <v>6.1</v>
      </c>
      <c r="I58">
        <f>_xlfn.NORM.DIST(H58,J$1,J$2,FALSE)</f>
        <v>0.45917971710229921</v>
      </c>
      <c r="J58" s="4">
        <f>(B58-J$1)/J$2</f>
        <v>0.30995914214417775</v>
      </c>
      <c r="K58" s="4">
        <f>(C58-K$1)/K$2</f>
        <v>-0.58580104338092043</v>
      </c>
      <c r="L58" s="4">
        <f>(D58-L$1)/L$2</f>
        <v>0.53350852364245571</v>
      </c>
      <c r="M58" s="4">
        <f>(E58-M$1)/M$2</f>
        <v>1.7471199191420258E-3</v>
      </c>
      <c r="N58" s="8" t="str">
        <f t="shared" si="0"/>
        <v>NORMAL</v>
      </c>
      <c r="O58" t="str">
        <f t="shared" si="1"/>
        <v>NORMAL</v>
      </c>
      <c r="P58" s="7" t="str">
        <f t="shared" si="2"/>
        <v>NORMAL</v>
      </c>
      <c r="Q58" t="str">
        <f t="shared" si="3"/>
        <v>NORMAL</v>
      </c>
      <c r="R58" t="str">
        <f t="shared" si="4"/>
        <v>0.309959142144178,</v>
      </c>
    </row>
    <row r="59" spans="1:18" x14ac:dyDescent="0.2">
      <c r="A59" s="2">
        <v>55</v>
      </c>
      <c r="B59" s="1">
        <v>6.4</v>
      </c>
      <c r="C59" s="1">
        <v>2.9</v>
      </c>
      <c r="D59" s="1">
        <v>4.3</v>
      </c>
      <c r="E59" s="1">
        <v>1.3</v>
      </c>
      <c r="F59" s="1" t="s">
        <v>7</v>
      </c>
      <c r="H59" s="1">
        <v>6.4</v>
      </c>
      <c r="I59">
        <f>_xlfn.NORM.DIST(H59,J$1,J$2,FALSE)</f>
        <v>0.38433694055651674</v>
      </c>
      <c r="J59" s="4">
        <f>(B59-J$1)/J$2</f>
        <v>0.67224904854646905</v>
      </c>
      <c r="K59" s="4">
        <f>(C59-K$1)/K$2</f>
        <v>-0.35517071134118616</v>
      </c>
      <c r="L59" s="4">
        <f>(D59-L$1)/L$2</f>
        <v>0.30680518498418813</v>
      </c>
      <c r="M59" s="4">
        <f>(E59-M$1)/M$2</f>
        <v>0.13278111385485214</v>
      </c>
      <c r="N59" s="8" t="str">
        <f t="shared" si="0"/>
        <v>NORMAL</v>
      </c>
      <c r="O59" t="str">
        <f t="shared" si="1"/>
        <v>NORMAL</v>
      </c>
      <c r="P59" s="7" t="str">
        <f t="shared" si="2"/>
        <v>NORMAL</v>
      </c>
      <c r="Q59" t="str">
        <f t="shared" si="3"/>
        <v>NORMAL</v>
      </c>
      <c r="R59" t="str">
        <f t="shared" si="4"/>
        <v>0.672249048546469,</v>
      </c>
    </row>
    <row r="60" spans="1:18" x14ac:dyDescent="0.2">
      <c r="A60" s="2">
        <v>56</v>
      </c>
      <c r="B60" s="1">
        <v>5.4</v>
      </c>
      <c r="C60" s="1">
        <v>3.4</v>
      </c>
      <c r="D60" s="1">
        <v>1.5</v>
      </c>
      <c r="E60" s="1">
        <v>0.4</v>
      </c>
      <c r="F60" s="1" t="s">
        <v>6</v>
      </c>
      <c r="H60" s="1">
        <v>5.4</v>
      </c>
      <c r="I60">
        <f>_xlfn.NORM.DIST(H60,J$1,J$2,FALSE)</f>
        <v>0.41744842749101896</v>
      </c>
      <c r="J60" s="4">
        <f>(B60-J$1)/J$2</f>
        <v>-0.53538397279449912</v>
      </c>
      <c r="K60" s="4">
        <f>(C60-K$1)/K$2</f>
        <v>0.79798094885748416</v>
      </c>
      <c r="L60" s="4">
        <f>(D60-L$1)/L$2</f>
        <v>-1.280118185623683</v>
      </c>
      <c r="M60" s="4">
        <f>(E60-M$1)/M$2</f>
        <v>-1.0465248315665379</v>
      </c>
      <c r="N60" s="8" t="str">
        <f t="shared" si="0"/>
        <v>NORMAL</v>
      </c>
      <c r="O60" t="str">
        <f t="shared" si="1"/>
        <v>NORMAL</v>
      </c>
      <c r="P60" s="7" t="str">
        <f t="shared" si="2"/>
        <v>NORMAL</v>
      </c>
      <c r="Q60" t="str">
        <f t="shared" si="3"/>
        <v>NORMAL</v>
      </c>
      <c r="R60" t="str">
        <f t="shared" si="4"/>
        <v>-0.535383972794499,</v>
      </c>
    </row>
    <row r="61" spans="1:18" x14ac:dyDescent="0.2">
      <c r="A61" s="2">
        <v>57</v>
      </c>
      <c r="B61" s="1">
        <v>5.2</v>
      </c>
      <c r="C61" s="1">
        <v>4.0999999999999996</v>
      </c>
      <c r="D61" s="1">
        <v>1.5</v>
      </c>
      <c r="E61" s="1">
        <v>0.1</v>
      </c>
      <c r="F61" s="1" t="s">
        <v>6</v>
      </c>
      <c r="H61" s="1">
        <v>5.2</v>
      </c>
      <c r="I61">
        <f>_xlfn.NORM.DIST(H61,J$1,J$2,FALSE)</f>
        <v>0.35626826002501499</v>
      </c>
      <c r="J61" s="4">
        <f>(B61-J$1)/J$2</f>
        <v>-0.77691057706269295</v>
      </c>
      <c r="K61" s="4">
        <f>(C61-K$1)/K$2</f>
        <v>2.4123932731356219</v>
      </c>
      <c r="L61" s="4">
        <f>(D61-L$1)/L$2</f>
        <v>-1.280118185623683</v>
      </c>
      <c r="M61" s="4">
        <f>(E61-M$1)/M$2</f>
        <v>-1.4396268133736678</v>
      </c>
      <c r="N61" s="8" t="str">
        <f t="shared" si="0"/>
        <v>NORMAL</v>
      </c>
      <c r="O61" t="str">
        <f t="shared" si="1"/>
        <v>NORMAL</v>
      </c>
      <c r="P61" s="7" t="str">
        <f t="shared" si="2"/>
        <v>NORMAL</v>
      </c>
      <c r="Q61" t="str">
        <f t="shared" si="3"/>
        <v>OUTLIER</v>
      </c>
      <c r="R61" t="str">
        <f t="shared" si="4"/>
        <v>-0.776910577062693,</v>
      </c>
    </row>
    <row r="62" spans="1:18" x14ac:dyDescent="0.2">
      <c r="A62" s="2">
        <v>58</v>
      </c>
      <c r="B62" s="1">
        <v>5.5</v>
      </c>
      <c r="C62" s="1">
        <v>4.2</v>
      </c>
      <c r="D62" s="1">
        <v>1.4</v>
      </c>
      <c r="E62" s="1">
        <v>0.2</v>
      </c>
      <c r="F62" s="1" t="s">
        <v>6</v>
      </c>
      <c r="H62" s="1">
        <v>5.5</v>
      </c>
      <c r="I62">
        <f>_xlfn.NORM.DIST(H62,J$1,J$2,FALSE)</f>
        <v>0.4420945877362516</v>
      </c>
      <c r="J62" s="4">
        <f>(B62-J$1)/J$2</f>
        <v>-0.41462067066040276</v>
      </c>
      <c r="K62" s="4">
        <f>(C62-K$1)/K$2</f>
        <v>2.6430236051753573</v>
      </c>
      <c r="L62" s="4">
        <f>(D62-L$1)/L$2</f>
        <v>-1.33679402028825</v>
      </c>
      <c r="M62" s="4">
        <f>(E62-M$1)/M$2</f>
        <v>-1.3085928194379581</v>
      </c>
      <c r="N62" s="8" t="str">
        <f t="shared" si="0"/>
        <v>NORMAL</v>
      </c>
      <c r="O62" t="str">
        <f t="shared" si="1"/>
        <v>NORMAL</v>
      </c>
      <c r="P62" s="7" t="str">
        <f t="shared" si="2"/>
        <v>NORMAL</v>
      </c>
      <c r="Q62" t="str">
        <f t="shared" si="3"/>
        <v>OUTLIER</v>
      </c>
      <c r="R62" t="str">
        <f t="shared" si="4"/>
        <v>-0.414620670660403,</v>
      </c>
    </row>
    <row r="63" spans="1:18" x14ac:dyDescent="0.2">
      <c r="A63" s="2">
        <v>59</v>
      </c>
      <c r="B63" s="1">
        <v>4.9000000000000004</v>
      </c>
      <c r="C63" s="1">
        <v>3.1</v>
      </c>
      <c r="D63" s="1">
        <v>1.5</v>
      </c>
      <c r="E63" s="1">
        <v>0.1</v>
      </c>
      <c r="F63" s="1" t="s">
        <v>6</v>
      </c>
      <c r="H63" s="1">
        <v>4.9000000000000004</v>
      </c>
      <c r="I63">
        <f>_xlfn.NORM.DIST(H63,J$1,J$2,FALSE)</f>
        <v>0.25178867340496097</v>
      </c>
      <c r="J63" s="4">
        <f>(B63-J$1)/J$2</f>
        <v>-1.1392004834649831</v>
      </c>
      <c r="K63" s="4">
        <f>(C63-K$1)/K$2</f>
        <v>0.10608995273828237</v>
      </c>
      <c r="L63" s="4">
        <f>(D63-L$1)/L$2</f>
        <v>-1.280118185623683</v>
      </c>
      <c r="M63" s="4">
        <f>(E63-M$1)/M$2</f>
        <v>-1.4396268133736678</v>
      </c>
      <c r="N63" s="8" t="str">
        <f t="shared" si="0"/>
        <v>NORMAL</v>
      </c>
      <c r="O63" t="str">
        <f t="shared" si="1"/>
        <v>NORMAL</v>
      </c>
      <c r="P63" s="7" t="str">
        <f t="shared" si="2"/>
        <v>NORMAL</v>
      </c>
      <c r="Q63" t="str">
        <f t="shared" si="3"/>
        <v>NORMAL</v>
      </c>
      <c r="R63" t="str">
        <f t="shared" si="4"/>
        <v>-1.13920048346498,</v>
      </c>
    </row>
    <row r="64" spans="1:18" x14ac:dyDescent="0.2">
      <c r="A64" s="2">
        <v>60</v>
      </c>
      <c r="B64" s="1">
        <v>4.4000000000000004</v>
      </c>
      <c r="C64" s="1">
        <v>3</v>
      </c>
      <c r="D64" s="1">
        <v>1.3</v>
      </c>
      <c r="E64" s="1">
        <v>0.2</v>
      </c>
      <c r="F64" s="1" t="s">
        <v>6</v>
      </c>
      <c r="H64" s="1">
        <v>4.4000000000000004</v>
      </c>
      <c r="I64">
        <f>_xlfn.NORM.DIST(H64,J$1,J$2,FALSE)</f>
        <v>0.10546982446060045</v>
      </c>
      <c r="J64" s="4">
        <f>(B64-J$1)/J$2</f>
        <v>-1.7430169941354674</v>
      </c>
      <c r="K64" s="4">
        <f>(C64-K$1)/K$2</f>
        <v>-0.1245403793014519</v>
      </c>
      <c r="L64" s="4">
        <f>(D64-L$1)/L$2</f>
        <v>-1.3934698549528166</v>
      </c>
      <c r="M64" s="4">
        <f>(E64-M$1)/M$2</f>
        <v>-1.3085928194379581</v>
      </c>
      <c r="N64" s="8" t="str">
        <f t="shared" si="0"/>
        <v>NORMAL</v>
      </c>
      <c r="O64" t="str">
        <f t="shared" si="1"/>
        <v>NORMAL</v>
      </c>
      <c r="P64" s="7" t="str">
        <f t="shared" si="2"/>
        <v>NORMAL</v>
      </c>
      <c r="Q64" t="str">
        <f t="shared" si="3"/>
        <v>NORMAL</v>
      </c>
      <c r="R64" t="str">
        <f t="shared" si="4"/>
        <v>-1.74301699413547,</v>
      </c>
    </row>
    <row r="65" spans="1:18" x14ac:dyDescent="0.2">
      <c r="A65" s="2">
        <v>61</v>
      </c>
      <c r="B65" s="1">
        <v>5.0999999999999996</v>
      </c>
      <c r="C65" s="1">
        <v>3.4</v>
      </c>
      <c r="D65" s="1">
        <v>1.5</v>
      </c>
      <c r="E65" s="1">
        <v>0.2</v>
      </c>
      <c r="F65" s="1" t="s">
        <v>6</v>
      </c>
      <c r="H65" s="1">
        <v>5.0999999999999996</v>
      </c>
      <c r="I65">
        <f>_xlfn.NORM.DIST(H65,J$1,J$2,FALSE)</f>
        <v>0.32200588190384832</v>
      </c>
      <c r="J65" s="4">
        <f>(B65-J$1)/J$2</f>
        <v>-0.89767387919679043</v>
      </c>
      <c r="K65" s="4">
        <f>(C65-K$1)/K$2</f>
        <v>0.79798094885748416</v>
      </c>
      <c r="L65" s="4">
        <f>(D65-L$1)/L$2</f>
        <v>-1.280118185623683</v>
      </c>
      <c r="M65" s="4">
        <f>(E65-M$1)/M$2</f>
        <v>-1.3085928194379581</v>
      </c>
      <c r="N65" s="8" t="str">
        <f t="shared" si="0"/>
        <v>NORMAL</v>
      </c>
      <c r="O65" t="str">
        <f t="shared" si="1"/>
        <v>NORMAL</v>
      </c>
      <c r="P65" s="7" t="str">
        <f t="shared" si="2"/>
        <v>NORMAL</v>
      </c>
      <c r="Q65" t="str">
        <f t="shared" si="3"/>
        <v>NORMAL</v>
      </c>
      <c r="R65" t="str">
        <f t="shared" si="4"/>
        <v>-0.89767387919679,</v>
      </c>
    </row>
    <row r="66" spans="1:18" x14ac:dyDescent="0.2">
      <c r="A66" s="2">
        <v>62</v>
      </c>
      <c r="B66" s="1">
        <v>5</v>
      </c>
      <c r="C66" s="1">
        <v>3.5</v>
      </c>
      <c r="D66" s="1">
        <v>1.3</v>
      </c>
      <c r="E66" s="1">
        <v>0.3</v>
      </c>
      <c r="F66" s="1" t="s">
        <v>6</v>
      </c>
      <c r="H66" s="1">
        <v>5</v>
      </c>
      <c r="I66">
        <f>_xlfn.NORM.DIST(H66,J$1,J$2,FALSE)</f>
        <v>0.28682488211839391</v>
      </c>
      <c r="J66" s="4">
        <f>(B66-J$1)/J$2</f>
        <v>-1.0184371813308868</v>
      </c>
      <c r="K66" s="4">
        <f>(C66-K$1)/K$2</f>
        <v>1.0286112808972183</v>
      </c>
      <c r="L66" s="4">
        <f>(D66-L$1)/L$2</f>
        <v>-1.3934698549528166</v>
      </c>
      <c r="M66" s="4">
        <f>(E66-M$1)/M$2</f>
        <v>-1.177558825502248</v>
      </c>
      <c r="N66" s="8" t="str">
        <f t="shared" si="0"/>
        <v>NORMAL</v>
      </c>
      <c r="O66" t="str">
        <f t="shared" si="1"/>
        <v>NORMAL</v>
      </c>
      <c r="P66" s="7" t="str">
        <f t="shared" si="2"/>
        <v>NORMAL</v>
      </c>
      <c r="Q66" t="str">
        <f t="shared" si="3"/>
        <v>NORMAL</v>
      </c>
      <c r="R66" t="str">
        <f t="shared" si="4"/>
        <v>-1.01843718133089,</v>
      </c>
    </row>
    <row r="67" spans="1:18" x14ac:dyDescent="0.2">
      <c r="A67" s="2">
        <v>63</v>
      </c>
      <c r="B67" s="1">
        <v>5.0999999999999996</v>
      </c>
      <c r="C67" s="1">
        <v>3.8</v>
      </c>
      <c r="D67" s="1">
        <v>1.6</v>
      </c>
      <c r="E67" s="1">
        <v>0.2</v>
      </c>
      <c r="F67" s="1" t="s">
        <v>6</v>
      </c>
      <c r="H67" s="1">
        <v>5.0999999999999996</v>
      </c>
      <c r="I67">
        <f>_xlfn.NORM.DIST(H67,J$1,J$2,FALSE)</f>
        <v>0.32200588190384832</v>
      </c>
      <c r="J67" s="4">
        <f>(B67-J$1)/J$2</f>
        <v>-0.89767387919679043</v>
      </c>
      <c r="K67" s="4">
        <f>(C67-K$1)/K$2</f>
        <v>1.7205022770164202</v>
      </c>
      <c r="L67" s="4">
        <f>(D67-L$1)/L$2</f>
        <v>-1.2234423509591161</v>
      </c>
      <c r="M67" s="4">
        <f>(E67-M$1)/M$2</f>
        <v>-1.3085928194379581</v>
      </c>
      <c r="N67" s="8" t="str">
        <f t="shared" si="0"/>
        <v>NORMAL</v>
      </c>
      <c r="O67" t="str">
        <f t="shared" si="1"/>
        <v>NORMAL</v>
      </c>
      <c r="P67" s="7" t="str">
        <f t="shared" si="2"/>
        <v>NORMAL</v>
      </c>
      <c r="Q67" t="str">
        <f t="shared" si="3"/>
        <v>NORMAL</v>
      </c>
      <c r="R67" t="str">
        <f t="shared" si="4"/>
        <v>-0.89767387919679,</v>
      </c>
    </row>
    <row r="68" spans="1:18" x14ac:dyDescent="0.2">
      <c r="A68" s="2">
        <v>64</v>
      </c>
      <c r="B68" s="1">
        <v>4.5999999999999996</v>
      </c>
      <c r="C68" s="1">
        <v>3.2</v>
      </c>
      <c r="D68" s="1">
        <v>1.4</v>
      </c>
      <c r="E68" s="1">
        <v>0.2</v>
      </c>
      <c r="F68" s="1" t="s">
        <v>6</v>
      </c>
      <c r="H68" s="1">
        <v>4.5999999999999996</v>
      </c>
      <c r="I68">
        <f>_xlfn.NORM.DIST(H68,J$1,J$2,FALSE)</f>
        <v>0.1560602754048358</v>
      </c>
      <c r="J68" s="4">
        <f>(B68-J$1)/J$2</f>
        <v>-1.5014903898672745</v>
      </c>
      <c r="K68" s="4">
        <f>(C68-K$1)/K$2</f>
        <v>0.33672028477801663</v>
      </c>
      <c r="L68" s="4">
        <f>(D68-L$1)/L$2</f>
        <v>-1.33679402028825</v>
      </c>
      <c r="M68" s="4">
        <f>(E68-M$1)/M$2</f>
        <v>-1.3085928194379581</v>
      </c>
      <c r="N68" s="8" t="str">
        <f t="shared" si="0"/>
        <v>NORMAL</v>
      </c>
      <c r="O68" t="str">
        <f t="shared" si="1"/>
        <v>NORMAL</v>
      </c>
      <c r="P68" s="7" t="str">
        <f t="shared" si="2"/>
        <v>NORMAL</v>
      </c>
      <c r="Q68" t="str">
        <f t="shared" si="3"/>
        <v>NORMAL</v>
      </c>
      <c r="R68" t="str">
        <f t="shared" si="4"/>
        <v>-1.50149038986727,</v>
      </c>
    </row>
    <row r="69" spans="1:18" x14ac:dyDescent="0.2">
      <c r="A69" s="2">
        <v>65</v>
      </c>
      <c r="B69" s="1">
        <v>5.3</v>
      </c>
      <c r="C69" s="1">
        <v>3.7</v>
      </c>
      <c r="D69" s="1">
        <v>1.5</v>
      </c>
      <c r="E69" s="1">
        <v>0.2</v>
      </c>
      <c r="F69" s="1" t="s">
        <v>6</v>
      </c>
      <c r="H69" s="1">
        <v>5.3</v>
      </c>
      <c r="I69">
        <f>_xlfn.NORM.DIST(H69,J$1,J$2,FALSE)</f>
        <v>0.38846939356339322</v>
      </c>
      <c r="J69" s="4">
        <f>(B69-J$1)/J$2</f>
        <v>-0.65614727492859659</v>
      </c>
      <c r="K69" s="4">
        <f>(C69-K$1)/K$2</f>
        <v>1.4898719449766868</v>
      </c>
      <c r="L69" s="4">
        <f>(D69-L$1)/L$2</f>
        <v>-1.280118185623683</v>
      </c>
      <c r="M69" s="4">
        <f>(E69-M$1)/M$2</f>
        <v>-1.3085928194379581</v>
      </c>
      <c r="N69" s="8" t="str">
        <f t="shared" si="0"/>
        <v>NORMAL</v>
      </c>
      <c r="O69" t="str">
        <f t="shared" si="1"/>
        <v>NORMAL</v>
      </c>
      <c r="P69" s="7" t="str">
        <f t="shared" si="2"/>
        <v>NORMAL</v>
      </c>
      <c r="Q69" t="str">
        <f t="shared" si="3"/>
        <v>NORMAL</v>
      </c>
      <c r="R69" t="str">
        <f t="shared" si="4"/>
        <v>-0.656147274928597,</v>
      </c>
    </row>
    <row r="70" spans="1:18" x14ac:dyDescent="0.2">
      <c r="A70" s="2">
        <v>66</v>
      </c>
      <c r="B70" s="1">
        <v>5</v>
      </c>
      <c r="C70" s="1">
        <v>3.3</v>
      </c>
      <c r="D70" s="1">
        <v>1.4</v>
      </c>
      <c r="E70" s="1">
        <v>0.2</v>
      </c>
      <c r="F70" s="1" t="s">
        <v>6</v>
      </c>
      <c r="H70" s="1">
        <v>5</v>
      </c>
      <c r="I70">
        <f>_xlfn.NORM.DIST(H70,J$1,J$2,FALSE)</f>
        <v>0.28682488211839391</v>
      </c>
      <c r="J70" s="4">
        <f>(B70-J$1)/J$2</f>
        <v>-1.0184371813308868</v>
      </c>
      <c r="K70" s="4">
        <f>(C70-K$1)/K$2</f>
        <v>0.5673506168177499</v>
      </c>
      <c r="L70" s="4">
        <f>(D70-L$1)/L$2</f>
        <v>-1.33679402028825</v>
      </c>
      <c r="M70" s="4">
        <f>(E70-M$1)/M$2</f>
        <v>-1.3085928194379581</v>
      </c>
      <c r="N70" s="8" t="str">
        <f t="shared" ref="N70:N133" si="5">IF(OR(J70&lt;-3,J70&gt;3), "OUTLIER", "NORMAL")</f>
        <v>NORMAL</v>
      </c>
      <c r="O70" t="str">
        <f t="shared" ref="O70:O133" si="6">IF(OR(J70&lt;-2,J70&gt;2), "OUTLIER", "NORMAL")</f>
        <v>NORMAL</v>
      </c>
      <c r="P70" s="7" t="str">
        <f t="shared" ref="P70:P133" si="7">IF(OR(K70&lt;-3,K70&gt;3), "OUTLIER", "NORMAL")</f>
        <v>NORMAL</v>
      </c>
      <c r="Q70" t="str">
        <f t="shared" ref="Q70:Q133" si="8">IF(OR(K70&lt;-2,K70&gt;2), "OUTLIER", "NORMAL")</f>
        <v>NORMAL</v>
      </c>
      <c r="R70" t="str">
        <f t="shared" ref="R70:R133" si="9">_xlfn.CONCAT(J70,",")</f>
        <v>-1.01843718133089,</v>
      </c>
    </row>
    <row r="71" spans="1:18" x14ac:dyDescent="0.2">
      <c r="A71" s="2">
        <v>67</v>
      </c>
      <c r="B71" s="1">
        <v>7</v>
      </c>
      <c r="C71" s="1">
        <v>3.2</v>
      </c>
      <c r="D71" s="1">
        <v>4.7</v>
      </c>
      <c r="E71" s="1">
        <v>1.4</v>
      </c>
      <c r="F71" s="1" t="s">
        <v>7</v>
      </c>
      <c r="H71" s="1">
        <v>7</v>
      </c>
      <c r="I71">
        <f>_xlfn.NORM.DIST(H71,J$1,J$2,FALSE)</f>
        <v>0.18161945198835763</v>
      </c>
      <c r="J71" s="4">
        <f>(B71-J$1)/J$2</f>
        <v>1.3968288613510496</v>
      </c>
      <c r="K71" s="4">
        <f>(C71-K$1)/K$2</f>
        <v>0.33672028477801663</v>
      </c>
      <c r="L71" s="4">
        <f>(D71-L$1)/L$2</f>
        <v>0.53350852364245571</v>
      </c>
      <c r="M71" s="4">
        <f>(E71-M$1)/M$2</f>
        <v>0.263815107790562</v>
      </c>
      <c r="N71" s="8" t="str">
        <f t="shared" si="5"/>
        <v>NORMAL</v>
      </c>
      <c r="O71" t="str">
        <f t="shared" si="6"/>
        <v>NORMAL</v>
      </c>
      <c r="P71" s="7" t="str">
        <f t="shared" si="7"/>
        <v>NORMAL</v>
      </c>
      <c r="Q71" t="str">
        <f t="shared" si="8"/>
        <v>NORMAL</v>
      </c>
      <c r="R71" t="str">
        <f t="shared" si="9"/>
        <v>1.39682886135105,</v>
      </c>
    </row>
    <row r="72" spans="1:18" x14ac:dyDescent="0.2">
      <c r="A72" s="2">
        <v>68</v>
      </c>
      <c r="B72" s="1">
        <v>6.4</v>
      </c>
      <c r="C72" s="1">
        <v>3.2</v>
      </c>
      <c r="D72" s="1">
        <v>4.5</v>
      </c>
      <c r="E72" s="1">
        <v>1.5</v>
      </c>
      <c r="F72" s="1" t="s">
        <v>7</v>
      </c>
      <c r="H72" s="1">
        <v>6.4</v>
      </c>
      <c r="I72">
        <f>_xlfn.NORM.DIST(H72,J$1,J$2,FALSE)</f>
        <v>0.38433694055651674</v>
      </c>
      <c r="J72" s="4">
        <f>(B72-J$1)/J$2</f>
        <v>0.67224904854646905</v>
      </c>
      <c r="K72" s="4">
        <f>(C72-K$1)/K$2</f>
        <v>0.33672028477801663</v>
      </c>
      <c r="L72" s="4">
        <f>(D72-L$1)/L$2</f>
        <v>0.42015685431332189</v>
      </c>
      <c r="M72" s="4">
        <f>(E72-M$1)/M$2</f>
        <v>0.39484910172627213</v>
      </c>
      <c r="N72" s="8" t="str">
        <f t="shared" si="5"/>
        <v>NORMAL</v>
      </c>
      <c r="O72" t="str">
        <f t="shared" si="6"/>
        <v>NORMAL</v>
      </c>
      <c r="P72" s="7" t="str">
        <f t="shared" si="7"/>
        <v>NORMAL</v>
      </c>
      <c r="Q72" t="str">
        <f t="shared" si="8"/>
        <v>NORMAL</v>
      </c>
      <c r="R72" t="str">
        <f t="shared" si="9"/>
        <v>0.672249048546469,</v>
      </c>
    </row>
    <row r="73" spans="1:18" x14ac:dyDescent="0.2">
      <c r="A73" s="2">
        <v>69</v>
      </c>
      <c r="B73" s="1">
        <v>6.9</v>
      </c>
      <c r="C73" s="1">
        <v>3.1</v>
      </c>
      <c r="D73" s="1">
        <v>4.9000000000000004</v>
      </c>
      <c r="E73" s="1">
        <v>1.5</v>
      </c>
      <c r="F73" s="1" t="s">
        <v>7</v>
      </c>
      <c r="H73" s="1">
        <v>6.9</v>
      </c>
      <c r="I73">
        <f>_xlfn.NORM.DIST(H73,J$1,J$2,FALSE)</f>
        <v>0.21342966770906469</v>
      </c>
      <c r="J73" s="4">
        <f>(B73-J$1)/J$2</f>
        <v>1.2760655592169532</v>
      </c>
      <c r="K73" s="4">
        <f>(C73-K$1)/K$2</f>
        <v>0.10608995273828237</v>
      </c>
      <c r="L73" s="4">
        <f>(D73-L$1)/L$2</f>
        <v>0.64686019297158948</v>
      </c>
      <c r="M73" s="4">
        <f>(E73-M$1)/M$2</f>
        <v>0.39484910172627213</v>
      </c>
      <c r="N73" s="8" t="str">
        <f t="shared" si="5"/>
        <v>NORMAL</v>
      </c>
      <c r="O73" t="str">
        <f t="shared" si="6"/>
        <v>NORMAL</v>
      </c>
      <c r="P73" s="7" t="str">
        <f t="shared" si="7"/>
        <v>NORMAL</v>
      </c>
      <c r="Q73" t="str">
        <f t="shared" si="8"/>
        <v>NORMAL</v>
      </c>
      <c r="R73" t="str">
        <f t="shared" si="9"/>
        <v>1.27606555921695,</v>
      </c>
    </row>
    <row r="74" spans="1:18" x14ac:dyDescent="0.2">
      <c r="A74" s="2">
        <v>70</v>
      </c>
      <c r="B74" s="1">
        <v>4.5</v>
      </c>
      <c r="C74" s="1">
        <v>2.2999999999999998</v>
      </c>
      <c r="D74" s="1">
        <v>1.3</v>
      </c>
      <c r="E74" s="1">
        <v>0.3</v>
      </c>
      <c r="F74" s="1" t="s">
        <v>6</v>
      </c>
      <c r="H74" s="1">
        <v>4.5</v>
      </c>
      <c r="I74">
        <f>_xlfn.NORM.DIST(H74,J$1,J$2,FALSE)</f>
        <v>0.12923409997888638</v>
      </c>
      <c r="J74" s="4">
        <f>(B74-J$1)/J$2</f>
        <v>-1.622253692001371</v>
      </c>
      <c r="K74" s="4">
        <f>(C74-K$1)/K$2</f>
        <v>-1.7389527035795906</v>
      </c>
      <c r="L74" s="4">
        <f>(D74-L$1)/L$2</f>
        <v>-1.3934698549528166</v>
      </c>
      <c r="M74" s="4">
        <f>(E74-M$1)/M$2</f>
        <v>-1.177558825502248</v>
      </c>
      <c r="N74" s="8" t="str">
        <f t="shared" si="5"/>
        <v>NORMAL</v>
      </c>
      <c r="O74" t="str">
        <f t="shared" si="6"/>
        <v>NORMAL</v>
      </c>
      <c r="P74" s="7" t="str">
        <f t="shared" si="7"/>
        <v>NORMAL</v>
      </c>
      <c r="Q74" t="str">
        <f t="shared" si="8"/>
        <v>NORMAL</v>
      </c>
      <c r="R74" t="str">
        <f t="shared" si="9"/>
        <v>-1.62225369200137,</v>
      </c>
    </row>
    <row r="75" spans="1:18" x14ac:dyDescent="0.2">
      <c r="A75" s="2">
        <v>71</v>
      </c>
      <c r="B75" s="1">
        <v>4.4000000000000004</v>
      </c>
      <c r="C75" s="1">
        <v>3.2</v>
      </c>
      <c r="D75" s="1">
        <v>1.3</v>
      </c>
      <c r="E75" s="1">
        <v>0.2</v>
      </c>
      <c r="F75" s="1" t="s">
        <v>6</v>
      </c>
      <c r="H75" s="1">
        <v>4.4000000000000004</v>
      </c>
      <c r="I75">
        <f>_xlfn.NORM.DIST(H75,J$1,J$2,FALSE)</f>
        <v>0.10546982446060045</v>
      </c>
      <c r="J75" s="4">
        <f>(B75-J$1)/J$2</f>
        <v>-1.7430169941354674</v>
      </c>
      <c r="K75" s="4">
        <f>(C75-K$1)/K$2</f>
        <v>0.33672028477801663</v>
      </c>
      <c r="L75" s="4">
        <f>(D75-L$1)/L$2</f>
        <v>-1.3934698549528166</v>
      </c>
      <c r="M75" s="4">
        <f>(E75-M$1)/M$2</f>
        <v>-1.3085928194379581</v>
      </c>
      <c r="N75" s="8" t="str">
        <f t="shared" si="5"/>
        <v>NORMAL</v>
      </c>
      <c r="O75" t="str">
        <f t="shared" si="6"/>
        <v>NORMAL</v>
      </c>
      <c r="P75" s="7" t="str">
        <f t="shared" si="7"/>
        <v>NORMAL</v>
      </c>
      <c r="Q75" t="str">
        <f t="shared" si="8"/>
        <v>NORMAL</v>
      </c>
      <c r="R75" t="str">
        <f t="shared" si="9"/>
        <v>-1.74301699413547,</v>
      </c>
    </row>
    <row r="76" spans="1:18" x14ac:dyDescent="0.2">
      <c r="A76" s="2">
        <v>72</v>
      </c>
      <c r="B76" s="1">
        <v>5</v>
      </c>
      <c r="C76" s="1">
        <v>3.5</v>
      </c>
      <c r="D76" s="1">
        <v>1.6</v>
      </c>
      <c r="E76" s="1">
        <v>0.6</v>
      </c>
      <c r="F76" s="1" t="s">
        <v>6</v>
      </c>
      <c r="H76" s="1">
        <v>5</v>
      </c>
      <c r="I76">
        <f>_xlfn.NORM.DIST(H76,J$1,J$2,FALSE)</f>
        <v>0.28682488211839391</v>
      </c>
      <c r="J76" s="4">
        <f>(B76-J$1)/J$2</f>
        <v>-1.0184371813308868</v>
      </c>
      <c r="K76" s="4">
        <f>(C76-K$1)/K$2</f>
        <v>1.0286112808972183</v>
      </c>
      <c r="L76" s="4">
        <f>(D76-L$1)/L$2</f>
        <v>-1.2234423509591161</v>
      </c>
      <c r="M76" s="4">
        <f>(E76-M$1)/M$2</f>
        <v>-0.78445684369511803</v>
      </c>
      <c r="N76" s="8" t="str">
        <f t="shared" si="5"/>
        <v>NORMAL</v>
      </c>
      <c r="O76" t="str">
        <f t="shared" si="6"/>
        <v>NORMAL</v>
      </c>
      <c r="P76" s="7" t="str">
        <f t="shared" si="7"/>
        <v>NORMAL</v>
      </c>
      <c r="Q76" t="str">
        <f t="shared" si="8"/>
        <v>NORMAL</v>
      </c>
      <c r="R76" t="str">
        <f t="shared" si="9"/>
        <v>-1.01843718133089,</v>
      </c>
    </row>
    <row r="77" spans="1:18" x14ac:dyDescent="0.2">
      <c r="A77" s="2">
        <v>73</v>
      </c>
      <c r="B77" s="1">
        <v>5.0999999999999996</v>
      </c>
      <c r="C77" s="1">
        <v>3.8</v>
      </c>
      <c r="D77" s="1">
        <v>1.9</v>
      </c>
      <c r="E77" s="1">
        <v>0.4</v>
      </c>
      <c r="F77" s="1" t="s">
        <v>6</v>
      </c>
      <c r="H77" s="1">
        <v>5.0999999999999996</v>
      </c>
      <c r="I77">
        <f>_xlfn.NORM.DIST(H77,J$1,J$2,FALSE)</f>
        <v>0.32200588190384832</v>
      </c>
      <c r="J77" s="4">
        <f>(B77-J$1)/J$2</f>
        <v>-0.89767387919679043</v>
      </c>
      <c r="K77" s="4">
        <f>(C77-K$1)/K$2</f>
        <v>1.7205022770164202</v>
      </c>
      <c r="L77" s="4">
        <f>(D77-L$1)/L$2</f>
        <v>-1.0534148469654159</v>
      </c>
      <c r="M77" s="4">
        <f>(E77-M$1)/M$2</f>
        <v>-1.0465248315665379</v>
      </c>
      <c r="N77" s="8" t="str">
        <f t="shared" si="5"/>
        <v>NORMAL</v>
      </c>
      <c r="O77" t="str">
        <f t="shared" si="6"/>
        <v>NORMAL</v>
      </c>
      <c r="P77" s="7" t="str">
        <f t="shared" si="7"/>
        <v>NORMAL</v>
      </c>
      <c r="Q77" t="str">
        <f t="shared" si="8"/>
        <v>NORMAL</v>
      </c>
      <c r="R77" t="str">
        <f t="shared" si="9"/>
        <v>-0.89767387919679,</v>
      </c>
    </row>
    <row r="78" spans="1:18" x14ac:dyDescent="0.2">
      <c r="A78" s="2">
        <v>74</v>
      </c>
      <c r="B78" s="1">
        <v>4.8</v>
      </c>
      <c r="C78" s="1">
        <v>3</v>
      </c>
      <c r="D78" s="1">
        <v>1.4</v>
      </c>
      <c r="E78" s="1">
        <v>0.3</v>
      </c>
      <c r="F78" s="1" t="s">
        <v>6</v>
      </c>
      <c r="H78" s="1">
        <v>4.8</v>
      </c>
      <c r="I78">
        <f>_xlfn.NORM.DIST(H78,J$1,J$2,FALSE)</f>
        <v>0.21783211215199483</v>
      </c>
      <c r="J78" s="4">
        <f>(B78-J$1)/J$2</f>
        <v>-1.2599637855990806</v>
      </c>
      <c r="K78" s="4">
        <f>(C78-K$1)/K$2</f>
        <v>-0.1245403793014519</v>
      </c>
      <c r="L78" s="4">
        <f>(D78-L$1)/L$2</f>
        <v>-1.33679402028825</v>
      </c>
      <c r="M78" s="4">
        <f>(E78-M$1)/M$2</f>
        <v>-1.177558825502248</v>
      </c>
      <c r="N78" s="8" t="str">
        <f t="shared" si="5"/>
        <v>NORMAL</v>
      </c>
      <c r="O78" t="str">
        <f t="shared" si="6"/>
        <v>NORMAL</v>
      </c>
      <c r="P78" s="7" t="str">
        <f t="shared" si="7"/>
        <v>NORMAL</v>
      </c>
      <c r="Q78" t="str">
        <f t="shared" si="8"/>
        <v>NORMAL</v>
      </c>
      <c r="R78" t="str">
        <f t="shared" si="9"/>
        <v>-1.25996378559908,</v>
      </c>
    </row>
    <row r="79" spans="1:18" x14ac:dyDescent="0.2">
      <c r="A79" s="2">
        <v>75</v>
      </c>
      <c r="B79" s="1">
        <v>5.5</v>
      </c>
      <c r="C79" s="1">
        <v>2.2999999999999998</v>
      </c>
      <c r="D79" s="1">
        <v>4</v>
      </c>
      <c r="E79" s="1">
        <v>1.3</v>
      </c>
      <c r="F79" s="1" t="s">
        <v>7</v>
      </c>
      <c r="H79" s="1">
        <v>5.5</v>
      </c>
      <c r="I79">
        <f>_xlfn.NORM.DIST(H79,J$1,J$2,FALSE)</f>
        <v>0.4420945877362516</v>
      </c>
      <c r="J79" s="4">
        <f>(B79-J$1)/J$2</f>
        <v>-0.41462067066040276</v>
      </c>
      <c r="K79" s="4">
        <f>(C79-K$1)/K$2</f>
        <v>-1.7389527035795906</v>
      </c>
      <c r="L79" s="4">
        <f>(D79-L$1)/L$2</f>
        <v>0.13677768099048773</v>
      </c>
      <c r="M79" s="4">
        <f>(E79-M$1)/M$2</f>
        <v>0.13278111385485214</v>
      </c>
      <c r="N79" s="8" t="str">
        <f t="shared" si="5"/>
        <v>NORMAL</v>
      </c>
      <c r="O79" t="str">
        <f t="shared" si="6"/>
        <v>NORMAL</v>
      </c>
      <c r="P79" s="7" t="str">
        <f t="shared" si="7"/>
        <v>NORMAL</v>
      </c>
      <c r="Q79" t="str">
        <f t="shared" si="8"/>
        <v>NORMAL</v>
      </c>
      <c r="R79" t="str">
        <f t="shared" si="9"/>
        <v>-0.414620670660403,</v>
      </c>
    </row>
    <row r="80" spans="1:18" x14ac:dyDescent="0.2">
      <c r="A80" s="2">
        <v>76</v>
      </c>
      <c r="B80" s="1">
        <v>6.5</v>
      </c>
      <c r="C80" s="1">
        <v>2.8</v>
      </c>
      <c r="D80" s="1">
        <v>4.5999999999999996</v>
      </c>
      <c r="E80" s="1">
        <v>1.5</v>
      </c>
      <c r="F80" s="1" t="s">
        <v>7</v>
      </c>
      <c r="H80" s="1">
        <v>6.5</v>
      </c>
      <c r="I80">
        <f>_xlfn.NORM.DIST(H80,J$1,J$2,FALSE)</f>
        <v>0.35179362628127447</v>
      </c>
      <c r="J80" s="4">
        <f>(B80-J$1)/J$2</f>
        <v>0.79301235068056541</v>
      </c>
      <c r="K80" s="4">
        <f>(C80-K$1)/K$2</f>
        <v>-0.58580104338092043</v>
      </c>
      <c r="L80" s="4">
        <f>(D80-L$1)/L$2</f>
        <v>0.47683268897788855</v>
      </c>
      <c r="M80" s="4">
        <f>(E80-M$1)/M$2</f>
        <v>0.39484910172627213</v>
      </c>
      <c r="N80" s="8" t="str">
        <f t="shared" si="5"/>
        <v>NORMAL</v>
      </c>
      <c r="O80" t="str">
        <f t="shared" si="6"/>
        <v>NORMAL</v>
      </c>
      <c r="P80" s="7" t="str">
        <f t="shared" si="7"/>
        <v>NORMAL</v>
      </c>
      <c r="Q80" t="str">
        <f t="shared" si="8"/>
        <v>NORMAL</v>
      </c>
      <c r="R80" t="str">
        <f t="shared" si="9"/>
        <v>0.793012350680565,</v>
      </c>
    </row>
    <row r="81" spans="1:18" x14ac:dyDescent="0.2">
      <c r="A81" s="2">
        <v>77</v>
      </c>
      <c r="B81" s="1">
        <v>5.7</v>
      </c>
      <c r="C81" s="1">
        <v>2.8</v>
      </c>
      <c r="D81" s="1">
        <v>4.5</v>
      </c>
      <c r="E81" s="1">
        <v>1.3</v>
      </c>
      <c r="F81" s="1" t="s">
        <v>7</v>
      </c>
      <c r="H81" s="1">
        <v>5.7</v>
      </c>
      <c r="I81">
        <f>_xlfn.NORM.DIST(H81,J$1,J$2,FALSE)</f>
        <v>0.47461228610267447</v>
      </c>
      <c r="J81" s="4">
        <f>(B81-J$1)/J$2</f>
        <v>-0.1730940663922089</v>
      </c>
      <c r="K81" s="4">
        <f>(C81-K$1)/K$2</f>
        <v>-0.58580104338092043</v>
      </c>
      <c r="L81" s="4">
        <f>(D81-L$1)/L$2</f>
        <v>0.42015685431332189</v>
      </c>
      <c r="M81" s="4">
        <f>(E81-M$1)/M$2</f>
        <v>0.13278111385485214</v>
      </c>
      <c r="N81" s="8" t="str">
        <f t="shared" si="5"/>
        <v>NORMAL</v>
      </c>
      <c r="O81" t="str">
        <f t="shared" si="6"/>
        <v>NORMAL</v>
      </c>
      <c r="P81" s="7" t="str">
        <f t="shared" si="7"/>
        <v>NORMAL</v>
      </c>
      <c r="Q81" t="str">
        <f t="shared" si="8"/>
        <v>NORMAL</v>
      </c>
      <c r="R81" t="str">
        <f t="shared" si="9"/>
        <v>-0.173094066392209,</v>
      </c>
    </row>
    <row r="82" spans="1:18" x14ac:dyDescent="0.2">
      <c r="A82" s="2">
        <v>78</v>
      </c>
      <c r="B82" s="1">
        <v>4.5999999999999996</v>
      </c>
      <c r="C82" s="1">
        <v>3.1</v>
      </c>
      <c r="D82" s="1">
        <v>1.5</v>
      </c>
      <c r="E82" s="1">
        <v>0.2</v>
      </c>
      <c r="F82" s="1" t="s">
        <v>6</v>
      </c>
      <c r="H82" s="1">
        <v>4.5999999999999996</v>
      </c>
      <c r="I82">
        <f>_xlfn.NORM.DIST(H82,J$1,J$2,FALSE)</f>
        <v>0.1560602754048358</v>
      </c>
      <c r="J82" s="4">
        <f>(B82-J$1)/J$2</f>
        <v>-1.5014903898672745</v>
      </c>
      <c r="K82" s="4">
        <f>(C82-K$1)/K$2</f>
        <v>0.10608995273828237</v>
      </c>
      <c r="L82" s="4">
        <f>(D82-L$1)/L$2</f>
        <v>-1.280118185623683</v>
      </c>
      <c r="M82" s="4">
        <f>(E82-M$1)/M$2</f>
        <v>-1.3085928194379581</v>
      </c>
      <c r="N82" s="8" t="str">
        <f t="shared" si="5"/>
        <v>NORMAL</v>
      </c>
      <c r="O82" t="str">
        <f t="shared" si="6"/>
        <v>NORMAL</v>
      </c>
      <c r="P82" s="7" t="str">
        <f t="shared" si="7"/>
        <v>NORMAL</v>
      </c>
      <c r="Q82" t="str">
        <f t="shared" si="8"/>
        <v>NORMAL</v>
      </c>
      <c r="R82" t="str">
        <f t="shared" si="9"/>
        <v>-1.50149038986727,</v>
      </c>
    </row>
    <row r="83" spans="1:18" x14ac:dyDescent="0.2">
      <c r="A83" s="2">
        <v>79</v>
      </c>
      <c r="B83" s="1">
        <v>5</v>
      </c>
      <c r="C83" s="1">
        <v>3.6</v>
      </c>
      <c r="D83" s="1">
        <v>1.4</v>
      </c>
      <c r="E83" s="1">
        <v>0.2</v>
      </c>
      <c r="F83" s="1" t="s">
        <v>6</v>
      </c>
      <c r="H83" s="1">
        <v>5</v>
      </c>
      <c r="I83">
        <f>_xlfn.NORM.DIST(H83,J$1,J$2,FALSE)</f>
        <v>0.28682488211839391</v>
      </c>
      <c r="J83" s="4">
        <f>(B83-J$1)/J$2</f>
        <v>-1.0184371813308868</v>
      </c>
      <c r="K83" s="4">
        <f>(C83-K$1)/K$2</f>
        <v>1.2592416129369526</v>
      </c>
      <c r="L83" s="4">
        <f>(D83-L$1)/L$2</f>
        <v>-1.33679402028825</v>
      </c>
      <c r="M83" s="4">
        <f>(E83-M$1)/M$2</f>
        <v>-1.3085928194379581</v>
      </c>
      <c r="N83" s="8" t="str">
        <f t="shared" si="5"/>
        <v>NORMAL</v>
      </c>
      <c r="O83" t="str">
        <f t="shared" si="6"/>
        <v>NORMAL</v>
      </c>
      <c r="P83" s="7" t="str">
        <f t="shared" si="7"/>
        <v>NORMAL</v>
      </c>
      <c r="Q83" t="str">
        <f t="shared" si="8"/>
        <v>NORMAL</v>
      </c>
      <c r="R83" t="str">
        <f t="shared" si="9"/>
        <v>-1.01843718133089,</v>
      </c>
    </row>
    <row r="84" spans="1:18" x14ac:dyDescent="0.2">
      <c r="A84" s="2">
        <v>80</v>
      </c>
      <c r="B84" s="1">
        <v>5.4</v>
      </c>
      <c r="C84" s="1">
        <v>3.9</v>
      </c>
      <c r="D84" s="1">
        <v>1.7</v>
      </c>
      <c r="E84" s="1">
        <v>0.4</v>
      </c>
      <c r="F84" s="1" t="s">
        <v>6</v>
      </c>
      <c r="H84" s="1">
        <v>5.4</v>
      </c>
      <c r="I84">
        <f>_xlfn.NORM.DIST(H84,J$1,J$2,FALSE)</f>
        <v>0.41744842749101896</v>
      </c>
      <c r="J84" s="4">
        <f>(B84-J$1)/J$2</f>
        <v>-0.53538397279449912</v>
      </c>
      <c r="K84" s="4">
        <f>(C84-K$1)/K$2</f>
        <v>1.9511326090561545</v>
      </c>
      <c r="L84" s="4">
        <f>(D84-L$1)/L$2</f>
        <v>-1.1667665162945495</v>
      </c>
      <c r="M84" s="4">
        <f>(E84-M$1)/M$2</f>
        <v>-1.0465248315665379</v>
      </c>
      <c r="N84" s="8" t="str">
        <f t="shared" si="5"/>
        <v>NORMAL</v>
      </c>
      <c r="O84" t="str">
        <f t="shared" si="6"/>
        <v>NORMAL</v>
      </c>
      <c r="P84" s="7" t="str">
        <f t="shared" si="7"/>
        <v>NORMAL</v>
      </c>
      <c r="Q84" t="str">
        <f t="shared" si="8"/>
        <v>NORMAL</v>
      </c>
      <c r="R84" t="str">
        <f t="shared" si="9"/>
        <v>-0.535383972794499,</v>
      </c>
    </row>
    <row r="85" spans="1:18" x14ac:dyDescent="0.2">
      <c r="A85" s="2">
        <v>81</v>
      </c>
      <c r="B85" s="1">
        <v>4.5999999999999996</v>
      </c>
      <c r="C85" s="1">
        <v>3.4</v>
      </c>
      <c r="D85" s="1">
        <v>1.4</v>
      </c>
      <c r="E85" s="1">
        <v>0.3</v>
      </c>
      <c r="F85" s="1" t="s">
        <v>6</v>
      </c>
      <c r="H85" s="1">
        <v>4.5999999999999996</v>
      </c>
      <c r="I85">
        <f>_xlfn.NORM.DIST(H85,J$1,J$2,FALSE)</f>
        <v>0.1560602754048358</v>
      </c>
      <c r="J85" s="4">
        <f>(B85-J$1)/J$2</f>
        <v>-1.5014903898672745</v>
      </c>
      <c r="K85" s="4">
        <f>(C85-K$1)/K$2</f>
        <v>0.79798094885748416</v>
      </c>
      <c r="L85" s="4">
        <f>(D85-L$1)/L$2</f>
        <v>-1.33679402028825</v>
      </c>
      <c r="M85" s="4">
        <f>(E85-M$1)/M$2</f>
        <v>-1.177558825502248</v>
      </c>
      <c r="N85" s="8" t="str">
        <f t="shared" si="5"/>
        <v>NORMAL</v>
      </c>
      <c r="O85" t="str">
        <f t="shared" si="6"/>
        <v>NORMAL</v>
      </c>
      <c r="P85" s="7" t="str">
        <f t="shared" si="7"/>
        <v>NORMAL</v>
      </c>
      <c r="Q85" t="str">
        <f t="shared" si="8"/>
        <v>NORMAL</v>
      </c>
      <c r="R85" t="str">
        <f t="shared" si="9"/>
        <v>-1.50149038986727,</v>
      </c>
    </row>
    <row r="86" spans="1:18" x14ac:dyDescent="0.2">
      <c r="A86" s="2">
        <v>82</v>
      </c>
      <c r="B86" s="1">
        <v>5</v>
      </c>
      <c r="C86" s="1">
        <v>3.4</v>
      </c>
      <c r="D86" s="1">
        <v>1.5</v>
      </c>
      <c r="E86" s="1">
        <v>0.2</v>
      </c>
      <c r="F86" s="1" t="s">
        <v>6</v>
      </c>
      <c r="H86" s="1">
        <v>5</v>
      </c>
      <c r="I86">
        <f>_xlfn.NORM.DIST(H86,J$1,J$2,FALSE)</f>
        <v>0.28682488211839391</v>
      </c>
      <c r="J86" s="4">
        <f>(B86-J$1)/J$2</f>
        <v>-1.0184371813308868</v>
      </c>
      <c r="K86" s="4">
        <f>(C86-K$1)/K$2</f>
        <v>0.79798094885748416</v>
      </c>
      <c r="L86" s="4">
        <f>(D86-L$1)/L$2</f>
        <v>-1.280118185623683</v>
      </c>
      <c r="M86" s="4">
        <f>(E86-M$1)/M$2</f>
        <v>-1.3085928194379581</v>
      </c>
      <c r="N86" s="8" t="str">
        <f t="shared" si="5"/>
        <v>NORMAL</v>
      </c>
      <c r="O86" t="str">
        <f t="shared" si="6"/>
        <v>NORMAL</v>
      </c>
      <c r="P86" s="7" t="str">
        <f t="shared" si="7"/>
        <v>NORMAL</v>
      </c>
      <c r="Q86" t="str">
        <f t="shared" si="8"/>
        <v>NORMAL</v>
      </c>
      <c r="R86" t="str">
        <f t="shared" si="9"/>
        <v>-1.01843718133089,</v>
      </c>
    </row>
    <row r="87" spans="1:18" x14ac:dyDescent="0.2">
      <c r="A87" s="2">
        <v>83</v>
      </c>
      <c r="B87" s="1">
        <v>6.3</v>
      </c>
      <c r="C87" s="1">
        <v>3.3</v>
      </c>
      <c r="D87" s="1">
        <v>4.7</v>
      </c>
      <c r="E87" s="1">
        <v>1.6</v>
      </c>
      <c r="F87" s="1" t="s">
        <v>7</v>
      </c>
      <c r="H87" s="1">
        <v>6.3</v>
      </c>
      <c r="I87">
        <f>_xlfn.NORM.DIST(H87,J$1,J$2,FALSE)</f>
        <v>0.41381157799480889</v>
      </c>
      <c r="J87" s="4">
        <f>(B87-J$1)/J$2</f>
        <v>0.55148574641237158</v>
      </c>
      <c r="K87" s="4">
        <f>(C87-K$1)/K$2</f>
        <v>0.5673506168177499</v>
      </c>
      <c r="L87" s="4">
        <f>(D87-L$1)/L$2</f>
        <v>0.53350852364245571</v>
      </c>
      <c r="M87" s="4">
        <f>(E87-M$1)/M$2</f>
        <v>0.52588309566198221</v>
      </c>
      <c r="N87" s="8" t="str">
        <f t="shared" si="5"/>
        <v>NORMAL</v>
      </c>
      <c r="O87" t="str">
        <f t="shared" si="6"/>
        <v>NORMAL</v>
      </c>
      <c r="P87" s="7" t="str">
        <f t="shared" si="7"/>
        <v>NORMAL</v>
      </c>
      <c r="Q87" t="str">
        <f t="shared" si="8"/>
        <v>NORMAL</v>
      </c>
      <c r="R87" t="str">
        <f t="shared" si="9"/>
        <v>0.551485746412372,</v>
      </c>
    </row>
    <row r="88" spans="1:18" x14ac:dyDescent="0.2">
      <c r="A88" s="2">
        <v>84</v>
      </c>
      <c r="B88" s="1">
        <v>4.9000000000000004</v>
      </c>
      <c r="C88" s="1">
        <v>2.4</v>
      </c>
      <c r="D88" s="1">
        <v>3.3</v>
      </c>
      <c r="E88" s="1">
        <v>1</v>
      </c>
      <c r="F88" s="1" t="s">
        <v>7</v>
      </c>
      <c r="H88" s="1">
        <v>4.9000000000000004</v>
      </c>
      <c r="I88">
        <f>_xlfn.NORM.DIST(H88,J$1,J$2,FALSE)</f>
        <v>0.25178867340496097</v>
      </c>
      <c r="J88" s="4">
        <f>(B88-J$1)/J$2</f>
        <v>-1.1392004834649831</v>
      </c>
      <c r="K88" s="4">
        <f>(C88-K$1)/K$2</f>
        <v>-1.5083223715398564</v>
      </c>
      <c r="L88" s="4">
        <f>(D88-L$1)/L$2</f>
        <v>-0.25995316166148019</v>
      </c>
      <c r="M88" s="4">
        <f>(E88-M$1)/M$2</f>
        <v>-0.26032086795227793</v>
      </c>
      <c r="N88" s="8" t="str">
        <f t="shared" si="5"/>
        <v>NORMAL</v>
      </c>
      <c r="O88" t="str">
        <f t="shared" si="6"/>
        <v>NORMAL</v>
      </c>
      <c r="P88" s="7" t="str">
        <f t="shared" si="7"/>
        <v>NORMAL</v>
      </c>
      <c r="Q88" t="str">
        <f t="shared" si="8"/>
        <v>NORMAL</v>
      </c>
      <c r="R88" t="str">
        <f t="shared" si="9"/>
        <v>-1.13920048346498,</v>
      </c>
    </row>
    <row r="89" spans="1:18" x14ac:dyDescent="0.2">
      <c r="A89" s="2">
        <v>85</v>
      </c>
      <c r="B89" s="1">
        <v>6.6</v>
      </c>
      <c r="C89" s="1">
        <v>2.9</v>
      </c>
      <c r="D89" s="1">
        <v>4.5999999999999996</v>
      </c>
      <c r="E89" s="1">
        <v>1.3</v>
      </c>
      <c r="F89" s="1" t="s">
        <v>7</v>
      </c>
      <c r="H89" s="1">
        <v>6.6</v>
      </c>
      <c r="I89">
        <f>_xlfn.NORM.DIST(H89,J$1,J$2,FALSE)</f>
        <v>0.31734389781958716</v>
      </c>
      <c r="J89" s="4">
        <f>(B89-J$1)/J$2</f>
        <v>0.91377565281466189</v>
      </c>
      <c r="K89" s="4">
        <f>(C89-K$1)/K$2</f>
        <v>-0.35517071134118616</v>
      </c>
      <c r="L89" s="4">
        <f>(D89-L$1)/L$2</f>
        <v>0.47683268897788855</v>
      </c>
      <c r="M89" s="4">
        <f>(E89-M$1)/M$2</f>
        <v>0.13278111385485214</v>
      </c>
      <c r="N89" s="8" t="str">
        <f t="shared" si="5"/>
        <v>NORMAL</v>
      </c>
      <c r="O89" t="str">
        <f t="shared" si="6"/>
        <v>NORMAL</v>
      </c>
      <c r="P89" s="7" t="str">
        <f t="shared" si="7"/>
        <v>NORMAL</v>
      </c>
      <c r="Q89" t="str">
        <f t="shared" si="8"/>
        <v>NORMAL</v>
      </c>
      <c r="R89" t="str">
        <f t="shared" si="9"/>
        <v>0.913775652814662,</v>
      </c>
    </row>
    <row r="90" spans="1:18" x14ac:dyDescent="0.2">
      <c r="A90" s="2">
        <v>86</v>
      </c>
      <c r="B90" s="1">
        <v>5.6</v>
      </c>
      <c r="C90" s="1">
        <v>2.9</v>
      </c>
      <c r="D90" s="1">
        <v>3.6</v>
      </c>
      <c r="E90" s="1">
        <v>1.3</v>
      </c>
      <c r="F90" s="1" t="s">
        <v>7</v>
      </c>
      <c r="H90" s="1">
        <v>5.6</v>
      </c>
      <c r="I90">
        <f>_xlfn.NORM.DIST(H90,J$1,J$2,FALSE)</f>
        <v>0.46141734278204083</v>
      </c>
      <c r="J90" s="4">
        <f>(B90-J$1)/J$2</f>
        <v>-0.29385736852630634</v>
      </c>
      <c r="K90" s="4">
        <f>(C90-K$1)/K$2</f>
        <v>-0.35517071134118616</v>
      </c>
      <c r="L90" s="4">
        <f>(D90-L$1)/L$2</f>
        <v>-8.9925657667779532E-2</v>
      </c>
      <c r="M90" s="4">
        <f>(E90-M$1)/M$2</f>
        <v>0.13278111385485214</v>
      </c>
      <c r="N90" s="8" t="str">
        <f t="shared" si="5"/>
        <v>NORMAL</v>
      </c>
      <c r="O90" t="str">
        <f t="shared" si="6"/>
        <v>NORMAL</v>
      </c>
      <c r="P90" s="7" t="str">
        <f t="shared" si="7"/>
        <v>NORMAL</v>
      </c>
      <c r="Q90" t="str">
        <f t="shared" si="8"/>
        <v>NORMAL</v>
      </c>
      <c r="R90" t="str">
        <f t="shared" si="9"/>
        <v>-0.293857368526306,</v>
      </c>
    </row>
    <row r="91" spans="1:18" x14ac:dyDescent="0.2">
      <c r="A91" s="2">
        <v>87</v>
      </c>
      <c r="B91" s="1">
        <v>6.7</v>
      </c>
      <c r="C91" s="1">
        <v>3.1</v>
      </c>
      <c r="D91" s="1">
        <v>4.4000000000000004</v>
      </c>
      <c r="E91" s="1">
        <v>1.4</v>
      </c>
      <c r="F91" s="1" t="s">
        <v>7</v>
      </c>
      <c r="H91" s="1">
        <v>6.7</v>
      </c>
      <c r="I91">
        <f>_xlfn.NORM.DIST(H91,J$1,J$2,FALSE)</f>
        <v>0.28212312361116965</v>
      </c>
      <c r="J91" s="4">
        <f>(B91-J$1)/J$2</f>
        <v>1.0345389549487594</v>
      </c>
      <c r="K91" s="4">
        <f>(C91-K$1)/K$2</f>
        <v>0.10608995273828237</v>
      </c>
      <c r="L91" s="4">
        <f>(D91-L$1)/L$2</f>
        <v>0.36348101964875529</v>
      </c>
      <c r="M91" s="4">
        <f>(E91-M$1)/M$2</f>
        <v>0.263815107790562</v>
      </c>
      <c r="N91" s="8" t="str">
        <f t="shared" si="5"/>
        <v>NORMAL</v>
      </c>
      <c r="O91" t="str">
        <f t="shared" si="6"/>
        <v>NORMAL</v>
      </c>
      <c r="P91" s="7" t="str">
        <f t="shared" si="7"/>
        <v>NORMAL</v>
      </c>
      <c r="Q91" t="str">
        <f t="shared" si="8"/>
        <v>NORMAL</v>
      </c>
      <c r="R91" t="str">
        <f t="shared" si="9"/>
        <v>1.03453895494876,</v>
      </c>
    </row>
    <row r="92" spans="1:18" x14ac:dyDescent="0.2">
      <c r="A92" s="2">
        <v>88</v>
      </c>
      <c r="B92" s="1">
        <v>5.6</v>
      </c>
      <c r="C92" s="1">
        <v>3</v>
      </c>
      <c r="D92" s="1">
        <v>4.5</v>
      </c>
      <c r="E92" s="1">
        <v>1.5</v>
      </c>
      <c r="F92" s="1" t="s">
        <v>7</v>
      </c>
      <c r="H92" s="1">
        <v>5.6</v>
      </c>
      <c r="I92">
        <f>_xlfn.NORM.DIST(H92,J$1,J$2,FALSE)</f>
        <v>0.46141734278204083</v>
      </c>
      <c r="J92" s="4">
        <f>(B92-J$1)/J$2</f>
        <v>-0.29385736852630634</v>
      </c>
      <c r="K92" s="4">
        <f>(C92-K$1)/K$2</f>
        <v>-0.1245403793014519</v>
      </c>
      <c r="L92" s="4">
        <f>(D92-L$1)/L$2</f>
        <v>0.42015685431332189</v>
      </c>
      <c r="M92" s="4">
        <f>(E92-M$1)/M$2</f>
        <v>0.39484910172627213</v>
      </c>
      <c r="N92" s="8" t="str">
        <f t="shared" si="5"/>
        <v>NORMAL</v>
      </c>
      <c r="O92" t="str">
        <f t="shared" si="6"/>
        <v>NORMAL</v>
      </c>
      <c r="P92" s="7" t="str">
        <f t="shared" si="7"/>
        <v>NORMAL</v>
      </c>
      <c r="Q92" t="str">
        <f t="shared" si="8"/>
        <v>NORMAL</v>
      </c>
      <c r="R92" t="str">
        <f t="shared" si="9"/>
        <v>-0.293857368526306,</v>
      </c>
    </row>
    <row r="93" spans="1:18" x14ac:dyDescent="0.2">
      <c r="A93" s="2">
        <v>89</v>
      </c>
      <c r="B93" s="1">
        <v>5.8</v>
      </c>
      <c r="C93" s="1">
        <v>2.7</v>
      </c>
      <c r="D93" s="1">
        <v>4.0999999999999996</v>
      </c>
      <c r="E93" s="1">
        <v>1</v>
      </c>
      <c r="F93" s="1" t="s">
        <v>7</v>
      </c>
      <c r="H93" s="1">
        <v>5.8</v>
      </c>
      <c r="I93">
        <f>_xlfn.NORM.DIST(H93,J$1,J$2,FALSE)</f>
        <v>0.48111664909346757</v>
      </c>
      <c r="J93" s="4">
        <f>(B93-J$1)/J$2</f>
        <v>-5.2330764258112512E-2</v>
      </c>
      <c r="K93" s="4">
        <f>(C93-K$1)/K$2</f>
        <v>-0.81643137542065369</v>
      </c>
      <c r="L93" s="4">
        <f>(D93-L$1)/L$2</f>
        <v>0.19345351565505436</v>
      </c>
      <c r="M93" s="4">
        <f>(E93-M$1)/M$2</f>
        <v>-0.26032086795227793</v>
      </c>
      <c r="N93" s="8" t="str">
        <f t="shared" si="5"/>
        <v>NORMAL</v>
      </c>
      <c r="O93" t="str">
        <f t="shared" si="6"/>
        <v>NORMAL</v>
      </c>
      <c r="P93" s="7" t="str">
        <f t="shared" si="7"/>
        <v>NORMAL</v>
      </c>
      <c r="Q93" t="str">
        <f t="shared" si="8"/>
        <v>NORMAL</v>
      </c>
      <c r="R93" t="str">
        <f t="shared" si="9"/>
        <v>-0.0523307642581125,</v>
      </c>
    </row>
    <row r="94" spans="1:18" x14ac:dyDescent="0.2">
      <c r="A94" s="2">
        <v>90</v>
      </c>
      <c r="B94" s="1">
        <v>6.2</v>
      </c>
      <c r="C94" s="1">
        <v>2.2000000000000002</v>
      </c>
      <c r="D94" s="1">
        <v>4.5</v>
      </c>
      <c r="E94" s="1">
        <v>1.5</v>
      </c>
      <c r="F94" s="1" t="s">
        <v>7</v>
      </c>
      <c r="H94" s="1">
        <v>6.2</v>
      </c>
      <c r="I94">
        <f>_xlfn.NORM.DIST(H94,J$1,J$2,FALSE)</f>
        <v>0.4390960126764194</v>
      </c>
      <c r="J94" s="4">
        <f>(B94-J$1)/J$2</f>
        <v>0.43072244427827522</v>
      </c>
      <c r="K94" s="4">
        <f>(C94-K$1)/K$2</f>
        <v>-1.969583035619324</v>
      </c>
      <c r="L94" s="4">
        <f>(D94-L$1)/L$2</f>
        <v>0.42015685431332189</v>
      </c>
      <c r="M94" s="4">
        <f>(E94-M$1)/M$2</f>
        <v>0.39484910172627213</v>
      </c>
      <c r="N94" s="8" t="str">
        <f t="shared" si="5"/>
        <v>NORMAL</v>
      </c>
      <c r="O94" t="str">
        <f t="shared" si="6"/>
        <v>NORMAL</v>
      </c>
      <c r="P94" s="7" t="str">
        <f t="shared" si="7"/>
        <v>NORMAL</v>
      </c>
      <c r="Q94" t="str">
        <f t="shared" si="8"/>
        <v>NORMAL</v>
      </c>
      <c r="R94" t="str">
        <f t="shared" si="9"/>
        <v>0.430722444278275,</v>
      </c>
    </row>
    <row r="95" spans="1:18" x14ac:dyDescent="0.2">
      <c r="A95" s="2">
        <v>91</v>
      </c>
      <c r="B95" s="1">
        <v>5.6</v>
      </c>
      <c r="C95" s="1">
        <v>2.5</v>
      </c>
      <c r="D95" s="1">
        <v>3.9</v>
      </c>
      <c r="E95" s="1">
        <v>1.1000000000000001</v>
      </c>
      <c r="F95" s="1" t="s">
        <v>7</v>
      </c>
      <c r="H95" s="1">
        <v>5.6</v>
      </c>
      <c r="I95">
        <f>_xlfn.NORM.DIST(H95,J$1,J$2,FALSE)</f>
        <v>0.46141734278204083</v>
      </c>
      <c r="J95" s="4">
        <f>(B95-J$1)/J$2</f>
        <v>-0.29385736852630634</v>
      </c>
      <c r="K95" s="4">
        <f>(C95-K$1)/K$2</f>
        <v>-1.2776920395001221</v>
      </c>
      <c r="L95" s="4">
        <f>(D95-L$1)/L$2</f>
        <v>8.0101846325920864E-2</v>
      </c>
      <c r="M95" s="4">
        <f>(E95-M$1)/M$2</f>
        <v>-0.1292868740165678</v>
      </c>
      <c r="N95" s="8" t="str">
        <f t="shared" si="5"/>
        <v>NORMAL</v>
      </c>
      <c r="O95" t="str">
        <f t="shared" si="6"/>
        <v>NORMAL</v>
      </c>
      <c r="P95" s="7" t="str">
        <f t="shared" si="7"/>
        <v>NORMAL</v>
      </c>
      <c r="Q95" t="str">
        <f t="shared" si="8"/>
        <v>NORMAL</v>
      </c>
      <c r="R95" t="str">
        <f t="shared" si="9"/>
        <v>-0.293857368526306,</v>
      </c>
    </row>
    <row r="96" spans="1:18" x14ac:dyDescent="0.2">
      <c r="A96" s="2">
        <v>92</v>
      </c>
      <c r="B96" s="1">
        <v>6.6</v>
      </c>
      <c r="C96" s="1">
        <v>3</v>
      </c>
      <c r="D96" s="1">
        <v>4.4000000000000004</v>
      </c>
      <c r="E96" s="1">
        <v>1.4</v>
      </c>
      <c r="F96" s="1" t="s">
        <v>7</v>
      </c>
      <c r="H96" s="1">
        <v>6.6</v>
      </c>
      <c r="I96">
        <f>_xlfn.NORM.DIST(H96,J$1,J$2,FALSE)</f>
        <v>0.31734389781958716</v>
      </c>
      <c r="J96" s="4">
        <f>(B96-J$1)/J$2</f>
        <v>0.91377565281466189</v>
      </c>
      <c r="K96" s="4">
        <f>(C96-K$1)/K$2</f>
        <v>-0.1245403793014519</v>
      </c>
      <c r="L96" s="4">
        <f>(D96-L$1)/L$2</f>
        <v>0.36348101964875529</v>
      </c>
      <c r="M96" s="4">
        <f>(E96-M$1)/M$2</f>
        <v>0.263815107790562</v>
      </c>
      <c r="N96" s="8" t="str">
        <f t="shared" si="5"/>
        <v>NORMAL</v>
      </c>
      <c r="O96" t="str">
        <f t="shared" si="6"/>
        <v>NORMAL</v>
      </c>
      <c r="P96" s="7" t="str">
        <f t="shared" si="7"/>
        <v>NORMAL</v>
      </c>
      <c r="Q96" t="str">
        <f t="shared" si="8"/>
        <v>NORMAL</v>
      </c>
      <c r="R96" t="str">
        <f t="shared" si="9"/>
        <v>0.913775652814662,</v>
      </c>
    </row>
    <row r="97" spans="1:18" x14ac:dyDescent="0.2">
      <c r="A97" s="2">
        <v>93</v>
      </c>
      <c r="B97" s="1">
        <v>6.8</v>
      </c>
      <c r="C97" s="1">
        <v>2.8</v>
      </c>
      <c r="D97" s="1">
        <v>4.8</v>
      </c>
      <c r="E97" s="1">
        <v>1.4</v>
      </c>
      <c r="F97" s="1" t="s">
        <v>7</v>
      </c>
      <c r="H97" s="1">
        <v>6.8</v>
      </c>
      <c r="I97">
        <f>_xlfn.NORM.DIST(H97,J$1,J$2,FALSE)</f>
        <v>0.24718013349796394</v>
      </c>
      <c r="J97" s="4">
        <f>(B97-J$1)/J$2</f>
        <v>1.1553022570828557</v>
      </c>
      <c r="K97" s="4">
        <f>(C97-K$1)/K$2</f>
        <v>-0.58580104338092043</v>
      </c>
      <c r="L97" s="4">
        <f>(D97-L$1)/L$2</f>
        <v>0.59018435830702232</v>
      </c>
      <c r="M97" s="4">
        <f>(E97-M$1)/M$2</f>
        <v>0.263815107790562</v>
      </c>
      <c r="N97" s="8" t="str">
        <f t="shared" si="5"/>
        <v>NORMAL</v>
      </c>
      <c r="O97" t="str">
        <f t="shared" si="6"/>
        <v>NORMAL</v>
      </c>
      <c r="P97" s="7" t="str">
        <f t="shared" si="7"/>
        <v>NORMAL</v>
      </c>
      <c r="Q97" t="str">
        <f t="shared" si="8"/>
        <v>NORMAL</v>
      </c>
      <c r="R97" t="str">
        <f t="shared" si="9"/>
        <v>1.15530225708286,</v>
      </c>
    </row>
    <row r="98" spans="1:18" x14ac:dyDescent="0.2">
      <c r="A98" s="2">
        <v>94</v>
      </c>
      <c r="B98" s="1">
        <v>6.7</v>
      </c>
      <c r="C98" s="1">
        <v>3</v>
      </c>
      <c r="D98" s="1">
        <v>5</v>
      </c>
      <c r="E98" s="1">
        <v>1.7</v>
      </c>
      <c r="F98" s="1" t="s">
        <v>7</v>
      </c>
      <c r="H98" s="1">
        <v>6.7</v>
      </c>
      <c r="I98">
        <f>_xlfn.NORM.DIST(H98,J$1,J$2,FALSE)</f>
        <v>0.28212312361116965</v>
      </c>
      <c r="J98" s="4">
        <f>(B98-J$1)/J$2</f>
        <v>1.0345389549487594</v>
      </c>
      <c r="K98" s="4">
        <f>(C98-K$1)/K$2</f>
        <v>-0.1245403793014519</v>
      </c>
      <c r="L98" s="4">
        <f>(D98-L$1)/L$2</f>
        <v>0.70353602763615608</v>
      </c>
      <c r="M98" s="4">
        <f>(E98-M$1)/M$2</f>
        <v>0.65691708959769213</v>
      </c>
      <c r="N98" s="8" t="str">
        <f t="shared" si="5"/>
        <v>NORMAL</v>
      </c>
      <c r="O98" t="str">
        <f t="shared" si="6"/>
        <v>NORMAL</v>
      </c>
      <c r="P98" s="7" t="str">
        <f t="shared" si="7"/>
        <v>NORMAL</v>
      </c>
      <c r="Q98" t="str">
        <f t="shared" si="8"/>
        <v>NORMAL</v>
      </c>
      <c r="R98" t="str">
        <f t="shared" si="9"/>
        <v>1.03453895494876,</v>
      </c>
    </row>
    <row r="99" spans="1:18" x14ac:dyDescent="0.2">
      <c r="A99" s="2">
        <v>95</v>
      </c>
      <c r="B99" s="1">
        <v>6</v>
      </c>
      <c r="C99" s="1">
        <v>2.9</v>
      </c>
      <c r="D99" s="1">
        <v>4.5</v>
      </c>
      <c r="E99" s="1">
        <v>1.5</v>
      </c>
      <c r="F99" s="1" t="s">
        <v>7</v>
      </c>
      <c r="H99" s="1">
        <v>6</v>
      </c>
      <c r="I99">
        <f>_xlfn.NORM.DIST(H99,J$1,J$2,FALSE)</f>
        <v>0.47322997524168664</v>
      </c>
      <c r="J99" s="4">
        <f>(B99-J$1)/J$2</f>
        <v>0.18919584001008133</v>
      </c>
      <c r="K99" s="4">
        <f>(C99-K$1)/K$2</f>
        <v>-0.35517071134118616</v>
      </c>
      <c r="L99" s="4">
        <f>(D99-L$1)/L$2</f>
        <v>0.42015685431332189</v>
      </c>
      <c r="M99" s="4">
        <f>(E99-M$1)/M$2</f>
        <v>0.39484910172627213</v>
      </c>
      <c r="N99" s="8" t="str">
        <f t="shared" si="5"/>
        <v>NORMAL</v>
      </c>
      <c r="O99" t="str">
        <f t="shared" si="6"/>
        <v>NORMAL</v>
      </c>
      <c r="P99" s="7" t="str">
        <f t="shared" si="7"/>
        <v>NORMAL</v>
      </c>
      <c r="Q99" t="str">
        <f t="shared" si="8"/>
        <v>NORMAL</v>
      </c>
      <c r="R99" t="str">
        <f t="shared" si="9"/>
        <v>0.189195840010081,</v>
      </c>
    </row>
    <row r="100" spans="1:18" x14ac:dyDescent="0.2">
      <c r="A100" s="2">
        <v>96</v>
      </c>
      <c r="B100" s="1">
        <v>5.7</v>
      </c>
      <c r="C100" s="1">
        <v>2.6</v>
      </c>
      <c r="D100" s="1">
        <v>3.5</v>
      </c>
      <c r="E100" s="1">
        <v>1</v>
      </c>
      <c r="F100" s="1" t="s">
        <v>7</v>
      </c>
      <c r="H100" s="1">
        <v>5.7</v>
      </c>
      <c r="I100">
        <f>_xlfn.NORM.DIST(H100,J$1,J$2,FALSE)</f>
        <v>0.47461228610267447</v>
      </c>
      <c r="J100" s="4">
        <f>(B100-J$1)/J$2</f>
        <v>-0.1730940663922089</v>
      </c>
      <c r="K100" s="4">
        <f>(C100-K$1)/K$2</f>
        <v>-1.0470617074603878</v>
      </c>
      <c r="L100" s="4">
        <f>(D100-L$1)/L$2</f>
        <v>-0.14660149233234643</v>
      </c>
      <c r="M100" s="4">
        <f>(E100-M$1)/M$2</f>
        <v>-0.26032086795227793</v>
      </c>
      <c r="N100" s="8" t="str">
        <f t="shared" si="5"/>
        <v>NORMAL</v>
      </c>
      <c r="O100" t="str">
        <f t="shared" si="6"/>
        <v>NORMAL</v>
      </c>
      <c r="P100" s="7" t="str">
        <f t="shared" si="7"/>
        <v>NORMAL</v>
      </c>
      <c r="Q100" t="str">
        <f t="shared" si="8"/>
        <v>NORMAL</v>
      </c>
      <c r="R100" t="str">
        <f t="shared" si="9"/>
        <v>-0.173094066392209,</v>
      </c>
    </row>
    <row r="101" spans="1:18" x14ac:dyDescent="0.2">
      <c r="A101" s="2">
        <v>97</v>
      </c>
      <c r="B101" s="1">
        <v>5.5</v>
      </c>
      <c r="C101" s="1">
        <v>2.4</v>
      </c>
      <c r="D101" s="1">
        <v>3.8</v>
      </c>
      <c r="E101" s="1">
        <v>1.1000000000000001</v>
      </c>
      <c r="F101" s="1" t="s">
        <v>7</v>
      </c>
      <c r="H101" s="1">
        <v>5.5</v>
      </c>
      <c r="I101">
        <f>_xlfn.NORM.DIST(H101,J$1,J$2,FALSE)</f>
        <v>0.4420945877362516</v>
      </c>
      <c r="J101" s="4">
        <f>(B101-J$1)/J$2</f>
        <v>-0.41462067066040276</v>
      </c>
      <c r="K101" s="4">
        <f>(C101-K$1)/K$2</f>
        <v>-1.5083223715398564</v>
      </c>
      <c r="L101" s="4">
        <f>(D101-L$1)/L$2</f>
        <v>2.3426011661353975E-2</v>
      </c>
      <c r="M101" s="4">
        <f>(E101-M$1)/M$2</f>
        <v>-0.1292868740165678</v>
      </c>
      <c r="N101" s="8" t="str">
        <f t="shared" si="5"/>
        <v>NORMAL</v>
      </c>
      <c r="O101" t="str">
        <f t="shared" si="6"/>
        <v>NORMAL</v>
      </c>
      <c r="P101" s="7" t="str">
        <f t="shared" si="7"/>
        <v>NORMAL</v>
      </c>
      <c r="Q101" t="str">
        <f t="shared" si="8"/>
        <v>NORMAL</v>
      </c>
      <c r="R101" t="str">
        <f t="shared" si="9"/>
        <v>-0.414620670660403,</v>
      </c>
    </row>
    <row r="102" spans="1:18" x14ac:dyDescent="0.2">
      <c r="A102" s="2">
        <v>98</v>
      </c>
      <c r="B102" s="1">
        <v>5.5</v>
      </c>
      <c r="C102" s="1">
        <v>2.4</v>
      </c>
      <c r="D102" s="1">
        <v>3.7</v>
      </c>
      <c r="E102" s="1">
        <v>1</v>
      </c>
      <c r="F102" s="1" t="s">
        <v>7</v>
      </c>
      <c r="H102" s="1">
        <v>5.5</v>
      </c>
      <c r="I102">
        <f>_xlfn.NORM.DIST(H102,J$1,J$2,FALSE)</f>
        <v>0.4420945877362516</v>
      </c>
      <c r="J102" s="4">
        <f>(B102-J$1)/J$2</f>
        <v>-0.41462067066040276</v>
      </c>
      <c r="K102" s="4">
        <f>(C102-K$1)/K$2</f>
        <v>-1.5083223715398564</v>
      </c>
      <c r="L102" s="4">
        <f>(D102-L$1)/L$2</f>
        <v>-3.3249823003212657E-2</v>
      </c>
      <c r="M102" s="4">
        <f>(E102-M$1)/M$2</f>
        <v>-0.26032086795227793</v>
      </c>
      <c r="N102" s="8" t="str">
        <f t="shared" si="5"/>
        <v>NORMAL</v>
      </c>
      <c r="O102" t="str">
        <f t="shared" si="6"/>
        <v>NORMAL</v>
      </c>
      <c r="P102" s="7" t="str">
        <f t="shared" si="7"/>
        <v>NORMAL</v>
      </c>
      <c r="Q102" t="str">
        <f t="shared" si="8"/>
        <v>NORMAL</v>
      </c>
      <c r="R102" t="str">
        <f t="shared" si="9"/>
        <v>-0.414620670660403,</v>
      </c>
    </row>
    <row r="103" spans="1:18" x14ac:dyDescent="0.2">
      <c r="A103" s="2">
        <v>99</v>
      </c>
      <c r="B103" s="1">
        <v>5.8</v>
      </c>
      <c r="C103" s="1">
        <v>2.7</v>
      </c>
      <c r="D103" s="1">
        <v>3.9</v>
      </c>
      <c r="E103" s="1">
        <v>1.2</v>
      </c>
      <c r="F103" s="1" t="s">
        <v>7</v>
      </c>
      <c r="H103" s="1">
        <v>5.8</v>
      </c>
      <c r="I103">
        <f>_xlfn.NORM.DIST(H103,J$1,J$2,FALSE)</f>
        <v>0.48111664909346757</v>
      </c>
      <c r="J103" s="4">
        <f>(B103-J$1)/J$2</f>
        <v>-5.2330764258112512E-2</v>
      </c>
      <c r="K103" s="4">
        <f>(C103-K$1)/K$2</f>
        <v>-0.81643137542065369</v>
      </c>
      <c r="L103" s="4">
        <f>(D103-L$1)/L$2</f>
        <v>8.0101846325920864E-2</v>
      </c>
      <c r="M103" s="4">
        <f>(E103-M$1)/M$2</f>
        <v>1.7471199191420258E-3</v>
      </c>
      <c r="N103" s="8" t="str">
        <f t="shared" si="5"/>
        <v>NORMAL</v>
      </c>
      <c r="O103" t="str">
        <f t="shared" si="6"/>
        <v>NORMAL</v>
      </c>
      <c r="P103" s="7" t="str">
        <f t="shared" si="7"/>
        <v>NORMAL</v>
      </c>
      <c r="Q103" t="str">
        <f t="shared" si="8"/>
        <v>NORMAL</v>
      </c>
      <c r="R103" t="str">
        <f t="shared" si="9"/>
        <v>-0.0523307642581125,</v>
      </c>
    </row>
    <row r="104" spans="1:18" x14ac:dyDescent="0.2">
      <c r="A104" s="2">
        <v>100</v>
      </c>
      <c r="B104" s="1">
        <v>6</v>
      </c>
      <c r="C104" s="1">
        <v>2.7</v>
      </c>
      <c r="D104" s="1">
        <v>5.0999999999999996</v>
      </c>
      <c r="E104" s="1">
        <v>1.6</v>
      </c>
      <c r="F104" s="1" t="s">
        <v>7</v>
      </c>
      <c r="H104" s="1">
        <v>6</v>
      </c>
      <c r="I104">
        <f>_xlfn.NORM.DIST(H104,J$1,J$2,FALSE)</f>
        <v>0.47322997524168664</v>
      </c>
      <c r="J104" s="4">
        <f>(B104-J$1)/J$2</f>
        <v>0.18919584001008133</v>
      </c>
      <c r="K104" s="4">
        <f>(C104-K$1)/K$2</f>
        <v>-0.81643137542065369</v>
      </c>
      <c r="L104" s="4">
        <f>(D104-L$1)/L$2</f>
        <v>0.76021186230072268</v>
      </c>
      <c r="M104" s="4">
        <f>(E104-M$1)/M$2</f>
        <v>0.52588309566198221</v>
      </c>
      <c r="N104" s="8" t="str">
        <f t="shared" si="5"/>
        <v>NORMAL</v>
      </c>
      <c r="O104" t="str">
        <f t="shared" si="6"/>
        <v>NORMAL</v>
      </c>
      <c r="P104" s="7" t="str">
        <f t="shared" si="7"/>
        <v>NORMAL</v>
      </c>
      <c r="Q104" t="str">
        <f t="shared" si="8"/>
        <v>NORMAL</v>
      </c>
      <c r="R104" t="str">
        <f t="shared" si="9"/>
        <v>0.189195840010081,</v>
      </c>
    </row>
    <row r="105" spans="1:18" x14ac:dyDescent="0.2">
      <c r="A105" s="2">
        <v>101</v>
      </c>
      <c r="B105" s="1">
        <v>6.3</v>
      </c>
      <c r="C105" s="1">
        <v>2.9</v>
      </c>
      <c r="D105" s="1">
        <v>5.6</v>
      </c>
      <c r="E105" s="1">
        <v>1.8</v>
      </c>
      <c r="F105" s="1" t="s">
        <v>5</v>
      </c>
      <c r="H105" s="1">
        <v>6.3</v>
      </c>
      <c r="I105">
        <f>_xlfn.NORM.DIST(H105,J$1,J$2,FALSE)</f>
        <v>0.41381157799480889</v>
      </c>
      <c r="J105" s="4">
        <f>(B105-J$1)/J$2</f>
        <v>0.55148574641237158</v>
      </c>
      <c r="K105" s="4">
        <f>(C105-K$1)/K$2</f>
        <v>-0.35517071134118616</v>
      </c>
      <c r="L105" s="4">
        <f>(D105-L$1)/L$2</f>
        <v>1.0435910356235569</v>
      </c>
      <c r="M105" s="4">
        <f>(E105-M$1)/M$2</f>
        <v>0.78795108353340215</v>
      </c>
      <c r="N105" s="8" t="str">
        <f t="shared" si="5"/>
        <v>NORMAL</v>
      </c>
      <c r="O105" t="str">
        <f t="shared" si="6"/>
        <v>NORMAL</v>
      </c>
      <c r="P105" s="7" t="str">
        <f t="shared" si="7"/>
        <v>NORMAL</v>
      </c>
      <c r="Q105" t="str">
        <f t="shared" si="8"/>
        <v>NORMAL</v>
      </c>
      <c r="R105" t="str">
        <f t="shared" si="9"/>
        <v>0.551485746412372,</v>
      </c>
    </row>
    <row r="106" spans="1:18" x14ac:dyDescent="0.2">
      <c r="A106" s="2">
        <v>102</v>
      </c>
      <c r="B106" s="1">
        <v>6.5</v>
      </c>
      <c r="C106" s="1">
        <v>3</v>
      </c>
      <c r="D106" s="1">
        <v>5.8</v>
      </c>
      <c r="E106" s="1">
        <v>2.2000000000000002</v>
      </c>
      <c r="F106" s="1" t="s">
        <v>5</v>
      </c>
      <c r="H106" s="1">
        <v>6.5</v>
      </c>
      <c r="I106">
        <f>_xlfn.NORM.DIST(H106,J$1,J$2,FALSE)</f>
        <v>0.35179362628127447</v>
      </c>
      <c r="J106" s="4">
        <f>(B106-J$1)/J$2</f>
        <v>0.79301235068056541</v>
      </c>
      <c r="K106" s="4">
        <f>(C106-K$1)/K$2</f>
        <v>-0.1245403793014519</v>
      </c>
      <c r="L106" s="4">
        <f>(D106-L$1)/L$2</f>
        <v>1.1569427049526906</v>
      </c>
      <c r="M106" s="4">
        <f>(E106-M$1)/M$2</f>
        <v>1.3120870592762424</v>
      </c>
      <c r="N106" s="8" t="str">
        <f t="shared" si="5"/>
        <v>NORMAL</v>
      </c>
      <c r="O106" t="str">
        <f t="shared" si="6"/>
        <v>NORMAL</v>
      </c>
      <c r="P106" s="7" t="str">
        <f t="shared" si="7"/>
        <v>NORMAL</v>
      </c>
      <c r="Q106" t="str">
        <f t="shared" si="8"/>
        <v>NORMAL</v>
      </c>
      <c r="R106" t="str">
        <f t="shared" si="9"/>
        <v>0.793012350680565,</v>
      </c>
    </row>
    <row r="107" spans="1:18" x14ac:dyDescent="0.2">
      <c r="A107" s="2">
        <v>103</v>
      </c>
      <c r="B107" s="1">
        <v>7.6</v>
      </c>
      <c r="C107" s="1">
        <v>3</v>
      </c>
      <c r="D107" s="1">
        <v>6.6</v>
      </c>
      <c r="E107" s="1">
        <v>2.1</v>
      </c>
      <c r="F107" s="1" t="s">
        <v>5</v>
      </c>
      <c r="H107" s="1">
        <v>7.6</v>
      </c>
      <c r="I107">
        <f>_xlfn.NORM.DIST(H107,J$1,J$2,FALSE)</f>
        <v>5.076928914908245E-2</v>
      </c>
      <c r="J107" s="4">
        <f>(B107-J$1)/J$2</f>
        <v>2.1214086741556302</v>
      </c>
      <c r="K107" s="4">
        <f>(C107-K$1)/K$2</f>
        <v>-0.1245403793014519</v>
      </c>
      <c r="L107" s="4">
        <f>(D107-L$1)/L$2</f>
        <v>1.6103493822692252</v>
      </c>
      <c r="M107" s="4">
        <f>(E107-M$1)/M$2</f>
        <v>1.1810530653405322</v>
      </c>
      <c r="N107" s="8" t="str">
        <f t="shared" si="5"/>
        <v>NORMAL</v>
      </c>
      <c r="O107" t="str">
        <f t="shared" si="6"/>
        <v>OUTLIER</v>
      </c>
      <c r="P107" s="7" t="str">
        <f t="shared" si="7"/>
        <v>NORMAL</v>
      </c>
      <c r="Q107" t="str">
        <f t="shared" si="8"/>
        <v>NORMAL</v>
      </c>
      <c r="R107" t="str">
        <f t="shared" si="9"/>
        <v>2.12140867415563,</v>
      </c>
    </row>
    <row r="108" spans="1:18" x14ac:dyDescent="0.2">
      <c r="A108" s="2">
        <v>104</v>
      </c>
      <c r="B108" s="1">
        <v>4.9000000000000004</v>
      </c>
      <c r="C108" s="1">
        <v>2.5</v>
      </c>
      <c r="D108" s="1">
        <v>4.5</v>
      </c>
      <c r="E108" s="1">
        <v>1.7</v>
      </c>
      <c r="F108" s="1" t="s">
        <v>5</v>
      </c>
      <c r="H108" s="1">
        <v>4.9000000000000004</v>
      </c>
      <c r="I108">
        <f>_xlfn.NORM.DIST(H108,J$1,J$2,FALSE)</f>
        <v>0.25178867340496097</v>
      </c>
      <c r="J108" s="4">
        <f>(B108-J$1)/J$2</f>
        <v>-1.1392004834649831</v>
      </c>
      <c r="K108" s="4">
        <f>(C108-K$1)/K$2</f>
        <v>-1.2776920395001221</v>
      </c>
      <c r="L108" s="4">
        <f>(D108-L$1)/L$2</f>
        <v>0.42015685431332189</v>
      </c>
      <c r="M108" s="4">
        <f>(E108-M$1)/M$2</f>
        <v>0.65691708959769213</v>
      </c>
      <c r="N108" s="8" t="str">
        <f t="shared" si="5"/>
        <v>NORMAL</v>
      </c>
      <c r="O108" t="str">
        <f t="shared" si="6"/>
        <v>NORMAL</v>
      </c>
      <c r="P108" s="7" t="str">
        <f t="shared" si="7"/>
        <v>NORMAL</v>
      </c>
      <c r="Q108" t="str">
        <f t="shared" si="8"/>
        <v>NORMAL</v>
      </c>
      <c r="R108" t="str">
        <f t="shared" si="9"/>
        <v>-1.13920048346498,</v>
      </c>
    </row>
    <row r="109" spans="1:18" x14ac:dyDescent="0.2">
      <c r="A109" s="2">
        <v>105</v>
      </c>
      <c r="B109" s="1">
        <v>5.4</v>
      </c>
      <c r="C109" s="1">
        <v>3</v>
      </c>
      <c r="D109" s="1">
        <v>4.5</v>
      </c>
      <c r="E109" s="1">
        <v>1.5</v>
      </c>
      <c r="F109" s="1" t="s">
        <v>7</v>
      </c>
      <c r="H109" s="1">
        <v>5.4</v>
      </c>
      <c r="I109">
        <f>_xlfn.NORM.DIST(H109,J$1,J$2,FALSE)</f>
        <v>0.41744842749101896</v>
      </c>
      <c r="J109" s="4">
        <f>(B109-J$1)/J$2</f>
        <v>-0.53538397279449912</v>
      </c>
      <c r="K109" s="4">
        <f>(C109-K$1)/K$2</f>
        <v>-0.1245403793014519</v>
      </c>
      <c r="L109" s="4">
        <f>(D109-L$1)/L$2</f>
        <v>0.42015685431332189</v>
      </c>
      <c r="M109" s="4">
        <f>(E109-M$1)/M$2</f>
        <v>0.39484910172627213</v>
      </c>
      <c r="N109" s="8" t="str">
        <f t="shared" si="5"/>
        <v>NORMAL</v>
      </c>
      <c r="O109" t="str">
        <f t="shared" si="6"/>
        <v>NORMAL</v>
      </c>
      <c r="P109" s="7" t="str">
        <f t="shared" si="7"/>
        <v>NORMAL</v>
      </c>
      <c r="Q109" t="str">
        <f t="shared" si="8"/>
        <v>NORMAL</v>
      </c>
      <c r="R109" t="str">
        <f t="shared" si="9"/>
        <v>-0.535383972794499,</v>
      </c>
    </row>
    <row r="110" spans="1:18" x14ac:dyDescent="0.2">
      <c r="A110" s="2">
        <v>106</v>
      </c>
      <c r="B110" s="1">
        <v>6</v>
      </c>
      <c r="C110" s="1">
        <v>3.4</v>
      </c>
      <c r="D110" s="1">
        <v>4.5</v>
      </c>
      <c r="E110" s="1">
        <v>1.6</v>
      </c>
      <c r="F110" s="1" t="s">
        <v>7</v>
      </c>
      <c r="H110" s="1">
        <v>6</v>
      </c>
      <c r="I110">
        <f>_xlfn.NORM.DIST(H110,J$1,J$2,FALSE)</f>
        <v>0.47322997524168664</v>
      </c>
      <c r="J110" s="4">
        <f>(B110-J$1)/J$2</f>
        <v>0.18919584001008133</v>
      </c>
      <c r="K110" s="4">
        <f>(C110-K$1)/K$2</f>
        <v>0.79798094885748416</v>
      </c>
      <c r="L110" s="4">
        <f>(D110-L$1)/L$2</f>
        <v>0.42015685431332189</v>
      </c>
      <c r="M110" s="4">
        <f>(E110-M$1)/M$2</f>
        <v>0.52588309566198221</v>
      </c>
      <c r="N110" s="8" t="str">
        <f t="shared" si="5"/>
        <v>NORMAL</v>
      </c>
      <c r="O110" t="str">
        <f t="shared" si="6"/>
        <v>NORMAL</v>
      </c>
      <c r="P110" s="7" t="str">
        <f t="shared" si="7"/>
        <v>NORMAL</v>
      </c>
      <c r="Q110" t="str">
        <f t="shared" si="8"/>
        <v>NORMAL</v>
      </c>
      <c r="R110" t="str">
        <f t="shared" si="9"/>
        <v>0.189195840010081,</v>
      </c>
    </row>
    <row r="111" spans="1:18" x14ac:dyDescent="0.2">
      <c r="A111" s="2">
        <v>107</v>
      </c>
      <c r="B111" s="1">
        <v>6.7</v>
      </c>
      <c r="C111" s="1">
        <v>3.1</v>
      </c>
      <c r="D111" s="1">
        <v>4.7</v>
      </c>
      <c r="E111" s="1">
        <v>1.5</v>
      </c>
      <c r="F111" s="1" t="s">
        <v>7</v>
      </c>
      <c r="H111" s="1">
        <v>6.7</v>
      </c>
      <c r="I111">
        <f>_xlfn.NORM.DIST(H111,J$1,J$2,FALSE)</f>
        <v>0.28212312361116965</v>
      </c>
      <c r="J111" s="4">
        <f>(B111-J$1)/J$2</f>
        <v>1.0345389549487594</v>
      </c>
      <c r="K111" s="4">
        <f>(C111-K$1)/K$2</f>
        <v>0.10608995273828237</v>
      </c>
      <c r="L111" s="4">
        <f>(D111-L$1)/L$2</f>
        <v>0.53350852364245571</v>
      </c>
      <c r="M111" s="4">
        <f>(E111-M$1)/M$2</f>
        <v>0.39484910172627213</v>
      </c>
      <c r="N111" s="8" t="str">
        <f t="shared" si="5"/>
        <v>NORMAL</v>
      </c>
      <c r="O111" t="str">
        <f t="shared" si="6"/>
        <v>NORMAL</v>
      </c>
      <c r="P111" s="7" t="str">
        <f t="shared" si="7"/>
        <v>NORMAL</v>
      </c>
      <c r="Q111" t="str">
        <f t="shared" si="8"/>
        <v>NORMAL</v>
      </c>
      <c r="R111" t="str">
        <f t="shared" si="9"/>
        <v>1.03453895494876,</v>
      </c>
    </row>
    <row r="112" spans="1:18" x14ac:dyDescent="0.2">
      <c r="A112" s="2">
        <v>108</v>
      </c>
      <c r="B112" s="1">
        <v>6.3</v>
      </c>
      <c r="C112" s="1">
        <v>2.2999999999999998</v>
      </c>
      <c r="D112" s="1">
        <v>4.4000000000000004</v>
      </c>
      <c r="E112" s="1">
        <v>1.3</v>
      </c>
      <c r="F112" s="1" t="s">
        <v>7</v>
      </c>
      <c r="H112" s="1">
        <v>6.3</v>
      </c>
      <c r="I112">
        <f>_xlfn.NORM.DIST(H112,J$1,J$2,FALSE)</f>
        <v>0.41381157799480889</v>
      </c>
      <c r="J112" s="4">
        <f>(B112-J$1)/J$2</f>
        <v>0.55148574641237158</v>
      </c>
      <c r="K112" s="4">
        <f>(C112-K$1)/K$2</f>
        <v>-1.7389527035795906</v>
      </c>
      <c r="L112" s="4">
        <f>(D112-L$1)/L$2</f>
        <v>0.36348101964875529</v>
      </c>
      <c r="M112" s="4">
        <f>(E112-M$1)/M$2</f>
        <v>0.13278111385485214</v>
      </c>
      <c r="N112" s="8" t="str">
        <f t="shared" si="5"/>
        <v>NORMAL</v>
      </c>
      <c r="O112" t="str">
        <f t="shared" si="6"/>
        <v>NORMAL</v>
      </c>
      <c r="P112" s="7" t="str">
        <f t="shared" si="7"/>
        <v>NORMAL</v>
      </c>
      <c r="Q112" t="str">
        <f t="shared" si="8"/>
        <v>NORMAL</v>
      </c>
      <c r="R112" t="str">
        <f t="shared" si="9"/>
        <v>0.551485746412372,</v>
      </c>
    </row>
    <row r="113" spans="1:18" x14ac:dyDescent="0.2">
      <c r="A113" s="2">
        <v>109</v>
      </c>
      <c r="B113" s="1">
        <v>5</v>
      </c>
      <c r="C113" s="1">
        <v>2.2999999999999998</v>
      </c>
      <c r="D113" s="1">
        <v>3.3</v>
      </c>
      <c r="E113" s="1">
        <v>1</v>
      </c>
      <c r="F113" s="1" t="s">
        <v>7</v>
      </c>
      <c r="H113" s="1">
        <v>5</v>
      </c>
      <c r="I113">
        <f>_xlfn.NORM.DIST(H113,J$1,J$2,FALSE)</f>
        <v>0.28682488211839391</v>
      </c>
      <c r="J113" s="4">
        <f>(B113-J$1)/J$2</f>
        <v>-1.0184371813308868</v>
      </c>
      <c r="K113" s="4">
        <f>(C113-K$1)/K$2</f>
        <v>-1.7389527035795906</v>
      </c>
      <c r="L113" s="4">
        <f>(D113-L$1)/L$2</f>
        <v>-0.25995316166148019</v>
      </c>
      <c r="M113" s="4">
        <f>(E113-M$1)/M$2</f>
        <v>-0.26032086795227793</v>
      </c>
      <c r="N113" s="8" t="str">
        <f t="shared" si="5"/>
        <v>NORMAL</v>
      </c>
      <c r="O113" t="str">
        <f t="shared" si="6"/>
        <v>NORMAL</v>
      </c>
      <c r="P113" s="7" t="str">
        <f t="shared" si="7"/>
        <v>NORMAL</v>
      </c>
      <c r="Q113" t="str">
        <f t="shared" si="8"/>
        <v>NORMAL</v>
      </c>
      <c r="R113" t="str">
        <f t="shared" si="9"/>
        <v>-1.01843718133089,</v>
      </c>
    </row>
    <row r="114" spans="1:18" x14ac:dyDescent="0.2">
      <c r="A114" s="2">
        <v>110</v>
      </c>
      <c r="B114" s="1">
        <v>6.3</v>
      </c>
      <c r="C114" s="1">
        <v>3.3</v>
      </c>
      <c r="D114" s="1">
        <v>6</v>
      </c>
      <c r="E114" s="1">
        <v>2.5</v>
      </c>
      <c r="F114" s="1" t="s">
        <v>5</v>
      </c>
      <c r="H114" s="1">
        <v>6.3</v>
      </c>
      <c r="I114">
        <f>_xlfn.NORM.DIST(H114,J$1,J$2,FALSE)</f>
        <v>0.41381157799480889</v>
      </c>
      <c r="J114" s="4">
        <f>(B114-J$1)/J$2</f>
        <v>0.55148574641237158</v>
      </c>
      <c r="K114" s="4">
        <f>(C114-K$1)/K$2</f>
        <v>0.5673506168177499</v>
      </c>
      <c r="L114" s="4">
        <f>(D114-L$1)/L$2</f>
        <v>1.2702943742818245</v>
      </c>
      <c r="M114" s="4">
        <f>(E114-M$1)/M$2</f>
        <v>1.7051890410833721</v>
      </c>
      <c r="N114" s="8" t="str">
        <f t="shared" si="5"/>
        <v>NORMAL</v>
      </c>
      <c r="O114" t="str">
        <f t="shared" si="6"/>
        <v>NORMAL</v>
      </c>
      <c r="P114" s="7" t="str">
        <f t="shared" si="7"/>
        <v>NORMAL</v>
      </c>
      <c r="Q114" t="str">
        <f t="shared" si="8"/>
        <v>NORMAL</v>
      </c>
      <c r="R114" t="str">
        <f t="shared" si="9"/>
        <v>0.551485746412372,</v>
      </c>
    </row>
    <row r="115" spans="1:18" x14ac:dyDescent="0.2">
      <c r="A115" s="2">
        <v>111</v>
      </c>
      <c r="B115" s="1">
        <v>5.8</v>
      </c>
      <c r="C115" s="1">
        <v>2.7</v>
      </c>
      <c r="D115" s="1">
        <v>5.0999999999999996</v>
      </c>
      <c r="E115" s="1">
        <v>1.9</v>
      </c>
      <c r="F115" s="1" t="s">
        <v>5</v>
      </c>
      <c r="H115" s="1">
        <v>5.8</v>
      </c>
      <c r="I115">
        <f>_xlfn.NORM.DIST(H115,J$1,J$2,FALSE)</f>
        <v>0.48111664909346757</v>
      </c>
      <c r="J115" s="4">
        <f>(B115-J$1)/J$2</f>
        <v>-5.2330764258112512E-2</v>
      </c>
      <c r="K115" s="4">
        <f>(C115-K$1)/K$2</f>
        <v>-0.81643137542065369</v>
      </c>
      <c r="L115" s="4">
        <f>(D115-L$1)/L$2</f>
        <v>0.76021186230072268</v>
      </c>
      <c r="M115" s="4">
        <f>(E115-M$1)/M$2</f>
        <v>0.91898507746911207</v>
      </c>
      <c r="N115" s="8" t="str">
        <f t="shared" si="5"/>
        <v>NORMAL</v>
      </c>
      <c r="O115" t="str">
        <f t="shared" si="6"/>
        <v>NORMAL</v>
      </c>
      <c r="P115" s="7" t="str">
        <f t="shared" si="7"/>
        <v>NORMAL</v>
      </c>
      <c r="Q115" t="str">
        <f t="shared" si="8"/>
        <v>NORMAL</v>
      </c>
      <c r="R115" t="str">
        <f t="shared" si="9"/>
        <v>-0.0523307642581125,</v>
      </c>
    </row>
    <row r="116" spans="1:18" x14ac:dyDescent="0.2">
      <c r="A116" s="2">
        <v>112</v>
      </c>
      <c r="B116" s="1">
        <v>7.1</v>
      </c>
      <c r="C116" s="1">
        <v>3</v>
      </c>
      <c r="D116" s="1">
        <v>5.9</v>
      </c>
      <c r="E116" s="1">
        <v>2.1</v>
      </c>
      <c r="F116" s="1" t="s">
        <v>5</v>
      </c>
      <c r="H116" s="1">
        <v>7.1</v>
      </c>
      <c r="I116">
        <f>_xlfn.NORM.DIST(H116,J$1,J$2,FALSE)</f>
        <v>0.15231275742884826</v>
      </c>
      <c r="J116" s="4">
        <f>(B116-J$1)/J$2</f>
        <v>1.5175921634851459</v>
      </c>
      <c r="K116" s="4">
        <f>(C116-K$1)/K$2</f>
        <v>-0.1245403793014519</v>
      </c>
      <c r="L116" s="4">
        <f>(D116-L$1)/L$2</f>
        <v>1.2136185396172579</v>
      </c>
      <c r="M116" s="4">
        <f>(E116-M$1)/M$2</f>
        <v>1.1810530653405322</v>
      </c>
      <c r="N116" s="8" t="str">
        <f t="shared" si="5"/>
        <v>NORMAL</v>
      </c>
      <c r="O116" t="str">
        <f t="shared" si="6"/>
        <v>NORMAL</v>
      </c>
      <c r="P116" s="7" t="str">
        <f t="shared" si="7"/>
        <v>NORMAL</v>
      </c>
      <c r="Q116" t="str">
        <f t="shared" si="8"/>
        <v>NORMAL</v>
      </c>
      <c r="R116" t="str">
        <f t="shared" si="9"/>
        <v>1.51759216348515,</v>
      </c>
    </row>
    <row r="117" spans="1:18" x14ac:dyDescent="0.2">
      <c r="A117" s="2">
        <v>113</v>
      </c>
      <c r="B117" s="1">
        <v>7.3</v>
      </c>
      <c r="C117" s="1">
        <v>2.9</v>
      </c>
      <c r="D117" s="1">
        <v>6.3</v>
      </c>
      <c r="E117" s="1">
        <v>1.8</v>
      </c>
      <c r="F117" s="1" t="s">
        <v>5</v>
      </c>
      <c r="H117" s="1">
        <v>7.3</v>
      </c>
      <c r="I117">
        <f>_xlfn.NORM.DIST(H117,J$1,J$2,FALSE)</f>
        <v>0.10253760294728484</v>
      </c>
      <c r="J117" s="4">
        <f>(B117-J$1)/J$2</f>
        <v>1.7591187677533398</v>
      </c>
      <c r="K117" s="4">
        <f>(C117-K$1)/K$2</f>
        <v>-0.35517071134118616</v>
      </c>
      <c r="L117" s="4">
        <f>(D117-L$1)/L$2</f>
        <v>1.4403218782755247</v>
      </c>
      <c r="M117" s="4">
        <f>(E117-M$1)/M$2</f>
        <v>0.78795108353340215</v>
      </c>
      <c r="N117" s="8" t="str">
        <f t="shared" si="5"/>
        <v>NORMAL</v>
      </c>
      <c r="O117" t="str">
        <f t="shared" si="6"/>
        <v>NORMAL</v>
      </c>
      <c r="P117" s="7" t="str">
        <f t="shared" si="7"/>
        <v>NORMAL</v>
      </c>
      <c r="Q117" t="str">
        <f t="shared" si="8"/>
        <v>NORMAL</v>
      </c>
      <c r="R117" t="str">
        <f t="shared" si="9"/>
        <v>1.75911876775334,</v>
      </c>
    </row>
    <row r="118" spans="1:18" x14ac:dyDescent="0.2">
      <c r="A118" s="2">
        <v>114</v>
      </c>
      <c r="B118" s="1">
        <v>6.5</v>
      </c>
      <c r="C118" s="1">
        <v>3.2</v>
      </c>
      <c r="D118" s="1">
        <v>5.0999999999999996</v>
      </c>
      <c r="E118" s="1">
        <v>2</v>
      </c>
      <c r="F118" s="1" t="s">
        <v>5</v>
      </c>
      <c r="H118" s="1">
        <v>6.5</v>
      </c>
      <c r="I118">
        <f>_xlfn.NORM.DIST(H118,J$1,J$2,FALSE)</f>
        <v>0.35179362628127447</v>
      </c>
      <c r="J118" s="4">
        <f>(B118-J$1)/J$2</f>
        <v>0.79301235068056541</v>
      </c>
      <c r="K118" s="4">
        <f>(C118-K$1)/K$2</f>
        <v>0.33672028477801663</v>
      </c>
      <c r="L118" s="4">
        <f>(D118-L$1)/L$2</f>
        <v>0.76021186230072268</v>
      </c>
      <c r="M118" s="4">
        <f>(E118-M$1)/M$2</f>
        <v>1.0500190714048221</v>
      </c>
      <c r="N118" s="8" t="str">
        <f t="shared" si="5"/>
        <v>NORMAL</v>
      </c>
      <c r="O118" t="str">
        <f t="shared" si="6"/>
        <v>NORMAL</v>
      </c>
      <c r="P118" s="7" t="str">
        <f t="shared" si="7"/>
        <v>NORMAL</v>
      </c>
      <c r="Q118" t="str">
        <f t="shared" si="8"/>
        <v>NORMAL</v>
      </c>
      <c r="R118" t="str">
        <f t="shared" si="9"/>
        <v>0.793012350680565,</v>
      </c>
    </row>
    <row r="119" spans="1:18" x14ac:dyDescent="0.2">
      <c r="A119" s="2">
        <v>115</v>
      </c>
      <c r="B119" s="1">
        <v>6.4</v>
      </c>
      <c r="C119" s="1">
        <v>2.7</v>
      </c>
      <c r="D119" s="1">
        <v>5.3</v>
      </c>
      <c r="E119" s="1">
        <v>1.9</v>
      </c>
      <c r="F119" s="1" t="s">
        <v>5</v>
      </c>
      <c r="H119" s="1">
        <v>6.4</v>
      </c>
      <c r="I119">
        <f>_xlfn.NORM.DIST(H119,J$1,J$2,FALSE)</f>
        <v>0.38433694055651674</v>
      </c>
      <c r="J119" s="4">
        <f>(B119-J$1)/J$2</f>
        <v>0.67224904854646905</v>
      </c>
      <c r="K119" s="4">
        <f>(C119-K$1)/K$2</f>
        <v>-0.81643137542065369</v>
      </c>
      <c r="L119" s="4">
        <f>(D119-L$1)/L$2</f>
        <v>0.87356353162985645</v>
      </c>
      <c r="M119" s="4">
        <f>(E119-M$1)/M$2</f>
        <v>0.91898507746911207</v>
      </c>
      <c r="N119" s="8" t="str">
        <f t="shared" si="5"/>
        <v>NORMAL</v>
      </c>
      <c r="O119" t="str">
        <f t="shared" si="6"/>
        <v>NORMAL</v>
      </c>
      <c r="P119" s="7" t="str">
        <f t="shared" si="7"/>
        <v>NORMAL</v>
      </c>
      <c r="Q119" t="str">
        <f t="shared" si="8"/>
        <v>NORMAL</v>
      </c>
      <c r="R119" t="str">
        <f t="shared" si="9"/>
        <v>0.672249048546469,</v>
      </c>
    </row>
    <row r="120" spans="1:18" x14ac:dyDescent="0.2">
      <c r="A120" s="2">
        <v>116</v>
      </c>
      <c r="B120" s="1">
        <v>6.8</v>
      </c>
      <c r="C120" s="1">
        <v>3</v>
      </c>
      <c r="D120" s="1">
        <v>5.5</v>
      </c>
      <c r="E120" s="1">
        <v>2.1</v>
      </c>
      <c r="F120" s="1" t="s">
        <v>5</v>
      </c>
      <c r="H120" s="1">
        <v>6.8</v>
      </c>
      <c r="I120">
        <f>_xlfn.NORM.DIST(H120,J$1,J$2,FALSE)</f>
        <v>0.24718013349796394</v>
      </c>
      <c r="J120" s="4">
        <f>(B120-J$1)/J$2</f>
        <v>1.1553022570828557</v>
      </c>
      <c r="K120" s="4">
        <f>(C120-K$1)/K$2</f>
        <v>-0.1245403793014519</v>
      </c>
      <c r="L120" s="4">
        <f>(D120-L$1)/L$2</f>
        <v>0.98691520095899021</v>
      </c>
      <c r="M120" s="4">
        <f>(E120-M$1)/M$2</f>
        <v>1.1810530653405322</v>
      </c>
      <c r="N120" s="8" t="str">
        <f t="shared" si="5"/>
        <v>NORMAL</v>
      </c>
      <c r="O120" t="str">
        <f t="shared" si="6"/>
        <v>NORMAL</v>
      </c>
      <c r="P120" s="7" t="str">
        <f t="shared" si="7"/>
        <v>NORMAL</v>
      </c>
      <c r="Q120" t="str">
        <f t="shared" si="8"/>
        <v>NORMAL</v>
      </c>
      <c r="R120" t="str">
        <f t="shared" si="9"/>
        <v>1.15530225708286,</v>
      </c>
    </row>
    <row r="121" spans="1:18" x14ac:dyDescent="0.2">
      <c r="A121" s="2">
        <v>117</v>
      </c>
      <c r="B121" s="1">
        <v>5.7</v>
      </c>
      <c r="C121" s="1">
        <v>2.5</v>
      </c>
      <c r="D121" s="1">
        <v>5</v>
      </c>
      <c r="E121" s="1">
        <v>2</v>
      </c>
      <c r="F121" s="1" t="s">
        <v>5</v>
      </c>
      <c r="H121" s="1">
        <v>5.7</v>
      </c>
      <c r="I121">
        <f>_xlfn.NORM.DIST(H121,J$1,J$2,FALSE)</f>
        <v>0.47461228610267447</v>
      </c>
      <c r="J121" s="4">
        <f>(B121-J$1)/J$2</f>
        <v>-0.1730940663922089</v>
      </c>
      <c r="K121" s="4">
        <f>(C121-K$1)/K$2</f>
        <v>-1.2776920395001221</v>
      </c>
      <c r="L121" s="4">
        <f>(D121-L$1)/L$2</f>
        <v>0.70353602763615608</v>
      </c>
      <c r="M121" s="4">
        <f>(E121-M$1)/M$2</f>
        <v>1.0500190714048221</v>
      </c>
      <c r="N121" s="8" t="str">
        <f t="shared" si="5"/>
        <v>NORMAL</v>
      </c>
      <c r="O121" t="str">
        <f t="shared" si="6"/>
        <v>NORMAL</v>
      </c>
      <c r="P121" s="7" t="str">
        <f t="shared" si="7"/>
        <v>NORMAL</v>
      </c>
      <c r="Q121" t="str">
        <f t="shared" si="8"/>
        <v>NORMAL</v>
      </c>
      <c r="R121" t="str">
        <f t="shared" si="9"/>
        <v>-0.173094066392209,</v>
      </c>
    </row>
    <row r="122" spans="1:18" x14ac:dyDescent="0.2">
      <c r="A122" s="2">
        <v>118</v>
      </c>
      <c r="B122" s="1">
        <v>5.8</v>
      </c>
      <c r="C122" s="1">
        <v>2.8</v>
      </c>
      <c r="D122" s="1">
        <v>5.0999999999999996</v>
      </c>
      <c r="E122" s="1">
        <v>2.4</v>
      </c>
      <c r="F122" s="1" t="s">
        <v>5</v>
      </c>
      <c r="H122" s="1">
        <v>5.8</v>
      </c>
      <c r="I122">
        <f>_xlfn.NORM.DIST(H122,J$1,J$2,FALSE)</f>
        <v>0.48111664909346757</v>
      </c>
      <c r="J122" s="4">
        <f>(B122-J$1)/J$2</f>
        <v>-5.2330764258112512E-2</v>
      </c>
      <c r="K122" s="4">
        <f>(C122-K$1)/K$2</f>
        <v>-0.58580104338092043</v>
      </c>
      <c r="L122" s="4">
        <f>(D122-L$1)/L$2</f>
        <v>0.76021186230072268</v>
      </c>
      <c r="M122" s="4">
        <f>(E122-M$1)/M$2</f>
        <v>1.5741550471476622</v>
      </c>
      <c r="N122" s="8" t="str">
        <f t="shared" si="5"/>
        <v>NORMAL</v>
      </c>
      <c r="O122" t="str">
        <f t="shared" si="6"/>
        <v>NORMAL</v>
      </c>
      <c r="P122" s="7" t="str">
        <f t="shared" si="7"/>
        <v>NORMAL</v>
      </c>
      <c r="Q122" t="str">
        <f t="shared" si="8"/>
        <v>NORMAL</v>
      </c>
      <c r="R122" t="str">
        <f t="shared" si="9"/>
        <v>-0.0523307642581125,</v>
      </c>
    </row>
    <row r="123" spans="1:18" x14ac:dyDescent="0.2">
      <c r="A123" s="2">
        <v>119</v>
      </c>
      <c r="B123" s="1">
        <v>5.6</v>
      </c>
      <c r="C123" s="1">
        <v>2.7</v>
      </c>
      <c r="D123" s="1">
        <v>4.2</v>
      </c>
      <c r="E123" s="1">
        <v>1.3</v>
      </c>
      <c r="F123" s="1" t="s">
        <v>7</v>
      </c>
      <c r="H123" s="1">
        <v>5.6</v>
      </c>
      <c r="I123">
        <f>_xlfn.NORM.DIST(H123,J$1,J$2,FALSE)</f>
        <v>0.46141734278204083</v>
      </c>
      <c r="J123" s="4">
        <f>(B123-J$1)/J$2</f>
        <v>-0.29385736852630634</v>
      </c>
      <c r="K123" s="4">
        <f>(C123-K$1)/K$2</f>
        <v>-0.81643137542065369</v>
      </c>
      <c r="L123" s="4">
        <f>(D123-L$1)/L$2</f>
        <v>0.25012935031962152</v>
      </c>
      <c r="M123" s="4">
        <f>(E123-M$1)/M$2</f>
        <v>0.13278111385485214</v>
      </c>
      <c r="N123" s="8" t="str">
        <f t="shared" si="5"/>
        <v>NORMAL</v>
      </c>
      <c r="O123" t="str">
        <f t="shared" si="6"/>
        <v>NORMAL</v>
      </c>
      <c r="P123" s="7" t="str">
        <f t="shared" si="7"/>
        <v>NORMAL</v>
      </c>
      <c r="Q123" t="str">
        <f t="shared" si="8"/>
        <v>NORMAL</v>
      </c>
      <c r="R123" t="str">
        <f t="shared" si="9"/>
        <v>-0.293857368526306,</v>
      </c>
    </row>
    <row r="124" spans="1:18" x14ac:dyDescent="0.2">
      <c r="A124" s="2">
        <v>120</v>
      </c>
      <c r="B124" s="1">
        <v>5.0999999999999996</v>
      </c>
      <c r="C124" s="1">
        <v>2.5</v>
      </c>
      <c r="D124" s="1">
        <v>3</v>
      </c>
      <c r="E124" s="1">
        <v>1.1000000000000001</v>
      </c>
      <c r="F124" s="1" t="s">
        <v>7</v>
      </c>
      <c r="H124" s="1">
        <v>5.0999999999999996</v>
      </c>
      <c r="I124">
        <f>_xlfn.NORM.DIST(H124,J$1,J$2,FALSE)</f>
        <v>0.32200588190384832</v>
      </c>
      <c r="J124" s="4">
        <f>(B124-J$1)/J$2</f>
        <v>-0.89767387919679043</v>
      </c>
      <c r="K124" s="4">
        <f>(C124-K$1)/K$2</f>
        <v>-1.2776920395001221</v>
      </c>
      <c r="L124" s="4">
        <f>(D124-L$1)/L$2</f>
        <v>-0.42998066565518056</v>
      </c>
      <c r="M124" s="4">
        <f>(E124-M$1)/M$2</f>
        <v>-0.1292868740165678</v>
      </c>
      <c r="N124" s="8" t="str">
        <f t="shared" si="5"/>
        <v>NORMAL</v>
      </c>
      <c r="O124" t="str">
        <f t="shared" si="6"/>
        <v>NORMAL</v>
      </c>
      <c r="P124" s="7" t="str">
        <f t="shared" si="7"/>
        <v>NORMAL</v>
      </c>
      <c r="Q124" t="str">
        <f t="shared" si="8"/>
        <v>NORMAL</v>
      </c>
      <c r="R124" t="str">
        <f t="shared" si="9"/>
        <v>-0.89767387919679,</v>
      </c>
    </row>
    <row r="125" spans="1:18" x14ac:dyDescent="0.2">
      <c r="A125" s="2">
        <v>121</v>
      </c>
      <c r="B125" s="1">
        <v>5.7</v>
      </c>
      <c r="C125" s="1">
        <v>2.8</v>
      </c>
      <c r="D125" s="1">
        <v>4.0999999999999996</v>
      </c>
      <c r="E125" s="1">
        <v>1.3</v>
      </c>
      <c r="F125" s="1" t="s">
        <v>7</v>
      </c>
      <c r="H125" s="1">
        <v>5.7</v>
      </c>
      <c r="I125">
        <f>_xlfn.NORM.DIST(H125,J$1,J$2,FALSE)</f>
        <v>0.47461228610267447</v>
      </c>
      <c r="J125" s="4">
        <f>(B125-J$1)/J$2</f>
        <v>-0.1730940663922089</v>
      </c>
      <c r="K125" s="4">
        <f>(C125-K$1)/K$2</f>
        <v>-0.58580104338092043</v>
      </c>
      <c r="L125" s="4">
        <f>(D125-L$1)/L$2</f>
        <v>0.19345351565505436</v>
      </c>
      <c r="M125" s="4">
        <f>(E125-M$1)/M$2</f>
        <v>0.13278111385485214</v>
      </c>
      <c r="N125" s="8" t="str">
        <f t="shared" si="5"/>
        <v>NORMAL</v>
      </c>
      <c r="O125" t="str">
        <f t="shared" si="6"/>
        <v>NORMAL</v>
      </c>
      <c r="P125" s="7" t="str">
        <f t="shared" si="7"/>
        <v>NORMAL</v>
      </c>
      <c r="Q125" t="str">
        <f t="shared" si="8"/>
        <v>NORMAL</v>
      </c>
      <c r="R125" t="str">
        <f t="shared" si="9"/>
        <v>-0.173094066392209,</v>
      </c>
    </row>
    <row r="126" spans="1:18" x14ac:dyDescent="0.2">
      <c r="A126" s="2">
        <v>122</v>
      </c>
      <c r="B126" s="1">
        <v>6.5</v>
      </c>
      <c r="C126" s="1">
        <v>3</v>
      </c>
      <c r="D126" s="1">
        <v>5.2</v>
      </c>
      <c r="E126" s="1">
        <v>2</v>
      </c>
      <c r="F126" s="1" t="s">
        <v>5</v>
      </c>
      <c r="H126" s="1">
        <v>6.5</v>
      </c>
      <c r="I126">
        <f>_xlfn.NORM.DIST(H126,J$1,J$2,FALSE)</f>
        <v>0.35179362628127447</v>
      </c>
      <c r="J126" s="4">
        <f>(B126-J$1)/J$2</f>
        <v>0.79301235068056541</v>
      </c>
      <c r="K126" s="4">
        <f>(C126-K$1)/K$2</f>
        <v>-0.1245403793014519</v>
      </c>
      <c r="L126" s="4">
        <f>(D126-L$1)/L$2</f>
        <v>0.81688769696528984</v>
      </c>
      <c r="M126" s="4">
        <f>(E126-M$1)/M$2</f>
        <v>1.0500190714048221</v>
      </c>
      <c r="N126" s="8" t="str">
        <f t="shared" si="5"/>
        <v>NORMAL</v>
      </c>
      <c r="O126" t="str">
        <f t="shared" si="6"/>
        <v>NORMAL</v>
      </c>
      <c r="P126" s="7" t="str">
        <f t="shared" si="7"/>
        <v>NORMAL</v>
      </c>
      <c r="Q126" t="str">
        <f t="shared" si="8"/>
        <v>NORMAL</v>
      </c>
      <c r="R126" t="str">
        <f t="shared" si="9"/>
        <v>0.793012350680565,</v>
      </c>
    </row>
    <row r="127" spans="1:18" x14ac:dyDescent="0.2">
      <c r="A127" s="2">
        <v>123</v>
      </c>
      <c r="B127" s="1">
        <v>5.7</v>
      </c>
      <c r="C127" s="1">
        <v>3</v>
      </c>
      <c r="D127" s="1">
        <v>4.2</v>
      </c>
      <c r="E127" s="1">
        <v>1.2</v>
      </c>
      <c r="F127" s="1" t="s">
        <v>7</v>
      </c>
      <c r="H127" s="1">
        <v>5.7</v>
      </c>
      <c r="I127">
        <f>_xlfn.NORM.DIST(H127,J$1,J$2,FALSE)</f>
        <v>0.47461228610267447</v>
      </c>
      <c r="J127" s="4">
        <f>(B127-J$1)/J$2</f>
        <v>-0.1730940663922089</v>
      </c>
      <c r="K127" s="4">
        <f>(C127-K$1)/K$2</f>
        <v>-0.1245403793014519</v>
      </c>
      <c r="L127" s="4">
        <f>(D127-L$1)/L$2</f>
        <v>0.25012935031962152</v>
      </c>
      <c r="M127" s="4">
        <f>(E127-M$1)/M$2</f>
        <v>1.7471199191420258E-3</v>
      </c>
      <c r="N127" s="8" t="str">
        <f t="shared" si="5"/>
        <v>NORMAL</v>
      </c>
      <c r="O127" t="str">
        <f t="shared" si="6"/>
        <v>NORMAL</v>
      </c>
      <c r="P127" s="7" t="str">
        <f t="shared" si="7"/>
        <v>NORMAL</v>
      </c>
      <c r="Q127" t="str">
        <f t="shared" si="8"/>
        <v>NORMAL</v>
      </c>
      <c r="R127" t="str">
        <f t="shared" si="9"/>
        <v>-0.173094066392209,</v>
      </c>
    </row>
    <row r="128" spans="1:18" x14ac:dyDescent="0.2">
      <c r="A128" s="2">
        <v>124</v>
      </c>
      <c r="B128" s="1">
        <v>5.7</v>
      </c>
      <c r="C128" s="1">
        <v>2.9</v>
      </c>
      <c r="D128" s="1">
        <v>4.2</v>
      </c>
      <c r="E128" s="1">
        <v>1.3</v>
      </c>
      <c r="F128" s="1" t="s">
        <v>7</v>
      </c>
      <c r="H128" s="1">
        <v>5.7</v>
      </c>
      <c r="I128">
        <f>_xlfn.NORM.DIST(H128,J$1,J$2,FALSE)</f>
        <v>0.47461228610267447</v>
      </c>
      <c r="J128" s="4">
        <f>(B128-J$1)/J$2</f>
        <v>-0.1730940663922089</v>
      </c>
      <c r="K128" s="4">
        <f>(C128-K$1)/K$2</f>
        <v>-0.35517071134118616</v>
      </c>
      <c r="L128" s="4">
        <f>(D128-L$1)/L$2</f>
        <v>0.25012935031962152</v>
      </c>
      <c r="M128" s="4">
        <f>(E128-M$1)/M$2</f>
        <v>0.13278111385485214</v>
      </c>
      <c r="N128" s="8" t="str">
        <f t="shared" si="5"/>
        <v>NORMAL</v>
      </c>
      <c r="O128" t="str">
        <f t="shared" si="6"/>
        <v>NORMAL</v>
      </c>
      <c r="P128" s="7" t="str">
        <f t="shared" si="7"/>
        <v>NORMAL</v>
      </c>
      <c r="Q128" t="str">
        <f t="shared" si="8"/>
        <v>NORMAL</v>
      </c>
      <c r="R128" t="str">
        <f t="shared" si="9"/>
        <v>-0.173094066392209,</v>
      </c>
    </row>
    <row r="129" spans="1:18" x14ac:dyDescent="0.2">
      <c r="A129" s="2">
        <v>125</v>
      </c>
      <c r="B129" s="1">
        <v>6.2</v>
      </c>
      <c r="C129" s="1">
        <v>2.9</v>
      </c>
      <c r="D129" s="1">
        <v>4.3</v>
      </c>
      <c r="E129" s="1">
        <v>1.3</v>
      </c>
      <c r="F129" s="1" t="s">
        <v>7</v>
      </c>
      <c r="H129" s="1">
        <v>6.2</v>
      </c>
      <c r="I129">
        <f>_xlfn.NORM.DIST(H129,J$1,J$2,FALSE)</f>
        <v>0.4390960126764194</v>
      </c>
      <c r="J129" s="4">
        <f>(B129-J$1)/J$2</f>
        <v>0.43072244427827522</v>
      </c>
      <c r="K129" s="4">
        <f>(C129-K$1)/K$2</f>
        <v>-0.35517071134118616</v>
      </c>
      <c r="L129" s="4">
        <f>(D129-L$1)/L$2</f>
        <v>0.30680518498418813</v>
      </c>
      <c r="M129" s="4">
        <f>(E129-M$1)/M$2</f>
        <v>0.13278111385485214</v>
      </c>
      <c r="N129" s="8" t="str">
        <f t="shared" si="5"/>
        <v>NORMAL</v>
      </c>
      <c r="O129" t="str">
        <f t="shared" si="6"/>
        <v>NORMAL</v>
      </c>
      <c r="P129" s="7" t="str">
        <f t="shared" si="7"/>
        <v>NORMAL</v>
      </c>
      <c r="Q129" t="str">
        <f t="shared" si="8"/>
        <v>NORMAL</v>
      </c>
      <c r="R129" t="str">
        <f t="shared" si="9"/>
        <v>0.430722444278275,</v>
      </c>
    </row>
    <row r="130" spans="1:18" x14ac:dyDescent="0.2">
      <c r="A130" s="2">
        <v>126</v>
      </c>
      <c r="B130" s="1">
        <v>4.9000000000000004</v>
      </c>
      <c r="C130" s="1">
        <v>3.1</v>
      </c>
      <c r="D130" s="1">
        <v>1.5</v>
      </c>
      <c r="E130" s="1">
        <v>0.1</v>
      </c>
      <c r="F130" s="1" t="s">
        <v>6</v>
      </c>
      <c r="H130" s="1">
        <v>4.9000000000000004</v>
      </c>
      <c r="I130">
        <f>_xlfn.NORM.DIST(H130,J$1,J$2,FALSE)</f>
        <v>0.25178867340496097</v>
      </c>
      <c r="J130" s="4">
        <f>(B130-J$1)/J$2</f>
        <v>-1.1392004834649831</v>
      </c>
      <c r="K130" s="4">
        <f>(C130-K$1)/K$2</f>
        <v>0.10608995273828237</v>
      </c>
      <c r="L130" s="4">
        <f>(D130-L$1)/L$2</f>
        <v>-1.280118185623683</v>
      </c>
      <c r="M130" s="4">
        <f>(E130-M$1)/M$2</f>
        <v>-1.4396268133736678</v>
      </c>
      <c r="N130" s="8" t="str">
        <f t="shared" si="5"/>
        <v>NORMAL</v>
      </c>
      <c r="O130" t="str">
        <f t="shared" si="6"/>
        <v>NORMAL</v>
      </c>
      <c r="P130" s="7" t="str">
        <f t="shared" si="7"/>
        <v>NORMAL</v>
      </c>
      <c r="Q130" t="str">
        <f t="shared" si="8"/>
        <v>NORMAL</v>
      </c>
      <c r="R130" t="str">
        <f t="shared" si="9"/>
        <v>-1.13920048346498,</v>
      </c>
    </row>
    <row r="131" spans="1:18" x14ac:dyDescent="0.2">
      <c r="A131" s="2">
        <v>127</v>
      </c>
      <c r="B131" s="1">
        <v>5.0999999999999996</v>
      </c>
      <c r="C131" s="1">
        <v>3.8</v>
      </c>
      <c r="D131" s="1">
        <v>1.5</v>
      </c>
      <c r="E131" s="1">
        <v>0.3</v>
      </c>
      <c r="F131" s="1" t="s">
        <v>6</v>
      </c>
      <c r="H131" s="1">
        <v>5.0999999999999996</v>
      </c>
      <c r="I131">
        <f>_xlfn.NORM.DIST(H131,J$1,J$2,FALSE)</f>
        <v>0.32200588190384832</v>
      </c>
      <c r="J131" s="4">
        <f>(B131-J$1)/J$2</f>
        <v>-0.89767387919679043</v>
      </c>
      <c r="K131" s="4">
        <f>(C131-K$1)/K$2</f>
        <v>1.7205022770164202</v>
      </c>
      <c r="L131" s="4">
        <f>(D131-L$1)/L$2</f>
        <v>-1.280118185623683</v>
      </c>
      <c r="M131" s="4">
        <f>(E131-M$1)/M$2</f>
        <v>-1.177558825502248</v>
      </c>
      <c r="N131" s="8" t="str">
        <f t="shared" si="5"/>
        <v>NORMAL</v>
      </c>
      <c r="O131" t="str">
        <f t="shared" si="6"/>
        <v>NORMAL</v>
      </c>
      <c r="P131" s="7" t="str">
        <f t="shared" si="7"/>
        <v>NORMAL</v>
      </c>
      <c r="Q131" t="str">
        <f t="shared" si="8"/>
        <v>NORMAL</v>
      </c>
      <c r="R131" t="str">
        <f t="shared" si="9"/>
        <v>-0.89767387919679,</v>
      </c>
    </row>
    <row r="132" spans="1:18" x14ac:dyDescent="0.2">
      <c r="A132" s="2">
        <v>128</v>
      </c>
      <c r="B132" s="1">
        <v>5.6</v>
      </c>
      <c r="C132" s="1">
        <v>3</v>
      </c>
      <c r="D132" s="1">
        <v>4.0999999999999996</v>
      </c>
      <c r="E132" s="1">
        <v>1.3</v>
      </c>
      <c r="F132" s="1" t="s">
        <v>7</v>
      </c>
      <c r="H132" s="1">
        <v>5.6</v>
      </c>
      <c r="I132">
        <f>_xlfn.NORM.DIST(H132,J$1,J$2,FALSE)</f>
        <v>0.46141734278204083</v>
      </c>
      <c r="J132" s="4">
        <f>(B132-J$1)/J$2</f>
        <v>-0.29385736852630634</v>
      </c>
      <c r="K132" s="4">
        <f>(C132-K$1)/K$2</f>
        <v>-0.1245403793014519</v>
      </c>
      <c r="L132" s="4">
        <f>(D132-L$1)/L$2</f>
        <v>0.19345351565505436</v>
      </c>
      <c r="M132" s="4">
        <f>(E132-M$1)/M$2</f>
        <v>0.13278111385485214</v>
      </c>
      <c r="N132" s="8" t="str">
        <f t="shared" si="5"/>
        <v>NORMAL</v>
      </c>
      <c r="O132" t="str">
        <f t="shared" si="6"/>
        <v>NORMAL</v>
      </c>
      <c r="P132" s="7" t="str">
        <f t="shared" si="7"/>
        <v>NORMAL</v>
      </c>
      <c r="Q132" t="str">
        <f t="shared" si="8"/>
        <v>NORMAL</v>
      </c>
      <c r="R132" t="str">
        <f t="shared" si="9"/>
        <v>-0.293857368526306,</v>
      </c>
    </row>
    <row r="133" spans="1:18" x14ac:dyDescent="0.2">
      <c r="A133" s="2">
        <v>129</v>
      </c>
      <c r="B133" s="1">
        <v>5.5</v>
      </c>
      <c r="C133" s="1">
        <v>2.5</v>
      </c>
      <c r="D133" s="1">
        <v>4</v>
      </c>
      <c r="E133" s="1">
        <v>1.3</v>
      </c>
      <c r="F133" s="1" t="s">
        <v>7</v>
      </c>
      <c r="H133" s="1">
        <v>5.5</v>
      </c>
      <c r="I133">
        <f>_xlfn.NORM.DIST(H133,J$1,J$2,FALSE)</f>
        <v>0.4420945877362516</v>
      </c>
      <c r="J133" s="4">
        <f>(B133-J$1)/J$2</f>
        <v>-0.41462067066040276</v>
      </c>
      <c r="K133" s="4">
        <f>(C133-K$1)/K$2</f>
        <v>-1.2776920395001221</v>
      </c>
      <c r="L133" s="4">
        <f>(D133-L$1)/L$2</f>
        <v>0.13677768099048773</v>
      </c>
      <c r="M133" s="4">
        <f t="shared" ref="M133:M154" si="10">(E133-M$1)/M$2</f>
        <v>0.13278111385485214</v>
      </c>
      <c r="N133" s="8" t="str">
        <f t="shared" si="5"/>
        <v>NORMAL</v>
      </c>
      <c r="O133" t="str">
        <f t="shared" si="6"/>
        <v>NORMAL</v>
      </c>
      <c r="P133" s="7" t="str">
        <f t="shared" si="7"/>
        <v>NORMAL</v>
      </c>
      <c r="Q133" t="str">
        <f t="shared" si="8"/>
        <v>NORMAL</v>
      </c>
      <c r="R133" t="str">
        <f t="shared" si="9"/>
        <v>-0.414620670660403,</v>
      </c>
    </row>
    <row r="134" spans="1:18" x14ac:dyDescent="0.2">
      <c r="A134" s="2">
        <v>130</v>
      </c>
      <c r="B134" s="1">
        <v>5.5</v>
      </c>
      <c r="C134" s="1">
        <v>2.6</v>
      </c>
      <c r="D134" s="1">
        <v>4.4000000000000004</v>
      </c>
      <c r="E134" s="1">
        <v>1.2</v>
      </c>
      <c r="F134" s="1" t="s">
        <v>7</v>
      </c>
      <c r="H134" s="1">
        <v>5.5</v>
      </c>
      <c r="I134">
        <f>_xlfn.NORM.DIST(H134,J$1,J$2,FALSE)</f>
        <v>0.4420945877362516</v>
      </c>
      <c r="J134" s="4">
        <f>(B134-J$1)/J$2</f>
        <v>-0.41462067066040276</v>
      </c>
      <c r="K134" s="4">
        <f>(C134-K$1)/K$2</f>
        <v>-1.0470617074603878</v>
      </c>
      <c r="L134" s="4">
        <f>(D134-L$1)/L$2</f>
        <v>0.36348101964875529</v>
      </c>
      <c r="M134" s="4">
        <f t="shared" si="10"/>
        <v>1.7471199191420258E-3</v>
      </c>
      <c r="N134" s="8" t="str">
        <f t="shared" ref="N134:N154" si="11">IF(OR(J134&lt;-3,J134&gt;3), "OUTLIER", "NORMAL")</f>
        <v>NORMAL</v>
      </c>
      <c r="O134" t="str">
        <f t="shared" ref="O134:O154" si="12">IF(OR(J134&lt;-2,J134&gt;2), "OUTLIER", "NORMAL")</f>
        <v>NORMAL</v>
      </c>
      <c r="P134" s="7" t="str">
        <f t="shared" ref="P134:P154" si="13">IF(OR(K134&lt;-3,K134&gt;3), "OUTLIER", "NORMAL")</f>
        <v>NORMAL</v>
      </c>
      <c r="Q134" t="str">
        <f t="shared" ref="Q134:Q154" si="14">IF(OR(K134&lt;-2,K134&gt;2), "OUTLIER", "NORMAL")</f>
        <v>NORMAL</v>
      </c>
      <c r="R134" t="str">
        <f t="shared" ref="R134:R154" si="15">_xlfn.CONCAT(J134,",")</f>
        <v>-0.414620670660403,</v>
      </c>
    </row>
    <row r="135" spans="1:18" x14ac:dyDescent="0.2">
      <c r="A135" s="2">
        <v>131</v>
      </c>
      <c r="B135" s="1">
        <v>6.2</v>
      </c>
      <c r="C135" s="1">
        <v>3.4</v>
      </c>
      <c r="D135" s="1">
        <v>5.4</v>
      </c>
      <c r="E135" s="1">
        <v>2.2999999999999998</v>
      </c>
      <c r="F135" s="1" t="s">
        <v>5</v>
      </c>
      <c r="H135" s="1">
        <v>6.2</v>
      </c>
      <c r="I135">
        <f>_xlfn.NORM.DIST(H135,J$1,J$2,FALSE)</f>
        <v>0.4390960126764194</v>
      </c>
      <c r="J135" s="4">
        <f>(B135-J$1)/J$2</f>
        <v>0.43072244427827522</v>
      </c>
      <c r="K135" s="4">
        <f>(C135-K$1)/K$2</f>
        <v>0.79798094885748416</v>
      </c>
      <c r="L135" s="4">
        <f>(D135-L$1)/L$2</f>
        <v>0.93023936629442361</v>
      </c>
      <c r="M135" s="4">
        <f t="shared" si="10"/>
        <v>1.4431210532119521</v>
      </c>
      <c r="N135" s="8" t="str">
        <f t="shared" si="11"/>
        <v>NORMAL</v>
      </c>
      <c r="O135" t="str">
        <f t="shared" si="12"/>
        <v>NORMAL</v>
      </c>
      <c r="P135" s="7" t="str">
        <f t="shared" si="13"/>
        <v>NORMAL</v>
      </c>
      <c r="Q135" t="str">
        <f t="shared" si="14"/>
        <v>NORMAL</v>
      </c>
      <c r="R135" t="str">
        <f t="shared" si="15"/>
        <v>0.430722444278275,</v>
      </c>
    </row>
    <row r="136" spans="1:18" x14ac:dyDescent="0.2">
      <c r="A136" s="2">
        <v>132</v>
      </c>
      <c r="B136" s="1">
        <v>6.1</v>
      </c>
      <c r="C136" s="1">
        <v>3</v>
      </c>
      <c r="D136" s="1">
        <v>4.5999999999999996</v>
      </c>
      <c r="E136" s="1">
        <v>1.4</v>
      </c>
      <c r="F136" s="1" t="s">
        <v>7</v>
      </c>
      <c r="H136" s="1">
        <v>6.1</v>
      </c>
      <c r="I136">
        <f>_xlfn.NORM.DIST(H136,J$1,J$2,FALSE)</f>
        <v>0.45917971710229921</v>
      </c>
      <c r="J136" s="4">
        <f>(B136-J$1)/J$2</f>
        <v>0.30995914214417775</v>
      </c>
      <c r="K136" s="4">
        <f>(C136-K$1)/K$2</f>
        <v>-0.1245403793014519</v>
      </c>
      <c r="L136" s="4">
        <f>(D136-L$1)/L$2</f>
        <v>0.47683268897788855</v>
      </c>
      <c r="M136" s="4">
        <f t="shared" si="10"/>
        <v>0.263815107790562</v>
      </c>
      <c r="N136" s="8" t="str">
        <f t="shared" si="11"/>
        <v>NORMAL</v>
      </c>
      <c r="O136" t="str">
        <f t="shared" si="12"/>
        <v>NORMAL</v>
      </c>
      <c r="P136" s="7" t="str">
        <f t="shared" si="13"/>
        <v>NORMAL</v>
      </c>
      <c r="Q136" t="str">
        <f t="shared" si="14"/>
        <v>NORMAL</v>
      </c>
      <c r="R136" t="str">
        <f t="shared" si="15"/>
        <v>0.309959142144178,</v>
      </c>
    </row>
    <row r="137" spans="1:18" x14ac:dyDescent="0.2">
      <c r="A137" s="2">
        <v>133</v>
      </c>
      <c r="B137" s="1">
        <v>5.8</v>
      </c>
      <c r="C137" s="1">
        <v>2.6</v>
      </c>
      <c r="D137" s="1">
        <v>4</v>
      </c>
      <c r="E137" s="1">
        <v>1.2</v>
      </c>
      <c r="F137" s="1" t="s">
        <v>7</v>
      </c>
      <c r="H137" s="1">
        <v>5.8</v>
      </c>
      <c r="I137">
        <f>_xlfn.NORM.DIST(H137,J$1,J$2,FALSE)</f>
        <v>0.48111664909346757</v>
      </c>
      <c r="J137" s="4">
        <f>(B137-J$1)/J$2</f>
        <v>-5.2330764258112512E-2</v>
      </c>
      <c r="K137" s="4">
        <f>(C137-K$1)/K$2</f>
        <v>-1.0470617074603878</v>
      </c>
      <c r="L137" s="4">
        <f>(D137-L$1)/L$2</f>
        <v>0.13677768099048773</v>
      </c>
      <c r="M137" s="4">
        <f t="shared" si="10"/>
        <v>1.7471199191420258E-3</v>
      </c>
      <c r="N137" s="8" t="str">
        <f t="shared" si="11"/>
        <v>NORMAL</v>
      </c>
      <c r="O137" t="str">
        <f t="shared" si="12"/>
        <v>NORMAL</v>
      </c>
      <c r="P137" s="7" t="str">
        <f t="shared" si="13"/>
        <v>NORMAL</v>
      </c>
      <c r="Q137" t="str">
        <f t="shared" si="14"/>
        <v>NORMAL</v>
      </c>
      <c r="R137" t="str">
        <f t="shared" si="15"/>
        <v>-0.0523307642581125,</v>
      </c>
    </row>
    <row r="138" spans="1:18" x14ac:dyDescent="0.2">
      <c r="A138" s="2">
        <v>134</v>
      </c>
      <c r="B138" s="1">
        <v>5.9</v>
      </c>
      <c r="C138" s="1">
        <v>3</v>
      </c>
      <c r="D138" s="1">
        <v>5.0999999999999996</v>
      </c>
      <c r="E138" s="1">
        <v>1.8</v>
      </c>
      <c r="F138" s="1" t="s">
        <v>5</v>
      </c>
      <c r="H138" s="1">
        <v>5.9</v>
      </c>
      <c r="I138">
        <f>_xlfn.NORM.DIST(H138,J$1,J$2,FALSE)</f>
        <v>0.48064910994465032</v>
      </c>
      <c r="J138" s="4">
        <f>(B138-J$1)/J$2</f>
        <v>6.8432537875984953E-2</v>
      </c>
      <c r="K138" s="4">
        <f>(C138-K$1)/K$2</f>
        <v>-0.1245403793014519</v>
      </c>
      <c r="L138" s="4">
        <f>(D138-L$1)/L$2</f>
        <v>0.76021186230072268</v>
      </c>
      <c r="M138" s="4">
        <f t="shared" si="10"/>
        <v>0.78795108353340215</v>
      </c>
      <c r="N138" s="8" t="str">
        <f t="shared" si="11"/>
        <v>NORMAL</v>
      </c>
      <c r="O138" t="str">
        <f t="shared" si="12"/>
        <v>NORMAL</v>
      </c>
      <c r="P138" s="7" t="str">
        <f t="shared" si="13"/>
        <v>NORMAL</v>
      </c>
      <c r="Q138" t="str">
        <f t="shared" si="14"/>
        <v>NORMAL</v>
      </c>
      <c r="R138" t="str">
        <f t="shared" si="15"/>
        <v>0.068432537875985,</v>
      </c>
    </row>
    <row r="139" spans="1:18" x14ac:dyDescent="0.2">
      <c r="A139" s="2">
        <v>135</v>
      </c>
      <c r="B139" s="1">
        <v>5.7</v>
      </c>
      <c r="C139" s="1">
        <v>4.4000000000000004</v>
      </c>
      <c r="D139" s="1">
        <v>1.5</v>
      </c>
      <c r="E139" s="1">
        <v>0.4</v>
      </c>
      <c r="F139" s="1" t="s">
        <v>6</v>
      </c>
      <c r="H139" s="1">
        <v>5.7</v>
      </c>
      <c r="I139">
        <f>_xlfn.NORM.DIST(H139,J$1,J$2,FALSE)</f>
        <v>0.47461228610267447</v>
      </c>
      <c r="J139" s="4">
        <f>(B139-J$1)/J$2</f>
        <v>-0.1730940663922089</v>
      </c>
      <c r="K139" s="4">
        <f>(C139-K$1)/K$2</f>
        <v>3.1042842692548258</v>
      </c>
      <c r="L139" s="4">
        <f>(D139-L$1)/L$2</f>
        <v>-1.280118185623683</v>
      </c>
      <c r="M139" s="4">
        <f t="shared" si="10"/>
        <v>-1.0465248315665379</v>
      </c>
      <c r="N139" s="8" t="str">
        <f t="shared" si="11"/>
        <v>NORMAL</v>
      </c>
      <c r="O139" t="str">
        <f t="shared" si="12"/>
        <v>NORMAL</v>
      </c>
      <c r="P139" s="7" t="str">
        <f t="shared" si="13"/>
        <v>OUTLIER</v>
      </c>
      <c r="Q139" t="str">
        <f t="shared" si="14"/>
        <v>OUTLIER</v>
      </c>
      <c r="R139" t="str">
        <f t="shared" si="15"/>
        <v>-0.173094066392209,</v>
      </c>
    </row>
    <row r="140" spans="1:18" x14ac:dyDescent="0.2">
      <c r="A140" s="2">
        <v>136</v>
      </c>
      <c r="B140" s="1">
        <v>6.3</v>
      </c>
      <c r="C140" s="1">
        <v>2.7</v>
      </c>
      <c r="D140" s="1">
        <v>4.9000000000000004</v>
      </c>
      <c r="E140" s="1">
        <v>1.8</v>
      </c>
      <c r="F140" s="1" t="s">
        <v>5</v>
      </c>
      <c r="H140" s="1">
        <v>6.3</v>
      </c>
      <c r="I140">
        <f>_xlfn.NORM.DIST(H140,J$1,J$2,FALSE)</f>
        <v>0.41381157799480889</v>
      </c>
      <c r="J140" s="4">
        <f>(B140-J$1)/J$2</f>
        <v>0.55148574641237158</v>
      </c>
      <c r="K140" s="4">
        <f>(C140-K$1)/K$2</f>
        <v>-0.81643137542065369</v>
      </c>
      <c r="L140" s="4">
        <f>(D140-L$1)/L$2</f>
        <v>0.64686019297158948</v>
      </c>
      <c r="M140" s="4">
        <f t="shared" si="10"/>
        <v>0.78795108353340215</v>
      </c>
      <c r="N140" s="8" t="str">
        <f t="shared" si="11"/>
        <v>NORMAL</v>
      </c>
      <c r="O140" t="str">
        <f t="shared" si="12"/>
        <v>NORMAL</v>
      </c>
      <c r="P140" s="7" t="str">
        <f t="shared" si="13"/>
        <v>NORMAL</v>
      </c>
      <c r="Q140" t="str">
        <f t="shared" si="14"/>
        <v>NORMAL</v>
      </c>
      <c r="R140" t="str">
        <f t="shared" si="15"/>
        <v>0.551485746412372,</v>
      </c>
    </row>
    <row r="141" spans="1:18" x14ac:dyDescent="0.2">
      <c r="A141" s="2">
        <v>137</v>
      </c>
      <c r="B141" s="1">
        <v>6.7</v>
      </c>
      <c r="C141" s="1">
        <v>3.3</v>
      </c>
      <c r="D141" s="1">
        <v>5.7</v>
      </c>
      <c r="E141" s="1">
        <v>2.1</v>
      </c>
      <c r="F141" s="1" t="s">
        <v>5</v>
      </c>
      <c r="H141" s="1">
        <v>6.7</v>
      </c>
      <c r="I141">
        <f>_xlfn.NORM.DIST(H141,J$1,J$2,FALSE)</f>
        <v>0.28212312361116965</v>
      </c>
      <c r="J141" s="4">
        <f>(B141-J$1)/J$2</f>
        <v>1.0345389549487594</v>
      </c>
      <c r="K141" s="4">
        <f>(C141-K$1)/K$2</f>
        <v>0.5673506168177499</v>
      </c>
      <c r="L141" s="4">
        <f>(D141-L$1)/L$2</f>
        <v>1.100266870288124</v>
      </c>
      <c r="M141" s="4">
        <f t="shared" si="10"/>
        <v>1.1810530653405322</v>
      </c>
      <c r="N141" s="8" t="str">
        <f t="shared" si="11"/>
        <v>NORMAL</v>
      </c>
      <c r="O141" t="str">
        <f t="shared" si="12"/>
        <v>NORMAL</v>
      </c>
      <c r="P141" s="7" t="str">
        <f t="shared" si="13"/>
        <v>NORMAL</v>
      </c>
      <c r="Q141" t="str">
        <f t="shared" si="14"/>
        <v>NORMAL</v>
      </c>
      <c r="R141" t="str">
        <f t="shared" si="15"/>
        <v>1.03453895494876,</v>
      </c>
    </row>
    <row r="142" spans="1:18" x14ac:dyDescent="0.2">
      <c r="A142" s="2">
        <v>138</v>
      </c>
      <c r="B142" s="1">
        <v>7.2</v>
      </c>
      <c r="C142" s="1">
        <v>3.2</v>
      </c>
      <c r="D142" s="1">
        <v>6</v>
      </c>
      <c r="E142" s="1">
        <v>1.8</v>
      </c>
      <c r="F142" s="1" t="s">
        <v>5</v>
      </c>
      <c r="H142" s="1">
        <v>7.2</v>
      </c>
      <c r="I142">
        <f>_xlfn.NORM.DIST(H142,J$1,J$2,FALSE)</f>
        <v>0.12588574287697143</v>
      </c>
      <c r="J142" s="4">
        <f>(B142-J$1)/J$2</f>
        <v>1.6383554656192434</v>
      </c>
      <c r="K142" s="4">
        <f>(C142-K$1)/K$2</f>
        <v>0.33672028477801663</v>
      </c>
      <c r="L142" s="4">
        <f>(D142-L$1)/L$2</f>
        <v>1.2702943742818245</v>
      </c>
      <c r="M142" s="4">
        <f t="shared" si="10"/>
        <v>0.78795108353340215</v>
      </c>
      <c r="N142" s="8" t="str">
        <f t="shared" si="11"/>
        <v>NORMAL</v>
      </c>
      <c r="O142" t="str">
        <f t="shared" si="12"/>
        <v>NORMAL</v>
      </c>
      <c r="P142" s="7" t="str">
        <f t="shared" si="13"/>
        <v>NORMAL</v>
      </c>
      <c r="Q142" t="str">
        <f t="shared" si="14"/>
        <v>NORMAL</v>
      </c>
      <c r="R142" t="str">
        <f t="shared" si="15"/>
        <v>1.63835546561924,</v>
      </c>
    </row>
    <row r="143" spans="1:18" x14ac:dyDescent="0.2">
      <c r="A143" s="2">
        <v>139</v>
      </c>
      <c r="B143" s="1">
        <v>6.2</v>
      </c>
      <c r="C143" s="1">
        <v>2.8</v>
      </c>
      <c r="D143" s="1">
        <v>4.8</v>
      </c>
      <c r="E143" s="1">
        <v>1.8</v>
      </c>
      <c r="F143" s="1" t="s">
        <v>5</v>
      </c>
      <c r="H143" s="1">
        <v>6.2</v>
      </c>
      <c r="I143">
        <f>_xlfn.NORM.DIST(H143,J$1,J$2,FALSE)</f>
        <v>0.4390960126764194</v>
      </c>
      <c r="J143" s="4">
        <f>(B143-J$1)/J$2</f>
        <v>0.43072244427827522</v>
      </c>
      <c r="K143" s="4">
        <f>(C143-K$1)/K$2</f>
        <v>-0.58580104338092043</v>
      </c>
      <c r="L143" s="4">
        <f>(D143-L$1)/L$2</f>
        <v>0.59018435830702232</v>
      </c>
      <c r="M143" s="4">
        <f t="shared" si="10"/>
        <v>0.78795108353340215</v>
      </c>
      <c r="N143" s="8" t="str">
        <f t="shared" si="11"/>
        <v>NORMAL</v>
      </c>
      <c r="O143" t="str">
        <f t="shared" si="12"/>
        <v>NORMAL</v>
      </c>
      <c r="P143" s="7" t="str">
        <f t="shared" si="13"/>
        <v>NORMAL</v>
      </c>
      <c r="Q143" t="str">
        <f t="shared" si="14"/>
        <v>NORMAL</v>
      </c>
      <c r="R143" t="str">
        <f t="shared" si="15"/>
        <v>0.430722444278275,</v>
      </c>
    </row>
    <row r="144" spans="1:18" x14ac:dyDescent="0.2">
      <c r="A144" s="2">
        <v>140</v>
      </c>
      <c r="B144" s="1">
        <v>6.1</v>
      </c>
      <c r="C144" s="1">
        <v>3</v>
      </c>
      <c r="D144" s="1">
        <v>4.9000000000000004</v>
      </c>
      <c r="E144" s="1">
        <v>1.8</v>
      </c>
      <c r="F144" s="1" t="s">
        <v>5</v>
      </c>
      <c r="H144" s="1">
        <v>6.1</v>
      </c>
      <c r="I144">
        <f>_xlfn.NORM.DIST(H144,J$1,J$2,FALSE)</f>
        <v>0.45917971710229921</v>
      </c>
      <c r="J144" s="4">
        <f>(B144-J$1)/J$2</f>
        <v>0.30995914214417775</v>
      </c>
      <c r="K144" s="4">
        <f>(C144-K$1)/K$2</f>
        <v>-0.1245403793014519</v>
      </c>
      <c r="L144" s="4">
        <f>(D144-L$1)/L$2</f>
        <v>0.64686019297158948</v>
      </c>
      <c r="M144" s="4">
        <f t="shared" si="10"/>
        <v>0.78795108353340215</v>
      </c>
      <c r="N144" s="8" t="str">
        <f t="shared" si="11"/>
        <v>NORMAL</v>
      </c>
      <c r="O144" t="str">
        <f t="shared" si="12"/>
        <v>NORMAL</v>
      </c>
      <c r="P144" s="7" t="str">
        <f t="shared" si="13"/>
        <v>NORMAL</v>
      </c>
      <c r="Q144" t="str">
        <f t="shared" si="14"/>
        <v>NORMAL</v>
      </c>
      <c r="R144" t="str">
        <f t="shared" si="15"/>
        <v>0.309959142144178,</v>
      </c>
    </row>
    <row r="145" spans="1:18" x14ac:dyDescent="0.2">
      <c r="A145" s="2">
        <v>141</v>
      </c>
      <c r="B145" s="1">
        <v>4.8</v>
      </c>
      <c r="C145" s="1">
        <v>3.4</v>
      </c>
      <c r="D145" s="1">
        <v>1.9</v>
      </c>
      <c r="E145" s="1">
        <v>0.2</v>
      </c>
      <c r="F145" s="1" t="s">
        <v>6</v>
      </c>
      <c r="H145" s="1">
        <v>4.8</v>
      </c>
      <c r="I145">
        <f>_xlfn.NORM.DIST(H145,J$1,J$2,FALSE)</f>
        <v>0.21783211215199483</v>
      </c>
      <c r="J145" s="4">
        <f>(B145-J$1)/J$2</f>
        <v>-1.2599637855990806</v>
      </c>
      <c r="K145" s="4">
        <f>(C145-K$1)/K$2</f>
        <v>0.79798094885748416</v>
      </c>
      <c r="L145" s="4">
        <f>(D145-L$1)/L$2</f>
        <v>-1.0534148469654159</v>
      </c>
      <c r="M145" s="4">
        <f t="shared" si="10"/>
        <v>-1.3085928194379581</v>
      </c>
      <c r="N145" s="8" t="str">
        <f t="shared" si="11"/>
        <v>NORMAL</v>
      </c>
      <c r="O145" t="str">
        <f t="shared" si="12"/>
        <v>NORMAL</v>
      </c>
      <c r="P145" s="7" t="str">
        <f t="shared" si="13"/>
        <v>NORMAL</v>
      </c>
      <c r="Q145" t="str">
        <f t="shared" si="14"/>
        <v>NORMAL</v>
      </c>
      <c r="R145" t="str">
        <f t="shared" si="15"/>
        <v>-1.25996378559908,</v>
      </c>
    </row>
    <row r="146" spans="1:18" x14ac:dyDescent="0.2">
      <c r="A146" s="2">
        <v>142</v>
      </c>
      <c r="B146" s="1">
        <v>5</v>
      </c>
      <c r="C146" s="1">
        <v>3</v>
      </c>
      <c r="D146" s="1">
        <v>1.6</v>
      </c>
      <c r="E146" s="1">
        <v>0.2</v>
      </c>
      <c r="F146" s="1" t="s">
        <v>6</v>
      </c>
      <c r="H146" s="1">
        <v>5</v>
      </c>
      <c r="I146">
        <f>_xlfn.NORM.DIST(H146,J$1,J$2,FALSE)</f>
        <v>0.28682488211839391</v>
      </c>
      <c r="J146" s="4">
        <f>(B146-J$1)/J$2</f>
        <v>-1.0184371813308868</v>
      </c>
      <c r="K146" s="4">
        <f>(C146-K$1)/K$2</f>
        <v>-0.1245403793014519</v>
      </c>
      <c r="L146" s="4">
        <f>(D146-L$1)/L$2</f>
        <v>-1.2234423509591161</v>
      </c>
      <c r="M146" s="4">
        <f t="shared" si="10"/>
        <v>-1.3085928194379581</v>
      </c>
      <c r="N146" s="8" t="str">
        <f t="shared" si="11"/>
        <v>NORMAL</v>
      </c>
      <c r="O146" t="str">
        <f t="shared" si="12"/>
        <v>NORMAL</v>
      </c>
      <c r="P146" s="7" t="str">
        <f t="shared" si="13"/>
        <v>NORMAL</v>
      </c>
      <c r="Q146" t="str">
        <f t="shared" si="14"/>
        <v>NORMAL</v>
      </c>
      <c r="R146" t="str">
        <f t="shared" si="15"/>
        <v>-1.01843718133089,</v>
      </c>
    </row>
    <row r="147" spans="1:18" x14ac:dyDescent="0.2">
      <c r="A147" s="2">
        <v>143</v>
      </c>
      <c r="B147" s="1">
        <v>5</v>
      </c>
      <c r="C147" s="1">
        <v>3.4</v>
      </c>
      <c r="D147" s="1">
        <v>1.6</v>
      </c>
      <c r="E147" s="1">
        <v>0.4</v>
      </c>
      <c r="F147" s="1" t="s">
        <v>6</v>
      </c>
      <c r="H147" s="1">
        <v>5</v>
      </c>
      <c r="I147">
        <f>_xlfn.NORM.DIST(H147,J$1,J$2,FALSE)</f>
        <v>0.28682488211839391</v>
      </c>
      <c r="J147" s="4">
        <f>(B147-J$1)/J$2</f>
        <v>-1.0184371813308868</v>
      </c>
      <c r="K147" s="4">
        <f>(C147-K$1)/K$2</f>
        <v>0.79798094885748416</v>
      </c>
      <c r="L147" s="4">
        <f>(D147-L$1)/L$2</f>
        <v>-1.2234423509591161</v>
      </c>
      <c r="M147" s="4">
        <f t="shared" si="10"/>
        <v>-1.0465248315665379</v>
      </c>
      <c r="N147" s="8" t="str">
        <f t="shared" si="11"/>
        <v>NORMAL</v>
      </c>
      <c r="O147" t="str">
        <f t="shared" si="12"/>
        <v>NORMAL</v>
      </c>
      <c r="P147" s="7" t="str">
        <f t="shared" si="13"/>
        <v>NORMAL</v>
      </c>
      <c r="Q147" t="str">
        <f t="shared" si="14"/>
        <v>NORMAL</v>
      </c>
      <c r="R147" t="str">
        <f t="shared" si="15"/>
        <v>-1.01843718133089,</v>
      </c>
    </row>
    <row r="148" spans="1:18" x14ac:dyDescent="0.2">
      <c r="A148" s="2">
        <v>144</v>
      </c>
      <c r="B148" s="1">
        <v>5.2</v>
      </c>
      <c r="C148" s="1">
        <v>2.7</v>
      </c>
      <c r="D148" s="1">
        <v>3.9</v>
      </c>
      <c r="E148" s="1">
        <v>1.4</v>
      </c>
      <c r="F148" s="1" t="s">
        <v>7</v>
      </c>
      <c r="H148" s="1">
        <v>5.2</v>
      </c>
      <c r="I148">
        <f>_xlfn.NORM.DIST(H148,J$1,J$2,FALSE)</f>
        <v>0.35626826002501499</v>
      </c>
      <c r="J148" s="4">
        <f>(B148-J$1)/J$2</f>
        <v>-0.77691057706269295</v>
      </c>
      <c r="K148" s="4">
        <f>(C148-K$1)/K$2</f>
        <v>-0.81643137542065369</v>
      </c>
      <c r="L148" s="4">
        <f>(D148-L$1)/L$2</f>
        <v>8.0101846325920864E-2</v>
      </c>
      <c r="M148" s="4">
        <f t="shared" si="10"/>
        <v>0.263815107790562</v>
      </c>
      <c r="N148" s="8" t="str">
        <f t="shared" si="11"/>
        <v>NORMAL</v>
      </c>
      <c r="O148" t="str">
        <f t="shared" si="12"/>
        <v>NORMAL</v>
      </c>
      <c r="P148" s="7" t="str">
        <f t="shared" si="13"/>
        <v>NORMAL</v>
      </c>
      <c r="Q148" t="str">
        <f t="shared" si="14"/>
        <v>NORMAL</v>
      </c>
      <c r="R148" t="str">
        <f t="shared" si="15"/>
        <v>-0.776910577062693,</v>
      </c>
    </row>
    <row r="149" spans="1:18" x14ac:dyDescent="0.2">
      <c r="A149" s="2">
        <v>145</v>
      </c>
      <c r="B149" s="1">
        <v>5</v>
      </c>
      <c r="C149" s="1">
        <v>2</v>
      </c>
      <c r="D149" s="1">
        <v>3.5</v>
      </c>
      <c r="E149" s="1">
        <v>1</v>
      </c>
      <c r="F149" s="1" t="s">
        <v>7</v>
      </c>
      <c r="H149" s="1">
        <v>5</v>
      </c>
      <c r="I149">
        <f>_xlfn.NORM.DIST(H149,J$1,J$2,FALSE)</f>
        <v>0.28682488211839391</v>
      </c>
      <c r="J149" s="4">
        <f>(B149-J$1)/J$2</f>
        <v>-1.0184371813308868</v>
      </c>
      <c r="K149" s="4">
        <f>(C149-K$1)/K$2</f>
        <v>-2.4308436996987925</v>
      </c>
      <c r="L149" s="4">
        <f>(D149-L$1)/L$2</f>
        <v>-0.14660149233234643</v>
      </c>
      <c r="M149" s="4">
        <f t="shared" si="10"/>
        <v>-0.26032086795227793</v>
      </c>
      <c r="N149" s="8" t="str">
        <f t="shared" si="11"/>
        <v>NORMAL</v>
      </c>
      <c r="O149" t="str">
        <f t="shared" si="12"/>
        <v>NORMAL</v>
      </c>
      <c r="P149" s="7" t="str">
        <f t="shared" si="13"/>
        <v>NORMAL</v>
      </c>
      <c r="Q149" t="str">
        <f t="shared" si="14"/>
        <v>OUTLIER</v>
      </c>
      <c r="R149" t="str">
        <f t="shared" si="15"/>
        <v>-1.01843718133089,</v>
      </c>
    </row>
    <row r="150" spans="1:18" x14ac:dyDescent="0.2">
      <c r="A150" s="2">
        <v>146</v>
      </c>
      <c r="B150" s="1">
        <v>5.9</v>
      </c>
      <c r="C150" s="1">
        <v>3</v>
      </c>
      <c r="D150" s="1">
        <v>4.2</v>
      </c>
      <c r="E150" s="1">
        <v>1.5</v>
      </c>
      <c r="F150" s="1" t="s">
        <v>7</v>
      </c>
      <c r="H150" s="1">
        <v>5.9</v>
      </c>
      <c r="I150">
        <f>_xlfn.NORM.DIST(H150,J$1,J$2,FALSE)</f>
        <v>0.48064910994465032</v>
      </c>
      <c r="J150" s="4">
        <f>(B150-J$1)/J$2</f>
        <v>6.8432537875984953E-2</v>
      </c>
      <c r="K150" s="4">
        <f>(C150-K$1)/K$2</f>
        <v>-0.1245403793014519</v>
      </c>
      <c r="L150" s="4">
        <f>(D150-L$1)/L$2</f>
        <v>0.25012935031962152</v>
      </c>
      <c r="M150" s="4">
        <f t="shared" si="10"/>
        <v>0.39484910172627213</v>
      </c>
      <c r="N150" s="8" t="str">
        <f t="shared" si="11"/>
        <v>NORMAL</v>
      </c>
      <c r="O150" t="str">
        <f t="shared" si="12"/>
        <v>NORMAL</v>
      </c>
      <c r="P150" s="7" t="str">
        <f t="shared" si="13"/>
        <v>NORMAL</v>
      </c>
      <c r="Q150" t="str">
        <f t="shared" si="14"/>
        <v>NORMAL</v>
      </c>
      <c r="R150" t="str">
        <f t="shared" si="15"/>
        <v>0.068432537875985,</v>
      </c>
    </row>
    <row r="151" spans="1:18" x14ac:dyDescent="0.2">
      <c r="A151" s="2">
        <v>147</v>
      </c>
      <c r="B151" s="1">
        <v>6</v>
      </c>
      <c r="C151" s="1">
        <v>2.2000000000000002</v>
      </c>
      <c r="D151" s="1">
        <v>4</v>
      </c>
      <c r="E151" s="1">
        <v>1</v>
      </c>
      <c r="F151" s="1" t="s">
        <v>7</v>
      </c>
      <c r="H151" s="1">
        <v>6</v>
      </c>
      <c r="I151">
        <f>_xlfn.NORM.DIST(H151,J$1,J$2,FALSE)</f>
        <v>0.47322997524168664</v>
      </c>
      <c r="J151" s="4">
        <f>(B151-J$1)/J$2</f>
        <v>0.18919584001008133</v>
      </c>
      <c r="K151" s="4">
        <f>(C151-K$1)/K$2</f>
        <v>-1.969583035619324</v>
      </c>
      <c r="L151" s="4">
        <f>(D151-L$1)/L$2</f>
        <v>0.13677768099048773</v>
      </c>
      <c r="M151" s="4">
        <f t="shared" si="10"/>
        <v>-0.26032086795227793</v>
      </c>
      <c r="N151" s="8" t="str">
        <f t="shared" si="11"/>
        <v>NORMAL</v>
      </c>
      <c r="O151" t="str">
        <f t="shared" si="12"/>
        <v>NORMAL</v>
      </c>
      <c r="P151" s="7" t="str">
        <f t="shared" si="13"/>
        <v>NORMAL</v>
      </c>
      <c r="Q151" t="str">
        <f t="shared" si="14"/>
        <v>NORMAL</v>
      </c>
      <c r="R151" t="str">
        <f t="shared" si="15"/>
        <v>0.189195840010081,</v>
      </c>
    </row>
    <row r="152" spans="1:18" x14ac:dyDescent="0.2">
      <c r="A152" s="2">
        <v>148</v>
      </c>
      <c r="B152" s="1">
        <v>6.1</v>
      </c>
      <c r="C152" s="1">
        <v>2.9</v>
      </c>
      <c r="D152" s="1">
        <v>4.7</v>
      </c>
      <c r="E152" s="1">
        <v>1.4</v>
      </c>
      <c r="F152" s="1" t="s">
        <v>7</v>
      </c>
      <c r="H152" s="1">
        <v>6.1</v>
      </c>
      <c r="I152">
        <f>_xlfn.NORM.DIST(H152,J$1,J$2,FALSE)</f>
        <v>0.45917971710229921</v>
      </c>
      <c r="J152" s="4">
        <f>(B152-J$1)/J$2</f>
        <v>0.30995914214417775</v>
      </c>
      <c r="K152" s="4">
        <f>(C152-K$1)/K$2</f>
        <v>-0.35517071134118616</v>
      </c>
      <c r="L152" s="4">
        <f>(D152-L$1)/L$2</f>
        <v>0.53350852364245571</v>
      </c>
      <c r="M152" s="4">
        <f t="shared" si="10"/>
        <v>0.263815107790562</v>
      </c>
      <c r="N152" s="8" t="str">
        <f t="shared" si="11"/>
        <v>NORMAL</v>
      </c>
      <c r="O152" t="str">
        <f t="shared" si="12"/>
        <v>NORMAL</v>
      </c>
      <c r="P152" s="7" t="str">
        <f t="shared" si="13"/>
        <v>NORMAL</v>
      </c>
      <c r="Q152" t="str">
        <f t="shared" si="14"/>
        <v>NORMAL</v>
      </c>
      <c r="R152" t="str">
        <f t="shared" si="15"/>
        <v>0.309959142144178,</v>
      </c>
    </row>
    <row r="153" spans="1:18" x14ac:dyDescent="0.2">
      <c r="A153" s="2">
        <v>149</v>
      </c>
      <c r="B153" s="1">
        <v>6.7</v>
      </c>
      <c r="C153" s="1">
        <v>2.5</v>
      </c>
      <c r="D153" s="1">
        <v>5.8</v>
      </c>
      <c r="E153" s="1">
        <v>1.8</v>
      </c>
      <c r="F153" s="1" t="s">
        <v>5</v>
      </c>
      <c r="H153" s="1">
        <v>6.7</v>
      </c>
      <c r="I153">
        <f>_xlfn.NORM.DIST(H153,J$1,J$2,FALSE)</f>
        <v>0.28212312361116965</v>
      </c>
      <c r="J153" s="4">
        <f>(B153-J$1)/J$2</f>
        <v>1.0345389549487594</v>
      </c>
      <c r="K153" s="4">
        <f>(C153-K$1)/K$2</f>
        <v>-1.2776920395001221</v>
      </c>
      <c r="L153" s="4">
        <f>(D153-L$1)/L$2</f>
        <v>1.1569427049526906</v>
      </c>
      <c r="M153" s="4">
        <f t="shared" si="10"/>
        <v>0.78795108353340215</v>
      </c>
      <c r="N153" s="8" t="str">
        <f t="shared" si="11"/>
        <v>NORMAL</v>
      </c>
      <c r="O153" t="str">
        <f t="shared" si="12"/>
        <v>NORMAL</v>
      </c>
      <c r="P153" s="7" t="str">
        <f t="shared" si="13"/>
        <v>NORMAL</v>
      </c>
      <c r="Q153" t="str">
        <f t="shared" si="14"/>
        <v>NORMAL</v>
      </c>
      <c r="R153" t="str">
        <f t="shared" si="15"/>
        <v>1.03453895494876,</v>
      </c>
    </row>
    <row r="154" spans="1:18" x14ac:dyDescent="0.2">
      <c r="A154" s="2">
        <v>150</v>
      </c>
      <c r="B154" s="1">
        <v>7.2</v>
      </c>
      <c r="C154" s="1">
        <v>3.6</v>
      </c>
      <c r="D154" s="1">
        <v>6.1</v>
      </c>
      <c r="E154" s="1">
        <v>2.5</v>
      </c>
      <c r="F154" s="1" t="s">
        <v>5</v>
      </c>
      <c r="H154" s="1">
        <v>7.2</v>
      </c>
      <c r="I154">
        <f>_xlfn.NORM.DIST(H154,J$1,J$2,FALSE)</f>
        <v>0.12588574287697143</v>
      </c>
      <c r="J154" s="4">
        <f>(B154-J$1)/J$2</f>
        <v>1.6383554656192434</v>
      </c>
      <c r="K154" s="4">
        <f>(C154-K$1)/K$2</f>
        <v>1.2592416129369526</v>
      </c>
      <c r="L154" s="4">
        <f>(D154-L$1)/L$2</f>
        <v>1.3269702089463911</v>
      </c>
      <c r="M154" s="4">
        <f t="shared" si="10"/>
        <v>1.7051890410833721</v>
      </c>
      <c r="N154" s="8" t="str">
        <f t="shared" si="11"/>
        <v>NORMAL</v>
      </c>
      <c r="O154" t="str">
        <f t="shared" si="12"/>
        <v>NORMAL</v>
      </c>
      <c r="P154" s="7" t="str">
        <f t="shared" si="13"/>
        <v>NORMAL</v>
      </c>
      <c r="Q154" t="str">
        <f t="shared" si="14"/>
        <v>NORMAL</v>
      </c>
      <c r="R154" t="str">
        <f t="shared" si="15"/>
        <v>1.63835546561924,</v>
      </c>
    </row>
  </sheetData>
  <autoFilter ref="J4:Q154" xr:uid="{85BE113C-CDB7-CC4A-A0AB-0831A916E001}"/>
  <pageMargins left="0.75" right="0.75" top="1" bottom="1" header="0.5" footer="0.5"/>
  <pageSetup orientation="portrait" horizontalDpi="0" verticalDpi="0"/>
  <ignoredErrors>
    <ignoredError sqref="P5 P6:P154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8063D-553C-CE47-AED4-938679499F6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iris_completa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Garcia Ruiz Alejandro Humberto</cp:lastModifiedBy>
  <dcterms:created xsi:type="dcterms:W3CDTF">2024-09-04T15:20:52Z</dcterms:created>
  <dcterms:modified xsi:type="dcterms:W3CDTF">2024-10-04T05:05:09Z</dcterms:modified>
</cp:coreProperties>
</file>