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filterPrivacy="1" defaultThemeVersion="166925"/>
  <xr:revisionPtr revIDLastSave="0" documentId="13_ncr:1_{70E9BE95-23AF-46E0-ABC9-2E03769A3AAC}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Explicac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H29" i="1"/>
  <c r="H28" i="1"/>
  <c r="H31" i="1" s="1"/>
  <c r="H33" i="1" l="1"/>
  <c r="H36" i="1"/>
  <c r="H40" i="1"/>
  <c r="I40" i="1"/>
  <c r="J40" i="1"/>
  <c r="H41" i="1"/>
  <c r="I41" i="1"/>
  <c r="J41" i="1"/>
  <c r="H42" i="1"/>
  <c r="I42" i="1"/>
  <c r="J42" i="1"/>
  <c r="H43" i="1"/>
  <c r="I43" i="1"/>
  <c r="J43" i="1"/>
  <c r="I39" i="1"/>
  <c r="J39" i="1"/>
  <c r="H39" i="1"/>
  <c r="H47" i="1" s="1"/>
  <c r="N24" i="1"/>
  <c r="O24" i="1"/>
  <c r="P24" i="1"/>
  <c r="N25" i="1"/>
  <c r="O25" i="1"/>
  <c r="P25" i="1"/>
  <c r="N26" i="1"/>
  <c r="O26" i="1"/>
  <c r="P26" i="1"/>
  <c r="N27" i="1"/>
  <c r="O27" i="1"/>
  <c r="P27" i="1"/>
  <c r="O23" i="1"/>
  <c r="P23" i="1"/>
  <c r="N23" i="1"/>
  <c r="C29" i="1"/>
  <c r="C28" i="1"/>
  <c r="C31" i="1" l="1"/>
  <c r="C33" i="1" s="1"/>
  <c r="C36" i="1" s="1"/>
  <c r="C39" i="1"/>
  <c r="C47" i="1" s="1"/>
  <c r="C40" i="1" l="1"/>
  <c r="C48" i="1" s="1"/>
  <c r="D40" i="1"/>
  <c r="D48" i="1" s="1"/>
  <c r="E40" i="1"/>
  <c r="E48" i="1" s="1"/>
  <c r="C41" i="1"/>
  <c r="C49" i="1" s="1"/>
  <c r="D41" i="1"/>
  <c r="D49" i="1" s="1"/>
  <c r="E41" i="1"/>
  <c r="E49" i="1" s="1"/>
  <c r="C42" i="1"/>
  <c r="C50" i="1" s="1"/>
  <c r="D42" i="1"/>
  <c r="D50" i="1" s="1"/>
  <c r="E42" i="1"/>
  <c r="E50" i="1" s="1"/>
  <c r="C43" i="1"/>
  <c r="C51" i="1" s="1"/>
  <c r="D43" i="1"/>
  <c r="D51" i="1" s="1"/>
  <c r="E43" i="1"/>
  <c r="E51" i="1" s="1"/>
  <c r="D39" i="1"/>
  <c r="D47" i="1" s="1"/>
  <c r="E39" i="1"/>
  <c r="E47" i="1" s="1"/>
  <c r="H48" i="1"/>
  <c r="J48" i="1"/>
  <c r="H49" i="1"/>
  <c r="I49" i="1"/>
  <c r="J49" i="1"/>
  <c r="H50" i="1"/>
  <c r="I50" i="1"/>
  <c r="J50" i="1"/>
  <c r="H51" i="1"/>
  <c r="I51" i="1"/>
  <c r="J51" i="1"/>
  <c r="I47" i="1"/>
  <c r="J47" i="1"/>
  <c r="I48" i="1" l="1"/>
</calcChain>
</file>

<file path=xl/sharedStrings.xml><?xml version="1.0" encoding="utf-8"?>
<sst xmlns="http://schemas.openxmlformats.org/spreadsheetml/2006/main" count="25" uniqueCount="14">
  <si>
    <t>Tabla a Normalizar</t>
  </si>
  <si>
    <t>NOTA: La normalización, así como, la estandarización, pueden aplicarse a toda la instancia (si se mantiene el mismo intervalo origen en todas las columnas [características]) o aplicarse a una o más columnas de manera independiente</t>
  </si>
  <si>
    <t>No. Registro</t>
  </si>
  <si>
    <t>Característica 1</t>
  </si>
  <si>
    <t>Característica 2</t>
  </si>
  <si>
    <t>Característica 3</t>
  </si>
  <si>
    <t>Min:</t>
  </si>
  <si>
    <t>Max:</t>
  </si>
  <si>
    <t>Tabla Normalizada</t>
  </si>
  <si>
    <t>m=</t>
  </si>
  <si>
    <t>b=</t>
  </si>
  <si>
    <t>Comprobación de b</t>
  </si>
  <si>
    <t>y=</t>
  </si>
  <si>
    <t>Complemento de Valores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</si>
</sst>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right"/>
    </xf>
    <xf numFmtId="164" fontId="16" fillId="0" borderId="0" xfId="0" applyNumberFormat="1" applyFont="1"/>
    <xf numFmtId="0" fontId="18" fillId="0" borderId="12" xfId="0" quotePrefix="1" applyFont="1" applyBorder="1" applyAlignment="1">
      <alignment horizontal="center"/>
    </xf>
    <xf numFmtId="164" fontId="18" fillId="0" borderId="12" xfId="0" quotePrefix="1" applyNumberFormat="1" applyFont="1" applyBorder="1" applyAlignment="1">
      <alignment horizontal="center"/>
    </xf>
    <xf numFmtId="164" fontId="0" fillId="0" borderId="12" xfId="0" applyNumberFormat="1" applyBorder="1"/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8</xdr:row>
      <xdr:rowOff>138544</xdr:rowOff>
    </xdr:from>
    <xdr:to>
      <xdr:col>5</xdr:col>
      <xdr:colOff>13853</xdr:colOff>
      <xdr:row>25</xdr:row>
      <xdr:rowOff>83127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2C66F3A-3CC5-4290-BE5D-8E60E42FD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2490" y="1627908"/>
          <a:ext cx="4177145" cy="3006437"/>
        </a:xfrm>
        <a:prstGeom prst="rect">
          <a:avLst/>
        </a:prstGeom>
      </xdr:spPr>
    </xdr:pic>
    <xdr:clientData/>
  </xdr:twoCellAnchor>
  <xdr:twoCellAnchor editAs="oneCell">
    <xdr:from>
      <xdr:col>6</xdr:col>
      <xdr:colOff>145470</xdr:colOff>
      <xdr:row>8</xdr:row>
      <xdr:rowOff>138544</xdr:rowOff>
    </xdr:from>
    <xdr:to>
      <xdr:col>10</xdr:col>
      <xdr:colOff>601524</xdr:colOff>
      <xdr:row>25</xdr:row>
      <xdr:rowOff>63115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B28EC87-562F-44BE-A694-18510163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7106" y="1627908"/>
          <a:ext cx="4176000" cy="2986425"/>
        </a:xfrm>
        <a:prstGeom prst="rect">
          <a:avLst/>
        </a:prstGeom>
      </xdr:spPr>
    </xdr:pic>
    <xdr:clientData/>
  </xdr:twoCellAnchor>
  <xdr:twoCellAnchor>
    <xdr:from>
      <xdr:col>12</xdr:col>
      <xdr:colOff>505691</xdr:colOff>
      <xdr:row>8</xdr:row>
      <xdr:rowOff>90054</xdr:rowOff>
    </xdr:from>
    <xdr:to>
      <xdr:col>17</xdr:col>
      <xdr:colOff>259506</xdr:colOff>
      <xdr:row>12</xdr:row>
      <xdr:rowOff>173300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1">
              <a:extLst>
                <a:ext uri="{FF2B5EF4-FFF2-40B4-BE49-F238E27FC236}">
                  <a16:creationId xmlns:a16="http://schemas.microsoft.com/office/drawing/2014/main" id="{26B1D4D8-6E98-40B3-8A60-2542A8A3648C}"/>
                </a:ext>
              </a:extLst>
            </xdr:cNvPr>
            <xdr:cNvSpPr txBox="1"/>
          </xdr:nvSpPr>
          <xdr:spPr>
            <a:xfrm>
              <a:off x="12316691" y="1579418"/>
              <a:ext cx="3702360" cy="80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𝑛𝑜𝑟𝑚</m:t>
                        </m:r>
                      </m:sub>
                    </m:sSub>
                    <m:r>
                      <a:rPr lang="es-MX" sz="28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2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num>
                      <m:den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𝑚𝑎𝑥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𝑚𝑖𝑛</m:t>
                        </m:r>
                      </m:den>
                    </m:f>
                  </m:oMath>
                </m:oMathPara>
              </a14:m>
              <a:endParaRPr lang="es-MX" sz="2800"/>
            </a:p>
          </xdr:txBody>
        </xdr:sp>
      </mc:Choice>
      <mc:Fallback xmlns="">
        <xdr:sp macro="" textlink="">
          <xdr:nvSpPr>
            <xdr:cNvPr id="42" name="CuadroTexto 1">
              <a:extLst>
                <a:ext uri="{FF2B5EF4-FFF2-40B4-BE49-F238E27FC236}">
                  <a16:creationId xmlns:a16="http://schemas.microsoft.com/office/drawing/2014/main" id="{26B1D4D8-6E98-40B3-8A60-2542A8A3648C}"/>
                </a:ext>
              </a:extLst>
            </xdr:cNvPr>
            <xdr:cNvSpPr txBox="1"/>
          </xdr:nvSpPr>
          <xdr:spPr>
            <a:xfrm>
              <a:off x="12316691" y="1579418"/>
              <a:ext cx="3702360" cy="80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800" b="0" i="0">
                  <a:latin typeface="Cambria Math" panose="02040503050406030204" pitchFamily="18" charset="0"/>
                </a:rPr>
                <a:t>𝑥_𝑛𝑜𝑟𝑚</a:t>
              </a:r>
              <a:r>
                <a:rPr lang="es-MX" sz="2800" i="0">
                  <a:latin typeface="Cambria Math" panose="02040503050406030204" pitchFamily="18" charset="0"/>
                </a:rPr>
                <a:t>=(</a:t>
              </a:r>
              <a:r>
                <a:rPr lang="es-MX" sz="2800" b="0" i="0">
                  <a:latin typeface="Cambria Math" panose="02040503050406030204" pitchFamily="18" charset="0"/>
                </a:rPr>
                <a:t>𝑥−𝑚𝑖𝑛)/(𝑚𝑎𝑥−𝑚𝑖𝑛)</a:t>
              </a:r>
              <a:endParaRPr lang="es-MX" sz="28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8"/>
  <sheetViews>
    <sheetView tabSelected="1" zoomScale="110" zoomScaleNormal="110" workbookViewId="0">
      <selection activeCell="G2" sqref="G2:M4"/>
    </sheetView>
  </sheetViews>
  <sheetFormatPr defaultColWidth="11.5703125" defaultRowHeight="14.45"/>
  <cols>
    <col min="1" max="1" width="20.7109375" bestFit="1" customWidth="1"/>
    <col min="2" max="2" width="17.7109375" bestFit="1" customWidth="1"/>
    <col min="3" max="4" width="14.85546875" bestFit="1" customWidth="1"/>
    <col min="5" max="5" width="15.5703125" bestFit="1" customWidth="1"/>
    <col min="6" max="6" width="11.28515625" bestFit="1" customWidth="1"/>
    <col min="7" max="7" width="17.7109375" bestFit="1" customWidth="1"/>
    <col min="8" max="8" width="13.5703125" bestFit="1" customWidth="1"/>
    <col min="15" max="15" width="13.5703125" bestFit="1" customWidth="1"/>
  </cols>
  <sheetData>
    <row r="2" spans="1:13" ht="18">
      <c r="B2" s="17" t="s">
        <v>0</v>
      </c>
      <c r="C2" s="17"/>
      <c r="D2" s="17"/>
      <c r="E2" s="17"/>
      <c r="G2" s="15" t="s">
        <v>1</v>
      </c>
      <c r="H2" s="15"/>
      <c r="I2" s="15"/>
      <c r="J2" s="15"/>
      <c r="K2" s="15"/>
      <c r="L2" s="15"/>
      <c r="M2" s="15"/>
    </row>
    <row r="3" spans="1:13">
      <c r="B3" s="6" t="s">
        <v>2</v>
      </c>
      <c r="C3" s="6" t="s">
        <v>3</v>
      </c>
      <c r="D3" s="6" t="s">
        <v>4</v>
      </c>
      <c r="E3" s="6" t="s">
        <v>5</v>
      </c>
      <c r="G3" s="15"/>
      <c r="H3" s="15"/>
      <c r="I3" s="15"/>
      <c r="J3" s="15"/>
      <c r="K3" s="15"/>
      <c r="L3" s="15"/>
      <c r="M3" s="15"/>
    </row>
    <row r="4" spans="1:13">
      <c r="B4" s="5">
        <v>1</v>
      </c>
      <c r="C4" s="5">
        <v>1203</v>
      </c>
      <c r="D4" s="5">
        <v>236</v>
      </c>
      <c r="E4" s="5">
        <v>800</v>
      </c>
      <c r="G4" s="15"/>
      <c r="H4" s="15"/>
      <c r="I4" s="15"/>
      <c r="J4" s="15"/>
      <c r="K4" s="15"/>
      <c r="L4" s="15"/>
      <c r="M4" s="15"/>
    </row>
    <row r="5" spans="1:13">
      <c r="B5" s="5">
        <v>2</v>
      </c>
      <c r="C5" s="5">
        <v>988</v>
      </c>
      <c r="D5" s="5">
        <v>920</v>
      </c>
      <c r="E5" s="5">
        <v>700</v>
      </c>
    </row>
    <row r="6" spans="1:13">
      <c r="B6" s="5">
        <v>3</v>
      </c>
      <c r="C6" s="5">
        <v>745</v>
      </c>
      <c r="D6" s="5">
        <v>1058</v>
      </c>
      <c r="E6" s="5">
        <v>900</v>
      </c>
    </row>
    <row r="7" spans="1:13">
      <c r="B7" s="5">
        <v>4</v>
      </c>
      <c r="C7" s="5">
        <v>845</v>
      </c>
      <c r="D7" s="5">
        <v>984</v>
      </c>
      <c r="E7" s="5">
        <v>600</v>
      </c>
    </row>
    <row r="8" spans="1:13">
      <c r="A8" s="8"/>
      <c r="B8" s="5">
        <v>5</v>
      </c>
      <c r="C8" s="5">
        <v>789</v>
      </c>
      <c r="D8" s="5">
        <v>313</v>
      </c>
      <c r="E8" s="5">
        <v>570</v>
      </c>
    </row>
    <row r="9" spans="1:13">
      <c r="A9" s="8"/>
      <c r="B9" s="8"/>
      <c r="C9" s="8"/>
      <c r="D9" s="8"/>
    </row>
    <row r="10" spans="1:13">
      <c r="A10" s="8"/>
      <c r="B10" s="8"/>
      <c r="C10" s="8"/>
      <c r="D10" s="8"/>
    </row>
    <row r="11" spans="1:13">
      <c r="A11" s="8"/>
      <c r="B11" s="8"/>
      <c r="C11" s="8"/>
      <c r="D11" s="8"/>
    </row>
    <row r="12" spans="1:13">
      <c r="A12" s="8"/>
      <c r="B12" s="8"/>
      <c r="C12" s="8"/>
      <c r="D12" s="8"/>
    </row>
    <row r="13" spans="1:13">
      <c r="A13" s="8"/>
      <c r="B13" s="8"/>
      <c r="C13" s="8"/>
      <c r="D13" s="8"/>
    </row>
    <row r="14" spans="1:13">
      <c r="A14" s="8"/>
      <c r="B14" s="8"/>
      <c r="C14" s="8"/>
      <c r="D14" s="8"/>
    </row>
    <row r="15" spans="1:13">
      <c r="A15" s="8"/>
      <c r="B15" s="8"/>
      <c r="C15" s="8"/>
      <c r="D15" s="8"/>
    </row>
    <row r="16" spans="1:13">
      <c r="A16" s="8"/>
      <c r="B16" s="8"/>
      <c r="C16" s="8"/>
      <c r="D16" s="8"/>
    </row>
    <row r="17" spans="1:16">
      <c r="A17" s="8"/>
      <c r="B17" s="8"/>
      <c r="C17" s="8"/>
      <c r="D17" s="8"/>
      <c r="N17" s="9" t="s">
        <v>6</v>
      </c>
      <c r="O17" s="10">
        <f>MIN(C4:E8)</f>
        <v>236</v>
      </c>
    </row>
    <row r="18" spans="1:16">
      <c r="A18" s="8"/>
      <c r="B18" s="8"/>
      <c r="C18" s="8"/>
      <c r="D18" s="8"/>
      <c r="N18" s="9" t="s">
        <v>7</v>
      </c>
      <c r="O18" s="10">
        <f>MAX(C4:E8)</f>
        <v>1203</v>
      </c>
    </row>
    <row r="19" spans="1:16">
      <c r="A19" s="8"/>
      <c r="B19" s="8"/>
      <c r="C19" s="8"/>
      <c r="D19" s="8"/>
    </row>
    <row r="20" spans="1:16">
      <c r="A20" s="8"/>
      <c r="B20" s="8"/>
      <c r="C20" s="8"/>
      <c r="D20" s="8"/>
    </row>
    <row r="21" spans="1:16">
      <c r="A21" s="8"/>
      <c r="B21" s="8"/>
      <c r="C21" s="8"/>
      <c r="D21" s="8"/>
    </row>
    <row r="22" spans="1:16">
      <c r="A22" s="8"/>
      <c r="B22" s="8"/>
      <c r="C22" s="8"/>
      <c r="D22" s="8"/>
      <c r="N22" s="14" t="s">
        <v>8</v>
      </c>
      <c r="O22" s="14"/>
      <c r="P22" s="14"/>
    </row>
    <row r="23" spans="1:16">
      <c r="A23" s="8"/>
      <c r="B23" s="8"/>
      <c r="C23" s="8"/>
      <c r="D23" s="8"/>
      <c r="N23" s="12">
        <f>(C4-$O$17)/($O$18-$O$17)</f>
        <v>1</v>
      </c>
      <c r="O23" s="12">
        <f t="shared" ref="O23:P23" si="0">(D4-$O$17)/($O$18-$O$17)</f>
        <v>0</v>
      </c>
      <c r="P23" s="12">
        <f t="shared" si="0"/>
        <v>0.58324715615305067</v>
      </c>
    </row>
    <row r="24" spans="1:16">
      <c r="A24" s="8"/>
      <c r="B24" s="8"/>
      <c r="C24" s="8"/>
      <c r="D24" s="8"/>
      <c r="N24" s="12">
        <f t="shared" ref="N24:N27" si="1">(C5-$O$17)/($O$18-$O$17)</f>
        <v>0.77766287487073427</v>
      </c>
      <c r="O24" s="12">
        <f t="shared" ref="O24:O27" si="2">(D5-$O$17)/($O$18-$O$17)</f>
        <v>0.70734229576008278</v>
      </c>
      <c r="P24" s="12">
        <f t="shared" ref="P24:P27" si="3">(E5-$O$17)/($O$18-$O$17)</f>
        <v>0.47983453981385726</v>
      </c>
    </row>
    <row r="25" spans="1:16">
      <c r="A25" s="8"/>
      <c r="B25" s="8"/>
      <c r="C25" s="8"/>
      <c r="D25" s="8"/>
      <c r="N25" s="12">
        <f t="shared" si="1"/>
        <v>0.52637021716649435</v>
      </c>
      <c r="O25" s="12">
        <f t="shared" si="2"/>
        <v>0.85005170630816962</v>
      </c>
      <c r="P25" s="12">
        <f t="shared" si="3"/>
        <v>0.68665977249224408</v>
      </c>
    </row>
    <row r="26" spans="1:16">
      <c r="N26" s="12">
        <f t="shared" si="1"/>
        <v>0.62978283350568764</v>
      </c>
      <c r="O26" s="12">
        <f t="shared" si="2"/>
        <v>0.77352637021716653</v>
      </c>
      <c r="P26" s="12">
        <f t="shared" si="3"/>
        <v>0.37642192347466391</v>
      </c>
    </row>
    <row r="27" spans="1:16">
      <c r="N27" s="12">
        <f t="shared" si="1"/>
        <v>0.57187176835573938</v>
      </c>
      <c r="O27" s="12">
        <f t="shared" si="2"/>
        <v>7.9627714581178899E-2</v>
      </c>
      <c r="P27" s="12">
        <f t="shared" si="3"/>
        <v>0.34539813857290591</v>
      </c>
    </row>
    <row r="28" spans="1:16">
      <c r="A28" s="7"/>
      <c r="B28" s="9" t="s">
        <v>6</v>
      </c>
      <c r="C28" s="10">
        <f>MIN(C4:E8)</f>
        <v>236</v>
      </c>
      <c r="G28" s="9" t="s">
        <v>6</v>
      </c>
      <c r="H28" s="10">
        <f>MIN(C4:E8)</f>
        <v>236</v>
      </c>
    </row>
    <row r="29" spans="1:16">
      <c r="B29" s="9" t="s">
        <v>7</v>
      </c>
      <c r="C29" s="10">
        <f>MAX(C4:E8)</f>
        <v>1203</v>
      </c>
      <c r="G29" s="9" t="s">
        <v>7</v>
      </c>
      <c r="H29" s="10">
        <f>MAX(C4:E8)</f>
        <v>1203</v>
      </c>
    </row>
    <row r="30" spans="1:16">
      <c r="B30" s="7"/>
      <c r="C30" s="7"/>
      <c r="G30" s="7"/>
      <c r="H30" s="7"/>
    </row>
    <row r="31" spans="1:16">
      <c r="B31" s="9" t="s">
        <v>9</v>
      </c>
      <c r="C31" s="7">
        <f>(1-0)/(C29-C28)</f>
        <v>1.0341261633919339E-3</v>
      </c>
      <c r="G31" s="9" t="s">
        <v>9</v>
      </c>
      <c r="H31" s="7">
        <f>(1-0)/(H28-H29)</f>
        <v>-1.0341261633919339E-3</v>
      </c>
    </row>
    <row r="32" spans="1:16">
      <c r="B32" s="7"/>
      <c r="C32" s="7"/>
      <c r="G32" s="7"/>
      <c r="H32" s="7"/>
    </row>
    <row r="33" spans="2:18">
      <c r="B33" s="9" t="s">
        <v>10</v>
      </c>
      <c r="C33" s="10">
        <f>1-(C31*C29)</f>
        <v>-0.24405377456049648</v>
      </c>
      <c r="G33" s="9" t="s">
        <v>10</v>
      </c>
      <c r="H33" s="10">
        <f>1-(H31*H28)</f>
        <v>1.2440537745604965</v>
      </c>
    </row>
    <row r="35" spans="2:18">
      <c r="B35" t="s">
        <v>11</v>
      </c>
      <c r="G35" t="s">
        <v>11</v>
      </c>
    </row>
    <row r="36" spans="2:18">
      <c r="B36" s="2" t="s">
        <v>12</v>
      </c>
      <c r="C36" s="4">
        <f>C31*C29+C33</f>
        <v>1</v>
      </c>
      <c r="G36" s="2" t="s">
        <v>12</v>
      </c>
      <c r="H36" s="4">
        <f>H31*H29+H33</f>
        <v>0</v>
      </c>
    </row>
    <row r="38" spans="2:18">
      <c r="C38" s="14" t="s">
        <v>8</v>
      </c>
      <c r="D38" s="14"/>
      <c r="E38" s="14"/>
      <c r="H38" s="14" t="s">
        <v>8</v>
      </c>
      <c r="I38" s="14"/>
      <c r="J38" s="14"/>
    </row>
    <row r="39" spans="2:18">
      <c r="C39" s="12">
        <f t="shared" ref="C39:E43" si="4">$C$31*C4+$C$33</f>
        <v>1</v>
      </c>
      <c r="D39" s="12">
        <f t="shared" si="4"/>
        <v>0</v>
      </c>
      <c r="E39" s="11">
        <f t="shared" si="4"/>
        <v>0.58324715615305067</v>
      </c>
      <c r="H39" s="13">
        <f>$H$31*C4+$H$33</f>
        <v>0</v>
      </c>
      <c r="I39" s="13">
        <f t="shared" ref="I39:J39" si="5">$H$31*D4+$H$33</f>
        <v>1</v>
      </c>
      <c r="J39" s="13">
        <f t="shared" si="5"/>
        <v>0.41675284384694933</v>
      </c>
    </row>
    <row r="40" spans="2:18">
      <c r="C40" s="11">
        <f t="shared" si="4"/>
        <v>0.77766287487073416</v>
      </c>
      <c r="D40" s="11">
        <f t="shared" si="4"/>
        <v>0.70734229576008267</v>
      </c>
      <c r="E40" s="11">
        <f t="shared" si="4"/>
        <v>0.47983453981385726</v>
      </c>
      <c r="H40" s="13">
        <f t="shared" ref="H40:H43" si="6">$H$31*C5+$H$33</f>
        <v>0.22233712512926584</v>
      </c>
      <c r="I40" s="13">
        <f t="shared" ref="I40:I43" si="7">$H$31*D5+$H$33</f>
        <v>0.29265770423991733</v>
      </c>
      <c r="J40" s="13">
        <f t="shared" ref="J40:J43" si="8">$H$31*E5+$H$33</f>
        <v>0.52016546018614274</v>
      </c>
    </row>
    <row r="41" spans="2:18">
      <c r="C41" s="11">
        <f t="shared" si="4"/>
        <v>0.52637021716649424</v>
      </c>
      <c r="D41" s="11">
        <f t="shared" si="4"/>
        <v>0.85005170630816962</v>
      </c>
      <c r="E41" s="11">
        <f t="shared" si="4"/>
        <v>0.68665977249224397</v>
      </c>
      <c r="H41" s="13">
        <f t="shared" si="6"/>
        <v>0.47362978283350576</v>
      </c>
      <c r="I41" s="13">
        <f t="shared" si="7"/>
        <v>0.14994829369183038</v>
      </c>
      <c r="J41" s="13">
        <f t="shared" si="8"/>
        <v>0.31334022750775603</v>
      </c>
      <c r="M41" s="2"/>
      <c r="N41" s="3"/>
      <c r="R41" s="1"/>
    </row>
    <row r="42" spans="2:18">
      <c r="C42" s="11">
        <f t="shared" si="4"/>
        <v>0.62978283350568764</v>
      </c>
      <c r="D42" s="11">
        <f t="shared" si="4"/>
        <v>0.77352637021716641</v>
      </c>
      <c r="E42" s="11">
        <f t="shared" si="4"/>
        <v>0.37642192347466386</v>
      </c>
      <c r="H42" s="13">
        <f t="shared" si="6"/>
        <v>0.37021716649431236</v>
      </c>
      <c r="I42" s="13">
        <f t="shared" si="7"/>
        <v>0.22647362978283359</v>
      </c>
      <c r="J42" s="13">
        <f t="shared" si="8"/>
        <v>0.62357807652533614</v>
      </c>
      <c r="L42" s="1"/>
    </row>
    <row r="43" spans="2:18">
      <c r="C43" s="11">
        <f t="shared" si="4"/>
        <v>0.57187176835573938</v>
      </c>
      <c r="D43" s="11">
        <f t="shared" si="4"/>
        <v>7.9627714581178843E-2</v>
      </c>
      <c r="E43" s="11">
        <f t="shared" si="4"/>
        <v>0.3453981385729058</v>
      </c>
      <c r="H43" s="13">
        <f t="shared" si="6"/>
        <v>0.42812823164426062</v>
      </c>
      <c r="I43" s="13">
        <f t="shared" si="7"/>
        <v>0.92037228541882121</v>
      </c>
      <c r="J43" s="13">
        <f t="shared" si="8"/>
        <v>0.6546018614270942</v>
      </c>
      <c r="M43" s="2"/>
      <c r="N43" s="1"/>
    </row>
    <row r="44" spans="2:18">
      <c r="B44" s="1"/>
      <c r="C44" s="1"/>
      <c r="E44" s="1"/>
    </row>
    <row r="45" spans="2:18">
      <c r="E45" s="1"/>
      <c r="I45" s="16"/>
      <c r="J45" s="16"/>
      <c r="K45" s="16"/>
    </row>
    <row r="46" spans="2:18">
      <c r="B46" s="1"/>
      <c r="C46" s="14" t="s">
        <v>13</v>
      </c>
      <c r="D46" s="14"/>
      <c r="E46" s="14"/>
      <c r="H46" s="14" t="s">
        <v>13</v>
      </c>
      <c r="I46" s="14"/>
      <c r="J46" s="14"/>
    </row>
    <row r="47" spans="2:18">
      <c r="B47" s="1"/>
      <c r="C47" s="13">
        <f t="shared" ref="C47:E51" si="9">1-C39</f>
        <v>0</v>
      </c>
      <c r="D47" s="13">
        <f t="shared" si="9"/>
        <v>1</v>
      </c>
      <c r="E47" s="13">
        <f t="shared" si="9"/>
        <v>0.41675284384694933</v>
      </c>
      <c r="F47" s="1"/>
      <c r="G47" s="1"/>
      <c r="H47" s="13">
        <f t="shared" ref="H47:J51" si="10">1-H39</f>
        <v>1</v>
      </c>
      <c r="I47" s="13">
        <f t="shared" si="10"/>
        <v>0</v>
      </c>
      <c r="J47" s="13">
        <f t="shared" si="10"/>
        <v>0.58324715615305067</v>
      </c>
    </row>
    <row r="48" spans="2:18">
      <c r="B48" s="1"/>
      <c r="C48" s="13">
        <f t="shared" si="9"/>
        <v>0.22233712512926584</v>
      </c>
      <c r="D48" s="13">
        <f t="shared" si="9"/>
        <v>0.29265770423991733</v>
      </c>
      <c r="E48" s="13">
        <f t="shared" si="9"/>
        <v>0.52016546018614274</v>
      </c>
      <c r="F48" s="1"/>
      <c r="G48" s="1"/>
      <c r="H48" s="13">
        <f t="shared" si="10"/>
        <v>0.77766287487073416</v>
      </c>
      <c r="I48" s="13">
        <f t="shared" si="10"/>
        <v>0.70734229576008267</v>
      </c>
      <c r="J48" s="13">
        <f t="shared" si="10"/>
        <v>0.47983453981385726</v>
      </c>
    </row>
    <row r="49" spans="3:12">
      <c r="C49" s="13">
        <f t="shared" si="9"/>
        <v>0.47362978283350576</v>
      </c>
      <c r="D49" s="13">
        <f t="shared" si="9"/>
        <v>0.14994829369183038</v>
      </c>
      <c r="E49" s="13">
        <f t="shared" si="9"/>
        <v>0.31334022750775603</v>
      </c>
      <c r="H49" s="13">
        <f t="shared" si="10"/>
        <v>0.52637021716649424</v>
      </c>
      <c r="I49" s="13">
        <f t="shared" si="10"/>
        <v>0.85005170630816962</v>
      </c>
      <c r="J49" s="13">
        <f t="shared" si="10"/>
        <v>0.68665977249224397</v>
      </c>
    </row>
    <row r="50" spans="3:12">
      <c r="C50" s="13">
        <f t="shared" si="9"/>
        <v>0.37021716649431236</v>
      </c>
      <c r="D50" s="13">
        <f t="shared" si="9"/>
        <v>0.22647362978283359</v>
      </c>
      <c r="E50" s="13">
        <f t="shared" si="9"/>
        <v>0.62357807652533614</v>
      </c>
      <c r="H50" s="13">
        <f t="shared" si="10"/>
        <v>0.62978283350568764</v>
      </c>
      <c r="I50" s="13">
        <f t="shared" si="10"/>
        <v>0.77352637021716641</v>
      </c>
      <c r="J50" s="13">
        <f t="shared" si="10"/>
        <v>0.37642192347466386</v>
      </c>
    </row>
    <row r="51" spans="3:12">
      <c r="C51" s="13">
        <f t="shared" si="9"/>
        <v>0.42812823164426062</v>
      </c>
      <c r="D51" s="13">
        <f t="shared" si="9"/>
        <v>0.92037228541882121</v>
      </c>
      <c r="E51" s="13">
        <f t="shared" si="9"/>
        <v>0.6546018614270942</v>
      </c>
      <c r="H51" s="13">
        <f t="shared" si="10"/>
        <v>0.57187176835573938</v>
      </c>
      <c r="I51" s="13">
        <f t="shared" si="10"/>
        <v>7.9627714581178788E-2</v>
      </c>
      <c r="J51" s="13">
        <f t="shared" si="10"/>
        <v>0.3453981385729058</v>
      </c>
    </row>
    <row r="52" spans="3:12">
      <c r="E52" s="1"/>
      <c r="F52" s="1"/>
      <c r="G52" s="1"/>
      <c r="I52" s="1"/>
      <c r="J52" s="1"/>
      <c r="K52" s="1"/>
    </row>
    <row r="53" spans="3:12">
      <c r="E53" s="1"/>
      <c r="F53" s="1"/>
      <c r="G53" s="1"/>
    </row>
    <row r="54" spans="3:12">
      <c r="E54" s="1"/>
      <c r="F54" s="1"/>
      <c r="G54" s="1"/>
      <c r="J54" s="1"/>
      <c r="K54" s="1"/>
      <c r="L54" s="1"/>
    </row>
    <row r="55" spans="3:12">
      <c r="J55" s="1"/>
      <c r="K55" s="1"/>
      <c r="L55" s="1"/>
    </row>
    <row r="56" spans="3:12">
      <c r="J56" s="1"/>
      <c r="K56" s="1"/>
      <c r="L56" s="1"/>
    </row>
    <row r="57" spans="3:12">
      <c r="J57" s="1"/>
      <c r="K57" s="1"/>
      <c r="L57" s="1"/>
    </row>
    <row r="58" spans="3:12">
      <c r="J58" s="1"/>
      <c r="K58" s="1"/>
      <c r="L58" s="1"/>
    </row>
  </sheetData>
  <mergeCells count="8">
    <mergeCell ref="C46:E46"/>
    <mergeCell ref="H46:J46"/>
    <mergeCell ref="G2:M4"/>
    <mergeCell ref="N22:P22"/>
    <mergeCell ref="I45:K45"/>
    <mergeCell ref="B2:E2"/>
    <mergeCell ref="C38:E38"/>
    <mergeCell ref="H38:J3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27BC9B4C474419BB53080B786E612" ma:contentTypeVersion="6" ma:contentTypeDescription="Create a new document." ma:contentTypeScope="" ma:versionID="5828a4f2a4ba845885db8d67adb81d95">
  <xsd:schema xmlns:xsd="http://www.w3.org/2001/XMLSchema" xmlns:xs="http://www.w3.org/2001/XMLSchema" xmlns:p="http://schemas.microsoft.com/office/2006/metadata/properties" xmlns:ns2="3e64266d-a5ff-487f-a2cb-55a8f065e136" targetNamespace="http://schemas.microsoft.com/office/2006/metadata/properties" ma:root="true" ma:fieldsID="616537f655b579c47e99891d6cc05d42" ns2:_="">
    <xsd:import namespace="3e64266d-a5ff-487f-a2cb-55a8f065e1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4266d-a5ff-487f-a2cb-55a8f065e1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45C95E-2FDA-4739-A83B-69821F80EA97}"/>
</file>

<file path=customXml/itemProps2.xml><?xml version="1.0" encoding="utf-8"?>
<ds:datastoreItem xmlns:ds="http://schemas.openxmlformats.org/officeDocument/2006/customXml" ds:itemID="{19A3E5E0-5503-4885-9FDC-BEADC48B1BF4}"/>
</file>

<file path=customXml/itemProps3.xml><?xml version="1.0" encoding="utf-8"?>
<ds:datastoreItem xmlns:ds="http://schemas.openxmlformats.org/officeDocument/2006/customXml" ds:itemID="{873FE589-F5B5-42DD-BE5B-6D44F18B8C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Garcia Ruiz Alejandro Humberto</cp:lastModifiedBy>
  <cp:revision>1</cp:revision>
  <dcterms:created xsi:type="dcterms:W3CDTF">2022-04-23T14:48:06Z</dcterms:created>
  <dcterms:modified xsi:type="dcterms:W3CDTF">2022-10-18T16:28:22Z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0x010100CF127BC9B4C474419BB53080B786E612</vt:lpwstr>
  </property>
</Properties>
</file>