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inkel/Documents/ThomasMoreUniversity/CourseDevelopment/NSP255_IntroAstronomyDataSci/Labs/EXCEL/MoonsOfJupiterLab/"/>
    </mc:Choice>
  </mc:AlternateContent>
  <xr:revisionPtr revIDLastSave="0" documentId="13_ncr:1_{FFFEB253-7456-6A4C-A793-C10F87C8B60A}" xr6:coauthVersionLast="45" xr6:coauthVersionMax="45" xr10:uidLastSave="{00000000-0000-0000-0000-000000000000}"/>
  <bookViews>
    <workbookView xWindow="780" yWindow="960" windowWidth="27640" windowHeight="15740" xr2:uid="{7F6ADA4E-0232-6549-8D21-7D9A5B8AE5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8" i="1"/>
  <c r="D7" i="1"/>
  <c r="E32" i="1"/>
  <c r="E33" i="1"/>
  <c r="E34" i="1"/>
  <c r="E35" i="1"/>
  <c r="E24" i="1"/>
  <c r="E25" i="1" s="1"/>
  <c r="E26" i="1" s="1"/>
  <c r="E27" i="1" s="1"/>
  <c r="E28" i="1" s="1"/>
  <c r="E29" i="1" s="1"/>
  <c r="E30" i="1" s="1"/>
  <c r="E31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7" i="1"/>
</calcChain>
</file>

<file path=xl/sharedStrings.xml><?xml version="1.0" encoding="utf-8"?>
<sst xmlns="http://schemas.openxmlformats.org/spreadsheetml/2006/main" count="13" uniqueCount="13">
  <si>
    <t>Moons of Jupiter Lab</t>
  </si>
  <si>
    <t>Moon:</t>
  </si>
  <si>
    <t>Date</t>
  </si>
  <si>
    <t>Decimal Arcminutes of Separation</t>
  </si>
  <si>
    <t>Model Value</t>
  </si>
  <si>
    <t>Time Since First Observation (days)</t>
  </si>
  <si>
    <t>Moon-Planet Angular Separation</t>
  </si>
  <si>
    <t>Arcseconds</t>
  </si>
  <si>
    <t>Arcminutes</t>
  </si>
  <si>
    <t>Model Parameters</t>
  </si>
  <si>
    <t>Period (days)</t>
  </si>
  <si>
    <t>Amplitude (arcmin)</t>
  </si>
  <si>
    <t>Phase (0 - 6.28)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</si>
</sst>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Fitting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Sheet1!$H$6:$H$35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1145-A139-30A71080F521}"/>
            </c:ext>
          </c:extLst>
        </c:ser>
        <c:ser>
          <c:idx val="1"/>
          <c:order val="1"/>
          <c:tx>
            <c:v>Model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Sheet1!$I$6:$I$35</c:f>
              <c:numCache>
                <c:formatCode>General</c:formatCode>
                <c:ptCount val="30"/>
                <c:pt idx="0">
                  <c:v>-1.3632125681585228</c:v>
                </c:pt>
                <c:pt idx="1">
                  <c:v>1.1312404480617853</c:v>
                </c:pt>
                <c:pt idx="2">
                  <c:v>3.4300917138153721</c:v>
                </c:pt>
                <c:pt idx="3">
                  <c:v>5.1358489608453297</c:v>
                </c:pt>
                <c:pt idx="4">
                  <c:v>5.9535712648220738</c:v>
                </c:pt>
                <c:pt idx="5">
                  <c:v>5.7418670106141096</c:v>
                </c:pt>
                <c:pt idx="6">
                  <c:v>4.5373417870467652</c:v>
                </c:pt>
                <c:pt idx="7">
                  <c:v>2.548268948042959</c:v>
                </c:pt>
                <c:pt idx="8">
                  <c:v>0.11857725762590161</c:v>
                </c:pt>
                <c:pt idx="9">
                  <c:v>-2.3316175178752414</c:v>
                </c:pt>
                <c:pt idx="10">
                  <c:v>-4.3786544424555851</c:v>
                </c:pt>
                <c:pt idx="11">
                  <c:v>-5.6685822351085493</c:v>
                </c:pt>
                <c:pt idx="12">
                  <c:v>-5.9783606618583294</c:v>
                </c:pt>
                <c:pt idx="13">
                  <c:v>-5.25442621847123</c:v>
                </c:pt>
                <c:pt idx="14">
                  <c:v>-3.6219537469468346</c:v>
                </c:pt>
                <c:pt idx="15">
                  <c:v>-1.3632125681585228</c:v>
                </c:pt>
                <c:pt idx="16">
                  <c:v>1.1312404480617839</c:v>
                </c:pt>
                <c:pt idx="17">
                  <c:v>3.4300917138153695</c:v>
                </c:pt>
                <c:pt idx="18">
                  <c:v>5.1358489608453297</c:v>
                </c:pt>
                <c:pt idx="19">
                  <c:v>5.9535712648220738</c:v>
                </c:pt>
                <c:pt idx="20">
                  <c:v>5.7418670106141096</c:v>
                </c:pt>
                <c:pt idx="21">
                  <c:v>4.5373417870467652</c:v>
                </c:pt>
                <c:pt idx="22">
                  <c:v>2.5482689480429643</c:v>
                </c:pt>
                <c:pt idx="23">
                  <c:v>0.11857725762590443</c:v>
                </c:pt>
                <c:pt idx="24">
                  <c:v>-2.3316175178752361</c:v>
                </c:pt>
                <c:pt idx="25">
                  <c:v>-4.3786544424555771</c:v>
                </c:pt>
                <c:pt idx="26">
                  <c:v>-5.6685822351085466</c:v>
                </c:pt>
                <c:pt idx="27">
                  <c:v>-5.9783606618583303</c:v>
                </c:pt>
                <c:pt idx="28">
                  <c:v>-5.2544262184712363</c:v>
                </c:pt>
                <c:pt idx="29">
                  <c:v>-3.6219537469468399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9-1145-A139-30A71080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204608"/>
        <c:axId val="1771231152"/>
      </c:scatterChart>
      <c:valAx>
        <c:axId val="17742046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First Observation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31152"/>
        <c:crosses val="autoZero"/>
        <c:crossBetween val="midCat"/>
      </c:valAx>
      <c:valAx>
        <c:axId val="17712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(arcmin)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0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36</xdr:row>
      <xdr:rowOff>63500</xdr:rowOff>
    </xdr:from>
    <xdr:to>
      <xdr:col>7</xdr:col>
      <xdr:colOff>1028700</xdr:colOff>
      <xdr:row>54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8E1BA-C2E4-7540-AF15-2209B54B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F8C4-6F96-D747-8FFD-CF4A403F1436}">
  <dimension ref="A1:L35"/>
  <sheetViews>
    <sheetView tabSelected="1" zoomScale="101" workbookViewId="0">
      <selection activeCell="K12" sqref="K12"/>
    </sheetView>
  </sheetViews>
  <sheetFormatPr baseColWidth="10" defaultRowHeight="16" x14ac:dyDescent="0.2"/>
  <cols>
    <col min="2" max="2" width="17.83203125" customWidth="1"/>
    <col min="3" max="3" width="2.6640625" customWidth="1"/>
    <col min="4" max="4" width="12.33203125" customWidth="1"/>
    <col min="5" max="5" width="31" bestFit="1" customWidth="1"/>
    <col min="6" max="6" width="22.33203125" bestFit="1" customWidth="1"/>
    <col min="7" max="7" width="22.1640625" bestFit="1" customWidth="1"/>
    <col min="8" max="8" width="29.5" bestFit="1" customWidth="1"/>
    <col min="9" max="9" width="27.33203125" customWidth="1"/>
    <col min="10" max="10" width="2.5" customWidth="1"/>
    <col min="11" max="11" width="18.1640625" customWidth="1"/>
  </cols>
  <sheetData>
    <row r="1" spans="1:12" ht="16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6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2" t="s">
        <v>1</v>
      </c>
      <c r="B3" s="11"/>
      <c r="C3" s="11"/>
    </row>
    <row r="4" spans="1:12" x14ac:dyDescent="0.2">
      <c r="F4" s="7" t="s">
        <v>6</v>
      </c>
      <c r="G4" s="7"/>
      <c r="K4" s="8" t="s">
        <v>9</v>
      </c>
      <c r="L4" s="8"/>
    </row>
    <row r="5" spans="1:12" x14ac:dyDescent="0.2">
      <c r="D5" s="4" t="s">
        <v>2</v>
      </c>
      <c r="E5" s="4" t="s">
        <v>5</v>
      </c>
      <c r="F5" s="4" t="s">
        <v>8</v>
      </c>
      <c r="G5" s="4" t="s">
        <v>7</v>
      </c>
      <c r="H5" s="4" t="s">
        <v>3</v>
      </c>
      <c r="I5" s="4" t="s">
        <v>4</v>
      </c>
      <c r="K5" s="1" t="s">
        <v>10</v>
      </c>
      <c r="L5" s="9">
        <v>15</v>
      </c>
    </row>
    <row r="6" spans="1:12" x14ac:dyDescent="0.2">
      <c r="D6" s="6">
        <v>45524</v>
      </c>
      <c r="E6" s="10">
        <v>0</v>
      </c>
      <c r="F6" s="5"/>
      <c r="G6" s="5"/>
      <c r="H6" s="1">
        <f>F6+G6/60</f>
        <v>0</v>
      </c>
      <c r="I6" s="1">
        <f>$L$6*COS((2*PI()/$L$5)*(E6)-$L$7)</f>
        <v>-1.3632125681585228</v>
      </c>
      <c r="K6" s="1" t="s">
        <v>11</v>
      </c>
      <c r="L6" s="9">
        <v>6</v>
      </c>
    </row>
    <row r="7" spans="1:12" x14ac:dyDescent="0.2">
      <c r="D7" s="6">
        <f>D6+1</f>
        <v>45525</v>
      </c>
      <c r="E7" s="10">
        <f>1+E6</f>
        <v>1</v>
      </c>
      <c r="F7" s="5"/>
      <c r="G7" s="5"/>
      <c r="H7" s="1">
        <f t="shared" ref="H7:H35" si="0">F7+G7/60</f>
        <v>0</v>
      </c>
      <c r="I7" s="1">
        <f t="shared" ref="I7:I35" si="1">$L$6*COS((2*PI()/$L$5)*(E7)-$L$7)</f>
        <v>1.1312404480617853</v>
      </c>
      <c r="K7" s="1" t="s">
        <v>12</v>
      </c>
      <c r="L7" s="9">
        <v>1.8</v>
      </c>
    </row>
    <row r="8" spans="1:12" x14ac:dyDescent="0.2">
      <c r="D8" s="6">
        <f>D7+1</f>
        <v>45526</v>
      </c>
      <c r="E8" s="10">
        <f t="shared" ref="E8:E35" si="2">1+E7</f>
        <v>2</v>
      </c>
      <c r="F8" s="5"/>
      <c r="G8" s="5"/>
      <c r="H8" s="1">
        <f t="shared" si="0"/>
        <v>0</v>
      </c>
      <c r="I8" s="1">
        <f t="shared" si="1"/>
        <v>3.4300917138153721</v>
      </c>
    </row>
    <row r="9" spans="1:12" x14ac:dyDescent="0.2">
      <c r="D9" s="6">
        <f t="shared" ref="D9:D35" si="3">D8+1</f>
        <v>45527</v>
      </c>
      <c r="E9" s="10">
        <f t="shared" si="2"/>
        <v>3</v>
      </c>
      <c r="F9" s="5"/>
      <c r="G9" s="5"/>
      <c r="H9" s="1">
        <f t="shared" si="0"/>
        <v>0</v>
      </c>
      <c r="I9" s="1">
        <f t="shared" si="1"/>
        <v>5.1358489608453297</v>
      </c>
    </row>
    <row r="10" spans="1:12" x14ac:dyDescent="0.2">
      <c r="D10" s="6">
        <f t="shared" si="3"/>
        <v>45528</v>
      </c>
      <c r="E10" s="10">
        <f t="shared" si="2"/>
        <v>4</v>
      </c>
      <c r="F10" s="5"/>
      <c r="G10" s="5"/>
      <c r="H10" s="1">
        <f t="shared" si="0"/>
        <v>0</v>
      </c>
      <c r="I10" s="1">
        <f t="shared" si="1"/>
        <v>5.9535712648220738</v>
      </c>
    </row>
    <row r="11" spans="1:12" x14ac:dyDescent="0.2">
      <c r="D11" s="6">
        <f t="shared" si="3"/>
        <v>45529</v>
      </c>
      <c r="E11" s="10">
        <f t="shared" si="2"/>
        <v>5</v>
      </c>
      <c r="F11" s="5"/>
      <c r="G11" s="5"/>
      <c r="H11" s="1">
        <f t="shared" si="0"/>
        <v>0</v>
      </c>
      <c r="I11" s="1">
        <f t="shared" si="1"/>
        <v>5.7418670106141096</v>
      </c>
    </row>
    <row r="12" spans="1:12" x14ac:dyDescent="0.2">
      <c r="D12" s="6">
        <f t="shared" si="3"/>
        <v>45530</v>
      </c>
      <c r="E12" s="10">
        <f t="shared" si="2"/>
        <v>6</v>
      </c>
      <c r="F12" s="5"/>
      <c r="G12" s="5"/>
      <c r="H12" s="1">
        <f t="shared" si="0"/>
        <v>0</v>
      </c>
      <c r="I12" s="1">
        <f t="shared" si="1"/>
        <v>4.5373417870467652</v>
      </c>
    </row>
    <row r="13" spans="1:12" x14ac:dyDescent="0.2">
      <c r="D13" s="6">
        <f t="shared" si="3"/>
        <v>45531</v>
      </c>
      <c r="E13" s="10">
        <f t="shared" si="2"/>
        <v>7</v>
      </c>
      <c r="F13" s="5"/>
      <c r="G13" s="5"/>
      <c r="H13" s="1">
        <f t="shared" si="0"/>
        <v>0</v>
      </c>
      <c r="I13" s="1">
        <f t="shared" si="1"/>
        <v>2.548268948042959</v>
      </c>
    </row>
    <row r="14" spans="1:12" x14ac:dyDescent="0.2">
      <c r="D14" s="6">
        <f t="shared" si="3"/>
        <v>45532</v>
      </c>
      <c r="E14" s="10">
        <f t="shared" si="2"/>
        <v>8</v>
      </c>
      <c r="F14" s="5"/>
      <c r="G14" s="5"/>
      <c r="H14" s="1">
        <f t="shared" si="0"/>
        <v>0</v>
      </c>
      <c r="I14" s="1">
        <f t="shared" si="1"/>
        <v>0.11857725762590161</v>
      </c>
    </row>
    <row r="15" spans="1:12" x14ac:dyDescent="0.2">
      <c r="D15" s="6">
        <f t="shared" si="3"/>
        <v>45533</v>
      </c>
      <c r="E15" s="10">
        <f t="shared" si="2"/>
        <v>9</v>
      </c>
      <c r="F15" s="5"/>
      <c r="G15" s="5"/>
      <c r="H15" s="1">
        <f t="shared" si="0"/>
        <v>0</v>
      </c>
      <c r="I15" s="1">
        <f t="shared" si="1"/>
        <v>-2.3316175178752414</v>
      </c>
    </row>
    <row r="16" spans="1:12" x14ac:dyDescent="0.2">
      <c r="D16" s="6">
        <f t="shared" si="3"/>
        <v>45534</v>
      </c>
      <c r="E16" s="10">
        <f t="shared" si="2"/>
        <v>10</v>
      </c>
      <c r="F16" s="5"/>
      <c r="G16" s="5"/>
      <c r="H16" s="1">
        <f t="shared" si="0"/>
        <v>0</v>
      </c>
      <c r="I16" s="1">
        <f t="shared" si="1"/>
        <v>-4.3786544424555851</v>
      </c>
    </row>
    <row r="17" spans="4:9" x14ac:dyDescent="0.2">
      <c r="D17" s="6">
        <f t="shared" si="3"/>
        <v>45535</v>
      </c>
      <c r="E17" s="10">
        <f t="shared" si="2"/>
        <v>11</v>
      </c>
      <c r="F17" s="5"/>
      <c r="G17" s="5"/>
      <c r="H17" s="1">
        <f t="shared" si="0"/>
        <v>0</v>
      </c>
      <c r="I17" s="1">
        <f t="shared" si="1"/>
        <v>-5.6685822351085493</v>
      </c>
    </row>
    <row r="18" spans="4:9" x14ac:dyDescent="0.2">
      <c r="D18" s="6">
        <f t="shared" si="3"/>
        <v>45536</v>
      </c>
      <c r="E18" s="10">
        <f t="shared" si="2"/>
        <v>12</v>
      </c>
      <c r="F18" s="5"/>
      <c r="G18" s="5"/>
      <c r="H18" s="1">
        <f t="shared" si="0"/>
        <v>0</v>
      </c>
      <c r="I18" s="1">
        <f t="shared" si="1"/>
        <v>-5.9783606618583294</v>
      </c>
    </row>
    <row r="19" spans="4:9" x14ac:dyDescent="0.2">
      <c r="D19" s="6">
        <f t="shared" si="3"/>
        <v>45537</v>
      </c>
      <c r="E19" s="10">
        <f t="shared" si="2"/>
        <v>13</v>
      </c>
      <c r="F19" s="5"/>
      <c r="G19" s="5"/>
      <c r="H19" s="1">
        <f t="shared" si="0"/>
        <v>0</v>
      </c>
      <c r="I19" s="1">
        <f t="shared" si="1"/>
        <v>-5.25442621847123</v>
      </c>
    </row>
    <row r="20" spans="4:9" x14ac:dyDescent="0.2">
      <c r="D20" s="6">
        <f t="shared" si="3"/>
        <v>45538</v>
      </c>
      <c r="E20" s="10">
        <f t="shared" si="2"/>
        <v>14</v>
      </c>
      <c r="F20" s="5"/>
      <c r="G20" s="5"/>
      <c r="H20" s="1">
        <f t="shared" si="0"/>
        <v>0</v>
      </c>
      <c r="I20" s="1">
        <f t="shared" si="1"/>
        <v>-3.6219537469468346</v>
      </c>
    </row>
    <row r="21" spans="4:9" x14ac:dyDescent="0.2">
      <c r="D21" s="6">
        <f t="shared" si="3"/>
        <v>45539</v>
      </c>
      <c r="E21" s="10">
        <f t="shared" si="2"/>
        <v>15</v>
      </c>
      <c r="F21" s="5"/>
      <c r="G21" s="5"/>
      <c r="H21" s="1">
        <f t="shared" si="0"/>
        <v>0</v>
      </c>
      <c r="I21" s="1">
        <f t="shared" si="1"/>
        <v>-1.3632125681585228</v>
      </c>
    </row>
    <row r="22" spans="4:9" x14ac:dyDescent="0.2">
      <c r="D22" s="6">
        <f t="shared" si="3"/>
        <v>45540</v>
      </c>
      <c r="E22" s="10">
        <f t="shared" si="2"/>
        <v>16</v>
      </c>
      <c r="F22" s="5"/>
      <c r="G22" s="5"/>
      <c r="H22" s="1">
        <f t="shared" si="0"/>
        <v>0</v>
      </c>
      <c r="I22" s="1">
        <f t="shared" si="1"/>
        <v>1.1312404480617839</v>
      </c>
    </row>
    <row r="23" spans="4:9" x14ac:dyDescent="0.2">
      <c r="D23" s="6">
        <f t="shared" si="3"/>
        <v>45541</v>
      </c>
      <c r="E23" s="10">
        <f t="shared" si="2"/>
        <v>17</v>
      </c>
      <c r="F23" s="5"/>
      <c r="G23" s="5"/>
      <c r="H23" s="1">
        <f t="shared" si="0"/>
        <v>0</v>
      </c>
      <c r="I23" s="1">
        <f t="shared" si="1"/>
        <v>3.4300917138153695</v>
      </c>
    </row>
    <row r="24" spans="4:9" x14ac:dyDescent="0.2">
      <c r="D24" s="6">
        <f t="shared" si="3"/>
        <v>45542</v>
      </c>
      <c r="E24" s="10">
        <f>1+E23</f>
        <v>18</v>
      </c>
      <c r="F24" s="5"/>
      <c r="G24" s="5"/>
      <c r="H24" s="1">
        <f t="shared" si="0"/>
        <v>0</v>
      </c>
      <c r="I24" s="1">
        <f t="shared" si="1"/>
        <v>5.1358489608453297</v>
      </c>
    </row>
    <row r="25" spans="4:9" x14ac:dyDescent="0.2">
      <c r="D25" s="6">
        <f t="shared" si="3"/>
        <v>45543</v>
      </c>
      <c r="E25" s="10">
        <f t="shared" si="2"/>
        <v>19</v>
      </c>
      <c r="F25" s="5"/>
      <c r="G25" s="5"/>
      <c r="H25" s="1">
        <f t="shared" si="0"/>
        <v>0</v>
      </c>
      <c r="I25" s="1">
        <f t="shared" si="1"/>
        <v>5.9535712648220738</v>
      </c>
    </row>
    <row r="26" spans="4:9" x14ac:dyDescent="0.2">
      <c r="D26" s="6">
        <f t="shared" si="3"/>
        <v>45544</v>
      </c>
      <c r="E26" s="10">
        <f t="shared" si="2"/>
        <v>20</v>
      </c>
      <c r="F26" s="5"/>
      <c r="G26" s="5"/>
      <c r="H26" s="1">
        <f t="shared" si="0"/>
        <v>0</v>
      </c>
      <c r="I26" s="1">
        <f t="shared" si="1"/>
        <v>5.7418670106141096</v>
      </c>
    </row>
    <row r="27" spans="4:9" x14ac:dyDescent="0.2">
      <c r="D27" s="6">
        <f t="shared" si="3"/>
        <v>45545</v>
      </c>
      <c r="E27" s="10">
        <f t="shared" si="2"/>
        <v>21</v>
      </c>
      <c r="F27" s="5"/>
      <c r="G27" s="5"/>
      <c r="H27" s="1">
        <f t="shared" si="0"/>
        <v>0</v>
      </c>
      <c r="I27" s="1">
        <f t="shared" si="1"/>
        <v>4.5373417870467652</v>
      </c>
    </row>
    <row r="28" spans="4:9" x14ac:dyDescent="0.2">
      <c r="D28" s="6">
        <f t="shared" si="3"/>
        <v>45546</v>
      </c>
      <c r="E28" s="10">
        <f t="shared" si="2"/>
        <v>22</v>
      </c>
      <c r="F28" s="5"/>
      <c r="G28" s="5"/>
      <c r="H28" s="1">
        <f t="shared" si="0"/>
        <v>0</v>
      </c>
      <c r="I28" s="1">
        <f t="shared" si="1"/>
        <v>2.5482689480429643</v>
      </c>
    </row>
    <row r="29" spans="4:9" x14ac:dyDescent="0.2">
      <c r="D29" s="6">
        <f t="shared" si="3"/>
        <v>45547</v>
      </c>
      <c r="E29" s="10">
        <f t="shared" si="2"/>
        <v>23</v>
      </c>
      <c r="F29" s="5"/>
      <c r="G29" s="5"/>
      <c r="H29" s="1">
        <f t="shared" si="0"/>
        <v>0</v>
      </c>
      <c r="I29" s="1">
        <f t="shared" si="1"/>
        <v>0.11857725762590443</v>
      </c>
    </row>
    <row r="30" spans="4:9" x14ac:dyDescent="0.2">
      <c r="D30" s="6">
        <f t="shared" si="3"/>
        <v>45548</v>
      </c>
      <c r="E30" s="10">
        <f t="shared" si="2"/>
        <v>24</v>
      </c>
      <c r="F30" s="5"/>
      <c r="G30" s="5"/>
      <c r="H30" s="1">
        <f t="shared" si="0"/>
        <v>0</v>
      </c>
      <c r="I30" s="1">
        <f t="shared" si="1"/>
        <v>-2.3316175178752361</v>
      </c>
    </row>
    <row r="31" spans="4:9" x14ac:dyDescent="0.2">
      <c r="D31" s="6">
        <f t="shared" si="3"/>
        <v>45549</v>
      </c>
      <c r="E31" s="10">
        <f t="shared" si="2"/>
        <v>25</v>
      </c>
      <c r="F31" s="5"/>
      <c r="G31" s="5"/>
      <c r="H31" s="1">
        <f t="shared" si="0"/>
        <v>0</v>
      </c>
      <c r="I31" s="1">
        <f t="shared" si="1"/>
        <v>-4.3786544424555771</v>
      </c>
    </row>
    <row r="32" spans="4:9" x14ac:dyDescent="0.2">
      <c r="D32" s="6">
        <f t="shared" si="3"/>
        <v>45550</v>
      </c>
      <c r="E32" s="10">
        <f>1+E31</f>
        <v>26</v>
      </c>
      <c r="F32" s="5"/>
      <c r="G32" s="5"/>
      <c r="H32" s="1">
        <f t="shared" si="0"/>
        <v>0</v>
      </c>
      <c r="I32" s="1">
        <f t="shared" si="1"/>
        <v>-5.6685822351085466</v>
      </c>
    </row>
    <row r="33" spans="4:9" x14ac:dyDescent="0.2">
      <c r="D33" s="6">
        <f t="shared" si="3"/>
        <v>45551</v>
      </c>
      <c r="E33" s="10">
        <f t="shared" si="2"/>
        <v>27</v>
      </c>
      <c r="F33" s="5"/>
      <c r="G33" s="5"/>
      <c r="H33" s="1">
        <f t="shared" si="0"/>
        <v>0</v>
      </c>
      <c r="I33" s="1">
        <f t="shared" si="1"/>
        <v>-5.9783606618583303</v>
      </c>
    </row>
    <row r="34" spans="4:9" x14ac:dyDescent="0.2">
      <c r="D34" s="6">
        <f t="shared" si="3"/>
        <v>45552</v>
      </c>
      <c r="E34" s="10">
        <f t="shared" si="2"/>
        <v>28</v>
      </c>
      <c r="F34" s="5"/>
      <c r="G34" s="5"/>
      <c r="H34" s="1">
        <f t="shared" si="0"/>
        <v>0</v>
      </c>
      <c r="I34" s="1">
        <f t="shared" si="1"/>
        <v>-5.2544262184712363</v>
      </c>
    </row>
    <row r="35" spans="4:9" x14ac:dyDescent="0.2">
      <c r="D35" s="6">
        <f t="shared" si="3"/>
        <v>45553</v>
      </c>
      <c r="E35" s="10">
        <f t="shared" si="2"/>
        <v>29</v>
      </c>
      <c r="F35" s="5"/>
      <c r="G35" s="5"/>
      <c r="H35" s="1">
        <f t="shared" si="0"/>
        <v>0</v>
      </c>
      <c r="I35" s="1">
        <f t="shared" si="1"/>
        <v>-3.6219537469468399</v>
      </c>
    </row>
  </sheetData>
  <mergeCells count="4">
    <mergeCell ref="F4:G4"/>
    <mergeCell ref="K4:L4"/>
    <mergeCell ref="A1:L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2024-05-16T15:58:51Z</dcterms:created>
  <dcterms:modified xsi:type="dcterms:W3CDTF">2024-05-16T18:40:35Z</dcterms:modified>
</cp:coreProperties>
</file>