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e\Desktop\Data Science_05_07_22\Excel by Neha\"/>
    </mc:Choice>
  </mc:AlternateContent>
  <xr:revisionPtr revIDLastSave="0" documentId="8_{192E9F1F-B5FD-4AAD-A6F3-6F0596A509DB}" xr6:coauthVersionLast="47" xr6:coauthVersionMax="47" xr10:uidLastSave="{00000000-0000-0000-0000-000000000000}"/>
  <bookViews>
    <workbookView xWindow="-120" yWindow="-120" windowWidth="20730" windowHeight="11160" xr2:uid="{A84BFFAA-DCA0-47A3-89C3-991A396D3D3F}"/>
  </bookViews>
  <sheets>
    <sheet name="Sum" sheetId="1" r:id="rId1"/>
    <sheet name="SumIF" sheetId="2" r:id="rId2"/>
    <sheet name="SumIFS" sheetId="3" r:id="rId3"/>
    <sheet name="DSUM" sheetId="4" r:id="rId4"/>
  </sheets>
  <externalReferences>
    <externalReference r:id="rId5"/>
    <externalReference r:id="rId6"/>
  </externalReferences>
  <definedNames>
    <definedName name="_xlnm._FilterDatabase" localSheetId="1" hidden="1">SumIF!$C$3:$F$12</definedName>
    <definedName name="_xlnm._FilterDatabase" localSheetId="2" hidden="1">SumIFS!$B$3:$E$10</definedName>
    <definedName name="Key">'[1]Quiz - Right Answers'!$C$3:$Q$3</definedName>
    <definedName name="Receipts">[2]Quarter2!$C$2:$C$12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C14" i="3"/>
  <c r="H4" i="3"/>
  <c r="E19" i="2"/>
  <c r="E18" i="2"/>
  <c r="E17" i="2"/>
  <c r="E16" i="2"/>
  <c r="E20" i="1"/>
  <c r="F13" i="1"/>
  <c r="C10" i="1"/>
  <c r="F4" i="1"/>
</calcChain>
</file>

<file path=xl/sharedStrings.xml><?xml version="1.0" encoding="utf-8"?>
<sst xmlns="http://schemas.openxmlformats.org/spreadsheetml/2006/main" count="77" uniqueCount="35">
  <si>
    <t>Horizontal</t>
  </si>
  <si>
    <t>Vertical</t>
  </si>
  <si>
    <t>Single Cells</t>
  </si>
  <si>
    <t>Column-1</t>
  </si>
  <si>
    <t>Multiple Ranges</t>
  </si>
  <si>
    <t>Column-2</t>
  </si>
  <si>
    <t>Customer Name</t>
  </si>
  <si>
    <t>Date</t>
  </si>
  <si>
    <t>Cost</t>
  </si>
  <si>
    <t>Total Sales</t>
  </si>
  <si>
    <t>Eugene</t>
  </si>
  <si>
    <t>William</t>
  </si>
  <si>
    <t>Shaun</t>
  </si>
  <si>
    <t>DSUM</t>
  </si>
  <si>
    <t xml:space="preserve">Color </t>
  </si>
  <si>
    <t>USA</t>
  </si>
  <si>
    <t>Qty</t>
  </si>
  <si>
    <t>Total price</t>
  </si>
  <si>
    <t>Total Price</t>
  </si>
  <si>
    <t>Blue</t>
  </si>
  <si>
    <t>TX</t>
  </si>
  <si>
    <t>Red</t>
  </si>
  <si>
    <t>NY</t>
  </si>
  <si>
    <t>Yellow</t>
  </si>
  <si>
    <t>CL</t>
  </si>
  <si>
    <t>Criteria</t>
  </si>
  <si>
    <t>SUMIFS</t>
  </si>
  <si>
    <t>Red &amp; NY</t>
  </si>
  <si>
    <t>Red &amp; Blue</t>
  </si>
  <si>
    <t>In sumifs we are calculating multiple criteria in different table</t>
  </si>
  <si>
    <t>Chris</t>
  </si>
  <si>
    <t>Euegen</t>
  </si>
  <si>
    <t>Levy</t>
  </si>
  <si>
    <t>In dsum we are calculating multiple criteria in single column</t>
  </si>
  <si>
    <t>Here we are using dsum--&gt;go to the fx--&gt;search for dsum --&gt;in 
database select whole table with header --&gt;in field select which table
 need to calculate(Total price)--&gt;in criteria select blue and red with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</si>
</sst>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1"/>
        <bgColor indexed="64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Font="0" applyBorder="0" applyAlignment="0" applyProtection="0"/>
    <xf numFmtId="0" fontId="3" fillId="4" borderId="0" applyNumberFormat="0" applyFont="0" applyBorder="0" applyAlignment="0" applyProtection="0"/>
  </cellStyleXfs>
  <cellXfs count="21">
    <xf numFmtId="0" fontId="0" fillId="0" borderId="0" xfId="0"/>
    <xf numFmtId="0" fontId="4" fillId="3" borderId="1" xfId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5" fillId="5" borderId="1" xfId="2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6" borderId="1" xfId="2" applyFont="1" applyFill="1" applyBorder="1" applyAlignment="1">
      <alignment horizontal="left"/>
    </xf>
    <xf numFmtId="0" fontId="5" fillId="7" borderId="1" xfId="2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4" fillId="3" borderId="0" xfId="1" applyFont="1" applyFill="1" applyBorder="1" applyAlignment="1">
      <alignment horizontal="left"/>
    </xf>
    <xf numFmtId="0" fontId="0" fillId="0" borderId="0" xfId="0" applyAlignment="1">
      <alignment horizontal="left"/>
    </xf>
    <xf numFmtId="15" fontId="5" fillId="5" borderId="1" xfId="2" applyNumberFormat="1" applyFont="1" applyFill="1" applyBorder="1" applyAlignment="1">
      <alignment horizontal="left"/>
    </xf>
    <xf numFmtId="0" fontId="5" fillId="8" borderId="1" xfId="2" applyFont="1" applyFill="1" applyBorder="1" applyAlignment="1">
      <alignment horizontal="left"/>
    </xf>
    <xf numFmtId="0" fontId="2" fillId="0" borderId="0" xfId="0" applyFont="1"/>
    <xf numFmtId="0" fontId="1" fillId="9" borderId="1" xfId="0" applyFont="1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3">
    <cellStyle name="GreyOrWhite" xfId="1" xr:uid="{C86E9E3F-9D69-414A-AF94-C53D29DE27BC}"/>
    <cellStyle name="Normal" xfId="0" builtinId="0"/>
    <cellStyle name="Yellow" xfId="2" xr:uid="{0E9FC363-F6CC-41BF-BF22-1F0994FB34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3</xdr:row>
      <xdr:rowOff>95250</xdr:rowOff>
    </xdr:from>
    <xdr:to>
      <xdr:col>11</xdr:col>
      <xdr:colOff>866775</xdr:colOff>
      <xdr:row>9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D9567E-5A35-4525-9F66-EDE32E3B280F}"/>
            </a:ext>
          </a:extLst>
        </xdr:cNvPr>
        <xdr:cNvSpPr txBox="1"/>
      </xdr:nvSpPr>
      <xdr:spPr>
        <a:xfrm>
          <a:off x="8553450" y="666750"/>
          <a:ext cx="3533775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Sum: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Does It Do ?</a:t>
          </a:r>
          <a:r>
            <a:rPr lang="en-IN" b="1"/>
            <a:t> </a:t>
          </a:r>
        </a:p>
        <a:p>
          <a:endParaRPr lang="en-IN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function creates a total from a list of numbers.</a:t>
          </a:r>
          <a:r>
            <a:rPr lang="en-IN" b="1"/>
            <a:t>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can be used either horizontally or vertically.</a:t>
          </a:r>
          <a:r>
            <a:rPr lang="en-IN" b="1"/>
            <a:t>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numbers can be in single cells, ranges are from other functions.</a:t>
          </a:r>
          <a:r>
            <a:rPr lang="en-IN" b="1"/>
            <a:t> </a:t>
          </a:r>
          <a:endParaRPr lang="en-IN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76200</xdr:rowOff>
    </xdr:from>
    <xdr:to>
      <xdr:col>14</xdr:col>
      <xdr:colOff>123825</xdr:colOff>
      <xdr:row>11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7876CC-23DF-452F-80AB-B925834DA3DF}"/>
            </a:ext>
          </a:extLst>
        </xdr:cNvPr>
        <xdr:cNvSpPr txBox="1"/>
      </xdr:nvSpPr>
      <xdr:spPr>
        <a:xfrm>
          <a:off x="10410825" y="266700"/>
          <a:ext cx="3448050" cy="186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SumIF :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Does It Do ?</a:t>
          </a:r>
          <a:r>
            <a:rPr lang="en-IN"/>
            <a:t> </a:t>
          </a:r>
        </a:p>
        <a:p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function adds the value of items which match criteria set by the user.</a:t>
          </a:r>
          <a:r>
            <a:rPr lang="en-IN"/>
            <a:t> SumIF</a:t>
          </a:r>
          <a:r>
            <a:rPr lang="en-IN" baseline="0"/>
            <a:t> will be used for Single Criteria.</a:t>
          </a:r>
          <a:endParaRPr lang="en-IN"/>
        </a:p>
        <a:p>
          <a:endParaRPr lang="en-IN" sz="1100"/>
        </a:p>
        <a:p>
          <a:r>
            <a:rPr lang="en-IN" sz="1100"/>
            <a:t>=SUMIF(Criteria</a:t>
          </a:r>
          <a:r>
            <a:rPr lang="en-IN" sz="1100" baseline="0"/>
            <a:t> Col, "Criteria",Result Col)</a:t>
          </a:r>
        </a:p>
        <a:p>
          <a:endParaRPr lang="en-IN" sz="1100" baseline="0"/>
        </a:p>
        <a:p>
          <a:r>
            <a:rPr lang="en-IN" sz="1100" baseline="0"/>
            <a:t>=SUMIFS(Result col, Criteria Col,"Criteria1"......)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1</xdr:row>
      <xdr:rowOff>104775</xdr:rowOff>
    </xdr:from>
    <xdr:to>
      <xdr:col>18</xdr:col>
      <xdr:colOff>419100</xdr:colOff>
      <xdr:row>16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AA7B24-215F-4BA6-BEB7-12812FA98295}"/>
            </a:ext>
          </a:extLst>
        </xdr:cNvPr>
        <xdr:cNvSpPr txBox="1"/>
      </xdr:nvSpPr>
      <xdr:spPr>
        <a:xfrm>
          <a:off x="8867775" y="295275"/>
          <a:ext cx="3409950" cy="2800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DSUM: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Does It Do ?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function examines a list of information and produces the total.</a:t>
          </a:r>
          <a:r>
            <a:rPr lang="en-IN"/>
            <a:t> </a:t>
          </a:r>
        </a:p>
        <a:p>
          <a:endParaRPr lang="en-IN" sz="1100"/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Syntax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=DSUM(DatabaseRange,FieldName,CriteriaRange)</a:t>
          </a:r>
        </a:p>
        <a:p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DatabaseRange is the entire list of information you need to examine, including the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field names at the top of the columns.</a:t>
          </a:r>
          <a:r>
            <a:rPr lang="en-IN"/>
            <a:t> </a:t>
          </a:r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ExcelR%20Training%20Documents/EXCEL/Excel/Advance%20Brainstorming%20Microsoft%20Excel-101-macr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_Trainer_Neha%20J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s"/>
      <sheetName val="Get Operator Details"/>
      <sheetName val="Top 3 Paid Employees"/>
      <sheetName val="Name Extraction"/>
      <sheetName val="Get Employee Details"/>
      <sheetName val="Score Description"/>
      <sheetName val="Day wise Total Calls"/>
      <sheetName val="Name Split Alphabetically"/>
      <sheetName val="Short Name"/>
      <sheetName val="Word Count"/>
      <sheetName val="Get Department"/>
      <sheetName val="Current Month's Birthday"/>
      <sheetName val="Top 2 Salary - Each Employee"/>
      <sheetName val="Quiz - Right Answers"/>
      <sheetName val="Random Departments"/>
      <sheetName val="Employee Count"/>
      <sheetName val="Mark Sheet"/>
      <sheetName val="Date Information"/>
      <sheetName val="Alphanumeric Calculation"/>
      <sheetName val="Conditional Formatting-Pattern"/>
      <sheetName val="Transit Information"/>
      <sheetName val="Date Add"/>
      <sheetName val="Students Rank"/>
      <sheetName val="Highlight Repitions"/>
      <sheetName val="Bonus Calculation"/>
      <sheetName val="Headcount and Salary"/>
      <sheetName val="Telephone Number"/>
      <sheetName val="Students Report Sheet"/>
      <sheetName val="Floor Hours"/>
      <sheetName val="Count CAPITAL Letters"/>
      <sheetName val="Movie Rating"/>
      <sheetName val="Yearly Sales"/>
      <sheetName val="Extract DATE"/>
      <sheetName val="SALES Summary"/>
      <sheetName val="GRADE Calculation"/>
      <sheetName val="Filter CAPITAL Names"/>
      <sheetName val="Highlight Actual Duplicates"/>
      <sheetName val="Attendance Summary"/>
      <sheetName val="Highlight Employee Names"/>
      <sheetName val="Weekly Call Details"/>
      <sheetName val="First Day"/>
      <sheetName val="Case Sensitive Lookup"/>
      <sheetName val="SUM Individual Numbers"/>
      <sheetName val="Score Status"/>
      <sheetName val="Filter on Intervals"/>
      <sheetName val="Count Alphabet"/>
      <sheetName val="Selected Department Information"/>
      <sheetName val="Extract Points"/>
      <sheetName val="Periodic Sales Calculation"/>
      <sheetName val="Book Printing Cost"/>
      <sheetName val="Employee of the Month"/>
      <sheetName val="Automate Serial Number"/>
      <sheetName val="Order Summary"/>
      <sheetName val="Data Validation - Mixed"/>
      <sheetName val="Call Quality Scores"/>
      <sheetName val="Omissions on Master List"/>
      <sheetName val="Bill Description"/>
      <sheetName val="Multiple Source Data"/>
      <sheetName val="Quarterly Expense Summary"/>
      <sheetName val="Project Duration"/>
      <sheetName val="Regional Sales Consolidation"/>
      <sheetName val="Delhi"/>
      <sheetName val="Mumbai"/>
      <sheetName val="Pune"/>
      <sheetName val="Kolkata"/>
      <sheetName val="Bokaro"/>
      <sheetName val="Chennai"/>
      <sheetName val="Credit Card Spent Analysis"/>
      <sheetName val="Check Decimal"/>
      <sheetName val="Course Fee Calculation"/>
      <sheetName val="Alphanumeric Magic"/>
      <sheetName val="Restricted Formulas"/>
      <sheetName val="Auto Rank Calculation"/>
      <sheetName val="Irritating Round"/>
      <sheetName val="Total Working Hours"/>
      <sheetName val="Excluding Items Calculation"/>
      <sheetName val="Project Timeline"/>
      <sheetName val="Decimal Conversion"/>
      <sheetName val="Filter"/>
      <sheetName val="Simple Sum"/>
      <sheetName val="Unique count"/>
      <sheetName val="Autocorrection"/>
      <sheetName val="Vlookup with row"/>
      <sheetName val="Unique name"/>
      <sheetName val="Salefetch"/>
      <sheetName val="Count"/>
      <sheetName val="Min&amp;max"/>
      <sheetName val="text"/>
      <sheetName val="Round function"/>
      <sheetName val="Date"/>
      <sheetName val="Time"/>
      <sheetName val="Misc"/>
      <sheetName val="Pivot"/>
      <sheetName val="Count Rows"/>
      <sheetName val="Count-Hours"/>
      <sheetName val="Special Character"/>
      <sheetName val="Sum Things"/>
      <sheetName val="Sum in cell"/>
      <sheetName val="Reversal"/>
      <sheetName val="Streak"/>
      <sheetName val="Can't Solve Challenge"/>
      <sheetName val="Get Names Unindentifi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C3" t="str">
            <v>A</v>
          </cell>
          <cell r="D3" t="str">
            <v>B</v>
          </cell>
          <cell r="E3" t="str">
            <v>B</v>
          </cell>
          <cell r="F3" t="str">
            <v>C</v>
          </cell>
          <cell r="G3" t="str">
            <v>A</v>
          </cell>
          <cell r="H3" t="str">
            <v>D</v>
          </cell>
          <cell r="I3" t="str">
            <v>D</v>
          </cell>
          <cell r="J3" t="str">
            <v>A</v>
          </cell>
          <cell r="K3" t="str">
            <v>B</v>
          </cell>
          <cell r="L3" t="str">
            <v>D</v>
          </cell>
          <cell r="M3" t="str">
            <v>C</v>
          </cell>
          <cell r="N3" t="str">
            <v>B</v>
          </cell>
          <cell r="O3" t="str">
            <v>A</v>
          </cell>
          <cell r="P3" t="str">
            <v>B</v>
          </cell>
          <cell r="Q3" t="str">
            <v>D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 (2)"/>
      <sheetName val="Excel"/>
      <sheetName val="Sum"/>
      <sheetName val="SumIF"/>
      <sheetName val="SumIFS"/>
      <sheetName val="DSUM"/>
      <sheetName val="Avg"/>
      <sheetName val="AvgIF.IFS"/>
      <sheetName val="AvgIFS Report"/>
      <sheetName val="Product"/>
      <sheetName val="Count.CountA"/>
      <sheetName val="Count Blank"/>
      <sheetName val="Vlook up Data"/>
      <sheetName val="Vlook up Function"/>
      <sheetName val="Vlook up with Tricks"/>
      <sheetName val="Nested Vlook up"/>
      <sheetName val="Concat"/>
      <sheetName val="Lookup"/>
      <sheetName val="H - Lookup"/>
      <sheetName val="Left Right Len Find "/>
      <sheetName val="Substitue AND OR"/>
      <sheetName val="Max, Min, Large, Small, IF"/>
      <sheetName val=" Extract DATE, MID, LEFT,Right"/>
      <sheetName val="Conditional Formatting"/>
      <sheetName val="SumIFS vs CountIFS"/>
      <sheetName val="Upper &amp; Lower &amp; Exact"/>
      <sheetName val="Extract Data- Text to Col.FF"/>
      <sheetName val="Vlookup -Multiple Source Data"/>
      <sheetName val="Trim, Clean,Len"/>
      <sheetName val="Data Validation"/>
      <sheetName val="Index Match"/>
      <sheetName val="RANK RAND RANDBETWEEN INDIRECT"/>
      <sheetName val="Text, Today, Now, Hour, Year"/>
      <sheetName val="WorkDay"/>
      <sheetName val="Text"/>
      <sheetName val="Charts"/>
      <sheetName val="Gantt Charts"/>
      <sheetName val="Line vs Area"/>
      <sheetName val="Radar Chart"/>
      <sheetName val="Quarter1"/>
      <sheetName val="Quarter2"/>
      <sheetName val="Quarter3"/>
      <sheetName val="Consilidation"/>
      <sheetName val="Max IF &amp; Large If"/>
      <sheetName val="Trick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2">
          <cell r="C2">
            <v>214</v>
          </cell>
        </row>
        <row r="3">
          <cell r="C3">
            <v>354</v>
          </cell>
        </row>
        <row r="4">
          <cell r="C4">
            <v>356</v>
          </cell>
        </row>
        <row r="5">
          <cell r="C5">
            <v>104</v>
          </cell>
        </row>
        <row r="6">
          <cell r="C6">
            <v>834</v>
          </cell>
        </row>
        <row r="7">
          <cell r="C7">
            <v>282</v>
          </cell>
        </row>
        <row r="8">
          <cell r="C8">
            <v>930</v>
          </cell>
        </row>
        <row r="9">
          <cell r="C9">
            <v>803</v>
          </cell>
        </row>
        <row r="10">
          <cell r="C10">
            <v>470</v>
          </cell>
        </row>
        <row r="11">
          <cell r="C11">
            <v>373</v>
          </cell>
        </row>
        <row r="12">
          <cell r="C12">
            <v>130</v>
          </cell>
        </row>
      </sheetData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AF129-C647-4BD1-A13B-14F1E361D972}">
  <dimension ref="C3:F20"/>
  <sheetViews>
    <sheetView showGridLines="0" tabSelected="1" workbookViewId="0">
      <selection activeCell="C20" sqref="C20"/>
    </sheetView>
  </sheetViews>
  <sheetFormatPr defaultColWidth="13.5703125" defaultRowHeight="15" x14ac:dyDescent="0.25"/>
  <cols>
    <col min="1" max="2" width="13.5703125" style="2"/>
    <col min="3" max="3" width="15.7109375" style="2" bestFit="1" customWidth="1"/>
    <col min="4" max="4" width="24.85546875" style="2" customWidth="1"/>
    <col min="5" max="5" width="19.140625" style="2" customWidth="1"/>
    <col min="6" max="16384" width="13.5703125" style="2"/>
  </cols>
  <sheetData>
    <row r="3" spans="3:6" x14ac:dyDescent="0.25">
      <c r="C3" s="1" t="s">
        <v>0</v>
      </c>
    </row>
    <row r="4" spans="3:6" x14ac:dyDescent="0.25">
      <c r="C4" s="3">
        <v>150</v>
      </c>
      <c r="D4" s="3">
        <v>200</v>
      </c>
      <c r="E4" s="3">
        <v>300</v>
      </c>
      <c r="F4" s="4">
        <f>SUM(C4:E4)</f>
        <v>650</v>
      </c>
    </row>
    <row r="6" spans="3:6" x14ac:dyDescent="0.25">
      <c r="C6" s="1" t="s">
        <v>1</v>
      </c>
    </row>
    <row r="7" spans="3:6" x14ac:dyDescent="0.25">
      <c r="C7" s="3">
        <v>200</v>
      </c>
    </row>
    <row r="8" spans="3:6" x14ac:dyDescent="0.25">
      <c r="C8" s="3">
        <v>400</v>
      </c>
    </row>
    <row r="9" spans="3:6" x14ac:dyDescent="0.25">
      <c r="C9" s="3">
        <v>300</v>
      </c>
    </row>
    <row r="10" spans="3:6" x14ac:dyDescent="0.25">
      <c r="C10" s="5">
        <f>SUM(C7:C9)</f>
        <v>900</v>
      </c>
      <c r="D10" s="4"/>
    </row>
    <row r="12" spans="3:6" x14ac:dyDescent="0.25">
      <c r="C12" s="1" t="s">
        <v>2</v>
      </c>
    </row>
    <row r="13" spans="3:6" x14ac:dyDescent="0.25">
      <c r="C13" s="6">
        <v>100</v>
      </c>
      <c r="D13" s="7">
        <v>976</v>
      </c>
      <c r="E13" s="6">
        <v>300</v>
      </c>
      <c r="F13" s="4">
        <f>SUM(C13,D14,E13)</f>
        <v>600</v>
      </c>
    </row>
    <row r="14" spans="3:6" x14ac:dyDescent="0.25">
      <c r="C14" s="7">
        <v>890</v>
      </c>
      <c r="D14" s="6">
        <v>200</v>
      </c>
      <c r="E14" s="7"/>
    </row>
    <row r="16" spans="3:6" x14ac:dyDescent="0.25">
      <c r="C16" s="8" t="s">
        <v>3</v>
      </c>
      <c r="D16" s="1" t="s">
        <v>4</v>
      </c>
      <c r="E16" s="8" t="s">
        <v>5</v>
      </c>
    </row>
    <row r="17" spans="3:5" x14ac:dyDescent="0.25">
      <c r="C17" s="3">
        <v>100</v>
      </c>
      <c r="E17" s="3">
        <v>400</v>
      </c>
    </row>
    <row r="18" spans="3:5" x14ac:dyDescent="0.25">
      <c r="C18" s="3">
        <v>200</v>
      </c>
      <c r="E18" s="3">
        <v>700</v>
      </c>
    </row>
    <row r="19" spans="3:5" x14ac:dyDescent="0.25">
      <c r="C19" s="3">
        <v>3000</v>
      </c>
      <c r="E19" s="3">
        <v>600</v>
      </c>
    </row>
    <row r="20" spans="3:5" x14ac:dyDescent="0.25">
      <c r="E20" s="5">
        <f>SUM(C17:C19,E17:E19)</f>
        <v>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87B4-4564-4B12-8409-D5344EDB4717}">
  <dimension ref="C3:F19"/>
  <sheetViews>
    <sheetView showGridLines="0" workbookViewId="0">
      <selection activeCell="C20" sqref="C20"/>
    </sheetView>
  </sheetViews>
  <sheetFormatPr defaultColWidth="14.7109375" defaultRowHeight="15" x14ac:dyDescent="0.25"/>
  <cols>
    <col min="1" max="16384" width="14.7109375" style="10"/>
  </cols>
  <sheetData>
    <row r="3" spans="3:6" x14ac:dyDescent="0.25">
      <c r="C3" s="1" t="s">
        <v>6</v>
      </c>
      <c r="D3" s="1" t="s">
        <v>7</v>
      </c>
      <c r="E3" s="1" t="s">
        <v>8</v>
      </c>
      <c r="F3" s="9" t="s">
        <v>9</v>
      </c>
    </row>
    <row r="4" spans="3:6" x14ac:dyDescent="0.25">
      <c r="C4" s="3" t="s">
        <v>10</v>
      </c>
      <c r="D4" s="11">
        <v>35796</v>
      </c>
      <c r="E4" s="3">
        <v>80</v>
      </c>
      <c r="F4" s="3">
        <v>200</v>
      </c>
    </row>
    <row r="5" spans="3:6" x14ac:dyDescent="0.25">
      <c r="C5" s="3" t="s">
        <v>11</v>
      </c>
      <c r="D5" s="11">
        <v>35925</v>
      </c>
      <c r="E5" s="3">
        <v>25</v>
      </c>
      <c r="F5" s="3">
        <v>600</v>
      </c>
    </row>
    <row r="6" spans="3:6" x14ac:dyDescent="0.25">
      <c r="C6" s="3" t="s">
        <v>12</v>
      </c>
      <c r="D6" s="11">
        <v>35827</v>
      </c>
      <c r="E6" s="3">
        <v>80</v>
      </c>
      <c r="F6" s="3">
        <v>67</v>
      </c>
    </row>
    <row r="7" spans="3:6" x14ac:dyDescent="0.25">
      <c r="C7" s="3" t="s">
        <v>11</v>
      </c>
      <c r="D7" s="11">
        <v>35855</v>
      </c>
      <c r="E7" s="3">
        <v>150</v>
      </c>
      <c r="F7" s="3">
        <v>150</v>
      </c>
    </row>
    <row r="8" spans="3:6" x14ac:dyDescent="0.25">
      <c r="C8" s="3" t="s">
        <v>11</v>
      </c>
      <c r="D8" s="11">
        <v>35800</v>
      </c>
      <c r="E8" s="3">
        <v>300</v>
      </c>
      <c r="F8" s="3">
        <v>300</v>
      </c>
    </row>
    <row r="9" spans="3:6" x14ac:dyDescent="0.25">
      <c r="C9" s="12" t="s">
        <v>12</v>
      </c>
      <c r="D9" s="11">
        <v>35947</v>
      </c>
      <c r="E9" s="3">
        <v>50</v>
      </c>
      <c r="F9" s="12">
        <v>50</v>
      </c>
    </row>
    <row r="10" spans="3:6" x14ac:dyDescent="0.25">
      <c r="C10" s="3" t="s">
        <v>12</v>
      </c>
      <c r="D10" s="11">
        <v>35886</v>
      </c>
      <c r="E10" s="3">
        <v>200</v>
      </c>
      <c r="F10" s="3">
        <v>200</v>
      </c>
    </row>
    <row r="11" spans="3:6" x14ac:dyDescent="0.25">
      <c r="C11" s="12" t="s">
        <v>10</v>
      </c>
      <c r="D11" s="11">
        <v>35855</v>
      </c>
      <c r="E11" s="3">
        <v>100</v>
      </c>
      <c r="F11" s="12">
        <v>89</v>
      </c>
    </row>
    <row r="12" spans="3:6" x14ac:dyDescent="0.25">
      <c r="C12" s="12" t="s">
        <v>10</v>
      </c>
      <c r="D12" s="11">
        <v>35916</v>
      </c>
      <c r="E12" s="3">
        <v>250</v>
      </c>
      <c r="F12" s="12">
        <v>90</v>
      </c>
    </row>
    <row r="16" spans="3:6" x14ac:dyDescent="0.25">
      <c r="D16" s="3" t="s">
        <v>11</v>
      </c>
      <c r="E16" s="10">
        <f>SUMIF(C4:C12,"William",F4:F12)</f>
        <v>1050</v>
      </c>
    </row>
    <row r="17" spans="4:5" x14ac:dyDescent="0.25">
      <c r="D17" s="12" t="s">
        <v>10</v>
      </c>
      <c r="E17" s="10">
        <f>SUMIF(C4:C12,"Eugene",F4:F12)</f>
        <v>379</v>
      </c>
    </row>
    <row r="18" spans="4:5" x14ac:dyDescent="0.25">
      <c r="D18" s="3" t="s">
        <v>12</v>
      </c>
      <c r="E18" s="10">
        <f>SUMIF(C4:C12,"Shaun",F4:F12)</f>
        <v>317</v>
      </c>
    </row>
    <row r="19" spans="4:5" x14ac:dyDescent="0.25">
      <c r="E19" s="10">
        <f>SUMIF(C4:C12,C11,F4:F12)</f>
        <v>379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52D19-AB32-48EE-B663-898AEA51B21A}">
  <dimension ref="B2:H16"/>
  <sheetViews>
    <sheetView showGridLines="0" workbookViewId="0">
      <selection activeCell="C20" sqref="C20"/>
    </sheetView>
  </sheetViews>
  <sheetFormatPr defaultColWidth="22.140625" defaultRowHeight="15" x14ac:dyDescent="0.25"/>
  <sheetData>
    <row r="2" spans="2:8" x14ac:dyDescent="0.25">
      <c r="G2" s="13" t="s">
        <v>13</v>
      </c>
    </row>
    <row r="3" spans="2:8" x14ac:dyDescent="0.25">
      <c r="B3" s="14" t="s">
        <v>14</v>
      </c>
      <c r="C3" s="14" t="s">
        <v>15</v>
      </c>
      <c r="D3" s="14" t="s">
        <v>16</v>
      </c>
      <c r="E3" s="14" t="s">
        <v>17</v>
      </c>
      <c r="G3" s="14" t="s">
        <v>14</v>
      </c>
      <c r="H3" s="14" t="s">
        <v>18</v>
      </c>
    </row>
    <row r="4" spans="2:8" x14ac:dyDescent="0.25">
      <c r="B4" s="15" t="s">
        <v>19</v>
      </c>
      <c r="C4" s="15" t="s">
        <v>20</v>
      </c>
      <c r="D4" s="15">
        <v>1</v>
      </c>
      <c r="E4" s="15">
        <v>18</v>
      </c>
      <c r="G4" s="15" t="s">
        <v>19</v>
      </c>
      <c r="H4" s="16">
        <f>DSUM(B3:E10,E3,G3:G5)</f>
        <v>115</v>
      </c>
    </row>
    <row r="5" spans="2:8" x14ac:dyDescent="0.25">
      <c r="B5" s="15" t="s">
        <v>19</v>
      </c>
      <c r="C5" s="15" t="s">
        <v>20</v>
      </c>
      <c r="D5" s="15">
        <v>2</v>
      </c>
      <c r="E5" s="15">
        <v>20</v>
      </c>
      <c r="G5" s="15" t="s">
        <v>21</v>
      </c>
      <c r="H5" s="17"/>
    </row>
    <row r="6" spans="2:8" x14ac:dyDescent="0.25">
      <c r="B6" s="15" t="s">
        <v>21</v>
      </c>
      <c r="C6" s="15" t="s">
        <v>22</v>
      </c>
      <c r="D6" s="15">
        <v>4</v>
      </c>
      <c r="E6" s="15">
        <v>19</v>
      </c>
    </row>
    <row r="7" spans="2:8" x14ac:dyDescent="0.25">
      <c r="B7" s="15" t="s">
        <v>23</v>
      </c>
      <c r="C7" s="15" t="s">
        <v>20</v>
      </c>
      <c r="D7" s="15">
        <v>4</v>
      </c>
      <c r="E7" s="15">
        <v>20</v>
      </c>
    </row>
    <row r="8" spans="2:8" x14ac:dyDescent="0.25">
      <c r="B8" s="15" t="s">
        <v>21</v>
      </c>
      <c r="C8" s="15" t="s">
        <v>24</v>
      </c>
      <c r="D8" s="15">
        <v>1</v>
      </c>
      <c r="E8" s="15">
        <v>18</v>
      </c>
    </row>
    <row r="9" spans="2:8" x14ac:dyDescent="0.25">
      <c r="B9" s="15" t="s">
        <v>23</v>
      </c>
      <c r="C9" s="15" t="s">
        <v>24</v>
      </c>
      <c r="D9" s="15">
        <v>2</v>
      </c>
      <c r="E9" s="15">
        <v>19</v>
      </c>
    </row>
    <row r="10" spans="2:8" x14ac:dyDescent="0.25">
      <c r="B10" s="15" t="s">
        <v>21</v>
      </c>
      <c r="C10" s="15" t="s">
        <v>22</v>
      </c>
      <c r="D10" s="15">
        <v>2</v>
      </c>
      <c r="E10" s="15">
        <v>40</v>
      </c>
    </row>
    <row r="13" spans="2:8" x14ac:dyDescent="0.25">
      <c r="B13" s="14" t="s">
        <v>25</v>
      </c>
      <c r="C13" s="14" t="s">
        <v>26</v>
      </c>
    </row>
    <row r="14" spans="2:8" x14ac:dyDescent="0.25">
      <c r="B14" s="15" t="s">
        <v>27</v>
      </c>
      <c r="C14" s="15">
        <f>SUMIFS(E4:E10,B4:B10,"Red",C4:C10,"NY")</f>
        <v>59</v>
      </c>
    </row>
    <row r="15" spans="2:8" x14ac:dyDescent="0.25">
      <c r="B15" s="15" t="s">
        <v>28</v>
      </c>
      <c r="C15" s="15"/>
    </row>
    <row r="16" spans="2:8" x14ac:dyDescent="0.25">
      <c r="E16" t="s">
        <v>29</v>
      </c>
    </row>
  </sheetData>
  <mergeCells count="1">
    <mergeCell ref="H4:H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084AA-F059-48A7-9BD3-F6A91899836E}">
  <dimension ref="D3:K23"/>
  <sheetViews>
    <sheetView showGridLines="0" workbookViewId="0">
      <selection activeCell="C20" sqref="C20"/>
    </sheetView>
  </sheetViews>
  <sheetFormatPr defaultRowHeight="15" x14ac:dyDescent="0.25"/>
  <cols>
    <col min="4" max="4" width="15.5703125" bestFit="1" customWidth="1"/>
    <col min="5" max="5" width="9.85546875" bestFit="1" customWidth="1"/>
    <col min="6" max="6" width="4.85546875" bestFit="1" customWidth="1"/>
    <col min="7" max="7" width="11.140625" bestFit="1" customWidth="1"/>
    <col min="9" max="9" width="15.5703125" bestFit="1" customWidth="1"/>
    <col min="10" max="10" width="11.140625" bestFit="1" customWidth="1"/>
  </cols>
  <sheetData>
    <row r="3" spans="4:10" x14ac:dyDescent="0.25">
      <c r="D3" s="1" t="s">
        <v>6</v>
      </c>
      <c r="E3" s="1" t="s">
        <v>7</v>
      </c>
      <c r="F3" s="1" t="s">
        <v>8</v>
      </c>
      <c r="G3" s="9" t="s">
        <v>9</v>
      </c>
      <c r="I3" s="1" t="s">
        <v>6</v>
      </c>
      <c r="J3" s="9" t="s">
        <v>9</v>
      </c>
    </row>
    <row r="4" spans="4:10" x14ac:dyDescent="0.25">
      <c r="D4" s="3" t="s">
        <v>30</v>
      </c>
      <c r="E4" s="11">
        <v>35796</v>
      </c>
      <c r="F4" s="3">
        <v>80</v>
      </c>
      <c r="G4" s="3">
        <v>200</v>
      </c>
      <c r="I4" s="3" t="s">
        <v>11</v>
      </c>
      <c r="J4" s="18">
        <f>DSUM(D3:G20,G3,I3:I5)</f>
        <v>1541.4</v>
      </c>
    </row>
    <row r="5" spans="4:10" x14ac:dyDescent="0.25">
      <c r="D5" s="3" t="s">
        <v>11</v>
      </c>
      <c r="E5" s="11">
        <v>35925</v>
      </c>
      <c r="F5" s="3">
        <v>25</v>
      </c>
      <c r="G5" s="3">
        <v>600</v>
      </c>
      <c r="I5" s="3" t="s">
        <v>12</v>
      </c>
      <c r="J5" s="18"/>
    </row>
    <row r="6" spans="4:10" x14ac:dyDescent="0.25">
      <c r="D6" s="3" t="s">
        <v>12</v>
      </c>
      <c r="E6" s="11">
        <v>35827</v>
      </c>
      <c r="F6" s="3">
        <v>80</v>
      </c>
      <c r="G6" s="3">
        <v>67</v>
      </c>
    </row>
    <row r="7" spans="4:10" x14ac:dyDescent="0.25">
      <c r="D7" s="3" t="s">
        <v>12</v>
      </c>
      <c r="E7" s="11">
        <v>35855</v>
      </c>
      <c r="F7" s="3">
        <v>150</v>
      </c>
      <c r="G7" s="3">
        <v>150</v>
      </c>
    </row>
    <row r="8" spans="4:10" x14ac:dyDescent="0.25">
      <c r="D8" s="3" t="s">
        <v>11</v>
      </c>
      <c r="E8" s="11">
        <v>35800</v>
      </c>
      <c r="F8" s="3">
        <v>300</v>
      </c>
      <c r="G8" s="3">
        <v>300</v>
      </c>
    </row>
    <row r="9" spans="4:10" x14ac:dyDescent="0.25">
      <c r="D9" s="3" t="s">
        <v>31</v>
      </c>
      <c r="E9" s="11">
        <v>35947</v>
      </c>
      <c r="F9" s="3">
        <v>50</v>
      </c>
      <c r="G9" s="3">
        <v>50</v>
      </c>
    </row>
    <row r="10" spans="4:10" x14ac:dyDescent="0.25">
      <c r="D10" s="3" t="s">
        <v>12</v>
      </c>
      <c r="E10" s="11">
        <v>35886</v>
      </c>
      <c r="F10" s="3">
        <v>200</v>
      </c>
      <c r="G10" s="3">
        <v>200</v>
      </c>
    </row>
    <row r="11" spans="4:10" x14ac:dyDescent="0.25">
      <c r="D11" s="3" t="s">
        <v>31</v>
      </c>
      <c r="E11" s="11">
        <v>35855</v>
      </c>
      <c r="F11" s="3">
        <v>100</v>
      </c>
      <c r="G11" s="3">
        <v>89</v>
      </c>
    </row>
    <row r="12" spans="4:10" x14ac:dyDescent="0.25">
      <c r="D12" s="3" t="s">
        <v>31</v>
      </c>
      <c r="E12" s="11">
        <v>35916</v>
      </c>
      <c r="F12" s="3">
        <v>250</v>
      </c>
      <c r="G12" s="3">
        <v>90</v>
      </c>
    </row>
    <row r="13" spans="4:10" x14ac:dyDescent="0.25">
      <c r="D13" s="3" t="s">
        <v>31</v>
      </c>
      <c r="E13" s="11">
        <v>35947</v>
      </c>
      <c r="F13" s="3">
        <v>275</v>
      </c>
      <c r="G13" s="3">
        <v>109.5</v>
      </c>
    </row>
    <row r="14" spans="4:10" x14ac:dyDescent="0.25">
      <c r="D14" s="3" t="s">
        <v>12</v>
      </c>
      <c r="E14" s="11">
        <v>35886</v>
      </c>
      <c r="F14" s="3">
        <v>325</v>
      </c>
      <c r="G14" s="3">
        <v>110.4</v>
      </c>
    </row>
    <row r="15" spans="4:10" x14ac:dyDescent="0.25">
      <c r="D15" s="3" t="s">
        <v>30</v>
      </c>
      <c r="E15" s="11">
        <v>35855</v>
      </c>
      <c r="F15" s="3">
        <v>375</v>
      </c>
      <c r="G15" s="3">
        <v>111.3</v>
      </c>
    </row>
    <row r="16" spans="4:10" x14ac:dyDescent="0.25">
      <c r="D16" s="3" t="s">
        <v>32</v>
      </c>
      <c r="E16" s="11">
        <v>35916</v>
      </c>
      <c r="F16" s="3">
        <v>425</v>
      </c>
      <c r="G16" s="3">
        <v>112.2</v>
      </c>
    </row>
    <row r="17" spans="4:11" x14ac:dyDescent="0.25">
      <c r="D17" s="3" t="s">
        <v>30</v>
      </c>
      <c r="E17" s="11">
        <v>35947</v>
      </c>
      <c r="F17" s="3">
        <v>475</v>
      </c>
      <c r="G17" s="3">
        <v>113.1</v>
      </c>
    </row>
    <row r="18" spans="4:11" x14ac:dyDescent="0.25">
      <c r="D18" s="3" t="s">
        <v>12</v>
      </c>
      <c r="E18" s="11">
        <v>35886</v>
      </c>
      <c r="F18" s="3">
        <v>525</v>
      </c>
      <c r="G18" s="3">
        <v>114</v>
      </c>
      <c r="I18" s="13" t="s">
        <v>33</v>
      </c>
    </row>
    <row r="19" spans="4:11" x14ac:dyDescent="0.25">
      <c r="D19" s="3" t="s">
        <v>31</v>
      </c>
      <c r="E19" s="11">
        <v>35855</v>
      </c>
      <c r="F19" s="3">
        <v>575</v>
      </c>
      <c r="G19" s="3">
        <v>114.9</v>
      </c>
      <c r="I19" s="19" t="s">
        <v>34</v>
      </c>
      <c r="J19" s="20"/>
      <c r="K19" s="20"/>
    </row>
    <row r="20" spans="4:11" x14ac:dyDescent="0.25">
      <c r="D20" s="3" t="s">
        <v>31</v>
      </c>
      <c r="E20" s="11">
        <v>35916</v>
      </c>
      <c r="F20" s="3">
        <v>625</v>
      </c>
      <c r="G20" s="3">
        <v>115.8</v>
      </c>
      <c r="I20" s="20"/>
      <c r="J20" s="20"/>
      <c r="K20" s="20"/>
    </row>
    <row r="21" spans="4:11" x14ac:dyDescent="0.25">
      <c r="I21" s="20"/>
      <c r="J21" s="20"/>
      <c r="K21" s="20"/>
    </row>
    <row r="22" spans="4:11" x14ac:dyDescent="0.25">
      <c r="I22" s="20"/>
      <c r="J22" s="20"/>
      <c r="K22" s="20"/>
    </row>
    <row r="23" spans="4:11" x14ac:dyDescent="0.25">
      <c r="I23" s="20"/>
      <c r="J23" s="20"/>
      <c r="K23" s="20"/>
    </row>
  </sheetData>
  <mergeCells count="2">
    <mergeCell ref="J4:J5"/>
    <mergeCell ref="I19:K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SumIF</vt:lpstr>
      <vt:lpstr>SumIFS</vt:lpstr>
      <vt:lpstr>DSUM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</dc:creator>
  <cp:lastModifiedBy>pune</cp:lastModifiedBy>
  <dcterms:created xsi:type="dcterms:W3CDTF">2022-08-13T16:04:09Z</dcterms:created>
  <dcterms:modified xsi:type="dcterms:W3CDTF">2022-08-13T16:05:44Z</dcterms:modified>
</cp:coreProperties>
</file>