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\Desktop\Data Science_05_07_22\Excel by Neha\Git\"/>
    </mc:Choice>
  </mc:AlternateContent>
  <xr:revisionPtr revIDLastSave="0" documentId="8_{94CB035F-CE07-44CE-B5D9-019BC72F92D2}" xr6:coauthVersionLast="47" xr6:coauthVersionMax="47" xr10:uidLastSave="{00000000-0000-0000-0000-000000000000}"/>
  <bookViews>
    <workbookView xWindow="-120" yWindow="-120" windowWidth="20730" windowHeight="11160" xr2:uid="{57EA97EC-BBD3-4BDA-AA4C-5A9707C70CBB}"/>
  </bookViews>
  <sheets>
    <sheet name="H - Lookup" sheetId="3" r:id="rId1"/>
    <sheet name="Lookup" sheetId="2" r:id="rId2"/>
    <sheet name="Concat" sheetId="1" r:id="rId3"/>
  </sheets>
  <externalReferences>
    <externalReference r:id="rId4"/>
    <externalReference r:id="rId5"/>
  </externalReferences>
  <definedNames>
    <definedName name="Key">'[1]Quiz - Right Answers'!$C$3:$Q$3</definedName>
    <definedName name="Receipts">[2]Quarter2!$C$2:$C$12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3" l="1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F8" i="2"/>
  <c r="F7" i="2"/>
  <c r="F6" i="2"/>
  <c r="F5" i="2"/>
  <c r="F4" i="2"/>
  <c r="F3" i="2"/>
  <c r="F2" i="2"/>
  <c r="J9" i="1"/>
  <c r="E9" i="1"/>
  <c r="J8" i="1"/>
  <c r="E8" i="1"/>
  <c r="J7" i="1"/>
  <c r="E7" i="1"/>
  <c r="J6" i="1"/>
  <c r="E6" i="1"/>
  <c r="J5" i="1"/>
  <c r="E5" i="1"/>
  <c r="J4" i="1"/>
  <c r="E4" i="1"/>
</calcChain>
</file>

<file path=xl/sharedStrings.xml><?xml version="1.0" encoding="utf-8"?>
<sst xmlns="http://schemas.openxmlformats.org/spreadsheetml/2006/main" count="346" uniqueCount="172">
  <si>
    <t>Name 1</t>
  </si>
  <si>
    <t>Name 2</t>
  </si>
  <si>
    <t>Concatenated Text</t>
  </si>
  <si>
    <t>&amp;</t>
  </si>
  <si>
    <t>Alan</t>
  </si>
  <si>
    <t>Jones</t>
  </si>
  <si>
    <t>Bob</t>
  </si>
  <si>
    <t>Williams</t>
  </si>
  <si>
    <t>Carol</t>
  </si>
  <si>
    <t>Davies</t>
  </si>
  <si>
    <t>Customer Name</t>
  </si>
  <si>
    <t>Department</t>
  </si>
  <si>
    <t>Aakash Bhutani</t>
  </si>
  <si>
    <t>Quality</t>
  </si>
  <si>
    <t>Aakash
Bhutani</t>
  </si>
  <si>
    <t>Ajaj Kumar Rana</t>
  </si>
  <si>
    <t>Human Resources</t>
  </si>
  <si>
    <t>Akhil
Gupta</t>
  </si>
  <si>
    <t>Akhil Gupta</t>
  </si>
  <si>
    <t>Sales</t>
  </si>
  <si>
    <t>Alexander
Eggerer</t>
  </si>
  <si>
    <t>Alexander Eggerer</t>
  </si>
  <si>
    <t>Alfred
Hawking</t>
  </si>
  <si>
    <t>Alfred Hawking</t>
  </si>
  <si>
    <t>Production</t>
  </si>
  <si>
    <t>Amandeep
Singh</t>
  </si>
  <si>
    <t>Amandeep Singh</t>
  </si>
  <si>
    <t>Amarjeet
Singh</t>
  </si>
  <si>
    <t>Amarjeet Singh</t>
  </si>
  <si>
    <t>Amit
Rana</t>
  </si>
  <si>
    <t>Amit Rana</t>
  </si>
  <si>
    <t>Amritansh Raghav</t>
  </si>
  <si>
    <t>Finance</t>
  </si>
  <si>
    <t>Andre Ludick</t>
  </si>
  <si>
    <t>Business Development</t>
  </si>
  <si>
    <t>Andrew Cencini</t>
  </si>
  <si>
    <t>Software</t>
  </si>
  <si>
    <t>Andy Richards</t>
  </si>
  <si>
    <t>Anna Bedecs</t>
  </si>
  <si>
    <t>Anna Newhart</t>
  </si>
  <si>
    <t>Marketing</t>
  </si>
  <si>
    <t>Anne Hellung Larsen</t>
  </si>
  <si>
    <t>Anoop Kumar Singh</t>
  </si>
  <si>
    <t>Antonio Gratacos Solsona</t>
  </si>
  <si>
    <t>Administration</t>
  </si>
  <si>
    <t>Arvind Panday</t>
  </si>
  <si>
    <t>Asif Khan</t>
  </si>
  <si>
    <t>Country</t>
  </si>
  <si>
    <t>Afghanistan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</si>
  <si>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</si>
  <si>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</si>
  <si>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</si>
  <si>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</si>
  <si>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</si>
  <si>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</si>
  <si>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</si>
  <si>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</si>
  <si>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</si>
  <si>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</si>
  <si>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</si>
  <si>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</si>
  <si>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</si>
  <si>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</si>
  <si>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</si>
  <si>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</si>
  <si>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</si>
  <si>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</si>
  <si>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</si>
  <si>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</si>
  <si>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Cent. Afri.R</t>
  </si>
  <si>
    <t>Chile</t>
  </si>
  <si>
    <t>China</t>
  </si>
  <si>
    <t>Colombia</t>
  </si>
  <si>
    <t>Costa Rica</t>
  </si>
  <si>
    <t>Croatia</t>
  </si>
  <si>
    <t>Cuba</t>
  </si>
  <si>
    <t>Czech Rep.</t>
  </si>
  <si>
    <t>Denmark</t>
  </si>
  <si>
    <t>Domincan R.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</si>
  <si>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</si>
  <si>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</si>
  <si>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</si>
  <si>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</si>
  <si>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</si>
  <si>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</si>
  <si>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</si>
  <si>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</si>
  <si>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</si>
  <si>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</si>
  <si>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</si>
  <si>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Greece</t>
  </si>
  <si>
    <t>Guatemala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</si>
  <si>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</si>
  <si>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</si>
  <si>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</si>
  <si>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</si>
  <si>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</si>
  <si>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</si>
  <si>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</si>
  <si>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</si>
  <si>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</si>
  <si>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</si>
  <si>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</si>
  <si>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</si>
  <si>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</si>
  <si>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</si>
  <si>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Kenya</t>
  </si>
  <si>
    <t>Kuwait</t>
  </si>
  <si>
    <t>Latvia</t>
  </si>
  <si>
    <t>Lebanon</t>
  </si>
  <si>
    <t>Liberia</t>
  </si>
  <si>
    <t>Libya</t>
  </si>
  <si>
    <t>Lithuania</t>
  </si>
  <si>
    <t>Malaysia</t>
  </si>
  <si>
    <t>Mexico</t>
  </si>
  <si>
    <t>Morocco</t>
  </si>
  <si>
    <t>N. Korea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</si>
  <si>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</si>
  <si>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</si>
  <si>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</si>
  <si>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</si>
  <si>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</si>
  <si>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</si>
  <si>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</si>
  <si>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</si>
  <si>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</si>
  <si>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</si>
  <si>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</si>
  <si>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</si>
  <si>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</si>
  <si>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</si>
  <si>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</si>
  <si>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</si>
  <si>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S. Korea</t>
  </si>
  <si>
    <t>Saudi Arabia</t>
  </si>
  <si>
    <t>Senegal</t>
  </si>
  <si>
    <t>Singapore</t>
  </si>
  <si>
    <t>Somalia</t>
  </si>
  <si>
    <t>South Africa</t>
  </si>
  <si>
    <t>Spain</t>
  </si>
  <si>
    <t>Sweden</t>
  </si>
  <si>
    <t>Switzerland</t>
  </si>
  <si>
    <t>Syria</t>
  </si>
  <si>
    <t>Taiwan</t>
  </si>
  <si>
    <t>Tanzania</t>
  </si>
  <si>
    <t>Thailand</t>
  </si>
  <si>
    <t>Turkey</t>
  </si>
  <si>
    <t>U.Arab Em.</t>
  </si>
  <si>
    <t>UK</t>
  </si>
  <si>
    <t>USA</t>
  </si>
  <si>
    <t>Uganda</t>
  </si>
  <si>
    <t>Ukraine</t>
  </si>
  <si>
    <t>Uruguay</t>
  </si>
  <si>
    <t>Uzbekistan</t>
  </si>
  <si>
    <t>Venezuela</t>
  </si>
  <si>
    <t>Vietnam</t>
  </si>
  <si>
    <t>Zambia</t>
  </si>
  <si>
    <t>Populatn</t>
  </si>
  <si>
    <t>Density</t>
  </si>
  <si>
    <t>Urban</t>
  </si>
  <si>
    <t>Religion</t>
  </si>
  <si>
    <t>Muslim</t>
  </si>
  <si>
    <t>Catholic</t>
  </si>
  <si>
    <t>Buddhist</t>
  </si>
  <si>
    <t>Animist</t>
  </si>
  <si>
    <t>Protstnt</t>
  </si>
  <si>
    <t>Taoist</t>
  </si>
  <si>
    <t>Orthodox</t>
  </si>
  <si>
    <t>Hindu</t>
  </si>
  <si>
    <t>Jewish</t>
  </si>
  <si>
    <t/>
  </si>
  <si>
    <t>Lifeexpf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</si>
</sst>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7" borderId="5" xfId="0" applyFill="1" applyBorder="1" applyAlignment="1">
      <alignment vertical="center"/>
    </xf>
    <xf numFmtId="0" fontId="2" fillId="2" borderId="1" xfId="0" applyFont="1" applyFill="1" applyBorder="1"/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133349</xdr:rowOff>
    </xdr:from>
    <xdr:to>
      <xdr:col>15</xdr:col>
      <xdr:colOff>285750</xdr:colOff>
      <xdr:row>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4C188F-2C1A-457B-9D4D-DA91F415F354}"/>
            </a:ext>
          </a:extLst>
        </xdr:cNvPr>
        <xdr:cNvSpPr txBox="1"/>
      </xdr:nvSpPr>
      <xdr:spPr>
        <a:xfrm>
          <a:off x="8324850" y="333374"/>
          <a:ext cx="4048125" cy="1952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LOOKUP:</a:t>
          </a:r>
        </a:p>
        <a:p>
          <a:endParaRPr lang="en-IN" sz="1100" b="1"/>
        </a:p>
        <a:p>
          <a:r>
            <a:rPr lang="en-IN" sz="1100"/>
            <a:t>LOOKUP has default behaviors that make it useful when solving certain problems. For example, LOOKUP can be used to retrieve an approximate-matched value instead of a position and to find the last value in a row or column. LOOKUP assumes that values in lookup_vector are sorted in ascending order and always performs an approximate match. When LOOKUP can't find a match, it will match the next smallest value.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11</xdr:row>
      <xdr:rowOff>95250</xdr:rowOff>
    </xdr:from>
    <xdr:to>
      <xdr:col>8</xdr:col>
      <xdr:colOff>190500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6D7386-D227-4CFC-84AF-7CCC316B96F9}"/>
            </a:ext>
          </a:extLst>
        </xdr:cNvPr>
        <xdr:cNvSpPr txBox="1"/>
      </xdr:nvSpPr>
      <xdr:spPr>
        <a:xfrm>
          <a:off x="6010275" y="2190750"/>
          <a:ext cx="36290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Concatenate 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Do?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joins separate pieces of text into one item.</a:t>
          </a:r>
          <a:r>
            <a:rPr lang="en-IN"/>
            <a:t> </a:t>
          </a:r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ExcelR%20Training%20Documents/EXCEL/Excel/Advance%20Brainstorming%20Microsoft%20Excel-101-mac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ne/Desktop/Data%20Science_05_07_22/Excel%20by%20Neha/Excel_Trainer_Neha%20J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"/>
      <sheetName val="Get Operator Details"/>
      <sheetName val="Top 3 Paid Employees"/>
      <sheetName val="Name Extraction"/>
      <sheetName val="Get Employee Details"/>
      <sheetName val="Score Description"/>
      <sheetName val="Day wise Total Calls"/>
      <sheetName val="Name Split Alphabetically"/>
      <sheetName val="Short Name"/>
      <sheetName val="Word Count"/>
      <sheetName val="Get Department"/>
      <sheetName val="Current Month's Birthday"/>
      <sheetName val="Top 2 Salary - Each Employee"/>
      <sheetName val="Quiz - Right Answers"/>
      <sheetName val="Random Departments"/>
      <sheetName val="Employee Count"/>
      <sheetName val="Mark Sheet"/>
      <sheetName val="Date Information"/>
      <sheetName val="Alphanumeric Calculation"/>
      <sheetName val="Conditional Formatting-Pattern"/>
      <sheetName val="Transit Information"/>
      <sheetName val="Date Add"/>
      <sheetName val="Students Rank"/>
      <sheetName val="Highlight Repitions"/>
      <sheetName val="Bonus Calculation"/>
      <sheetName val="Headcount and Salary"/>
      <sheetName val="Telephone Number"/>
      <sheetName val="Students Report Sheet"/>
      <sheetName val="Floor Hours"/>
      <sheetName val="Count CAPITAL Letters"/>
      <sheetName val="Movie Rating"/>
      <sheetName val="Yearly Sales"/>
      <sheetName val="Extract DATE"/>
      <sheetName val="SALES Summary"/>
      <sheetName val="GRADE Calculation"/>
      <sheetName val="Filter CAPITAL Names"/>
      <sheetName val="Highlight Actual Duplicates"/>
      <sheetName val="Attendance Summary"/>
      <sheetName val="Highlight Employee Names"/>
      <sheetName val="Weekly Call Details"/>
      <sheetName val="First Day"/>
      <sheetName val="Case Sensitive Lookup"/>
      <sheetName val="SUM Individual Numbers"/>
      <sheetName val="Score Status"/>
      <sheetName val="Filter on Intervals"/>
      <sheetName val="Count Alphabet"/>
      <sheetName val="Selected Department Information"/>
      <sheetName val="Extract Points"/>
      <sheetName val="Periodic Sales Calculation"/>
      <sheetName val="Book Printing Cost"/>
      <sheetName val="Employee of the Month"/>
      <sheetName val="Automate Serial Number"/>
      <sheetName val="Order Summary"/>
      <sheetName val="Data Validation - Mixed"/>
      <sheetName val="Call Quality Scores"/>
      <sheetName val="Omissions on Master List"/>
      <sheetName val="Bill Description"/>
      <sheetName val="Multiple Source Data"/>
      <sheetName val="Quarterly Expense Summary"/>
      <sheetName val="Project Duration"/>
      <sheetName val="Regional Sales Consolidation"/>
      <sheetName val="Delhi"/>
      <sheetName val="Mumbai"/>
      <sheetName val="Pune"/>
      <sheetName val="Kolkata"/>
      <sheetName val="Bokaro"/>
      <sheetName val="Chennai"/>
      <sheetName val="Credit Card Spent Analysis"/>
      <sheetName val="Check Decimal"/>
      <sheetName val="Course Fee Calculation"/>
      <sheetName val="Alphanumeric Magic"/>
      <sheetName val="Restricted Formulas"/>
      <sheetName val="Auto Rank Calculation"/>
      <sheetName val="Irritating Round"/>
      <sheetName val="Total Working Hours"/>
      <sheetName val="Excluding Items Calculation"/>
      <sheetName val="Project Timeline"/>
      <sheetName val="Decimal Conversion"/>
      <sheetName val="Filter"/>
      <sheetName val="Simple Sum"/>
      <sheetName val="Unique count"/>
      <sheetName val="Autocorrection"/>
      <sheetName val="Vlookup with row"/>
      <sheetName val="Unique name"/>
      <sheetName val="Salefetch"/>
      <sheetName val="Count"/>
      <sheetName val="Min&amp;max"/>
      <sheetName val="text"/>
      <sheetName val="Round function"/>
      <sheetName val="Date"/>
      <sheetName val="Time"/>
      <sheetName val="Misc"/>
      <sheetName val="Pivot"/>
      <sheetName val="Count Rows"/>
      <sheetName val="Count-Hours"/>
      <sheetName val="Special Character"/>
      <sheetName val="Sum Things"/>
      <sheetName val="Sum in cell"/>
      <sheetName val="Reversal"/>
      <sheetName val="Streak"/>
      <sheetName val="Can't Solve Challenge"/>
      <sheetName val="Get Names Unindentifi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A</v>
          </cell>
          <cell r="D3" t="str">
            <v>B</v>
          </cell>
          <cell r="E3" t="str">
            <v>B</v>
          </cell>
          <cell r="F3" t="str">
            <v>C</v>
          </cell>
          <cell r="G3" t="str">
            <v>A</v>
          </cell>
          <cell r="H3" t="str">
            <v>D</v>
          </cell>
          <cell r="I3" t="str">
            <v>D</v>
          </cell>
          <cell r="J3" t="str">
            <v>A</v>
          </cell>
          <cell r="K3" t="str">
            <v>B</v>
          </cell>
          <cell r="L3" t="str">
            <v>D</v>
          </cell>
          <cell r="M3" t="str">
            <v>C</v>
          </cell>
          <cell r="N3" t="str">
            <v>B</v>
          </cell>
          <cell r="O3" t="str">
            <v>A</v>
          </cell>
          <cell r="P3" t="str">
            <v>B</v>
          </cell>
          <cell r="Q3" t="str">
            <v>D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(2)"/>
      <sheetName val="Excel"/>
      <sheetName val="Sum"/>
      <sheetName val="SumIF"/>
      <sheetName val="SumIFS"/>
      <sheetName val="DSUM"/>
      <sheetName val="Avg"/>
      <sheetName val="AvgIF.IFS"/>
      <sheetName val="AvgIFS Report"/>
      <sheetName val="Product"/>
      <sheetName val="Count.CountA"/>
      <sheetName val="Count Blank"/>
      <sheetName val="Vlook up Data"/>
      <sheetName val="Vlook up Function"/>
      <sheetName val="Vlook up with Tricks"/>
      <sheetName val="Nested Vlook up"/>
      <sheetName val="Concat"/>
      <sheetName val="Lookup"/>
      <sheetName val="H - Lookup"/>
      <sheetName val="Left Right Len Find "/>
      <sheetName val="Substitue AND OR"/>
      <sheetName val="Max, Min, Large, Small, IF"/>
      <sheetName val=" Extract DATE, MID, LEFT,Right"/>
      <sheetName val="Conditional Formatting"/>
      <sheetName val="SumIFS vs CountIFS"/>
      <sheetName val="Upper &amp; Lower &amp; Exact"/>
      <sheetName val="Extract Data- Text to Col.FF"/>
      <sheetName val="Vlookup -Multiple Source Data"/>
      <sheetName val="Trim, Clean,Len"/>
      <sheetName val="Data Validation"/>
      <sheetName val="Index Match"/>
      <sheetName val="RANK RAND RANDBETWEEN INDIRECT"/>
      <sheetName val="Text, Today, Now, Hour, Year"/>
      <sheetName val="WorkDay"/>
      <sheetName val="Text"/>
      <sheetName val="Charts"/>
      <sheetName val="Gantt Charts"/>
      <sheetName val="Sheet1"/>
      <sheetName val="Line vs Area"/>
      <sheetName val="Radar Chart"/>
      <sheetName val="Quarter1"/>
      <sheetName val="Quarter2"/>
      <sheetName val="Quarter3"/>
      <sheetName val="Consilidation"/>
      <sheetName val="Max IF &amp; Large If"/>
      <sheetName val="Trick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2">
          <cell r="C2">
            <v>214</v>
          </cell>
        </row>
        <row r="3">
          <cell r="C3">
            <v>354</v>
          </cell>
        </row>
        <row r="4">
          <cell r="C4">
            <v>356</v>
          </cell>
        </row>
        <row r="5">
          <cell r="C5">
            <v>104</v>
          </cell>
        </row>
        <row r="6">
          <cell r="C6">
            <v>834</v>
          </cell>
        </row>
        <row r="7">
          <cell r="C7">
            <v>282</v>
          </cell>
        </row>
        <row r="8">
          <cell r="C8">
            <v>930</v>
          </cell>
        </row>
        <row r="9">
          <cell r="C9">
            <v>803</v>
          </cell>
        </row>
        <row r="10">
          <cell r="C10">
            <v>470</v>
          </cell>
        </row>
        <row r="11">
          <cell r="C11">
            <v>373</v>
          </cell>
        </row>
        <row r="12">
          <cell r="C12">
            <v>130</v>
          </cell>
        </row>
      </sheetData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E45F-6139-41B6-9C07-8DCC4D5C106B}">
  <dimension ref="A1:DF64"/>
  <sheetViews>
    <sheetView showGridLines="0" tabSelected="1" workbookViewId="0">
      <selection activeCell="G60" sqref="G60"/>
    </sheetView>
  </sheetViews>
  <sheetFormatPr defaultRowHeight="15" x14ac:dyDescent="0.25"/>
  <cols>
    <col min="1" max="1" width="12" bestFit="1" customWidth="1"/>
  </cols>
  <sheetData>
    <row r="1" spans="1:110" x14ac:dyDescent="0.25">
      <c r="A1" s="12" t="s">
        <v>47</v>
      </c>
      <c r="B1" s="13" t="s">
        <v>48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3" t="s">
        <v>61</v>
      </c>
      <c r="P1" s="13" t="s">
        <v>62</v>
      </c>
      <c r="Q1" s="13" t="s">
        <v>63</v>
      </c>
      <c r="R1" s="13" t="s">
        <v>64</v>
      </c>
      <c r="S1" s="13" t="s">
        <v>65</v>
      </c>
      <c r="T1" s="13" t="s">
        <v>66</v>
      </c>
      <c r="U1" s="13" t="s">
        <v>67</v>
      </c>
      <c r="V1" s="13" t="s">
        <v>68</v>
      </c>
      <c r="W1" s="13" t="s">
        <v>69</v>
      </c>
      <c r="X1" s="13" t="s">
        <v>70</v>
      </c>
      <c r="Y1" s="13" t="s">
        <v>71</v>
      </c>
      <c r="Z1" s="13" t="s">
        <v>72</v>
      </c>
      <c r="AA1" s="13" t="s">
        <v>73</v>
      </c>
      <c r="AB1" s="13" t="s">
        <v>74</v>
      </c>
      <c r="AC1" s="13" t="s">
        <v>75</v>
      </c>
      <c r="AD1" s="13" t="s">
        <v>76</v>
      </c>
      <c r="AE1" s="13" t="s">
        <v>77</v>
      </c>
      <c r="AF1" s="13" t="s">
        <v>78</v>
      </c>
      <c r="AG1" s="13" t="s">
        <v>79</v>
      </c>
      <c r="AH1" s="13" t="s">
        <v>80</v>
      </c>
      <c r="AI1" s="13" t="s">
        <v>81</v>
      </c>
      <c r="AJ1" s="13" t="s">
        <v>82</v>
      </c>
      <c r="AK1" s="13" t="s">
        <v>83</v>
      </c>
      <c r="AL1" s="13" t="s">
        <v>84</v>
      </c>
      <c r="AM1" s="13" t="s">
        <v>85</v>
      </c>
      <c r="AN1" s="13" t="s">
        <v>86</v>
      </c>
      <c r="AO1" s="13" t="s">
        <v>87</v>
      </c>
      <c r="AP1" s="13" t="s">
        <v>88</v>
      </c>
      <c r="AQ1" s="13" t="s">
        <v>89</v>
      </c>
      <c r="AR1" s="13" t="s">
        <v>90</v>
      </c>
      <c r="AS1" s="13" t="s">
        <v>91</v>
      </c>
      <c r="AT1" s="13" t="s">
        <v>92</v>
      </c>
      <c r="AU1" s="13" t="s">
        <v>93</v>
      </c>
      <c r="AV1" s="13" t="s">
        <v>94</v>
      </c>
      <c r="AW1" s="13" t="s">
        <v>95</v>
      </c>
      <c r="AX1" s="13" t="s">
        <v>96</v>
      </c>
      <c r="AY1" s="13" t="s">
        <v>97</v>
      </c>
      <c r="AZ1" s="13" t="s">
        <v>98</v>
      </c>
      <c r="BA1" s="13" t="s">
        <v>99</v>
      </c>
      <c r="BB1" s="13" t="s">
        <v>100</v>
      </c>
      <c r="BC1" s="13" t="s">
        <v>101</v>
      </c>
      <c r="BD1" s="13" t="s">
        <v>102</v>
      </c>
      <c r="BE1" s="13" t="s">
        <v>103</v>
      </c>
      <c r="BF1" s="13" t="s">
        <v>104</v>
      </c>
      <c r="BG1" s="13" t="s">
        <v>105</v>
      </c>
      <c r="BH1" s="13" t="s">
        <v>106</v>
      </c>
      <c r="BI1" s="13" t="s">
        <v>107</v>
      </c>
      <c r="BJ1" s="13" t="s">
        <v>108</v>
      </c>
      <c r="BK1" s="13" t="s">
        <v>109</v>
      </c>
      <c r="BL1" s="13" t="s">
        <v>110</v>
      </c>
      <c r="BM1" s="13" t="s">
        <v>111</v>
      </c>
      <c r="BN1" s="13" t="s">
        <v>112</v>
      </c>
      <c r="BO1" s="13" t="s">
        <v>113</v>
      </c>
      <c r="BP1" s="13" t="s">
        <v>114</v>
      </c>
      <c r="BQ1" s="13" t="s">
        <v>115</v>
      </c>
      <c r="BR1" s="13" t="s">
        <v>116</v>
      </c>
      <c r="BS1" s="13" t="s">
        <v>117</v>
      </c>
      <c r="BT1" s="13" t="s">
        <v>118</v>
      </c>
      <c r="BU1" s="13" t="s">
        <v>119</v>
      </c>
      <c r="BV1" s="13" t="s">
        <v>120</v>
      </c>
      <c r="BW1" s="13" t="s">
        <v>121</v>
      </c>
      <c r="BX1" s="13" t="s">
        <v>122</v>
      </c>
      <c r="BY1" s="13" t="s">
        <v>123</v>
      </c>
      <c r="BZ1" s="13" t="s">
        <v>124</v>
      </c>
      <c r="CA1" s="13" t="s">
        <v>125</v>
      </c>
      <c r="CB1" s="13" t="s">
        <v>126</v>
      </c>
      <c r="CC1" s="13" t="s">
        <v>127</v>
      </c>
      <c r="CD1" s="13" t="s">
        <v>128</v>
      </c>
      <c r="CE1" s="13" t="s">
        <v>129</v>
      </c>
      <c r="CF1" s="13" t="s">
        <v>130</v>
      </c>
      <c r="CG1" s="13" t="s">
        <v>131</v>
      </c>
      <c r="CH1" s="13" t="s">
        <v>132</v>
      </c>
      <c r="CI1" s="13" t="s">
        <v>133</v>
      </c>
      <c r="CJ1" s="13" t="s">
        <v>134</v>
      </c>
      <c r="CK1" s="13" t="s">
        <v>135</v>
      </c>
      <c r="CL1" s="13" t="s">
        <v>136</v>
      </c>
      <c r="CM1" s="13" t="s">
        <v>137</v>
      </c>
      <c r="CN1" s="13" t="s">
        <v>138</v>
      </c>
      <c r="CO1" s="13" t="s">
        <v>139</v>
      </c>
      <c r="CP1" s="13" t="s">
        <v>140</v>
      </c>
      <c r="CQ1" s="13" t="s">
        <v>141</v>
      </c>
      <c r="CR1" s="13" t="s">
        <v>142</v>
      </c>
      <c r="CS1" s="13" t="s">
        <v>143</v>
      </c>
      <c r="CT1" s="13" t="s">
        <v>144</v>
      </c>
      <c r="CU1" s="13" t="s">
        <v>145</v>
      </c>
      <c r="CV1" s="13" t="s">
        <v>146</v>
      </c>
      <c r="CW1" s="13" t="s">
        <v>147</v>
      </c>
      <c r="CX1" s="13" t="s">
        <v>148</v>
      </c>
      <c r="CY1" s="13" t="s">
        <v>149</v>
      </c>
      <c r="CZ1" s="13" t="s">
        <v>150</v>
      </c>
      <c r="DA1" s="13" t="s">
        <v>151</v>
      </c>
      <c r="DB1" s="13" t="s">
        <v>152</v>
      </c>
      <c r="DC1" s="13" t="s">
        <v>153</v>
      </c>
      <c r="DD1" s="13" t="s">
        <v>154</v>
      </c>
      <c r="DE1" s="13" t="s">
        <v>155</v>
      </c>
      <c r="DF1" s="13" t="s">
        <v>156</v>
      </c>
    </row>
    <row r="2" spans="1:110" x14ac:dyDescent="0.25">
      <c r="A2" s="12" t="s">
        <v>157</v>
      </c>
      <c r="B2" s="14">
        <v>5400</v>
      </c>
      <c r="C2" s="14">
        <v>58100</v>
      </c>
      <c r="D2" s="14">
        <v>125500</v>
      </c>
      <c r="E2" s="14">
        <v>3961</v>
      </c>
      <c r="F2" s="14">
        <v>28200</v>
      </c>
      <c r="G2" s="14">
        <v>1800</v>
      </c>
      <c r="H2" s="14">
        <v>14236.266666666599</v>
      </c>
      <c r="I2" s="14">
        <v>7686.5809523809403</v>
      </c>
      <c r="J2" s="14">
        <v>1136.8952380952401</v>
      </c>
      <c r="K2" s="14">
        <v>-5412.7904761904601</v>
      </c>
      <c r="L2" s="14">
        <v>5400</v>
      </c>
      <c r="M2" s="14">
        <v>58100</v>
      </c>
      <c r="N2" s="14">
        <v>125500</v>
      </c>
      <c r="O2" s="14">
        <v>3961</v>
      </c>
      <c r="P2" s="14">
        <v>28200</v>
      </c>
      <c r="Q2" s="14">
        <v>1800</v>
      </c>
      <c r="R2" s="14">
        <v>14236.266666666599</v>
      </c>
      <c r="S2" s="14">
        <v>7686.5809523809403</v>
      </c>
      <c r="T2" s="14">
        <v>-64359.961904762102</v>
      </c>
      <c r="U2" s="14">
        <v>-70909.647619048003</v>
      </c>
      <c r="V2" s="14">
        <v>-77459.333333333096</v>
      </c>
      <c r="W2" s="14">
        <v>-84009.019047619004</v>
      </c>
      <c r="X2" s="14">
        <v>-90558.704761904999</v>
      </c>
      <c r="Y2" s="14">
        <v>-97108.390476190005</v>
      </c>
      <c r="Z2" s="14">
        <v>-103658.076190476</v>
      </c>
      <c r="AA2" s="14">
        <v>-110207.761904762</v>
      </c>
      <c r="AB2" s="14">
        <v>-116757.447619047</v>
      </c>
      <c r="AC2" s="14">
        <v>-123307.133333333</v>
      </c>
      <c r="AD2" s="14">
        <v>-129856.81904761901</v>
      </c>
      <c r="AE2" s="14">
        <v>-136406.504761905</v>
      </c>
      <c r="AF2" s="14">
        <v>-142956.19047619001</v>
      </c>
      <c r="AG2" s="14">
        <v>-149505.876190476</v>
      </c>
      <c r="AH2" s="14">
        <v>-156055.561904762</v>
      </c>
      <c r="AI2" s="14">
        <v>-162605.247619047</v>
      </c>
      <c r="AJ2" s="14">
        <v>-169154.933333333</v>
      </c>
      <c r="AK2" s="14">
        <v>-175704.61904761899</v>
      </c>
      <c r="AL2" s="14">
        <v>-182254.30476190499</v>
      </c>
      <c r="AM2" s="14">
        <v>-188803.99047619</v>
      </c>
      <c r="AN2" s="14">
        <v>-195353.67619047599</v>
      </c>
      <c r="AO2" s="14">
        <v>-201903.36190476199</v>
      </c>
      <c r="AP2" s="14">
        <v>-208453.04761904699</v>
      </c>
      <c r="AQ2" s="14">
        <v>-215002.73333333299</v>
      </c>
      <c r="AR2" s="14">
        <v>-221552.41904761901</v>
      </c>
      <c r="AS2" s="14">
        <v>-228102.10476190501</v>
      </c>
      <c r="AT2" s="14">
        <v>-234651.79047619001</v>
      </c>
      <c r="AU2" s="14">
        <v>-241201.47619047601</v>
      </c>
      <c r="AV2" s="14">
        <v>-247751.161904762</v>
      </c>
      <c r="AW2" s="14">
        <v>-254300.84761904701</v>
      </c>
      <c r="AX2" s="14">
        <v>-260850.53333333301</v>
      </c>
      <c r="AY2" s="14">
        <v>-267400.21904761897</v>
      </c>
      <c r="AZ2" s="14">
        <v>-273949.90476190503</v>
      </c>
      <c r="BA2" s="14">
        <v>-280499.59047618997</v>
      </c>
      <c r="BB2" s="14">
        <v>-287049.27619047603</v>
      </c>
      <c r="BC2" s="14">
        <v>-293598.96190476202</v>
      </c>
      <c r="BD2" s="14">
        <v>5400</v>
      </c>
      <c r="BE2" s="14">
        <v>58100</v>
      </c>
      <c r="BF2" s="14">
        <v>125500</v>
      </c>
      <c r="BG2" s="14">
        <v>3961</v>
      </c>
      <c r="BH2" s="14">
        <v>28200</v>
      </c>
      <c r="BI2" s="14">
        <v>1800</v>
      </c>
      <c r="BJ2" s="14">
        <v>2700</v>
      </c>
      <c r="BK2" s="14">
        <v>3620</v>
      </c>
      <c r="BL2" s="14">
        <v>2900</v>
      </c>
      <c r="BM2" s="14">
        <v>5500</v>
      </c>
      <c r="BN2" s="14">
        <v>3800</v>
      </c>
      <c r="BO2" s="14">
        <v>19500</v>
      </c>
      <c r="BP2" s="14">
        <v>91800</v>
      </c>
      <c r="BQ2" s="14">
        <v>28600</v>
      </c>
      <c r="BR2" s="14">
        <v>23100</v>
      </c>
      <c r="BS2" s="14">
        <v>15400</v>
      </c>
      <c r="BT2" s="14">
        <v>3524</v>
      </c>
      <c r="BU2" s="14">
        <v>4100</v>
      </c>
      <c r="BV2" s="14">
        <v>98100</v>
      </c>
      <c r="BW2" s="14">
        <v>4300</v>
      </c>
      <c r="BX2" s="14">
        <v>1900</v>
      </c>
      <c r="BY2" s="14">
        <v>128100</v>
      </c>
      <c r="BZ2" s="14">
        <v>2600</v>
      </c>
      <c r="CA2" s="14">
        <v>5200</v>
      </c>
      <c r="CB2" s="14">
        <v>23650</v>
      </c>
      <c r="CC2" s="14">
        <v>69800</v>
      </c>
      <c r="CD2" s="14">
        <v>38600</v>
      </c>
      <c r="CE2" s="14">
        <v>10500</v>
      </c>
      <c r="CF2" s="14">
        <v>23400</v>
      </c>
      <c r="CG2" s="14">
        <v>149200</v>
      </c>
      <c r="CH2" s="14">
        <v>8400</v>
      </c>
      <c r="CI2" s="14">
        <v>45000</v>
      </c>
      <c r="CJ2" s="14">
        <v>18000</v>
      </c>
      <c r="CK2" s="14">
        <v>8700</v>
      </c>
      <c r="CL2" s="14">
        <v>2900</v>
      </c>
      <c r="CM2" s="14">
        <v>6667</v>
      </c>
      <c r="CN2" s="14">
        <v>43900</v>
      </c>
      <c r="CO2" s="14">
        <v>39200</v>
      </c>
      <c r="CP2" s="14">
        <v>8800</v>
      </c>
      <c r="CQ2" s="14">
        <v>7000</v>
      </c>
      <c r="CR2" s="14">
        <v>14900</v>
      </c>
      <c r="CS2" s="14">
        <v>20944</v>
      </c>
      <c r="CT2" s="14">
        <v>29800</v>
      </c>
      <c r="CU2" s="14">
        <v>59400</v>
      </c>
      <c r="CV2" s="14">
        <v>62200</v>
      </c>
      <c r="CW2" s="14">
        <v>2800</v>
      </c>
      <c r="CX2" s="14">
        <v>58400</v>
      </c>
      <c r="CY2" s="14">
        <v>260800</v>
      </c>
      <c r="CZ2" s="14">
        <v>19800</v>
      </c>
      <c r="DA2" s="14">
        <v>51800</v>
      </c>
      <c r="DB2" s="14">
        <v>3200</v>
      </c>
      <c r="DC2" s="14">
        <v>22600</v>
      </c>
      <c r="DD2" s="14">
        <v>20600</v>
      </c>
      <c r="DE2" s="14">
        <v>73100</v>
      </c>
      <c r="DF2" s="14">
        <v>9100</v>
      </c>
    </row>
    <row r="3" spans="1:110" x14ac:dyDescent="0.25">
      <c r="A3" s="12" t="s">
        <v>158</v>
      </c>
      <c r="B3" s="15">
        <v>25</v>
      </c>
      <c r="C3" s="15">
        <v>12</v>
      </c>
      <c r="D3" s="15">
        <v>126</v>
      </c>
      <c r="E3" s="15">
        <v>2.2999999999999998</v>
      </c>
      <c r="F3" s="15">
        <v>94</v>
      </c>
      <c r="G3" s="15">
        <v>86</v>
      </c>
      <c r="H3" s="15">
        <v>828</v>
      </c>
      <c r="I3" s="15">
        <v>800</v>
      </c>
      <c r="J3" s="15">
        <v>605</v>
      </c>
      <c r="K3" s="15">
        <v>50</v>
      </c>
      <c r="L3" s="15">
        <v>329</v>
      </c>
      <c r="M3" s="15">
        <v>6.9</v>
      </c>
      <c r="N3" s="15">
        <v>87</v>
      </c>
      <c r="O3" s="15">
        <v>2.4</v>
      </c>
      <c r="P3" s="15">
        <v>18</v>
      </c>
      <c r="Q3" s="15">
        <v>79</v>
      </c>
      <c r="R3" s="15">
        <v>36</v>
      </c>
      <c r="S3" s="15">
        <v>216</v>
      </c>
      <c r="T3" s="15">
        <v>55</v>
      </c>
      <c r="U3" s="15">
        <v>27</v>
      </c>
      <c r="V3" s="15">
        <v>2.8</v>
      </c>
      <c r="W3" s="15">
        <v>5</v>
      </c>
      <c r="X3" s="15">
        <v>18</v>
      </c>
      <c r="Y3" s="15">
        <v>124</v>
      </c>
      <c r="Z3" s="15">
        <v>31</v>
      </c>
      <c r="AA3" s="15">
        <v>64</v>
      </c>
      <c r="AB3" s="15">
        <v>85</v>
      </c>
      <c r="AC3" s="15">
        <v>99</v>
      </c>
      <c r="AD3" s="15">
        <v>132</v>
      </c>
      <c r="AE3" s="15">
        <v>120</v>
      </c>
      <c r="AF3" s="15">
        <v>159</v>
      </c>
      <c r="AG3" s="15">
        <v>39</v>
      </c>
      <c r="AH3" s="15">
        <v>57</v>
      </c>
      <c r="AI3" s="15">
        <v>246</v>
      </c>
      <c r="AJ3" s="15">
        <v>36</v>
      </c>
      <c r="AK3" s="15">
        <v>47</v>
      </c>
      <c r="AL3" s="15">
        <v>39</v>
      </c>
      <c r="AM3" s="15">
        <v>105</v>
      </c>
      <c r="AN3" s="15">
        <v>4.2</v>
      </c>
      <c r="AO3" s="15">
        <v>86</v>
      </c>
      <c r="AP3" s="15">
        <v>81</v>
      </c>
      <c r="AQ3" s="15">
        <v>227</v>
      </c>
      <c r="AR3" s="15">
        <v>80</v>
      </c>
      <c r="AS3" s="15">
        <v>97</v>
      </c>
      <c r="AT3" s="15">
        <v>231</v>
      </c>
      <c r="AU3" s="15">
        <v>46</v>
      </c>
      <c r="AV3" s="15">
        <v>5494</v>
      </c>
      <c r="AW3" s="15">
        <v>111</v>
      </c>
      <c r="AX3" s="15">
        <v>2.5</v>
      </c>
      <c r="AY3" s="15">
        <v>283</v>
      </c>
      <c r="AZ3" s="15">
        <v>102</v>
      </c>
      <c r="BA3" s="15">
        <v>39</v>
      </c>
      <c r="BB3" s="15">
        <v>44</v>
      </c>
      <c r="BC3" s="15">
        <v>51</v>
      </c>
      <c r="BD3" s="15">
        <v>238</v>
      </c>
      <c r="BE3" s="15">
        <v>188</v>
      </c>
      <c r="BF3" s="15">
        <v>330</v>
      </c>
      <c r="BG3" s="15">
        <v>42</v>
      </c>
      <c r="BH3" s="15">
        <v>49</v>
      </c>
      <c r="BI3" s="15">
        <v>97</v>
      </c>
      <c r="BJ3" s="15">
        <v>40</v>
      </c>
      <c r="BK3" s="15">
        <v>343</v>
      </c>
      <c r="BL3" s="15">
        <v>29</v>
      </c>
      <c r="BM3" s="15">
        <v>2.8</v>
      </c>
      <c r="BN3" s="15">
        <v>58</v>
      </c>
      <c r="BO3" s="15">
        <v>58</v>
      </c>
      <c r="BP3" s="15">
        <v>46</v>
      </c>
      <c r="BQ3" s="15">
        <v>63</v>
      </c>
      <c r="BR3" s="15">
        <v>189</v>
      </c>
      <c r="BS3" s="15">
        <v>366</v>
      </c>
      <c r="BT3" s="15">
        <v>13</v>
      </c>
      <c r="BU3" s="15">
        <v>33</v>
      </c>
      <c r="BV3" s="15">
        <v>102</v>
      </c>
      <c r="BW3" s="15">
        <v>11</v>
      </c>
      <c r="BX3" s="15">
        <v>7.8</v>
      </c>
      <c r="BY3" s="15">
        <v>143</v>
      </c>
      <c r="BZ3" s="15">
        <v>34</v>
      </c>
      <c r="CA3" s="15">
        <v>11</v>
      </c>
      <c r="CB3" s="15">
        <v>18</v>
      </c>
      <c r="CC3" s="15">
        <v>221</v>
      </c>
      <c r="CD3" s="15">
        <v>123</v>
      </c>
      <c r="CE3" s="15">
        <v>108</v>
      </c>
      <c r="CF3" s="15">
        <v>96</v>
      </c>
      <c r="CG3" s="15">
        <v>8.8000000000000007</v>
      </c>
      <c r="CH3" s="15">
        <v>311</v>
      </c>
      <c r="CI3" s="15">
        <v>447</v>
      </c>
      <c r="CJ3" s="15">
        <v>7.7</v>
      </c>
      <c r="CK3" s="15">
        <v>43</v>
      </c>
      <c r="CL3" s="15">
        <v>4456</v>
      </c>
      <c r="CM3" s="15">
        <v>10</v>
      </c>
      <c r="CN3" s="15">
        <v>35</v>
      </c>
      <c r="CO3" s="15">
        <v>77</v>
      </c>
      <c r="CP3" s="15">
        <v>19</v>
      </c>
      <c r="CQ3" s="15">
        <v>170</v>
      </c>
      <c r="CR3" s="15">
        <v>74</v>
      </c>
      <c r="CS3" s="15">
        <v>582</v>
      </c>
      <c r="CT3" s="15">
        <v>29</v>
      </c>
      <c r="CU3" s="15">
        <v>115</v>
      </c>
      <c r="CV3" s="15">
        <v>79</v>
      </c>
      <c r="CW3" s="15">
        <v>32</v>
      </c>
      <c r="CX3" s="15">
        <v>237</v>
      </c>
      <c r="CY3" s="15">
        <v>26</v>
      </c>
      <c r="CZ3" s="15">
        <v>76</v>
      </c>
      <c r="DA3" s="15">
        <v>87</v>
      </c>
      <c r="DB3" s="15">
        <v>18</v>
      </c>
      <c r="DC3" s="15">
        <v>50</v>
      </c>
      <c r="DD3" s="15">
        <v>22</v>
      </c>
      <c r="DE3" s="15">
        <v>218</v>
      </c>
      <c r="DF3" s="15">
        <v>11</v>
      </c>
    </row>
    <row r="4" spans="1:110" x14ac:dyDescent="0.25">
      <c r="A4" s="12" t="s">
        <v>159</v>
      </c>
      <c r="B4" s="14">
        <v>18</v>
      </c>
      <c r="C4" s="14">
        <v>86</v>
      </c>
      <c r="D4" s="14">
        <v>68</v>
      </c>
      <c r="E4" s="14">
        <v>85</v>
      </c>
      <c r="F4" s="14">
        <v>58</v>
      </c>
      <c r="G4" s="14">
        <v>54</v>
      </c>
      <c r="H4" s="14">
        <v>83</v>
      </c>
      <c r="I4" s="14">
        <v>16</v>
      </c>
      <c r="J4" s="14">
        <v>45</v>
      </c>
      <c r="K4" s="14">
        <v>65</v>
      </c>
      <c r="L4" s="14">
        <v>96</v>
      </c>
      <c r="M4" s="14">
        <v>51</v>
      </c>
      <c r="N4" s="14">
        <v>36</v>
      </c>
      <c r="O4" s="14">
        <v>25</v>
      </c>
      <c r="P4" s="14">
        <v>75</v>
      </c>
      <c r="Q4" s="14">
        <v>68</v>
      </c>
      <c r="R4" s="14">
        <v>15</v>
      </c>
      <c r="S4" s="14">
        <v>5</v>
      </c>
      <c r="T4" s="14">
        <v>12</v>
      </c>
      <c r="U4" s="14">
        <v>40</v>
      </c>
      <c r="V4" s="14">
        <v>77</v>
      </c>
      <c r="W4" s="14">
        <v>47</v>
      </c>
      <c r="X4" s="14">
        <v>85</v>
      </c>
      <c r="Y4" s="14">
        <v>26</v>
      </c>
      <c r="Z4" s="14">
        <v>70</v>
      </c>
      <c r="AA4" s="14">
        <v>47</v>
      </c>
      <c r="AB4" s="14">
        <v>51</v>
      </c>
      <c r="AC4" s="14">
        <v>74</v>
      </c>
      <c r="AD4" s="14" t="e">
        <v>#NULL!</v>
      </c>
      <c r="AE4" s="14">
        <v>85</v>
      </c>
      <c r="AF4" s="14">
        <v>60</v>
      </c>
      <c r="AG4" s="14">
        <v>56</v>
      </c>
      <c r="AH4" s="14">
        <v>44</v>
      </c>
      <c r="AI4" s="14">
        <v>44</v>
      </c>
      <c r="AJ4" s="14">
        <v>72</v>
      </c>
      <c r="AK4" s="14">
        <v>12</v>
      </c>
      <c r="AL4" s="14">
        <v>60</v>
      </c>
      <c r="AM4" s="14">
        <v>73</v>
      </c>
      <c r="AN4" s="14">
        <v>46</v>
      </c>
      <c r="AO4" s="14">
        <v>23</v>
      </c>
      <c r="AP4" s="14">
        <v>56</v>
      </c>
      <c r="AQ4" s="14">
        <v>85</v>
      </c>
      <c r="AR4" s="14">
        <v>63</v>
      </c>
      <c r="AS4" s="14">
        <v>39</v>
      </c>
      <c r="AT4" s="14">
        <v>29</v>
      </c>
      <c r="AU4" s="14">
        <v>44</v>
      </c>
      <c r="AV4" s="14">
        <v>94</v>
      </c>
      <c r="AW4" s="14">
        <v>64</v>
      </c>
      <c r="AX4" s="14">
        <v>91</v>
      </c>
      <c r="AY4" s="14">
        <v>26</v>
      </c>
      <c r="AZ4" s="14">
        <v>29</v>
      </c>
      <c r="BA4" s="14">
        <v>57</v>
      </c>
      <c r="BB4" s="14">
        <v>72</v>
      </c>
      <c r="BC4" s="14">
        <v>57</v>
      </c>
      <c r="BD4" s="14">
        <v>92</v>
      </c>
      <c r="BE4" s="14">
        <v>69</v>
      </c>
      <c r="BF4" s="14">
        <v>77</v>
      </c>
      <c r="BG4" s="14">
        <v>68</v>
      </c>
      <c r="BH4" s="14">
        <v>24</v>
      </c>
      <c r="BI4" s="14">
        <v>96</v>
      </c>
      <c r="BJ4" s="14">
        <v>71</v>
      </c>
      <c r="BK4" s="14">
        <v>84</v>
      </c>
      <c r="BL4" s="14">
        <v>45</v>
      </c>
      <c r="BM4" s="14">
        <v>82</v>
      </c>
      <c r="BN4" s="14">
        <v>69</v>
      </c>
      <c r="BO4" s="14">
        <v>43</v>
      </c>
      <c r="BP4" s="14">
        <v>73</v>
      </c>
      <c r="BQ4" s="14">
        <v>46</v>
      </c>
      <c r="BR4" s="14">
        <v>60</v>
      </c>
      <c r="BS4" s="14">
        <v>89</v>
      </c>
      <c r="BT4" s="14">
        <v>84</v>
      </c>
      <c r="BU4" s="14">
        <v>60</v>
      </c>
      <c r="BV4" s="14">
        <v>35</v>
      </c>
      <c r="BW4" s="14">
        <v>75</v>
      </c>
      <c r="BX4" s="14">
        <v>11</v>
      </c>
      <c r="BY4" s="14">
        <v>32</v>
      </c>
      <c r="BZ4" s="14">
        <v>53</v>
      </c>
      <c r="CA4" s="14">
        <v>48</v>
      </c>
      <c r="CB4" s="14">
        <v>70</v>
      </c>
      <c r="CC4" s="14">
        <v>43</v>
      </c>
      <c r="CD4" s="14">
        <v>62</v>
      </c>
      <c r="CE4" s="14">
        <v>34</v>
      </c>
      <c r="CF4" s="14">
        <v>54</v>
      </c>
      <c r="CG4" s="14">
        <v>74</v>
      </c>
      <c r="CH4" s="14">
        <v>6</v>
      </c>
      <c r="CI4" s="14">
        <v>72</v>
      </c>
      <c r="CJ4" s="14">
        <v>77</v>
      </c>
      <c r="CK4" s="14">
        <v>40</v>
      </c>
      <c r="CL4" s="14">
        <v>100</v>
      </c>
      <c r="CM4" s="14">
        <v>24</v>
      </c>
      <c r="CN4" s="14">
        <v>49</v>
      </c>
      <c r="CO4" s="14">
        <v>78</v>
      </c>
      <c r="CP4" s="14">
        <v>84</v>
      </c>
      <c r="CQ4" s="14">
        <v>62</v>
      </c>
      <c r="CR4" s="14">
        <v>50</v>
      </c>
      <c r="CS4" s="14">
        <v>71</v>
      </c>
      <c r="CT4" s="14">
        <v>21</v>
      </c>
      <c r="CU4" s="14">
        <v>22</v>
      </c>
      <c r="CV4" s="14">
        <v>61</v>
      </c>
      <c r="CW4" s="14">
        <v>81</v>
      </c>
      <c r="CX4" s="14">
        <v>89</v>
      </c>
      <c r="CY4" s="14">
        <v>75</v>
      </c>
      <c r="CZ4" s="14">
        <v>11</v>
      </c>
      <c r="DA4" s="14">
        <v>67</v>
      </c>
      <c r="DB4" s="14">
        <v>89</v>
      </c>
      <c r="DC4" s="14">
        <v>41</v>
      </c>
      <c r="DD4" s="14">
        <v>91</v>
      </c>
      <c r="DE4" s="14">
        <v>20</v>
      </c>
      <c r="DF4" s="14">
        <v>42</v>
      </c>
    </row>
    <row r="5" spans="1:110" x14ac:dyDescent="0.25">
      <c r="A5" s="12" t="s">
        <v>160</v>
      </c>
      <c r="B5" s="14" t="s">
        <v>161</v>
      </c>
      <c r="C5" s="14" t="s">
        <v>162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 t="s">
        <v>163</v>
      </c>
      <c r="U5" s="14" t="s">
        <v>164</v>
      </c>
      <c r="V5" s="14" t="s">
        <v>162</v>
      </c>
      <c r="W5" s="14" t="s">
        <v>165</v>
      </c>
      <c r="X5" s="14" t="s">
        <v>162</v>
      </c>
      <c r="Y5" s="14" t="s">
        <v>166</v>
      </c>
      <c r="Z5" s="14" t="s">
        <v>162</v>
      </c>
      <c r="AA5" s="14" t="s">
        <v>162</v>
      </c>
      <c r="AB5" s="14" t="s">
        <v>162</v>
      </c>
      <c r="AC5" s="14" t="s">
        <v>162</v>
      </c>
      <c r="AD5" s="14" t="s">
        <v>162</v>
      </c>
      <c r="AE5" s="14" t="s">
        <v>165</v>
      </c>
      <c r="AF5" s="14" t="s">
        <v>162</v>
      </c>
      <c r="AG5" s="14" t="s">
        <v>162</v>
      </c>
      <c r="AH5" s="14" t="s">
        <v>161</v>
      </c>
      <c r="AI5" s="14" t="s">
        <v>162</v>
      </c>
      <c r="AJ5" s="14" t="s">
        <v>165</v>
      </c>
      <c r="AK5" s="14" t="s">
        <v>161</v>
      </c>
      <c r="AL5" s="14" t="s">
        <v>165</v>
      </c>
      <c r="AM5" s="14" t="s">
        <v>162</v>
      </c>
      <c r="AN5" s="14" t="s">
        <v>162</v>
      </c>
      <c r="AO5" s="14" t="s">
        <v>161</v>
      </c>
      <c r="AP5" s="14" t="s">
        <v>167</v>
      </c>
      <c r="AQ5" s="14" t="s">
        <v>165</v>
      </c>
      <c r="AR5" s="14" t="s">
        <v>167</v>
      </c>
      <c r="AS5" s="14" t="s">
        <v>162</v>
      </c>
      <c r="AT5" s="14" t="s">
        <v>162</v>
      </c>
      <c r="AU5" s="14" t="s">
        <v>162</v>
      </c>
      <c r="AV5" s="14" t="s">
        <v>163</v>
      </c>
      <c r="AW5" s="14" t="s">
        <v>162</v>
      </c>
      <c r="AX5" s="14" t="s">
        <v>165</v>
      </c>
      <c r="AY5" s="14" t="s">
        <v>168</v>
      </c>
      <c r="AZ5" s="14" t="s">
        <v>161</v>
      </c>
      <c r="BA5" s="14" t="s">
        <v>161</v>
      </c>
      <c r="BB5" s="14" t="s">
        <v>161</v>
      </c>
      <c r="BC5" s="14" t="s">
        <v>162</v>
      </c>
      <c r="BD5" s="14" t="s">
        <v>169</v>
      </c>
      <c r="BE5" s="14" t="s">
        <v>162</v>
      </c>
      <c r="BF5" s="14" t="s">
        <v>163</v>
      </c>
      <c r="BG5" s="14" t="s">
        <v>161</v>
      </c>
      <c r="BH5" s="14" t="s">
        <v>162</v>
      </c>
      <c r="BI5" s="14" t="s">
        <v>161</v>
      </c>
      <c r="BJ5" s="14" t="s">
        <v>165</v>
      </c>
      <c r="BK5" s="14" t="s">
        <v>161</v>
      </c>
      <c r="BL5" s="14" t="s">
        <v>164</v>
      </c>
      <c r="BM5" s="14" t="s">
        <v>161</v>
      </c>
      <c r="BN5" s="14" t="s">
        <v>162</v>
      </c>
      <c r="BO5" s="14" t="s">
        <v>161</v>
      </c>
      <c r="BP5" s="14" t="s">
        <v>162</v>
      </c>
      <c r="BQ5" s="14" t="s">
        <v>161</v>
      </c>
      <c r="BR5" s="14" t="s">
        <v>163</v>
      </c>
      <c r="BS5" s="14" t="s">
        <v>162</v>
      </c>
      <c r="BT5" s="14" t="s">
        <v>165</v>
      </c>
      <c r="BU5" s="14" t="s">
        <v>162</v>
      </c>
      <c r="BV5" s="14" t="s">
        <v>161</v>
      </c>
      <c r="BW5" s="14" t="s">
        <v>165</v>
      </c>
      <c r="BX5" s="14" t="s">
        <v>161</v>
      </c>
      <c r="BY5" s="14" t="s">
        <v>161</v>
      </c>
      <c r="BZ5" s="14" t="s">
        <v>162</v>
      </c>
      <c r="CA5" s="14" t="s">
        <v>162</v>
      </c>
      <c r="CB5" s="14" t="s">
        <v>162</v>
      </c>
      <c r="CC5" s="14" t="s">
        <v>162</v>
      </c>
      <c r="CD5" s="14" t="s">
        <v>162</v>
      </c>
      <c r="CE5" s="14" t="s">
        <v>162</v>
      </c>
      <c r="CF5" s="14" t="s">
        <v>167</v>
      </c>
      <c r="CG5" s="14" t="s">
        <v>167</v>
      </c>
      <c r="CH5" s="14" t="s">
        <v>162</v>
      </c>
      <c r="CI5" s="14" t="s">
        <v>165</v>
      </c>
      <c r="CJ5" s="14" t="s">
        <v>161</v>
      </c>
      <c r="CK5" s="14" t="s">
        <v>161</v>
      </c>
      <c r="CL5" s="14" t="s">
        <v>166</v>
      </c>
      <c r="CM5" s="14" t="s">
        <v>161</v>
      </c>
      <c r="CN5" s="14" t="s">
        <v>170</v>
      </c>
      <c r="CO5" s="14" t="s">
        <v>162</v>
      </c>
      <c r="CP5" s="14" t="s">
        <v>165</v>
      </c>
      <c r="CQ5" s="14" t="s">
        <v>162</v>
      </c>
      <c r="CR5" s="14" t="s">
        <v>161</v>
      </c>
      <c r="CS5" s="14" t="s">
        <v>163</v>
      </c>
      <c r="CT5" s="14" t="s">
        <v>164</v>
      </c>
      <c r="CU5" s="14" t="s">
        <v>163</v>
      </c>
      <c r="CV5" s="14" t="s">
        <v>161</v>
      </c>
      <c r="CW5" s="14" t="s">
        <v>161</v>
      </c>
      <c r="CX5" s="14" t="s">
        <v>165</v>
      </c>
      <c r="CY5" s="14" t="s">
        <v>165</v>
      </c>
      <c r="CZ5" s="14" t="s">
        <v>162</v>
      </c>
      <c r="DA5" s="14" t="s">
        <v>167</v>
      </c>
      <c r="DB5" s="14" t="s">
        <v>162</v>
      </c>
      <c r="DC5" s="14" t="s">
        <v>161</v>
      </c>
      <c r="DD5" s="14" t="s">
        <v>162</v>
      </c>
      <c r="DE5" s="14" t="s">
        <v>163</v>
      </c>
      <c r="DF5" s="14" t="s">
        <v>165</v>
      </c>
    </row>
    <row r="6" spans="1:110" x14ac:dyDescent="0.25">
      <c r="A6" s="12" t="s">
        <v>171</v>
      </c>
      <c r="B6" s="14">
        <v>44</v>
      </c>
      <c r="C6" s="14">
        <v>75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v>52</v>
      </c>
      <c r="U6" s="14">
        <v>58</v>
      </c>
      <c r="V6" s="14">
        <v>81</v>
      </c>
      <c r="W6" s="14">
        <v>44</v>
      </c>
      <c r="X6" s="14">
        <v>78</v>
      </c>
      <c r="Y6" s="14">
        <v>69</v>
      </c>
      <c r="Z6" s="14">
        <v>75</v>
      </c>
      <c r="AA6" s="14">
        <v>79</v>
      </c>
      <c r="AB6" s="14">
        <v>77</v>
      </c>
      <c r="AC6" s="14">
        <v>78</v>
      </c>
      <c r="AD6" s="14">
        <v>77</v>
      </c>
      <c r="AE6" s="14">
        <v>79</v>
      </c>
      <c r="AF6" s="14">
        <v>70</v>
      </c>
      <c r="AG6" s="14">
        <v>73</v>
      </c>
      <c r="AH6" s="14">
        <v>63</v>
      </c>
      <c r="AI6" s="14">
        <v>69</v>
      </c>
      <c r="AJ6" s="14">
        <v>76</v>
      </c>
      <c r="AK6" s="14">
        <v>54</v>
      </c>
      <c r="AL6" s="14">
        <v>80</v>
      </c>
      <c r="AM6" s="14">
        <v>82</v>
      </c>
      <c r="AN6" s="14">
        <v>58</v>
      </c>
      <c r="AO6" s="14">
        <v>52</v>
      </c>
      <c r="AP6" s="14">
        <v>76</v>
      </c>
      <c r="AQ6" s="14">
        <v>79</v>
      </c>
      <c r="AR6" s="14">
        <v>80</v>
      </c>
      <c r="AS6" s="14">
        <v>67</v>
      </c>
      <c r="AT6" s="14">
        <v>47</v>
      </c>
      <c r="AU6" s="14">
        <v>70</v>
      </c>
      <c r="AV6" s="14">
        <v>80</v>
      </c>
      <c r="AW6" s="14">
        <v>76</v>
      </c>
      <c r="AX6" s="14">
        <v>81</v>
      </c>
      <c r="AY6" s="14">
        <v>59</v>
      </c>
      <c r="AZ6" s="14">
        <v>65</v>
      </c>
      <c r="BA6" s="14">
        <v>67</v>
      </c>
      <c r="BB6" s="14">
        <v>68</v>
      </c>
      <c r="BC6" s="14">
        <v>78</v>
      </c>
      <c r="BD6" s="14">
        <v>80</v>
      </c>
      <c r="BE6" s="14">
        <v>81</v>
      </c>
      <c r="BF6" s="14">
        <v>82</v>
      </c>
      <c r="BG6" s="14">
        <v>74</v>
      </c>
      <c r="BH6" s="14">
        <v>55</v>
      </c>
      <c r="BI6" s="14">
        <v>78</v>
      </c>
      <c r="BJ6" s="14">
        <v>75</v>
      </c>
      <c r="BK6" s="14">
        <v>71</v>
      </c>
      <c r="BL6" s="14">
        <v>57</v>
      </c>
      <c r="BM6" s="14">
        <v>65</v>
      </c>
      <c r="BN6" s="14">
        <v>77</v>
      </c>
      <c r="BO6" s="14">
        <v>72</v>
      </c>
      <c r="BP6" s="14">
        <v>77</v>
      </c>
      <c r="BQ6" s="14">
        <v>70</v>
      </c>
      <c r="BR6" s="14">
        <v>73</v>
      </c>
      <c r="BS6" s="14">
        <v>81</v>
      </c>
      <c r="BT6" s="14">
        <v>80</v>
      </c>
      <c r="BU6" s="14">
        <v>67</v>
      </c>
      <c r="BV6" s="14">
        <v>57</v>
      </c>
      <c r="BW6" s="14">
        <v>81</v>
      </c>
      <c r="BX6" s="14">
        <v>70</v>
      </c>
      <c r="BY6" s="14">
        <v>58</v>
      </c>
      <c r="BZ6" s="14">
        <v>78</v>
      </c>
      <c r="CA6" s="14">
        <v>75</v>
      </c>
      <c r="CB6" s="14">
        <v>67</v>
      </c>
      <c r="CC6" s="14">
        <v>68</v>
      </c>
      <c r="CD6" s="14">
        <v>77</v>
      </c>
      <c r="CE6" s="14">
        <v>78</v>
      </c>
      <c r="CF6" s="14">
        <v>75</v>
      </c>
      <c r="CG6" s="14">
        <v>74</v>
      </c>
      <c r="CH6" s="14">
        <v>46</v>
      </c>
      <c r="CI6" s="14">
        <v>74</v>
      </c>
      <c r="CJ6" s="14">
        <v>70</v>
      </c>
      <c r="CK6" s="14">
        <v>58</v>
      </c>
      <c r="CL6" s="14">
        <v>79</v>
      </c>
      <c r="CM6" s="14">
        <v>55</v>
      </c>
      <c r="CN6" s="14">
        <v>68</v>
      </c>
      <c r="CO6" s="14">
        <v>81</v>
      </c>
      <c r="CP6" s="14">
        <v>81</v>
      </c>
      <c r="CQ6" s="14">
        <v>82</v>
      </c>
      <c r="CR6" s="14">
        <v>68</v>
      </c>
      <c r="CS6" s="14">
        <v>78</v>
      </c>
      <c r="CT6" s="14">
        <v>45</v>
      </c>
      <c r="CU6" s="14">
        <v>72</v>
      </c>
      <c r="CV6" s="14">
        <v>73</v>
      </c>
      <c r="CW6" s="14">
        <v>74</v>
      </c>
      <c r="CX6" s="14">
        <v>80</v>
      </c>
      <c r="CY6" s="14">
        <v>79</v>
      </c>
      <c r="CZ6" s="14">
        <v>43</v>
      </c>
      <c r="DA6" s="14">
        <v>75</v>
      </c>
      <c r="DB6" s="14">
        <v>77</v>
      </c>
      <c r="DC6" s="14">
        <v>72</v>
      </c>
      <c r="DD6" s="14">
        <v>76</v>
      </c>
      <c r="DE6" s="14">
        <v>68</v>
      </c>
      <c r="DF6" s="14">
        <v>45</v>
      </c>
    </row>
    <row r="10" spans="1:110" x14ac:dyDescent="0.25">
      <c r="A10" s="12" t="s">
        <v>47</v>
      </c>
      <c r="B10" s="12" t="s">
        <v>157</v>
      </c>
      <c r="C10" s="12" t="s">
        <v>158</v>
      </c>
      <c r="D10" s="12" t="s">
        <v>159</v>
      </c>
      <c r="E10" s="12" t="s">
        <v>160</v>
      </c>
    </row>
    <row r="11" spans="1:110" x14ac:dyDescent="0.25">
      <c r="A11" s="13" t="s">
        <v>62</v>
      </c>
      <c r="B11" s="16">
        <f>HLOOKUP(A11,$B$1:$DF$6,2,0)</f>
        <v>28200</v>
      </c>
      <c r="C11" s="16">
        <f>HLOOKUP(A11,$B$1:$DF$6,3,0)</f>
        <v>18</v>
      </c>
      <c r="D11" s="16">
        <f>HLOOKUP(A11,$B$1:$DF$6,4,0)</f>
        <v>75</v>
      </c>
      <c r="E11" s="16">
        <f>HLOOKUP(A11,$B$1:$DF$6,5,0)</f>
        <v>0</v>
      </c>
    </row>
    <row r="12" spans="1:110" x14ac:dyDescent="0.25">
      <c r="A12" s="13" t="s">
        <v>63</v>
      </c>
      <c r="B12" s="16">
        <f t="shared" ref="B12:B64" si="0">HLOOKUP(A12,$B$1:$DF$6,2,0)</f>
        <v>1800</v>
      </c>
      <c r="C12" s="16">
        <f t="shared" ref="C12:C64" si="1">HLOOKUP(A12,$B$1:$DF$6,3,0)</f>
        <v>79</v>
      </c>
      <c r="D12" s="16">
        <f t="shared" ref="D12:D64" si="2">HLOOKUP(A12,$B$1:$DF$6,4,0)</f>
        <v>68</v>
      </c>
      <c r="E12" s="16">
        <f t="shared" ref="E12:E64" si="3">HLOOKUP(A12,$B$1:$DF$6,5,0)</f>
        <v>0</v>
      </c>
    </row>
    <row r="13" spans="1:110" x14ac:dyDescent="0.25">
      <c r="A13" s="13" t="s">
        <v>64</v>
      </c>
      <c r="B13" s="16">
        <f t="shared" si="0"/>
        <v>14236.266666666599</v>
      </c>
      <c r="C13" s="16">
        <f t="shared" si="1"/>
        <v>36</v>
      </c>
      <c r="D13" s="16">
        <f t="shared" si="2"/>
        <v>15</v>
      </c>
      <c r="E13" s="16">
        <f t="shared" si="3"/>
        <v>0</v>
      </c>
    </row>
    <row r="14" spans="1:110" x14ac:dyDescent="0.25">
      <c r="A14" s="13" t="s">
        <v>65</v>
      </c>
      <c r="B14" s="16">
        <f t="shared" si="0"/>
        <v>7686.5809523809403</v>
      </c>
      <c r="C14" s="16">
        <f t="shared" si="1"/>
        <v>216</v>
      </c>
      <c r="D14" s="16">
        <f t="shared" si="2"/>
        <v>5</v>
      </c>
      <c r="E14" s="16">
        <f t="shared" si="3"/>
        <v>0</v>
      </c>
    </row>
    <row r="15" spans="1:110" x14ac:dyDescent="0.25">
      <c r="A15" s="13" t="s">
        <v>66</v>
      </c>
      <c r="B15" s="16">
        <f t="shared" si="0"/>
        <v>-64359.961904762102</v>
      </c>
      <c r="C15" s="16">
        <f t="shared" si="1"/>
        <v>55</v>
      </c>
      <c r="D15" s="16">
        <f t="shared" si="2"/>
        <v>12</v>
      </c>
      <c r="E15" s="16" t="str">
        <f t="shared" si="3"/>
        <v>Buddhist</v>
      </c>
    </row>
    <row r="16" spans="1:110" x14ac:dyDescent="0.25">
      <c r="A16" s="13" t="s">
        <v>67</v>
      </c>
      <c r="B16" s="16">
        <f t="shared" si="0"/>
        <v>-70909.647619048003</v>
      </c>
      <c r="C16" s="16">
        <f t="shared" si="1"/>
        <v>27</v>
      </c>
      <c r="D16" s="16">
        <f t="shared" si="2"/>
        <v>40</v>
      </c>
      <c r="E16" s="16" t="str">
        <f t="shared" si="3"/>
        <v>Animist</v>
      </c>
    </row>
    <row r="17" spans="1:5" x14ac:dyDescent="0.25">
      <c r="A17" s="13" t="s">
        <v>68</v>
      </c>
      <c r="B17" s="16">
        <f t="shared" si="0"/>
        <v>-77459.333333333096</v>
      </c>
      <c r="C17" s="16">
        <f t="shared" si="1"/>
        <v>2.8</v>
      </c>
      <c r="D17" s="16">
        <f t="shared" si="2"/>
        <v>77</v>
      </c>
      <c r="E17" s="16" t="str">
        <f t="shared" si="3"/>
        <v>Catholic</v>
      </c>
    </row>
    <row r="18" spans="1:5" x14ac:dyDescent="0.25">
      <c r="A18" s="13" t="s">
        <v>69</v>
      </c>
      <c r="B18" s="16">
        <f t="shared" si="0"/>
        <v>-84009.019047619004</v>
      </c>
      <c r="C18" s="16">
        <f t="shared" si="1"/>
        <v>5</v>
      </c>
      <c r="D18" s="16">
        <f t="shared" si="2"/>
        <v>47</v>
      </c>
      <c r="E18" s="16" t="str">
        <f t="shared" si="3"/>
        <v>Protstnt</v>
      </c>
    </row>
    <row r="19" spans="1:5" x14ac:dyDescent="0.25">
      <c r="A19" s="13" t="s">
        <v>70</v>
      </c>
      <c r="B19" s="16">
        <f t="shared" si="0"/>
        <v>-90558.704761904999</v>
      </c>
      <c r="C19" s="16">
        <f t="shared" si="1"/>
        <v>18</v>
      </c>
      <c r="D19" s="16">
        <f t="shared" si="2"/>
        <v>85</v>
      </c>
      <c r="E19" s="16" t="str">
        <f t="shared" si="3"/>
        <v>Catholic</v>
      </c>
    </row>
    <row r="20" spans="1:5" x14ac:dyDescent="0.25">
      <c r="A20" s="13" t="s">
        <v>71</v>
      </c>
      <c r="B20" s="16">
        <f t="shared" si="0"/>
        <v>-97108.390476190005</v>
      </c>
      <c r="C20" s="16">
        <f t="shared" si="1"/>
        <v>124</v>
      </c>
      <c r="D20" s="16">
        <f t="shared" si="2"/>
        <v>26</v>
      </c>
      <c r="E20" s="16" t="str">
        <f t="shared" si="3"/>
        <v>Taoist</v>
      </c>
    </row>
    <row r="21" spans="1:5" x14ac:dyDescent="0.25">
      <c r="A21" s="13" t="s">
        <v>72</v>
      </c>
      <c r="B21" s="16">
        <f t="shared" si="0"/>
        <v>-103658.076190476</v>
      </c>
      <c r="C21" s="16">
        <f t="shared" si="1"/>
        <v>31</v>
      </c>
      <c r="D21" s="16">
        <f t="shared" si="2"/>
        <v>70</v>
      </c>
      <c r="E21" s="16" t="str">
        <f t="shared" si="3"/>
        <v>Catholic</v>
      </c>
    </row>
    <row r="22" spans="1:5" x14ac:dyDescent="0.25">
      <c r="A22" s="13" t="s">
        <v>73</v>
      </c>
      <c r="B22" s="16">
        <f t="shared" si="0"/>
        <v>-110207.761904762</v>
      </c>
      <c r="C22" s="16">
        <f t="shared" si="1"/>
        <v>64</v>
      </c>
      <c r="D22" s="16">
        <f t="shared" si="2"/>
        <v>47</v>
      </c>
      <c r="E22" s="16" t="str">
        <f t="shared" si="3"/>
        <v>Catholic</v>
      </c>
    </row>
    <row r="23" spans="1:5" x14ac:dyDescent="0.25">
      <c r="A23" s="13" t="s">
        <v>74</v>
      </c>
      <c r="B23" s="16">
        <f t="shared" si="0"/>
        <v>-116757.447619047</v>
      </c>
      <c r="C23" s="16">
        <f t="shared" si="1"/>
        <v>85</v>
      </c>
      <c r="D23" s="16">
        <f t="shared" si="2"/>
        <v>51</v>
      </c>
      <c r="E23" s="16" t="str">
        <f t="shared" si="3"/>
        <v>Catholic</v>
      </c>
    </row>
    <row r="24" spans="1:5" x14ac:dyDescent="0.25">
      <c r="A24" s="13" t="s">
        <v>48</v>
      </c>
      <c r="B24" s="16">
        <f t="shared" si="0"/>
        <v>5400</v>
      </c>
      <c r="C24" s="16">
        <f t="shared" si="1"/>
        <v>25</v>
      </c>
      <c r="D24" s="16">
        <f t="shared" si="2"/>
        <v>18</v>
      </c>
      <c r="E24" s="16" t="str">
        <f t="shared" si="3"/>
        <v>Muslim</v>
      </c>
    </row>
    <row r="25" spans="1:5" x14ac:dyDescent="0.25">
      <c r="A25" s="13" t="s">
        <v>49</v>
      </c>
      <c r="B25" s="16">
        <f t="shared" si="0"/>
        <v>58100</v>
      </c>
      <c r="C25" s="16">
        <f t="shared" si="1"/>
        <v>12</v>
      </c>
      <c r="D25" s="16">
        <f t="shared" si="2"/>
        <v>86</v>
      </c>
      <c r="E25" s="16" t="str">
        <f t="shared" si="3"/>
        <v>Catholic</v>
      </c>
    </row>
    <row r="26" spans="1:5" x14ac:dyDescent="0.25">
      <c r="A26" s="13" t="s">
        <v>50</v>
      </c>
      <c r="B26" s="16">
        <f t="shared" si="0"/>
        <v>125500</v>
      </c>
      <c r="C26" s="16">
        <f t="shared" si="1"/>
        <v>126</v>
      </c>
      <c r="D26" s="16">
        <f t="shared" si="2"/>
        <v>68</v>
      </c>
      <c r="E26" s="16">
        <f t="shared" si="3"/>
        <v>0</v>
      </c>
    </row>
    <row r="27" spans="1:5" x14ac:dyDescent="0.25">
      <c r="A27" s="13" t="s">
        <v>51</v>
      </c>
      <c r="B27" s="16">
        <f t="shared" si="0"/>
        <v>3961</v>
      </c>
      <c r="C27" s="16">
        <f t="shared" si="1"/>
        <v>2.2999999999999998</v>
      </c>
      <c r="D27" s="16">
        <f t="shared" si="2"/>
        <v>85</v>
      </c>
      <c r="E27" s="16">
        <f t="shared" si="3"/>
        <v>0</v>
      </c>
    </row>
    <row r="28" spans="1:5" x14ac:dyDescent="0.25">
      <c r="A28" s="13" t="s">
        <v>52</v>
      </c>
      <c r="B28" s="16">
        <f t="shared" si="0"/>
        <v>28200</v>
      </c>
      <c r="C28" s="16">
        <f t="shared" si="1"/>
        <v>94</v>
      </c>
      <c r="D28" s="16">
        <f t="shared" si="2"/>
        <v>58</v>
      </c>
      <c r="E28" s="16">
        <f t="shared" si="3"/>
        <v>0</v>
      </c>
    </row>
    <row r="29" spans="1:5" x14ac:dyDescent="0.25">
      <c r="A29" s="13" t="s">
        <v>53</v>
      </c>
      <c r="B29" s="16">
        <f t="shared" si="0"/>
        <v>1800</v>
      </c>
      <c r="C29" s="16">
        <f t="shared" si="1"/>
        <v>86</v>
      </c>
      <c r="D29" s="16">
        <f t="shared" si="2"/>
        <v>54</v>
      </c>
      <c r="E29" s="16">
        <f t="shared" si="3"/>
        <v>0</v>
      </c>
    </row>
    <row r="30" spans="1:5" x14ac:dyDescent="0.25">
      <c r="A30" s="13" t="s">
        <v>54</v>
      </c>
      <c r="B30" s="16">
        <f t="shared" si="0"/>
        <v>14236.266666666599</v>
      </c>
      <c r="C30" s="16">
        <f t="shared" si="1"/>
        <v>828</v>
      </c>
      <c r="D30" s="16">
        <f t="shared" si="2"/>
        <v>83</v>
      </c>
      <c r="E30" s="16">
        <f t="shared" si="3"/>
        <v>0</v>
      </c>
    </row>
    <row r="31" spans="1:5" x14ac:dyDescent="0.25">
      <c r="A31" s="13" t="s">
        <v>55</v>
      </c>
      <c r="B31" s="16">
        <f t="shared" si="0"/>
        <v>7686.5809523809403</v>
      </c>
      <c r="C31" s="16">
        <f t="shared" si="1"/>
        <v>800</v>
      </c>
      <c r="D31" s="16">
        <f t="shared" si="2"/>
        <v>16</v>
      </c>
      <c r="E31" s="16">
        <f t="shared" si="3"/>
        <v>0</v>
      </c>
    </row>
    <row r="32" spans="1:5" x14ac:dyDescent="0.25">
      <c r="A32" s="13" t="s">
        <v>56</v>
      </c>
      <c r="B32" s="16">
        <f t="shared" si="0"/>
        <v>1136.8952380952401</v>
      </c>
      <c r="C32" s="16">
        <f t="shared" si="1"/>
        <v>605</v>
      </c>
      <c r="D32" s="16">
        <f t="shared" si="2"/>
        <v>45</v>
      </c>
      <c r="E32" s="16">
        <f t="shared" si="3"/>
        <v>0</v>
      </c>
    </row>
    <row r="33" spans="1:5" x14ac:dyDescent="0.25">
      <c r="A33" s="13" t="s">
        <v>57</v>
      </c>
      <c r="B33" s="16">
        <f t="shared" si="0"/>
        <v>-5412.7904761904601</v>
      </c>
      <c r="C33" s="16">
        <f t="shared" si="1"/>
        <v>50</v>
      </c>
      <c r="D33" s="16">
        <f t="shared" si="2"/>
        <v>65</v>
      </c>
      <c r="E33" s="16">
        <f t="shared" si="3"/>
        <v>0</v>
      </c>
    </row>
    <row r="34" spans="1:5" x14ac:dyDescent="0.25">
      <c r="A34" s="13" t="s">
        <v>58</v>
      </c>
      <c r="B34" s="16">
        <f t="shared" si="0"/>
        <v>5400</v>
      </c>
      <c r="C34" s="16">
        <f t="shared" si="1"/>
        <v>329</v>
      </c>
      <c r="D34" s="16">
        <f t="shared" si="2"/>
        <v>96</v>
      </c>
      <c r="E34" s="16">
        <f t="shared" si="3"/>
        <v>0</v>
      </c>
    </row>
    <row r="35" spans="1:5" x14ac:dyDescent="0.25">
      <c r="A35" s="13" t="s">
        <v>59</v>
      </c>
      <c r="B35" s="16">
        <f t="shared" si="0"/>
        <v>58100</v>
      </c>
      <c r="C35" s="16">
        <f t="shared" si="1"/>
        <v>6.9</v>
      </c>
      <c r="D35" s="16">
        <f t="shared" si="2"/>
        <v>51</v>
      </c>
      <c r="E35" s="16">
        <f t="shared" si="3"/>
        <v>0</v>
      </c>
    </row>
    <row r="36" spans="1:5" x14ac:dyDescent="0.25">
      <c r="A36" s="13" t="s">
        <v>60</v>
      </c>
      <c r="B36" s="16">
        <f t="shared" si="0"/>
        <v>125500</v>
      </c>
      <c r="C36" s="16">
        <f t="shared" si="1"/>
        <v>87</v>
      </c>
      <c r="D36" s="16">
        <f t="shared" si="2"/>
        <v>36</v>
      </c>
      <c r="E36" s="16">
        <f t="shared" si="3"/>
        <v>0</v>
      </c>
    </row>
    <row r="37" spans="1:5" x14ac:dyDescent="0.25">
      <c r="A37" s="13" t="s">
        <v>61</v>
      </c>
      <c r="B37" s="16">
        <f t="shared" si="0"/>
        <v>3961</v>
      </c>
      <c r="C37" s="16">
        <f t="shared" si="1"/>
        <v>2.4</v>
      </c>
      <c r="D37" s="16">
        <f t="shared" si="2"/>
        <v>25</v>
      </c>
      <c r="E37" s="16">
        <f t="shared" si="3"/>
        <v>0</v>
      </c>
    </row>
    <row r="38" spans="1:5" x14ac:dyDescent="0.25">
      <c r="A38" s="13" t="s">
        <v>62</v>
      </c>
      <c r="B38" s="16">
        <f t="shared" si="0"/>
        <v>28200</v>
      </c>
      <c r="C38" s="16">
        <f t="shared" si="1"/>
        <v>18</v>
      </c>
      <c r="D38" s="16">
        <f t="shared" si="2"/>
        <v>75</v>
      </c>
      <c r="E38" s="16">
        <f t="shared" si="3"/>
        <v>0</v>
      </c>
    </row>
    <row r="39" spans="1:5" x14ac:dyDescent="0.25">
      <c r="A39" s="13" t="s">
        <v>63</v>
      </c>
      <c r="B39" s="16">
        <f t="shared" si="0"/>
        <v>1800</v>
      </c>
      <c r="C39" s="16">
        <f t="shared" si="1"/>
        <v>79</v>
      </c>
      <c r="D39" s="16">
        <f t="shared" si="2"/>
        <v>68</v>
      </c>
      <c r="E39" s="16">
        <f t="shared" si="3"/>
        <v>0</v>
      </c>
    </row>
    <row r="40" spans="1:5" x14ac:dyDescent="0.25">
      <c r="A40" s="13" t="s">
        <v>64</v>
      </c>
      <c r="B40" s="16">
        <f t="shared" si="0"/>
        <v>14236.266666666599</v>
      </c>
      <c r="C40" s="16">
        <f t="shared" si="1"/>
        <v>36</v>
      </c>
      <c r="D40" s="16">
        <f t="shared" si="2"/>
        <v>15</v>
      </c>
      <c r="E40" s="16">
        <f t="shared" si="3"/>
        <v>0</v>
      </c>
    </row>
    <row r="41" spans="1:5" x14ac:dyDescent="0.25">
      <c r="A41" s="13" t="s">
        <v>65</v>
      </c>
      <c r="B41" s="16">
        <f t="shared" si="0"/>
        <v>7686.5809523809403</v>
      </c>
      <c r="C41" s="16">
        <f t="shared" si="1"/>
        <v>216</v>
      </c>
      <c r="D41" s="16">
        <f t="shared" si="2"/>
        <v>5</v>
      </c>
      <c r="E41" s="16">
        <f t="shared" si="3"/>
        <v>0</v>
      </c>
    </row>
    <row r="42" spans="1:5" x14ac:dyDescent="0.25">
      <c r="A42" s="13" t="s">
        <v>151</v>
      </c>
      <c r="B42" s="16">
        <f t="shared" si="0"/>
        <v>51800</v>
      </c>
      <c r="C42" s="16">
        <f t="shared" si="1"/>
        <v>87</v>
      </c>
      <c r="D42" s="16">
        <f t="shared" si="2"/>
        <v>67</v>
      </c>
      <c r="E42" s="16" t="str">
        <f t="shared" si="3"/>
        <v>Orthodox</v>
      </c>
    </row>
    <row r="43" spans="1:5" x14ac:dyDescent="0.25">
      <c r="A43" s="13" t="s">
        <v>152</v>
      </c>
      <c r="B43" s="16">
        <f t="shared" si="0"/>
        <v>3200</v>
      </c>
      <c r="C43" s="16">
        <f t="shared" si="1"/>
        <v>18</v>
      </c>
      <c r="D43" s="16">
        <f t="shared" si="2"/>
        <v>89</v>
      </c>
      <c r="E43" s="16" t="str">
        <f t="shared" si="3"/>
        <v>Catholic</v>
      </c>
    </row>
    <row r="44" spans="1:5" x14ac:dyDescent="0.25">
      <c r="A44" s="13" t="s">
        <v>153</v>
      </c>
      <c r="B44" s="16">
        <f t="shared" si="0"/>
        <v>22600</v>
      </c>
      <c r="C44" s="16">
        <f t="shared" si="1"/>
        <v>50</v>
      </c>
      <c r="D44" s="16">
        <f t="shared" si="2"/>
        <v>41</v>
      </c>
      <c r="E44" s="16" t="str">
        <f t="shared" si="3"/>
        <v>Muslim</v>
      </c>
    </row>
    <row r="45" spans="1:5" x14ac:dyDescent="0.25">
      <c r="A45" s="13" t="s">
        <v>154</v>
      </c>
      <c r="B45" s="16">
        <f t="shared" si="0"/>
        <v>20600</v>
      </c>
      <c r="C45" s="16">
        <f t="shared" si="1"/>
        <v>22</v>
      </c>
      <c r="D45" s="16">
        <f t="shared" si="2"/>
        <v>91</v>
      </c>
      <c r="E45" s="16" t="str">
        <f t="shared" si="3"/>
        <v>Catholic</v>
      </c>
    </row>
    <row r="46" spans="1:5" x14ac:dyDescent="0.25">
      <c r="A46" s="13" t="s">
        <v>155</v>
      </c>
      <c r="B46" s="16">
        <f t="shared" si="0"/>
        <v>73100</v>
      </c>
      <c r="C46" s="16">
        <f t="shared" si="1"/>
        <v>218</v>
      </c>
      <c r="D46" s="16">
        <f t="shared" si="2"/>
        <v>20</v>
      </c>
      <c r="E46" s="16" t="str">
        <f t="shared" si="3"/>
        <v>Buddhist</v>
      </c>
    </row>
    <row r="47" spans="1:5" x14ac:dyDescent="0.25">
      <c r="A47" s="13" t="s">
        <v>156</v>
      </c>
      <c r="B47" s="16">
        <f t="shared" si="0"/>
        <v>9100</v>
      </c>
      <c r="C47" s="16">
        <f t="shared" si="1"/>
        <v>11</v>
      </c>
      <c r="D47" s="16">
        <f t="shared" si="2"/>
        <v>42</v>
      </c>
      <c r="E47" s="16" t="str">
        <f t="shared" si="3"/>
        <v>Protstnt</v>
      </c>
    </row>
    <row r="48" spans="1:5" x14ac:dyDescent="0.25">
      <c r="A48" s="13" t="s">
        <v>134</v>
      </c>
      <c r="B48" s="16">
        <f t="shared" si="0"/>
        <v>18000</v>
      </c>
      <c r="C48" s="16">
        <f t="shared" si="1"/>
        <v>7.7</v>
      </c>
      <c r="D48" s="16">
        <f t="shared" si="2"/>
        <v>77</v>
      </c>
      <c r="E48" s="16" t="str">
        <f t="shared" si="3"/>
        <v>Muslim</v>
      </c>
    </row>
    <row r="49" spans="1:5" x14ac:dyDescent="0.25">
      <c r="A49" s="13" t="s">
        <v>135</v>
      </c>
      <c r="B49" s="16">
        <f t="shared" si="0"/>
        <v>8700</v>
      </c>
      <c r="C49" s="16">
        <f t="shared" si="1"/>
        <v>43</v>
      </c>
      <c r="D49" s="16">
        <f t="shared" si="2"/>
        <v>40</v>
      </c>
      <c r="E49" s="16" t="str">
        <f t="shared" si="3"/>
        <v>Muslim</v>
      </c>
    </row>
    <row r="50" spans="1:5" x14ac:dyDescent="0.25">
      <c r="A50" s="13" t="s">
        <v>136</v>
      </c>
      <c r="B50" s="16">
        <f t="shared" si="0"/>
        <v>2900</v>
      </c>
      <c r="C50" s="16">
        <f t="shared" si="1"/>
        <v>4456</v>
      </c>
      <c r="D50" s="16">
        <f t="shared" si="2"/>
        <v>100</v>
      </c>
      <c r="E50" s="16" t="str">
        <f t="shared" si="3"/>
        <v>Taoist</v>
      </c>
    </row>
    <row r="51" spans="1:5" x14ac:dyDescent="0.25">
      <c r="A51" s="13" t="s">
        <v>137</v>
      </c>
      <c r="B51" s="16">
        <f t="shared" si="0"/>
        <v>6667</v>
      </c>
      <c r="C51" s="16">
        <f t="shared" si="1"/>
        <v>10</v>
      </c>
      <c r="D51" s="16">
        <f t="shared" si="2"/>
        <v>24</v>
      </c>
      <c r="E51" s="16" t="str">
        <f t="shared" si="3"/>
        <v>Muslim</v>
      </c>
    </row>
    <row r="52" spans="1:5" x14ac:dyDescent="0.25">
      <c r="A52" s="13" t="s">
        <v>138</v>
      </c>
      <c r="B52" s="16">
        <f t="shared" si="0"/>
        <v>43900</v>
      </c>
      <c r="C52" s="16">
        <f t="shared" si="1"/>
        <v>35</v>
      </c>
      <c r="D52" s="16">
        <f t="shared" si="2"/>
        <v>49</v>
      </c>
      <c r="E52" s="16" t="str">
        <f t="shared" si="3"/>
        <v/>
      </c>
    </row>
    <row r="53" spans="1:5" x14ac:dyDescent="0.25">
      <c r="A53" s="13" t="s">
        <v>139</v>
      </c>
      <c r="B53" s="16">
        <f t="shared" si="0"/>
        <v>39200</v>
      </c>
      <c r="C53" s="16">
        <f t="shared" si="1"/>
        <v>77</v>
      </c>
      <c r="D53" s="16">
        <f t="shared" si="2"/>
        <v>78</v>
      </c>
      <c r="E53" s="16" t="str">
        <f t="shared" si="3"/>
        <v>Catholic</v>
      </c>
    </row>
    <row r="54" spans="1:5" x14ac:dyDescent="0.25">
      <c r="A54" s="13" t="s">
        <v>140</v>
      </c>
      <c r="B54" s="16">
        <f t="shared" si="0"/>
        <v>8800</v>
      </c>
      <c r="C54" s="16">
        <f t="shared" si="1"/>
        <v>19</v>
      </c>
      <c r="D54" s="16">
        <f t="shared" si="2"/>
        <v>84</v>
      </c>
      <c r="E54" s="16" t="str">
        <f t="shared" si="3"/>
        <v>Protstnt</v>
      </c>
    </row>
    <row r="55" spans="1:5" x14ac:dyDescent="0.25">
      <c r="A55" s="13" t="s">
        <v>141</v>
      </c>
      <c r="B55" s="16">
        <f t="shared" si="0"/>
        <v>7000</v>
      </c>
      <c r="C55" s="16">
        <f t="shared" si="1"/>
        <v>170</v>
      </c>
      <c r="D55" s="16">
        <f t="shared" si="2"/>
        <v>62</v>
      </c>
      <c r="E55" s="16" t="str">
        <f t="shared" si="3"/>
        <v>Catholic</v>
      </c>
    </row>
    <row r="56" spans="1:5" x14ac:dyDescent="0.25">
      <c r="A56" s="13" t="s">
        <v>142</v>
      </c>
      <c r="B56" s="16">
        <f t="shared" si="0"/>
        <v>14900</v>
      </c>
      <c r="C56" s="16">
        <f t="shared" si="1"/>
        <v>74</v>
      </c>
      <c r="D56" s="16">
        <f t="shared" si="2"/>
        <v>50</v>
      </c>
      <c r="E56" s="16" t="str">
        <f t="shared" si="3"/>
        <v>Muslim</v>
      </c>
    </row>
    <row r="57" spans="1:5" x14ac:dyDescent="0.25">
      <c r="A57" s="13" t="s">
        <v>143</v>
      </c>
      <c r="B57" s="16">
        <f t="shared" si="0"/>
        <v>20944</v>
      </c>
      <c r="C57" s="16">
        <f t="shared" si="1"/>
        <v>582</v>
      </c>
      <c r="D57" s="16">
        <f t="shared" si="2"/>
        <v>71</v>
      </c>
      <c r="E57" s="16" t="str">
        <f t="shared" si="3"/>
        <v>Buddhist</v>
      </c>
    </row>
    <row r="58" spans="1:5" x14ac:dyDescent="0.25">
      <c r="A58" s="13" t="s">
        <v>144</v>
      </c>
      <c r="B58" s="16">
        <f t="shared" si="0"/>
        <v>29800</v>
      </c>
      <c r="C58" s="16">
        <f t="shared" si="1"/>
        <v>29</v>
      </c>
      <c r="D58" s="16">
        <f t="shared" si="2"/>
        <v>21</v>
      </c>
      <c r="E58" s="16" t="str">
        <f t="shared" si="3"/>
        <v>Animist</v>
      </c>
    </row>
    <row r="59" spans="1:5" x14ac:dyDescent="0.25">
      <c r="A59" s="13" t="s">
        <v>145</v>
      </c>
      <c r="B59" s="16">
        <f t="shared" si="0"/>
        <v>59400</v>
      </c>
      <c r="C59" s="16">
        <f t="shared" si="1"/>
        <v>115</v>
      </c>
      <c r="D59" s="16">
        <f t="shared" si="2"/>
        <v>22</v>
      </c>
      <c r="E59" s="16" t="str">
        <f t="shared" si="3"/>
        <v>Buddhist</v>
      </c>
    </row>
    <row r="60" spans="1:5" x14ac:dyDescent="0.25">
      <c r="A60" s="13" t="s">
        <v>146</v>
      </c>
      <c r="B60" s="16">
        <f t="shared" si="0"/>
        <v>62200</v>
      </c>
      <c r="C60" s="16">
        <f t="shared" si="1"/>
        <v>79</v>
      </c>
      <c r="D60" s="16">
        <f t="shared" si="2"/>
        <v>61</v>
      </c>
      <c r="E60" s="16" t="str">
        <f t="shared" si="3"/>
        <v>Muslim</v>
      </c>
    </row>
    <row r="61" spans="1:5" x14ac:dyDescent="0.25">
      <c r="A61" s="13" t="s">
        <v>147</v>
      </c>
      <c r="B61" s="16">
        <f t="shared" si="0"/>
        <v>2800</v>
      </c>
      <c r="C61" s="16">
        <f t="shared" si="1"/>
        <v>32</v>
      </c>
      <c r="D61" s="16">
        <f t="shared" si="2"/>
        <v>81</v>
      </c>
      <c r="E61" s="16" t="str">
        <f t="shared" si="3"/>
        <v>Muslim</v>
      </c>
    </row>
    <row r="62" spans="1:5" x14ac:dyDescent="0.25">
      <c r="A62" s="13" t="s">
        <v>148</v>
      </c>
      <c r="B62" s="16">
        <f t="shared" si="0"/>
        <v>58400</v>
      </c>
      <c r="C62" s="16">
        <f t="shared" si="1"/>
        <v>237</v>
      </c>
      <c r="D62" s="16">
        <f t="shared" si="2"/>
        <v>89</v>
      </c>
      <c r="E62" s="16" t="str">
        <f t="shared" si="3"/>
        <v>Protstnt</v>
      </c>
    </row>
    <row r="63" spans="1:5" x14ac:dyDescent="0.25">
      <c r="A63" s="13" t="s">
        <v>149</v>
      </c>
      <c r="B63" s="16">
        <f t="shared" si="0"/>
        <v>260800</v>
      </c>
      <c r="C63" s="16">
        <f t="shared" si="1"/>
        <v>26</v>
      </c>
      <c r="D63" s="16">
        <f t="shared" si="2"/>
        <v>75</v>
      </c>
      <c r="E63" s="16" t="str">
        <f t="shared" si="3"/>
        <v>Protstnt</v>
      </c>
    </row>
    <row r="64" spans="1:5" x14ac:dyDescent="0.25">
      <c r="A64" s="13" t="s">
        <v>150</v>
      </c>
      <c r="B64" s="16">
        <f t="shared" si="0"/>
        <v>19800</v>
      </c>
      <c r="C64" s="16">
        <f t="shared" si="1"/>
        <v>76</v>
      </c>
      <c r="D64" s="16">
        <f t="shared" si="2"/>
        <v>11</v>
      </c>
      <c r="E64" s="16" t="str">
        <f t="shared" si="3"/>
        <v>Catholic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879E-7A15-477F-A415-E4944643792A}">
  <dimension ref="A1:F20"/>
  <sheetViews>
    <sheetView showGridLines="0" topLeftCell="B1" workbookViewId="0">
      <selection activeCell="G4" sqref="G4"/>
    </sheetView>
  </sheetViews>
  <sheetFormatPr defaultRowHeight="15" x14ac:dyDescent="0.25"/>
  <cols>
    <col min="1" max="1" width="23.85546875" bestFit="1" customWidth="1"/>
    <col min="2" max="2" width="21.7109375" bestFit="1" customWidth="1"/>
    <col min="5" max="5" width="18.28515625" customWidth="1"/>
    <col min="6" max="6" width="16.85546875" bestFit="1" customWidth="1"/>
  </cols>
  <sheetData>
    <row r="1" spans="1:6" ht="15.75" thickBot="1" x14ac:dyDescent="0.3">
      <c r="A1" s="4" t="s">
        <v>10</v>
      </c>
      <c r="B1" s="4" t="s">
        <v>11</v>
      </c>
      <c r="E1" s="5" t="s">
        <v>10</v>
      </c>
      <c r="F1" s="5" t="s">
        <v>11</v>
      </c>
    </row>
    <row r="2" spans="1:6" ht="30" x14ac:dyDescent="0.25">
      <c r="A2" s="6" t="s">
        <v>12</v>
      </c>
      <c r="B2" s="6" t="s">
        <v>13</v>
      </c>
      <c r="E2" s="7" t="s">
        <v>14</v>
      </c>
      <c r="F2" s="8" t="str">
        <f>LOOKUP(E2,$A$2:$A$20,$B$2:$B$20)</f>
        <v>Quality</v>
      </c>
    </row>
    <row r="3" spans="1:6" ht="30" x14ac:dyDescent="0.25">
      <c r="A3" s="9" t="s">
        <v>15</v>
      </c>
      <c r="B3" s="9" t="s">
        <v>16</v>
      </c>
      <c r="E3" s="7" t="s">
        <v>17</v>
      </c>
      <c r="F3" s="8" t="str">
        <f t="shared" ref="F3:F8" si="0">LOOKUP(E3,$A$2:$A$20,$B$2:$B$20)</f>
        <v>Sales</v>
      </c>
    </row>
    <row r="4" spans="1:6" ht="30" x14ac:dyDescent="0.25">
      <c r="A4" s="9" t="s">
        <v>18</v>
      </c>
      <c r="B4" s="9" t="s">
        <v>19</v>
      </c>
      <c r="E4" s="7" t="s">
        <v>20</v>
      </c>
      <c r="F4" s="8" t="str">
        <f t="shared" si="0"/>
        <v>Quality</v>
      </c>
    </row>
    <row r="5" spans="1:6" ht="30" x14ac:dyDescent="0.25">
      <c r="A5" s="10" t="s">
        <v>21</v>
      </c>
      <c r="B5" s="10" t="s">
        <v>13</v>
      </c>
      <c r="E5" s="7" t="s">
        <v>22</v>
      </c>
      <c r="F5" s="8" t="str">
        <f t="shared" si="0"/>
        <v>Production</v>
      </c>
    </row>
    <row r="6" spans="1:6" ht="30" x14ac:dyDescent="0.25">
      <c r="A6" s="10" t="s">
        <v>23</v>
      </c>
      <c r="B6" s="10" t="s">
        <v>24</v>
      </c>
      <c r="E6" s="7" t="s">
        <v>25</v>
      </c>
      <c r="F6" s="8" t="str">
        <f t="shared" si="0"/>
        <v>Production</v>
      </c>
    </row>
    <row r="7" spans="1:6" ht="30" x14ac:dyDescent="0.25">
      <c r="A7" s="9" t="s">
        <v>26</v>
      </c>
      <c r="B7" s="9" t="s">
        <v>24</v>
      </c>
      <c r="E7" s="7" t="s">
        <v>27</v>
      </c>
      <c r="F7" s="8" t="str">
        <f t="shared" si="0"/>
        <v>Human Resources</v>
      </c>
    </row>
    <row r="8" spans="1:6" ht="30" x14ac:dyDescent="0.25">
      <c r="A8" s="10" t="s">
        <v>28</v>
      </c>
      <c r="B8" s="10" t="s">
        <v>16</v>
      </c>
      <c r="E8" s="7" t="s">
        <v>29</v>
      </c>
      <c r="F8" s="8" t="str">
        <f t="shared" si="0"/>
        <v>Sales</v>
      </c>
    </row>
    <row r="9" spans="1:6" x14ac:dyDescent="0.25">
      <c r="A9" s="10" t="s">
        <v>30</v>
      </c>
      <c r="B9" s="10" t="s">
        <v>19</v>
      </c>
    </row>
    <row r="10" spans="1:6" x14ac:dyDescent="0.25">
      <c r="A10" s="10" t="s">
        <v>31</v>
      </c>
      <c r="B10" s="10" t="s">
        <v>32</v>
      </c>
    </row>
    <row r="11" spans="1:6" x14ac:dyDescent="0.25">
      <c r="A11" s="9" t="s">
        <v>33</v>
      </c>
      <c r="B11" s="9" t="s">
        <v>34</v>
      </c>
    </row>
    <row r="12" spans="1:6" x14ac:dyDescent="0.25">
      <c r="A12" s="10" t="s">
        <v>35</v>
      </c>
      <c r="B12" s="10" t="s">
        <v>36</v>
      </c>
    </row>
    <row r="13" spans="1:6" x14ac:dyDescent="0.25">
      <c r="A13" s="9" t="s">
        <v>37</v>
      </c>
      <c r="B13" s="9" t="s">
        <v>36</v>
      </c>
    </row>
    <row r="14" spans="1:6" x14ac:dyDescent="0.25">
      <c r="A14" s="9" t="s">
        <v>38</v>
      </c>
      <c r="B14" s="9" t="s">
        <v>19</v>
      </c>
    </row>
    <row r="15" spans="1:6" x14ac:dyDescent="0.25">
      <c r="A15" s="9" t="s">
        <v>39</v>
      </c>
      <c r="B15" s="9" t="s">
        <v>40</v>
      </c>
    </row>
    <row r="16" spans="1:6" x14ac:dyDescent="0.25">
      <c r="A16" s="10" t="s">
        <v>41</v>
      </c>
      <c r="B16" s="10" t="s">
        <v>36</v>
      </c>
    </row>
    <row r="17" spans="1:2" x14ac:dyDescent="0.25">
      <c r="A17" s="10" t="s">
        <v>42</v>
      </c>
      <c r="B17" s="10" t="s">
        <v>24</v>
      </c>
    </row>
    <row r="18" spans="1:2" x14ac:dyDescent="0.25">
      <c r="A18" s="10" t="s">
        <v>43</v>
      </c>
      <c r="B18" s="10" t="s">
        <v>44</v>
      </c>
    </row>
    <row r="19" spans="1:2" x14ac:dyDescent="0.25">
      <c r="A19" s="9" t="s">
        <v>45</v>
      </c>
      <c r="B19" s="9" t="s">
        <v>24</v>
      </c>
    </row>
    <row r="20" spans="1:2" ht="15.75" thickBot="1" x14ac:dyDescent="0.3">
      <c r="A20" s="11" t="s">
        <v>46</v>
      </c>
      <c r="B20" s="11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C7B2-6075-4C18-B780-9BCB3F244D02}">
  <dimension ref="C3:J9"/>
  <sheetViews>
    <sheetView showGridLines="0" workbookViewId="0">
      <selection activeCell="I13" sqref="I13"/>
    </sheetView>
  </sheetViews>
  <sheetFormatPr defaultColWidth="17.7109375" defaultRowHeight="15" x14ac:dyDescent="0.25"/>
  <cols>
    <col min="1" max="16384" width="17.7109375" style="2"/>
  </cols>
  <sheetData>
    <row r="3" spans="3:10" x14ac:dyDescent="0.25">
      <c r="C3" s="1" t="s">
        <v>0</v>
      </c>
      <c r="D3" s="1" t="s">
        <v>1</v>
      </c>
      <c r="E3" s="1" t="s">
        <v>2</v>
      </c>
      <c r="H3" s="1" t="s">
        <v>0</v>
      </c>
      <c r="I3" s="1" t="s">
        <v>1</v>
      </c>
      <c r="J3" s="1" t="s">
        <v>3</v>
      </c>
    </row>
    <row r="4" spans="3:10" x14ac:dyDescent="0.25">
      <c r="C4" s="3" t="s">
        <v>4</v>
      </c>
      <c r="D4" s="3" t="s">
        <v>5</v>
      </c>
      <c r="E4" s="3" t="str">
        <f>CONCATENATE(C4," ",D4)</f>
        <v>Alan Jones</v>
      </c>
      <c r="H4" s="3" t="s">
        <v>4</v>
      </c>
      <c r="I4" s="3" t="s">
        <v>5</v>
      </c>
      <c r="J4" s="3" t="str">
        <f>H4&amp;" "&amp;I4</f>
        <v>Alan Jones</v>
      </c>
    </row>
    <row r="5" spans="3:10" x14ac:dyDescent="0.25">
      <c r="C5" s="3" t="s">
        <v>6</v>
      </c>
      <c r="D5" s="3" t="s">
        <v>7</v>
      </c>
      <c r="E5" s="3" t="str">
        <f t="shared" ref="E5:E9" si="0">CONCATENATE(C5," ",D5)</f>
        <v>Bob Williams</v>
      </c>
      <c r="H5" s="3" t="s">
        <v>6</v>
      </c>
      <c r="I5" s="3" t="s">
        <v>7</v>
      </c>
      <c r="J5" s="3" t="str">
        <f t="shared" ref="J5:J9" si="1">H5&amp;" "&amp;I5</f>
        <v>Bob Williams</v>
      </c>
    </row>
    <row r="6" spans="3:10" x14ac:dyDescent="0.25">
      <c r="C6" s="3" t="s">
        <v>8</v>
      </c>
      <c r="D6" s="3" t="s">
        <v>9</v>
      </c>
      <c r="E6" s="3" t="str">
        <f t="shared" si="0"/>
        <v>Carol Davies</v>
      </c>
      <c r="H6" s="3" t="s">
        <v>8</v>
      </c>
      <c r="I6" s="3" t="s">
        <v>9</v>
      </c>
      <c r="J6" s="3" t="str">
        <f t="shared" si="1"/>
        <v>Carol Davies</v>
      </c>
    </row>
    <row r="7" spans="3:10" x14ac:dyDescent="0.25">
      <c r="C7" s="3" t="s">
        <v>4</v>
      </c>
      <c r="D7" s="3" t="s">
        <v>5</v>
      </c>
      <c r="E7" s="3" t="str">
        <f t="shared" si="0"/>
        <v>Alan Jones</v>
      </c>
      <c r="H7" s="3" t="s">
        <v>4</v>
      </c>
      <c r="I7" s="3" t="s">
        <v>5</v>
      </c>
      <c r="J7" s="3" t="str">
        <f t="shared" si="1"/>
        <v>Alan Jones</v>
      </c>
    </row>
    <row r="8" spans="3:10" x14ac:dyDescent="0.25">
      <c r="C8" s="3" t="s">
        <v>6</v>
      </c>
      <c r="D8" s="3" t="s">
        <v>7</v>
      </c>
      <c r="E8" s="3" t="str">
        <f t="shared" si="0"/>
        <v>Bob Williams</v>
      </c>
      <c r="H8" s="3" t="s">
        <v>6</v>
      </c>
      <c r="I8" s="3" t="s">
        <v>7</v>
      </c>
      <c r="J8" s="3" t="str">
        <f t="shared" si="1"/>
        <v>Bob Williams</v>
      </c>
    </row>
    <row r="9" spans="3:10" x14ac:dyDescent="0.25">
      <c r="C9" s="3" t="s">
        <v>8</v>
      </c>
      <c r="D9" s="3" t="s">
        <v>9</v>
      </c>
      <c r="E9" s="3" t="str">
        <f t="shared" si="0"/>
        <v>Carol Davies</v>
      </c>
      <c r="H9" s="3" t="s">
        <v>8</v>
      </c>
      <c r="I9" s="3" t="s">
        <v>9</v>
      </c>
      <c r="J9" s="3" t="str">
        <f t="shared" si="1"/>
        <v>Carol Davies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 - Lookup</vt:lpstr>
      <vt:lpstr>Lookup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</dc:creator>
  <cp:lastModifiedBy>pune</cp:lastModifiedBy>
  <dcterms:created xsi:type="dcterms:W3CDTF">2022-11-08T12:42:20Z</dcterms:created>
  <dcterms:modified xsi:type="dcterms:W3CDTF">2022-11-08T12:43:20Z</dcterms:modified>
</cp:coreProperties>
</file>