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76685\Downloads\"/>
    </mc:Choice>
  </mc:AlternateContent>
  <xr:revisionPtr revIDLastSave="0" documentId="13_ncr:1_{1B6AB7F2-CFB9-49D6-B5FA-AD44508C01A7}" xr6:coauthVersionLast="47" xr6:coauthVersionMax="47" xr10:uidLastSave="{00000000-0000-0000-0000-000000000000}"/>
  <bookViews>
    <workbookView xWindow="-120" yWindow="-120" windowWidth="20730" windowHeight="11040" xr2:uid="{7776FD9F-4516-49E6-B1E0-E44B55DF24A9}"/>
  </bookViews>
  <sheets>
    <sheet name="Admin JSE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localSheetId="0" hidden="1">#REF!</definedName>
    <definedName name="_Fill" hidden="1">#REF!</definedName>
    <definedName name="_lb1" localSheetId="0">#REF!</definedName>
    <definedName name="_lb1">#REF!</definedName>
    <definedName name="_lb2">#REF!</definedName>
    <definedName name="_mm1">#REF!</definedName>
    <definedName name="_mm2">#REF!</definedName>
    <definedName name="_mm3">#REF!</definedName>
    <definedName name="a">#REF!</definedName>
    <definedName name="AECTPL">#REF!</definedName>
    <definedName name="AHPPL">#REF!</definedName>
    <definedName name="AKBTPL">#REF!</definedName>
    <definedName name="ALL">#REF!</definedName>
    <definedName name="AMPTPL">#REF!</definedName>
    <definedName name="APDL">#REF!</definedName>
    <definedName name="APL">#REF!</definedName>
    <definedName name="APPPL">#REF!</definedName>
    <definedName name="APSEZL">#REF!</definedName>
    <definedName name="AVCTPL">#REF!</definedName>
    <definedName name="B">[1]Analy!#REF!</definedName>
    <definedName name="d">'[2]Analy_7-10'!#REF!</definedName>
    <definedName name="D_" localSheetId="0">#REF!</definedName>
    <definedName name="D_">#REF!</definedName>
    <definedName name="_xlnm.Database" localSheetId="0">#REF!</definedName>
    <definedName name="_xlnm.Database">#REF!</definedName>
    <definedName name="F" localSheetId="0">[1]Analy!#REF!</definedName>
    <definedName name="F">[1]Analy!#REF!</definedName>
    <definedName name="HIPL" localSheetId="0">#REF!</definedName>
    <definedName name="HIPL">#REF!</definedName>
    <definedName name="HTML_CodePage" hidden="1">1252</definedName>
    <definedName name="HTML_Control" localSheetId="0" hidden="1">{"'Sheet1'!$A$4386:$N$4591"}</definedName>
    <definedName name="HTML_Control" hidden="1">{"'Sheet1'!$A$4386:$N$4591"}</definedName>
    <definedName name="HTML_Description" hidden="1">""</definedName>
    <definedName name="HTML_Email" hidden="1">""</definedName>
    <definedName name="HTML_Header" hidden="1">"Sheet1"</definedName>
    <definedName name="HTML_LastUpdate" hidden="1">"7/1/03"</definedName>
    <definedName name="HTML_LineAfter" hidden="1">FALSE</definedName>
    <definedName name="HTML_LineBefore" hidden="1">FALSE</definedName>
    <definedName name="HTML_Name" hidden="1">"m.p.raval"</definedName>
    <definedName name="HTML_OBDlg2" hidden="1">TRUE</definedName>
    <definedName name="HTML_OBDlg4" hidden="1">TRUE</definedName>
    <definedName name="HTML_OS" hidden="1">0</definedName>
    <definedName name="HTML_PathFile" hidden="1">"A:\MyHTML.htm"</definedName>
    <definedName name="HTML_Title" hidden="1">"SGSDaily Progress Report Piyaj toDharoi Pipeline"</definedName>
    <definedName name="J">#REF!</definedName>
    <definedName name="Jin">#REF!</definedName>
    <definedName name="Jinal">'[3]Extra Item'!#REF!</definedName>
    <definedName name="k">'[4]DEPTH CHART (ORR) L.S.'!$I$1</definedName>
    <definedName name="KGPL" localSheetId="0">#REF!</definedName>
    <definedName name="KGPL">#REF!</definedName>
    <definedName name="L">[1]Analy!#REF!</definedName>
    <definedName name="LC">[1]Analy!#REF!</definedName>
    <definedName name="m" localSheetId="0">#REF!</definedName>
    <definedName name="m">#REF!</definedName>
    <definedName name="mars" localSheetId="0">#REF!</definedName>
    <definedName name="mars">#REF!</definedName>
    <definedName name="MITAP" localSheetId="0">#REF!</definedName>
    <definedName name="MITAP">#REF!</definedName>
    <definedName name="MUPL">#REF!</definedName>
    <definedName name="N">[1]Analy!#REF!</definedName>
    <definedName name="PMC" localSheetId="0">#REF!</definedName>
    <definedName name="PMC">#REF!</definedName>
    <definedName name="Prakash" localSheetId="0">#REF!</definedName>
    <definedName name="Prakash">#REF!</definedName>
    <definedName name="Q" localSheetId="0">[1]Analy!#REF!</definedName>
    <definedName name="Q">[1]Analy!#REF!</definedName>
    <definedName name="R_" localSheetId="0">[1]Analy!#REF!</definedName>
    <definedName name="R_">[1]Analy!#REF!</definedName>
    <definedName name="S">[1]Analy!#REF!</definedName>
    <definedName name="SC">[1]Analy!#REF!</definedName>
    <definedName name="SRCPL" localSheetId="0">#REF!</definedName>
    <definedName name="SRCPL">#REF!</definedName>
    <definedName name="T">[1]Analy!#REF!</definedName>
    <definedName name="TaxTV">10%</definedName>
    <definedName name="TaxXL">5%</definedName>
    <definedName name="TDPCL">#REF!</definedName>
    <definedName name="vf">#REF!</definedName>
    <definedName name="x">#REF!</definedName>
    <definedName name="Y">#REF!</definedName>
    <definedName name="z">'[2]Analy_7-10'!#REF!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N8" i="1"/>
  <c r="G8" i="1"/>
  <c r="F8" i="1"/>
  <c r="E8" i="1"/>
  <c r="S7" i="1"/>
  <c r="L7" i="1"/>
  <c r="I7" i="1"/>
  <c r="S6" i="1"/>
  <c r="L6" i="1"/>
  <c r="I6" i="1"/>
  <c r="S5" i="1"/>
  <c r="L5" i="1"/>
  <c r="I5" i="1"/>
  <c r="S4" i="1"/>
  <c r="L4" i="1"/>
  <c r="I4" i="1"/>
  <c r="P5" i="1" l="1"/>
  <c r="R5" i="1" s="1"/>
  <c r="P4" i="1"/>
  <c r="P7" i="1"/>
  <c r="R7" i="1" s="1"/>
  <c r="P6" i="1"/>
  <c r="R6" i="1" s="1"/>
  <c r="L8" i="1"/>
  <c r="I8" i="1"/>
  <c r="P8" i="1" l="1"/>
  <c r="R4" i="1"/>
  <c r="R8" i="1" s="1"/>
</calcChain>
</file>

<file path=xl/sharedStrings.xml><?xml version="1.0" encoding="utf-8"?>
<sst xmlns="http://schemas.openxmlformats.org/spreadsheetml/2006/main" count="31" uniqueCount="25">
  <si>
    <t>Sr.No</t>
  </si>
  <si>
    <t>Dept.</t>
  </si>
  <si>
    <t>Vehicle No</t>
  </si>
  <si>
    <t>Vehicle       Model</t>
  </si>
  <si>
    <t>Basic Km</t>
  </si>
  <si>
    <t>Total      Km</t>
  </si>
  <si>
    <t>Extra     km</t>
  </si>
  <si>
    <t>Rate</t>
  </si>
  <si>
    <t>Amount</t>
  </si>
  <si>
    <t>Out city     &amp;     Night Halt</t>
  </si>
  <si>
    <t>Toll     Tax</t>
  </si>
  <si>
    <t>Diesel Difference</t>
  </si>
  <si>
    <t xml:space="preserve">Not Taxi Passing </t>
  </si>
  <si>
    <t>Total</t>
  </si>
  <si>
    <t>Bill Amt</t>
  </si>
  <si>
    <t>Utility</t>
  </si>
  <si>
    <t>ES-CT</t>
  </si>
  <si>
    <t>CT</t>
  </si>
  <si>
    <t>CFS</t>
  </si>
  <si>
    <t>Basic Fix Amt</t>
  </si>
  <si>
    <r>
      <rPr>
        <b/>
        <sz val="14"/>
        <color theme="1"/>
        <rFont val="Calibri"/>
        <family val="2"/>
        <scheme val="minor"/>
      </rPr>
      <t>Mar-2024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(</t>
    </r>
    <r>
      <rPr>
        <b/>
        <sz val="13"/>
        <color theme="1"/>
        <rFont val="Calibri"/>
        <family val="2"/>
        <scheme val="minor"/>
      </rPr>
      <t>Reimbursement Charges For Extra Km, Fuel Escalation, Extra Sunday, OT, Driver Allowance Night Hult &amp; Out City, Toll, Parking</t>
    </r>
    <r>
      <rPr>
        <b/>
        <sz val="14"/>
        <color theme="1"/>
        <rFont val="Calibri"/>
        <family val="2"/>
        <scheme val="minor"/>
      </rPr>
      <t>)</t>
    </r>
    <r>
      <rPr>
        <b/>
        <sz val="13"/>
        <color theme="1"/>
        <rFont val="Calibri"/>
        <family val="2"/>
        <scheme val="minor"/>
      </rPr>
      <t xml:space="preserve"> </t>
    </r>
  </si>
  <si>
    <t>GJ05 CU 4664</t>
  </si>
  <si>
    <t>GJ05 CW 6656</t>
  </si>
  <si>
    <t>GJ05 CW 6765</t>
  </si>
  <si>
    <t>GJ05 CW 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</si>
</sst>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4" borderId="4" xfId="0" applyNumberFormat="1" applyFill="1" applyBorder="1" applyAlignment="1">
      <alignment horizontal="right" vertical="center"/>
    </xf>
    <xf numFmtId="2" fontId="0" fillId="5" borderId="5" xfId="0" applyNumberFormat="1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2" fontId="0" fillId="5" borderId="4" xfId="0" applyNumberFormat="1" applyFill="1" applyBorder="1" applyAlignment="1">
      <alignment horizontal="right" vertical="center"/>
    </xf>
    <xf numFmtId="2" fontId="0" fillId="0" borderId="0" xfId="0" applyNumberFormat="1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5" fillId="0" borderId="2" xfId="0" applyFont="1" applyBorder="1"/>
    <xf numFmtId="0" fontId="0" fillId="0" borderId="2" xfId="0" applyBorder="1"/>
    <xf numFmtId="2" fontId="0" fillId="0" borderId="4" xfId="0" applyNumberFormat="1" applyBorder="1"/>
    <xf numFmtId="0" fontId="0" fillId="0" borderId="0" xfId="0" applyAlignment="1">
      <alignment horizontal="center" vertical="center"/>
    </xf>
    <xf numFmtId="2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6" fillId="0" borderId="0" xfId="0" applyFont="1"/>
    <xf numFmtId="4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5" borderId="4" xfId="0" applyFill="1" applyBorder="1" applyAlignment="1">
      <alignment horizontal="center" vertical="center"/>
    </xf>
    <xf numFmtId="1" fontId="5" fillId="6" borderId="4" xfId="0" applyNumberFormat="1" applyFont="1" applyFill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mar\c\Program%20Files\Ramdas\Ramdassystem\Tender\Other%20Tenders\TWAD\tanj\tanjo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garjuna\vol4\CONTRACT\BRIDG106\PACKAGE4\PAK4BOQ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.8.71\contract%20administration\My%20Documents\Vivek\IPC\Package-1\Ipc-6\Package-1-ipc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.8.71\contract%20administration\omkar%20backup\Omkar\BPL\Ring%20Road\ORROG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"/>
      <sheetName val="coln.sys"/>
      <sheetName val="PH"/>
      <sheetName val="Analy"/>
      <sheetName val="shut"/>
      <sheetName val="pipe"/>
      <sheetName val="flnge"/>
      <sheetName val="rate"/>
      <sheetName val="L&amp;J"/>
      <sheetName val="MH"/>
      <sheetName val="MH-abs"/>
      <sheetName val="gas"/>
      <sheetName val="pip"/>
      <sheetName val="PM"/>
      <sheetName val="Bill-1"/>
      <sheetName val="Bill-2&amp;4"/>
      <sheetName val="tan-abs"/>
      <sheetName val="tb"/>
      <sheetName val="Sensitivity"/>
      <sheetName val="Calculations"/>
      <sheetName val="Input"/>
      <sheetName val="Phasing"/>
      <sheetName val="tanjore"/>
      <sheetName val="BOQ"/>
      <sheetName val="Elect."/>
      <sheetName val="Process"/>
      <sheetName val="Recon-Coal"/>
      <sheetName val="OWN SUMMARY"/>
      <sheetName val="MISC"/>
      <sheetName val="Template"/>
      <sheetName val="System Design"/>
      <sheetName val="WIND1"/>
      <sheetName val="E-sch."/>
      <sheetName val="H-Sched"/>
      <sheetName val="Detail In Door Stad"/>
      <sheetName val="Client Bill 2 26 11"/>
      <sheetName val="estimate"/>
      <sheetName val="Voucher"/>
      <sheetName val="Data"/>
      <sheetName val="Cal"/>
      <sheetName val="Hardware"/>
      <sheetName val="CST-Pur fr sept'05 to Dec'06"/>
      <sheetName val="ANALYSIS"/>
      <sheetName val="Final VA"/>
      <sheetName val="INPUT SHEET"/>
      <sheetName val="RES-PLANNING"/>
      <sheetName val="old boq"/>
      <sheetName val="월별"/>
      <sheetName val="Design"/>
      <sheetName val="PLAN_FEB97"/>
      <sheetName val="FORM7"/>
      <sheetName val="Basement Budget"/>
      <sheetName val="Angles"/>
      <sheetName val="A G PIPING"/>
      <sheetName val="OVER ALL"/>
      <sheetName val="Sheet1"/>
      <sheetName val="coln_sys"/>
      <sheetName val="OWN_SUMMARY"/>
      <sheetName val="Elect_"/>
      <sheetName val="System_Design"/>
      <sheetName val="E-sch_"/>
      <sheetName val="Detail_In_Door_Stad"/>
      <sheetName val="Client_Bill_2_26_11"/>
      <sheetName val="CST-Pur_fr_sept'05_to_Dec'06"/>
      <sheetName val="Final_VA"/>
      <sheetName val="INPUT_SHEET"/>
      <sheetName val="old_boq"/>
      <sheetName val="Basement_Budget"/>
      <sheetName val="A_G_PIPING"/>
      <sheetName val="OVER_ALL"/>
      <sheetName val="FORM-16"/>
      <sheetName val="Precios"/>
      <sheetName val="Punjab_&amp;_Sind"/>
      <sheetName val="SBHyderabad"/>
      <sheetName val="coln_sys1"/>
      <sheetName val="Elect_1"/>
      <sheetName val="OWN_SUMMARY1"/>
      <sheetName val="System_Design1"/>
      <sheetName val="E-sch_1"/>
      <sheetName val="Detail_In_Door_Stad1"/>
      <sheetName val="Client_Bill_2_26_111"/>
      <sheetName val="CST-Pur_fr_sept'05_to_Dec'061"/>
      <sheetName val="Final_VA1"/>
      <sheetName val="INPUT_SHEET1"/>
      <sheetName val="old_boq1"/>
      <sheetName val="Basement_Budget1"/>
      <sheetName val="Punjab &amp; Sind"/>
      <sheetName val="Extra I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NNEXURE - IV "/>
      <sheetName val="Abstract"/>
      <sheetName val="Km132-2"/>
      <sheetName val="Analy_132-2"/>
      <sheetName val="km106-6"/>
      <sheetName val="Analy_106_6"/>
      <sheetName val="km3-6"/>
      <sheetName val="Analy_3-6"/>
      <sheetName val="km93-8"/>
      <sheetName val="Analy_93-8"/>
      <sheetName val="km99-6"/>
      <sheetName val="Analy_99-6"/>
      <sheetName val="km1-4"/>
      <sheetName val="Analy_1-4"/>
      <sheetName val="km0-8"/>
      <sheetName val="Analy_0-8"/>
      <sheetName val="km7-10"/>
      <sheetName val="Analy_7-10"/>
      <sheetName val="P&amp;M_7-10"/>
      <sheetName val="Cem &amp; Steel"/>
      <sheetName val="BTB"/>
      <sheetName val="cf"/>
      <sheetName val="orders"/>
      <sheetName val="foundation(V)"/>
      <sheetName val="PanhandleB"/>
      <sheetName val="Inputs "/>
      <sheetName val="Analy_7_10"/>
      <sheetName val="UNIT_WT"/>
      <sheetName val="zone-8"/>
      <sheetName val="MHNO_LEV"/>
      <sheetName val="Rates Basic"/>
      <sheetName val="CABLE"/>
      <sheetName val="number"/>
      <sheetName val="Load Details(B1)"/>
      <sheetName val="PKG - II"/>
      <sheetName val="Status"/>
      <sheetName val="Quantities"/>
      <sheetName val="janttb"/>
      <sheetName val="MRATES"/>
      <sheetName val="Tender Summary"/>
      <sheetName val="Analysis"/>
      <sheetName val="Analy"/>
      <sheetName val="Input "/>
      <sheetName val="MAJOR QTYS"/>
      <sheetName val="TBAL9697 -group wise  sdpl"/>
      <sheetName val="Exc"/>
      <sheetName val="Extra Item"/>
      <sheetName val="COST"/>
      <sheetName val="dBase"/>
      <sheetName val="appendix 2.5 final accounts"/>
      <sheetName val="MC-1"/>
      <sheetName val="3BPA00132-5-3 W plan HVPNL"/>
      <sheetName val="ANNEXURE_-_IV_"/>
      <sheetName val="Cem_&amp;_Steel"/>
      <sheetName val="Inputs_"/>
      <sheetName val="Rates_Basic"/>
      <sheetName val="Load_Details(B1)"/>
      <sheetName val="PKG_-_II"/>
      <sheetName val="Tender_Summary"/>
      <sheetName val="Input_"/>
      <sheetName val="MAJOR_QTYS"/>
      <sheetName val="TBAL9697_-group_wise__sdpl"/>
      <sheetName val="Extra_Item"/>
      <sheetName val="appendix_2_5_final_accounts"/>
      <sheetName val="3BPA00132-5-3_W_plan_HVPNL"/>
      <sheetName val="ANNEXURE_-_IV_1"/>
      <sheetName val="Cem_&amp;_Steel1"/>
      <sheetName val="Inputs_1"/>
      <sheetName val="Rates_Basic1"/>
      <sheetName val="Load_Details(B1)1"/>
      <sheetName val="PKG_-_II1"/>
      <sheetName val="Tender_Summary1"/>
      <sheetName val="Input_1"/>
      <sheetName val="MAJOR_QTYS1"/>
      <sheetName val="TBAL9697_-group_wise__sdpl1"/>
      <sheetName val="Extra_Item1"/>
      <sheetName val="appendix_2_5_final_accounts1"/>
      <sheetName val="Break up Sheet"/>
      <sheetName val="ANAL"/>
      <sheetName val="Spec1"/>
      <sheetName val="pvc"/>
      <sheetName val="HDPE"/>
      <sheetName val="DI"/>
      <sheetName val="hdpe_basic"/>
      <sheetName val="pvc_basic"/>
      <sheetName val="Rate Analysis"/>
      <sheetName val="Calc1"/>
      <sheetName val="FORM7"/>
      <sheetName val="Bills of Quantities"/>
      <sheetName val="data"/>
      <sheetName val="BOQ Distribution"/>
      <sheetName val="Civil Boq"/>
      <sheetName val="BOQ"/>
      <sheetName val="SOR"/>
      <sheetName val="R.A.Bill"/>
      <sheetName val="Material"/>
      <sheetName val="PROCTOR"/>
      <sheetName val="Plant &amp;  Machinery"/>
      <sheetName val="Sheet1"/>
      <sheetName val="3"/>
      <sheetName val="Fin Sum"/>
      <sheetName val="iNDEX"/>
      <sheetName val="analysis-superstructure"/>
      <sheetName val="DATA-BASE"/>
      <sheetName val="DATA-ABSTRACT"/>
      <sheetName val="SILICATE"/>
      <sheetName val="Layer Table"/>
      <sheetName val="foundation"/>
      <sheetName val="معد .ث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Table of Contents (2)"/>
      <sheetName val="Abstract-Cert"/>
      <sheetName val="Abstract"/>
      <sheetName val="Index Sheet"/>
      <sheetName val="Meas-1"/>
      <sheetName val="Meas-2"/>
      <sheetName val="Meas-3"/>
      <sheetName val="Meas-4"/>
      <sheetName val="Meas-5"/>
      <sheetName val="Meas-6"/>
      <sheetName val="Extra Item"/>
      <sheetName val="1.04-1"/>
      <sheetName val="2.01(a)-1"/>
      <sheetName val="G-13 2.01-2"/>
      <sheetName val="G-13 2.01-3"/>
      <sheetName val="G-13 2.01-4"/>
      <sheetName val="R-2 2.01-5"/>
      <sheetName val="MRR-1 2.01-6"/>
      <sheetName val="G-13 2.01-7"/>
      <sheetName val="2.01-b-II-1"/>
      <sheetName val="2.01-b-II-2"/>
      <sheetName val="2.01-b-II-3"/>
      <sheetName val="2.07-1"/>
      <sheetName val="2.07-2"/>
      <sheetName val="2.07-3"/>
      <sheetName val="2.07-4"/>
      <sheetName val="2.07-5"/>
      <sheetName val="2.07-6"/>
      <sheetName val="3.01-1"/>
      <sheetName val="3.01-2"/>
      <sheetName val="3.01-3"/>
      <sheetName val="3.01-4"/>
      <sheetName val="3.01-5"/>
      <sheetName val="3.02-1"/>
      <sheetName val="3.02-2"/>
      <sheetName val="3.02-3"/>
      <sheetName val="3.02-4"/>
      <sheetName val="3.02-5"/>
      <sheetName val="3.02-6"/>
      <sheetName val="3.02-7"/>
      <sheetName val="3.02-8"/>
      <sheetName val="3.02-9"/>
      <sheetName val="3.02-10"/>
      <sheetName val="3.02-11"/>
      <sheetName val="3.02-13"/>
      <sheetName val="4.01-1"/>
      <sheetName val="4.02-1"/>
      <sheetName val="4.04-1"/>
      <sheetName val="4.04-2"/>
      <sheetName val="E03-1"/>
      <sheetName val="E03-2"/>
      <sheetName val="E12-1"/>
      <sheetName val="Rock Filling"/>
      <sheetName val="Cement Reconciliation"/>
      <sheetName val="Bitumen Reconciliation"/>
      <sheetName val="Steel"/>
      <sheetName val="Bitumen"/>
      <sheetName val="Bitumen-Consumption"/>
      <sheetName val="Prime Coat"/>
      <sheetName val="Tack Coat"/>
      <sheetName val="BM"/>
      <sheetName val="DBM"/>
      <sheetName val="Gate Pass"/>
      <sheetName val="FACTORS"/>
      <sheetName val="BTB"/>
      <sheetName val="cf"/>
      <sheetName val="orders"/>
      <sheetName val="PIP&amp;EQPT"/>
      <sheetName val="Table_of_Contents"/>
      <sheetName val="Table_of_Contents_(2)"/>
      <sheetName val="Index_Sheet"/>
      <sheetName val="Extra_Item"/>
      <sheetName val="1_04-1"/>
      <sheetName val="2_01(a)-1"/>
      <sheetName val="G-13_2_01-2"/>
      <sheetName val="G-13_2_01-3"/>
      <sheetName val="G-13_2_01-4"/>
      <sheetName val="R-2_2_01-5"/>
      <sheetName val="MRR-1_2_01-6"/>
      <sheetName val="G-13_2_01-7"/>
      <sheetName val="2_01-b-II-1"/>
      <sheetName val="2_01-b-II-2"/>
      <sheetName val="2_01-b-II-3"/>
      <sheetName val="2_07-1"/>
      <sheetName val="2_07-2"/>
      <sheetName val="2_07-3"/>
      <sheetName val="2_07-4"/>
      <sheetName val="2_07-5"/>
      <sheetName val="2_07-6"/>
      <sheetName val="3_01-1"/>
      <sheetName val="3_01-2"/>
      <sheetName val="3_01-3"/>
      <sheetName val="3_01-4"/>
      <sheetName val="3_01-5"/>
      <sheetName val="3_02-1"/>
      <sheetName val="3_02-2"/>
      <sheetName val="3_02-3"/>
      <sheetName val="3_02-4"/>
      <sheetName val="3_02-5"/>
      <sheetName val="3_02-6"/>
      <sheetName val="3_02-7"/>
      <sheetName val="3_02-8"/>
      <sheetName val="3_02-9"/>
      <sheetName val="3_02-10"/>
      <sheetName val="3_02-11"/>
      <sheetName val="3_02-13"/>
      <sheetName val="4_01-1"/>
      <sheetName val="4_02-1"/>
      <sheetName val="4_04-1"/>
      <sheetName val="4_04-2"/>
      <sheetName val="Rock_Filling"/>
      <sheetName val="Cement_Reconciliation"/>
      <sheetName val="Bitumen_Reconciliation"/>
      <sheetName val="Prime_Coat"/>
      <sheetName val="Tack_Coat"/>
      <sheetName val="Gate_P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LL. SHEET (WMM II)"/>
      <sheetName val="TOLL. SHEET (G.S.B.)"/>
      <sheetName val="R.E. DIS. FROM PR. CL."/>
      <sheetName val="TOLL SHEET EMB"/>
      <sheetName val="TOLL SHEET (S.G)"/>
      <sheetName val="O.R.R.ROCK (D.K.)"/>
      <sheetName val="O R R TBM  LIST"/>
      <sheetName val="Sheet1"/>
      <sheetName val="O R R OGL"/>
      <sheetName val="DEPTH CHART (ORR) R.S."/>
      <sheetName val="DEPTH CHART (ORR) L.S."/>
      <sheetName val="dIFFERENCE"/>
      <sheetName val="Rock level (Parag)"/>
      <sheetName val="O.R.R.(ROCK1)"/>
      <sheetName val="DEPTH CHART (ORR) L.S. (2)"/>
      <sheetName val="DEPTH CHART (ORR) R.S. (2)"/>
      <sheetName val="DEPTH CHART _ORR_ L_S_"/>
      <sheetName val="ord-lost_98&amp;99"/>
      <sheetName val="SCH-3"/>
      <sheetName val="TOLL__SHEET_(WMM_II)"/>
      <sheetName val="TOLL__SHEET_(G_S_B_)"/>
      <sheetName val="R_E__DIS__FROM_PR__CL_"/>
      <sheetName val="TOLL_SHEET_EMB"/>
      <sheetName val="TOLL_SHEET_(S_G)"/>
      <sheetName val="O_R_R_ROCK_(D_K_)"/>
      <sheetName val="O_R_R_TBM__LIST"/>
      <sheetName val="O_R_R_OGL"/>
      <sheetName val="DEPTH_CHART_(ORR)_R_S_"/>
      <sheetName val="DEPTH_CHART_(ORR)_L_S_"/>
      <sheetName val="Rock_level_(Parag)"/>
      <sheetName val="O_R_R_(ROCK1)"/>
      <sheetName val="DEPTH_CHART_(ORR)_L_S__(2)"/>
      <sheetName val="DEPTH_CHART_(ORR)_R_S__(2)"/>
      <sheetName val="DEPTH_CHART__ORR__L_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F0A-35D9-4901-B069-66A29DE096C6}">
  <sheetPr>
    <pageSetUpPr fitToPage="1"/>
  </sheetPr>
  <dimension ref="A2:U17"/>
  <sheetViews>
    <sheetView tabSelected="1" zoomScale="120" zoomScaleNormal="120" workbookViewId="0">
      <selection activeCell="G10" sqref="G10"/>
    </sheetView>
  </sheetViews>
  <sheetFormatPr defaultRowHeight="15" x14ac:dyDescent="0.25"/>
  <cols>
    <col min="1" max="1" width="5.28515625" customWidth="1"/>
    <col min="2" max="2" width="6.140625" bestFit="1" customWidth="1"/>
    <col min="3" max="3" width="13.28515625" bestFit="1" customWidth="1"/>
    <col min="4" max="4" width="7.7109375" style="22" bestFit="1" customWidth="1"/>
    <col min="5" max="5" width="6.7109375" style="28" customWidth="1"/>
    <col min="6" max="6" width="6" bestFit="1" customWidth="1"/>
    <col min="7" max="7" width="5.42578125" customWidth="1"/>
    <col min="8" max="8" width="7.7109375" customWidth="1"/>
    <col min="9" max="9" width="9.5703125" customWidth="1"/>
    <col min="10" max="10" width="5.85546875" customWidth="1"/>
    <col min="11" max="11" width="4" customWidth="1"/>
    <col min="12" max="12" width="5" customWidth="1"/>
    <col min="13" max="13" width="5.7109375" customWidth="1"/>
    <col min="14" max="14" width="10.42578125" customWidth="1"/>
    <col min="15" max="15" width="8.28515625" customWidth="1"/>
    <col min="16" max="16" width="9.140625" customWidth="1"/>
    <col min="17" max="17" width="8.42578125" bestFit="1" customWidth="1"/>
    <col min="18" max="18" width="9.140625" bestFit="1" customWidth="1"/>
    <col min="19" max="19" width="5.42578125" customWidth="1"/>
    <col min="20" max="20" width="11.140625" customWidth="1"/>
    <col min="21" max="21" width="12.140625" customWidth="1"/>
  </cols>
  <sheetData>
    <row r="2" spans="1:21" ht="17.25" customHeight="1" x14ac:dyDescent="0.3">
      <c r="A2" s="32" t="s">
        <v>20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21" ht="75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  <c r="I3" s="1" t="s">
        <v>8</v>
      </c>
      <c r="J3" s="2" t="s">
        <v>9</v>
      </c>
      <c r="K3" s="3" t="s">
        <v>7</v>
      </c>
      <c r="L3" s="3" t="s">
        <v>8</v>
      </c>
      <c r="M3" s="2" t="s">
        <v>10</v>
      </c>
      <c r="N3" s="2" t="s">
        <v>11</v>
      </c>
      <c r="O3" s="2" t="s">
        <v>12</v>
      </c>
      <c r="P3" s="1" t="s">
        <v>13</v>
      </c>
      <c r="Q3" s="2" t="s">
        <v>19</v>
      </c>
      <c r="R3" s="2" t="s">
        <v>14</v>
      </c>
      <c r="S3" s="25"/>
    </row>
    <row r="4" spans="1:21" x14ac:dyDescent="0.25">
      <c r="A4" s="4">
        <v>1</v>
      </c>
      <c r="B4" s="5" t="s">
        <v>16</v>
      </c>
      <c r="C4" s="6" t="s">
        <v>21</v>
      </c>
      <c r="D4" s="7" t="s">
        <v>15</v>
      </c>
      <c r="E4" s="7">
        <v>1000</v>
      </c>
      <c r="F4" s="13">
        <v>1234</v>
      </c>
      <c r="G4" s="13">
        <v>0</v>
      </c>
      <c r="H4" s="23">
        <v>14</v>
      </c>
      <c r="I4" s="8">
        <f t="shared" ref="I4:I6" si="0">G4*H4</f>
        <v>0</v>
      </c>
      <c r="J4" s="13">
        <v>0</v>
      </c>
      <c r="K4" s="24">
        <v>300</v>
      </c>
      <c r="L4" s="10">
        <f t="shared" ref="L4:L6" si="1">K4*J4</f>
        <v>0</v>
      </c>
      <c r="M4" s="14">
        <v>0</v>
      </c>
      <c r="N4" s="8">
        <v>-294.43124999999958</v>
      </c>
      <c r="O4" s="10">
        <v>0</v>
      </c>
      <c r="P4" s="9">
        <f>I4+L4+M4+N4+O4</f>
        <v>-294.43124999999958</v>
      </c>
      <c r="Q4" s="10">
        <v>67945</v>
      </c>
      <c r="R4" s="11">
        <f t="shared" ref="R4:R7" si="2">Q4+P4</f>
        <v>67650.568750000006</v>
      </c>
      <c r="S4" s="25">
        <f t="shared" ref="S4:S7" si="3">E4-F4</f>
        <v>-234</v>
      </c>
    </row>
    <row r="5" spans="1:21" x14ac:dyDescent="0.25">
      <c r="A5" s="4">
        <v>2</v>
      </c>
      <c r="B5" s="5" t="s">
        <v>16</v>
      </c>
      <c r="C5" s="6" t="s">
        <v>22</v>
      </c>
      <c r="D5" s="7" t="s">
        <v>15</v>
      </c>
      <c r="E5" s="7">
        <v>456</v>
      </c>
      <c r="F5" s="13">
        <v>456</v>
      </c>
      <c r="G5" s="30">
        <v>9</v>
      </c>
      <c r="H5" s="23">
        <v>10</v>
      </c>
      <c r="I5" s="11">
        <f t="shared" si="0"/>
        <v>90</v>
      </c>
      <c r="J5" s="13">
        <v>0</v>
      </c>
      <c r="K5" s="24">
        <v>300</v>
      </c>
      <c r="L5" s="10">
        <f t="shared" si="1"/>
        <v>0</v>
      </c>
      <c r="M5" s="14">
        <v>0</v>
      </c>
      <c r="N5" s="8">
        <v>-255.73749999999964</v>
      </c>
      <c r="O5" s="10">
        <v>0</v>
      </c>
      <c r="P5" s="9">
        <f t="shared" ref="P5:P7" si="4">I5+L5+M5+N5+O5</f>
        <v>-165.73749999999964</v>
      </c>
      <c r="Q5" s="10">
        <v>67945</v>
      </c>
      <c r="R5" s="11">
        <f>Q5+P5</f>
        <v>67779.262499999997</v>
      </c>
      <c r="S5" s="25">
        <f t="shared" si="3"/>
        <v>0</v>
      </c>
    </row>
    <row r="6" spans="1:21" x14ac:dyDescent="0.25">
      <c r="A6" s="4">
        <v>3</v>
      </c>
      <c r="B6" s="5" t="s">
        <v>17</v>
      </c>
      <c r="C6" s="6" t="s">
        <v>23</v>
      </c>
      <c r="D6" s="7" t="s">
        <v>15</v>
      </c>
      <c r="E6" s="7">
        <v>388</v>
      </c>
      <c r="F6" s="13">
        <v>565</v>
      </c>
      <c r="G6" s="30">
        <v>844</v>
      </c>
      <c r="H6" s="23">
        <v>14</v>
      </c>
      <c r="I6" s="11">
        <f t="shared" si="0"/>
        <v>11816</v>
      </c>
      <c r="J6" s="13">
        <v>0</v>
      </c>
      <c r="K6" s="24">
        <v>300</v>
      </c>
      <c r="L6" s="10">
        <f t="shared" si="1"/>
        <v>0</v>
      </c>
      <c r="M6" s="14">
        <v>0</v>
      </c>
      <c r="N6" s="8">
        <v>-465.60624999999936</v>
      </c>
      <c r="O6" s="10">
        <v>0</v>
      </c>
      <c r="P6" s="9">
        <f t="shared" si="4"/>
        <v>11350.393750000001</v>
      </c>
      <c r="Q6" s="10">
        <v>73295</v>
      </c>
      <c r="R6" s="11">
        <f t="shared" si="2"/>
        <v>84645.393750000003</v>
      </c>
      <c r="S6" s="25">
        <f t="shared" si="3"/>
        <v>-177</v>
      </c>
    </row>
    <row r="7" spans="1:21" x14ac:dyDescent="0.25">
      <c r="A7" s="4">
        <v>4</v>
      </c>
      <c r="B7" s="5" t="s">
        <v>18</v>
      </c>
      <c r="C7" s="6" t="s">
        <v>24</v>
      </c>
      <c r="D7" s="7" t="s">
        <v>15</v>
      </c>
      <c r="E7" s="7">
        <v>564</v>
      </c>
      <c r="F7" s="13">
        <v>546</v>
      </c>
      <c r="G7" s="13">
        <v>0</v>
      </c>
      <c r="H7" s="23">
        <v>19</v>
      </c>
      <c r="I7" s="8">
        <f>G7*H7</f>
        <v>0</v>
      </c>
      <c r="J7" s="13">
        <v>0</v>
      </c>
      <c r="K7" s="24">
        <v>300</v>
      </c>
      <c r="L7" s="10">
        <f>K7*J7</f>
        <v>0</v>
      </c>
      <c r="M7" s="14">
        <v>0</v>
      </c>
      <c r="N7" s="8">
        <v>-308.26874999999956</v>
      </c>
      <c r="O7" s="10">
        <v>0</v>
      </c>
      <c r="P7" s="9">
        <f t="shared" si="4"/>
        <v>-308.26874999999956</v>
      </c>
      <c r="Q7" s="10">
        <v>73295</v>
      </c>
      <c r="R7" s="11">
        <f t="shared" si="2"/>
        <v>72986.731249999997</v>
      </c>
      <c r="S7" s="25">
        <f t="shared" si="3"/>
        <v>18</v>
      </c>
      <c r="U7" s="12"/>
    </row>
    <row r="8" spans="1:21" x14ac:dyDescent="0.25">
      <c r="A8" s="15"/>
      <c r="B8" s="16"/>
      <c r="C8" s="16"/>
      <c r="D8" s="17"/>
      <c r="E8" s="27">
        <f>SUM(E4:E7)</f>
        <v>2408</v>
      </c>
      <c r="F8" s="18">
        <f>SUM(F4:F7)</f>
        <v>2801</v>
      </c>
      <c r="G8" s="18">
        <f>SUM(G4:G7)</f>
        <v>853</v>
      </c>
      <c r="H8" s="19"/>
      <c r="I8" s="21">
        <f>SUM(I4:I7)</f>
        <v>11906</v>
      </c>
      <c r="J8" s="19"/>
      <c r="K8" s="19"/>
      <c r="L8" s="18">
        <f>SUM(L4:L7)</f>
        <v>0</v>
      </c>
      <c r="M8" s="20"/>
      <c r="N8" s="18">
        <f>SUM(N4:N7)</f>
        <v>-1324.0437499999982</v>
      </c>
      <c r="O8" s="18">
        <f>SUM(O4:O7)</f>
        <v>0</v>
      </c>
      <c r="P8" s="21">
        <f>SUM(P4:P7)</f>
        <v>10581.956250000003</v>
      </c>
      <c r="Q8" s="18"/>
      <c r="R8" s="31">
        <f>SUM(R4:R7)</f>
        <v>293061.95624999999</v>
      </c>
      <c r="S8" s="25"/>
    </row>
    <row r="10" spans="1:21" x14ac:dyDescent="0.25">
      <c r="R10" s="12"/>
    </row>
    <row r="11" spans="1:21" x14ac:dyDescent="0.25">
      <c r="R11" s="12"/>
    </row>
    <row r="14" spans="1:21" x14ac:dyDescent="0.25">
      <c r="Q14" s="26"/>
    </row>
    <row r="17" spans="16:16" x14ac:dyDescent="0.25">
      <c r="P17" s="29"/>
    </row>
  </sheetData>
  <mergeCells count="1">
    <mergeCell ref="A2:P2"/>
  </mergeCells>
  <pageMargins left="0.19685039370078741" right="0.15748031496062992" top="0.74803149606299213" bottom="0.74803149606299213" header="0.31496062992125984" footer="0.31496062992125984"/>
  <pageSetup paperSize="9" scale="10" orientation="landscape" r:id="rId1"/>
  <headerFooter>
    <oddFooter>&amp;L_x000D_&amp;1#&amp;"Calibri"&amp;10&amp;K000000 L1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JSE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 Hazira</dc:creator>
  <cp:lastModifiedBy>Jayal Naik</cp:lastModifiedBy>
  <dcterms:created xsi:type="dcterms:W3CDTF">2024-01-05T09:14:41Z</dcterms:created>
  <dcterms:modified xsi:type="dcterms:W3CDTF">2024-04-06T07:09:11Z</dcterms:modified>
</cp:coreProperties>
</file>