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 activeTab="2"/>
  </bookViews>
  <sheets>
    <sheet name="Jeux" sheetId="1" r:id="rId1"/>
    <sheet name="Joueur" sheetId="2" r:id="rId2"/>
    <sheet name="Statistiques" sheetId="3" r:id="rId3"/>
  </sheets>
  <calcPr calcId="145621"/>
  <pivotCaches>
    <pivotCache cacheId="7" r:id="rId4"/>
  </pivotCaches>
</workbook>
</file>

<file path=xl/calcChain.xml><?xml version="1.0" encoding="utf-8"?>
<calcChain xmlns="http://schemas.openxmlformats.org/spreadsheetml/2006/main">
  <c r="I4" i="2" l="1"/>
  <c r="G7" i="2"/>
  <c r="G5" i="2"/>
  <c r="G3" i="2"/>
</calcChain>
</file>

<file path=xl/sharedStrings.xml><?xml version="1.0" encoding="utf-8"?>
<sst xmlns="http://schemas.openxmlformats.org/spreadsheetml/2006/main" count="115" uniqueCount="40">
  <si>
    <t>Jeu</t>
  </si>
  <si>
    <t xml:space="preserve">Joueur </t>
  </si>
  <si>
    <t xml:space="preserve">Sexe </t>
  </si>
  <si>
    <t>Age</t>
  </si>
  <si>
    <t>Score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</si>
  <si>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</si>
  <si>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</si>
  <si>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</si>
  <si>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</si>
  <si>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</si>
  <si>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</si>
  <si>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</si>
  <si>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</si>
  <si>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</si>
  <si>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</si>
  <si>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</si>
  <si>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</si>
  <si>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</si>
  <si>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</si>
  <si>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J</t>
  </si>
  <si>
    <t>LOL</t>
  </si>
  <si>
    <t>DoTA</t>
  </si>
  <si>
    <t>SMITE</t>
  </si>
  <si>
    <t>BroForce</t>
  </si>
  <si>
    <t>Metal Slug</t>
  </si>
  <si>
    <t>Fiche joueur</t>
  </si>
  <si>
    <t>Nom</t>
  </si>
  <si>
    <t>Sexe</t>
  </si>
  <si>
    <t>Numéro de joueur</t>
  </si>
  <si>
    <t>ID</t>
  </si>
  <si>
    <t>André</t>
  </si>
  <si>
    <t>Georges</t>
  </si>
  <si>
    <t>Pierre</t>
  </si>
  <si>
    <t>Jean</t>
  </si>
  <si>
    <t>Jacques</t>
  </si>
  <si>
    <t>Paul</t>
  </si>
  <si>
    <t>Somme de Score</t>
  </si>
  <si>
    <t>Étiquettes de lignes</t>
  </si>
  <si>
    <t>Total général</t>
  </si>
  <si>
    <t>Somme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</si>
</sst>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Rémi" refreshedDate="42269.447676388889" createdVersion="4" refreshedVersion="4" minRefreshableVersion="3" recordCount="20">
  <cacheSource type="worksheet">
    <worksheetSource name="Jeux"/>
  </cacheSource>
  <cacheFields count="6">
    <cacheField name="ID" numFmtId="0">
      <sharedItems containsSemiMixedTypes="0" containsString="0" containsNumber="1" containsInteger="1" minValue="1" maxValue="20"/>
    </cacheField>
    <cacheField name="Jeu" numFmtId="0">
      <sharedItems count="5">
        <s v="LOL"/>
        <s v="DoTA"/>
        <s v="SMITE"/>
        <s v="BroForce"/>
        <s v="Metal Slug"/>
      </sharedItems>
    </cacheField>
    <cacheField name="Joueur " numFmtId="0">
      <sharedItems count="20">
        <s v="André"/>
        <s v="Georges"/>
        <s v="Pierre"/>
        <s v="Jean"/>
        <s v="Jacques"/>
        <s v="Paul"/>
        <s v="G"/>
        <s v="H"/>
        <s v="I"/>
        <s v="J"/>
        <s v="K"/>
        <s v="L"/>
        <s v="M"/>
        <s v="N"/>
        <s v="O"/>
        <s v="P"/>
        <s v="Q"/>
        <s v="R"/>
        <s v="S"/>
        <s v="T"/>
      </sharedItems>
    </cacheField>
    <cacheField name="Sexe " numFmtId="0">
      <sharedItems count="2">
        <s v="H"/>
        <s v="F"/>
      </sharedItems>
    </cacheField>
    <cacheField name="Age" numFmtId="0">
      <sharedItems containsSemiMixedTypes="0" containsString="0" containsNumber="1" containsInteger="1" minValue="20" maxValue="39"/>
    </cacheField>
    <cacheField name="Score" numFmtId="0">
      <sharedItems containsSemiMixedTypes="0" containsString="0" containsNumber="1" containsInteger="1" minValue="200" maxValue="1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x v="0"/>
    <x v="0"/>
    <n v="20"/>
    <n v="200"/>
  </r>
  <r>
    <n v="2"/>
    <x v="1"/>
    <x v="1"/>
    <x v="1"/>
    <n v="21"/>
    <n v="280"/>
  </r>
  <r>
    <n v="3"/>
    <x v="2"/>
    <x v="2"/>
    <x v="0"/>
    <n v="22"/>
    <n v="360"/>
  </r>
  <r>
    <n v="4"/>
    <x v="3"/>
    <x v="3"/>
    <x v="1"/>
    <n v="23"/>
    <n v="440"/>
  </r>
  <r>
    <n v="5"/>
    <x v="4"/>
    <x v="4"/>
    <x v="0"/>
    <n v="24"/>
    <n v="520"/>
  </r>
  <r>
    <n v="6"/>
    <x v="0"/>
    <x v="5"/>
    <x v="1"/>
    <n v="25"/>
    <n v="600"/>
  </r>
  <r>
    <n v="7"/>
    <x v="0"/>
    <x v="6"/>
    <x v="0"/>
    <n v="26"/>
    <n v="680"/>
  </r>
  <r>
    <n v="8"/>
    <x v="0"/>
    <x v="7"/>
    <x v="1"/>
    <n v="27"/>
    <n v="760"/>
  </r>
  <r>
    <n v="9"/>
    <x v="0"/>
    <x v="8"/>
    <x v="0"/>
    <n v="28"/>
    <n v="840"/>
  </r>
  <r>
    <n v="10"/>
    <x v="0"/>
    <x v="9"/>
    <x v="1"/>
    <n v="29"/>
    <n v="920"/>
  </r>
  <r>
    <n v="11"/>
    <x v="0"/>
    <x v="10"/>
    <x v="0"/>
    <n v="30"/>
    <n v="1000"/>
  </r>
  <r>
    <n v="12"/>
    <x v="0"/>
    <x v="11"/>
    <x v="1"/>
    <n v="31"/>
    <n v="1080"/>
  </r>
  <r>
    <n v="13"/>
    <x v="0"/>
    <x v="12"/>
    <x v="0"/>
    <n v="32"/>
    <n v="1160"/>
  </r>
  <r>
    <n v="14"/>
    <x v="0"/>
    <x v="13"/>
    <x v="1"/>
    <n v="33"/>
    <n v="1240"/>
  </r>
  <r>
    <n v="15"/>
    <x v="0"/>
    <x v="14"/>
    <x v="0"/>
    <n v="34"/>
    <n v="1320"/>
  </r>
  <r>
    <n v="16"/>
    <x v="0"/>
    <x v="15"/>
    <x v="1"/>
    <n v="35"/>
    <n v="1400"/>
  </r>
  <r>
    <n v="17"/>
    <x v="0"/>
    <x v="16"/>
    <x v="0"/>
    <n v="36"/>
    <n v="1480"/>
  </r>
  <r>
    <n v="18"/>
    <x v="0"/>
    <x v="17"/>
    <x v="1"/>
    <n v="37"/>
    <n v="1560"/>
  </r>
  <r>
    <n v="19"/>
    <x v="0"/>
    <x v="18"/>
    <x v="0"/>
    <n v="38"/>
    <n v="1640"/>
  </r>
  <r>
    <n v="20"/>
    <x v="0"/>
    <x v="19"/>
    <x v="1"/>
    <n v="39"/>
    <n v="1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I13:K15" firstHeaderRow="0" firstDataRow="1" firstDataCol="1"/>
  <pivotFields count="6">
    <pivotField showAll="0"/>
    <pivotField showAll="0"/>
    <pivotField axis="axisRow" showAll="0" measureFilter="1">
      <items count="21">
        <item x="0"/>
        <item x="6"/>
        <item x="1"/>
        <item x="7"/>
        <item x="8"/>
        <item x="9"/>
        <item x="4"/>
        <item x="3"/>
        <item x="10"/>
        <item x="11"/>
        <item x="12"/>
        <item x="13"/>
        <item x="14"/>
        <item x="15"/>
        <item x="5"/>
        <item x="2"/>
        <item x="16"/>
        <item x="17"/>
        <item x="18"/>
        <item x="19"/>
        <item t="default"/>
      </items>
    </pivotField>
    <pivotField showAll="0"/>
    <pivotField dataField="1" showAll="0"/>
    <pivotField dataField="1" showAll="0"/>
  </pivotFields>
  <rowFields count="1">
    <field x="2"/>
  </rowFields>
  <rowItems count="2"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ge" fld="4" baseField="0" baseItem="0"/>
    <dataField name="Somme de Score" fld="5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I5:J10" firstHeaderRow="1" firstDataRow="1" firstDataCol="1"/>
  <pivotFields count="6">
    <pivotField showAll="0"/>
    <pivotField showAll="0"/>
    <pivotField axis="axisRow" showAll="0" measureFilter="1">
      <items count="21">
        <item x="0"/>
        <item x="6"/>
        <item x="1"/>
        <item x="7"/>
        <item x="8"/>
        <item x="9"/>
        <item x="4"/>
        <item x="3"/>
        <item x="10"/>
        <item x="11"/>
        <item x="12"/>
        <item x="13"/>
        <item x="14"/>
        <item x="15"/>
        <item x="5"/>
        <item x="2"/>
        <item x="16"/>
        <item x="17"/>
        <item x="18"/>
        <item x="1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2">
    <field x="3"/>
    <field x="2"/>
  </rowFields>
  <rowItems count="5">
    <i>
      <x/>
    </i>
    <i r="1">
      <x v="19"/>
    </i>
    <i>
      <x v="1"/>
    </i>
    <i r="1">
      <x v="18"/>
    </i>
    <i t="grand">
      <x/>
    </i>
  </rowItems>
  <colItems count="1">
    <i/>
  </colItems>
  <dataFields count="1">
    <dataField name="Somme de Score" fld="5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F9:G30" firstHeaderRow="1" firstDataRow="1" firstDataCol="1"/>
  <pivotFields count="6">
    <pivotField showAll="0"/>
    <pivotField showAll="0"/>
    <pivotField axis="axisRow" showAll="0">
      <items count="21">
        <item x="0"/>
        <item x="6"/>
        <item x="1"/>
        <item x="7"/>
        <item x="8"/>
        <item x="9"/>
        <item x="4"/>
        <item x="3"/>
        <item x="10"/>
        <item x="11"/>
        <item x="12"/>
        <item x="13"/>
        <item x="14"/>
        <item x="15"/>
        <item x="5"/>
        <item x="2"/>
        <item x="16"/>
        <item x="17"/>
        <item x="18"/>
        <item x="19"/>
        <item t="default"/>
      </items>
    </pivotField>
    <pivotField showAll="0"/>
    <pivotField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Sco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B7:C13" firstHeaderRow="1" firstDataRow="1" firstDataCol="1"/>
  <pivotFields count="6"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co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Jeux" displayName="Jeux" ref="A1:F21" totalsRowShown="0" headerRowDxfId="0" dataDxfId="1">
  <autoFilter ref="A1:F21">
    <filterColumn colId="3">
      <filters>
        <filter val="H"/>
        <filter val="F"/>
      </filters>
    </filterColumn>
  </autoFilter>
  <tableColumns count="6">
    <tableColumn id="1" name="ID" dataDxfId="7"/>
    <tableColumn id="2" name="Jeu" dataDxfId="6"/>
    <tableColumn id="3" name="Joueur " dataDxfId="5"/>
    <tableColumn id="4" name="Sexe " dataDxfId="4"/>
    <tableColumn id="5" name="Age" dataDxfId="3"/>
    <tableColumn id="6" name="Sc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9" sqref="I9"/>
    </sheetView>
  </sheetViews>
  <sheetFormatPr baseColWidth="10" defaultRowHeight="15" x14ac:dyDescent="0.25"/>
  <cols>
    <col min="1" max="16384" width="11.42578125" style="12"/>
  </cols>
  <sheetData>
    <row r="1" spans="1:6" x14ac:dyDescent="0.25">
      <c r="A1" s="12" t="s">
        <v>29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1:6" x14ac:dyDescent="0.25">
      <c r="A2" s="12">
        <v>1</v>
      </c>
      <c r="B2" s="12" t="s">
        <v>20</v>
      </c>
      <c r="C2" s="12" t="s">
        <v>30</v>
      </c>
      <c r="D2" s="12" t="s">
        <v>7</v>
      </c>
      <c r="E2" s="12">
        <v>20</v>
      </c>
      <c r="F2" s="12">
        <v>200</v>
      </c>
    </row>
    <row r="3" spans="1:6" x14ac:dyDescent="0.25">
      <c r="A3" s="12">
        <v>2</v>
      </c>
      <c r="B3" s="12" t="s">
        <v>21</v>
      </c>
      <c r="C3" s="12" t="s">
        <v>31</v>
      </c>
      <c r="D3" s="12" t="s">
        <v>5</v>
      </c>
      <c r="E3" s="12">
        <v>21</v>
      </c>
      <c r="F3" s="12">
        <v>280</v>
      </c>
    </row>
    <row r="4" spans="1:6" x14ac:dyDescent="0.25">
      <c r="A4" s="12">
        <v>3</v>
      </c>
      <c r="B4" s="12" t="s">
        <v>22</v>
      </c>
      <c r="C4" s="12" t="s">
        <v>32</v>
      </c>
      <c r="D4" s="12" t="s">
        <v>7</v>
      </c>
      <c r="E4" s="12">
        <v>22</v>
      </c>
      <c r="F4" s="12">
        <v>360</v>
      </c>
    </row>
    <row r="5" spans="1:6" x14ac:dyDescent="0.25">
      <c r="A5" s="12">
        <v>4</v>
      </c>
      <c r="B5" s="12" t="s">
        <v>23</v>
      </c>
      <c r="C5" s="12" t="s">
        <v>33</v>
      </c>
      <c r="D5" s="12" t="s">
        <v>5</v>
      </c>
      <c r="E5" s="12">
        <v>23</v>
      </c>
      <c r="F5" s="12">
        <v>440</v>
      </c>
    </row>
    <row r="6" spans="1:6" x14ac:dyDescent="0.25">
      <c r="A6" s="12">
        <v>5</v>
      </c>
      <c r="B6" s="12" t="s">
        <v>24</v>
      </c>
      <c r="C6" s="12" t="s">
        <v>34</v>
      </c>
      <c r="D6" s="12" t="s">
        <v>7</v>
      </c>
      <c r="E6" s="12">
        <v>24</v>
      </c>
      <c r="F6" s="12">
        <v>520</v>
      </c>
    </row>
    <row r="7" spans="1:6" x14ac:dyDescent="0.25">
      <c r="A7" s="12">
        <v>6</v>
      </c>
      <c r="B7" s="12" t="s">
        <v>20</v>
      </c>
      <c r="C7" s="12" t="s">
        <v>35</v>
      </c>
      <c r="D7" s="12" t="s">
        <v>5</v>
      </c>
      <c r="E7" s="12">
        <v>25</v>
      </c>
      <c r="F7" s="12">
        <v>600</v>
      </c>
    </row>
    <row r="8" spans="1:6" x14ac:dyDescent="0.25">
      <c r="A8" s="12">
        <v>7</v>
      </c>
      <c r="B8" s="12" t="s">
        <v>20</v>
      </c>
      <c r="C8" s="12" t="s">
        <v>6</v>
      </c>
      <c r="D8" s="12" t="s">
        <v>7</v>
      </c>
      <c r="E8" s="12">
        <v>26</v>
      </c>
      <c r="F8" s="12">
        <v>680</v>
      </c>
    </row>
    <row r="9" spans="1:6" x14ac:dyDescent="0.25">
      <c r="A9" s="12">
        <v>8</v>
      </c>
      <c r="B9" s="12" t="s">
        <v>20</v>
      </c>
      <c r="C9" s="12" t="s">
        <v>7</v>
      </c>
      <c r="D9" s="12" t="s">
        <v>5</v>
      </c>
      <c r="E9" s="12">
        <v>27</v>
      </c>
      <c r="F9" s="12">
        <v>760</v>
      </c>
    </row>
    <row r="10" spans="1:6" x14ac:dyDescent="0.25">
      <c r="A10" s="12">
        <v>9</v>
      </c>
      <c r="B10" s="12" t="s">
        <v>20</v>
      </c>
      <c r="C10" s="12" t="s">
        <v>8</v>
      </c>
      <c r="D10" s="12" t="s">
        <v>7</v>
      </c>
      <c r="E10" s="12">
        <v>28</v>
      </c>
      <c r="F10" s="12">
        <v>840</v>
      </c>
    </row>
    <row r="11" spans="1:6" x14ac:dyDescent="0.25">
      <c r="A11" s="12">
        <v>10</v>
      </c>
      <c r="B11" s="12" t="s">
        <v>20</v>
      </c>
      <c r="C11" s="12" t="s">
        <v>19</v>
      </c>
      <c r="D11" s="12" t="s">
        <v>5</v>
      </c>
      <c r="E11" s="12">
        <v>29</v>
      </c>
      <c r="F11" s="12">
        <v>920</v>
      </c>
    </row>
    <row r="12" spans="1:6" x14ac:dyDescent="0.25">
      <c r="A12" s="12">
        <v>11</v>
      </c>
      <c r="B12" s="12" t="s">
        <v>20</v>
      </c>
      <c r="C12" s="12" t="s">
        <v>9</v>
      </c>
      <c r="D12" s="12" t="s">
        <v>7</v>
      </c>
      <c r="E12" s="12">
        <v>30</v>
      </c>
      <c r="F12" s="12">
        <v>1000</v>
      </c>
    </row>
    <row r="13" spans="1:6" x14ac:dyDescent="0.25">
      <c r="A13" s="12">
        <v>12</v>
      </c>
      <c r="B13" s="12" t="s">
        <v>20</v>
      </c>
      <c r="C13" s="12" t="s">
        <v>10</v>
      </c>
      <c r="D13" s="12" t="s">
        <v>5</v>
      </c>
      <c r="E13" s="12">
        <v>31</v>
      </c>
      <c r="F13" s="12">
        <v>1080</v>
      </c>
    </row>
    <row r="14" spans="1:6" x14ac:dyDescent="0.25">
      <c r="A14" s="12">
        <v>13</v>
      </c>
      <c r="B14" s="12" t="s">
        <v>20</v>
      </c>
      <c r="C14" s="12" t="s">
        <v>11</v>
      </c>
      <c r="D14" s="12" t="s">
        <v>7</v>
      </c>
      <c r="E14" s="12">
        <v>32</v>
      </c>
      <c r="F14" s="12">
        <v>1160</v>
      </c>
    </row>
    <row r="15" spans="1:6" x14ac:dyDescent="0.25">
      <c r="A15" s="12">
        <v>14</v>
      </c>
      <c r="B15" s="12" t="s">
        <v>20</v>
      </c>
      <c r="C15" s="12" t="s">
        <v>12</v>
      </c>
      <c r="D15" s="12" t="s">
        <v>5</v>
      </c>
      <c r="E15" s="12">
        <v>33</v>
      </c>
      <c r="F15" s="12">
        <v>1240</v>
      </c>
    </row>
    <row r="16" spans="1:6" x14ac:dyDescent="0.25">
      <c r="A16" s="12">
        <v>15</v>
      </c>
      <c r="B16" s="12" t="s">
        <v>20</v>
      </c>
      <c r="C16" s="12" t="s">
        <v>13</v>
      </c>
      <c r="D16" s="12" t="s">
        <v>7</v>
      </c>
      <c r="E16" s="12">
        <v>34</v>
      </c>
      <c r="F16" s="12">
        <v>1320</v>
      </c>
    </row>
    <row r="17" spans="1:6" x14ac:dyDescent="0.25">
      <c r="A17" s="12">
        <v>16</v>
      </c>
      <c r="B17" s="12" t="s">
        <v>20</v>
      </c>
      <c r="C17" s="12" t="s">
        <v>14</v>
      </c>
      <c r="D17" s="12" t="s">
        <v>5</v>
      </c>
      <c r="E17" s="12">
        <v>35</v>
      </c>
      <c r="F17" s="12">
        <v>1400</v>
      </c>
    </row>
    <row r="18" spans="1:6" x14ac:dyDescent="0.25">
      <c r="A18" s="12">
        <v>17</v>
      </c>
      <c r="B18" s="12" t="s">
        <v>20</v>
      </c>
      <c r="C18" s="12" t="s">
        <v>15</v>
      </c>
      <c r="D18" s="12" t="s">
        <v>7</v>
      </c>
      <c r="E18" s="12">
        <v>36</v>
      </c>
      <c r="F18" s="12">
        <v>1480</v>
      </c>
    </row>
    <row r="19" spans="1:6" x14ac:dyDescent="0.25">
      <c r="A19" s="12">
        <v>18</v>
      </c>
      <c r="B19" s="12" t="s">
        <v>20</v>
      </c>
      <c r="C19" s="12" t="s">
        <v>16</v>
      </c>
      <c r="D19" s="12" t="s">
        <v>5</v>
      </c>
      <c r="E19" s="12">
        <v>37</v>
      </c>
      <c r="F19" s="12">
        <v>1560</v>
      </c>
    </row>
    <row r="20" spans="1:6" x14ac:dyDescent="0.25">
      <c r="A20" s="12">
        <v>19</v>
      </c>
      <c r="B20" s="12" t="s">
        <v>20</v>
      </c>
      <c r="C20" s="12" t="s">
        <v>17</v>
      </c>
      <c r="D20" s="12" t="s">
        <v>7</v>
      </c>
      <c r="E20" s="12">
        <v>38</v>
      </c>
      <c r="F20" s="12">
        <v>1640</v>
      </c>
    </row>
    <row r="21" spans="1:6" x14ac:dyDescent="0.25">
      <c r="A21" s="12">
        <v>20</v>
      </c>
      <c r="B21" s="12" t="s">
        <v>20</v>
      </c>
      <c r="C21" s="12" t="s">
        <v>18</v>
      </c>
      <c r="D21" s="12" t="s">
        <v>5</v>
      </c>
      <c r="E21" s="12">
        <v>39</v>
      </c>
      <c r="F21" s="12">
        <v>1720</v>
      </c>
    </row>
  </sheetData>
  <dataValidations count="2">
    <dataValidation type="list" allowBlank="1" showInputMessage="1" showErrorMessage="1" sqref="B2:B21">
      <formula1>"LOL,DoTA,SMITE,BroForce,Metal Slug"</formula1>
    </dataValidation>
    <dataValidation type="list" allowBlank="1" showInputMessage="1" showErrorMessage="1" sqref="D2:D21">
      <formula1>"H,F"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"/>
  <sheetViews>
    <sheetView workbookViewId="0">
      <selection activeCell="G13" sqref="G13"/>
    </sheetView>
  </sheetViews>
  <sheetFormatPr baseColWidth="10" defaultRowHeight="15" x14ac:dyDescent="0.25"/>
  <cols>
    <col min="7" max="7" width="17" customWidth="1"/>
    <col min="12" max="12" width="17.42578125" bestFit="1" customWidth="1"/>
  </cols>
  <sheetData>
    <row r="1" spans="5:12" ht="15.75" thickBot="1" x14ac:dyDescent="0.3">
      <c r="E1" s="1"/>
      <c r="F1" s="2" t="s">
        <v>25</v>
      </c>
      <c r="G1" s="3"/>
      <c r="H1" s="3"/>
      <c r="I1" s="4"/>
      <c r="J1" s="5"/>
      <c r="L1" s="17" t="s">
        <v>28</v>
      </c>
    </row>
    <row r="2" spans="5:12" x14ac:dyDescent="0.25">
      <c r="E2" s="6"/>
      <c r="F2" s="7"/>
      <c r="G2" s="7"/>
      <c r="H2" s="7"/>
      <c r="I2" s="7"/>
      <c r="J2" s="8"/>
      <c r="L2" s="12">
        <v>1</v>
      </c>
    </row>
    <row r="3" spans="5:12" x14ac:dyDescent="0.25">
      <c r="E3" s="6"/>
      <c r="F3" s="15" t="s">
        <v>26</v>
      </c>
      <c r="G3" s="14" t="str">
        <f>INDEX(Jeux[[#All],[Joueur ]],L2+1)</f>
        <v>André</v>
      </c>
      <c r="I3" s="16" t="s">
        <v>4</v>
      </c>
      <c r="J3" s="8"/>
    </row>
    <row r="4" spans="5:12" x14ac:dyDescent="0.25">
      <c r="E4" s="6"/>
      <c r="F4" s="7"/>
      <c r="G4" s="14"/>
      <c r="H4" s="7"/>
      <c r="I4" s="13">
        <f>INDEX(Jeux[[#All],[Score]],L2+1)</f>
        <v>200</v>
      </c>
      <c r="J4" s="8"/>
    </row>
    <row r="5" spans="5:12" x14ac:dyDescent="0.25">
      <c r="E5" s="6"/>
      <c r="F5" s="15" t="s">
        <v>27</v>
      </c>
      <c r="G5" s="14" t="str">
        <f>INDEX(Jeux[[#All],[Sexe ]],Joueur!L2+1)</f>
        <v>H</v>
      </c>
      <c r="H5" s="7"/>
      <c r="I5" s="13"/>
      <c r="J5" s="8"/>
    </row>
    <row r="6" spans="5:12" x14ac:dyDescent="0.25">
      <c r="E6" s="6"/>
      <c r="F6" s="7"/>
      <c r="G6" s="14"/>
      <c r="H6" s="7"/>
      <c r="I6" s="13"/>
      <c r="J6" s="8"/>
    </row>
    <row r="7" spans="5:12" x14ac:dyDescent="0.25">
      <c r="E7" s="6"/>
      <c r="F7" s="15" t="s">
        <v>3</v>
      </c>
      <c r="G7" s="14">
        <f>INDEX(Jeux[[#All],[Age]],Joueur!L2+1)</f>
        <v>20</v>
      </c>
      <c r="H7" s="7"/>
      <c r="I7" s="13"/>
      <c r="J7" s="8"/>
    </row>
    <row r="8" spans="5:12" x14ac:dyDescent="0.25">
      <c r="E8" s="9"/>
      <c r="F8" s="10"/>
      <c r="G8" s="10"/>
      <c r="H8" s="10"/>
      <c r="I8" s="10"/>
      <c r="J8" s="11"/>
    </row>
  </sheetData>
  <mergeCells count="2">
    <mergeCell ref="F1:I1"/>
    <mergeCell ref="I4:I7"/>
  </mergeCells>
  <conditionalFormatting sqref="I4:I7">
    <cfRule type="cellIs" dxfId="8" priority="1" operator="greaterThan">
      <formula>500</formula>
    </cfRule>
  </conditionalFormatting>
  <dataValidations count="1">
    <dataValidation type="list" allowBlank="1" showInputMessage="1" showErrorMessage="1" sqref="L2">
      <formula1>"1,2,3,4,5,6,7,8,9,10,11,12,13,14,15,16,17,18,19,20"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30"/>
  <sheetViews>
    <sheetView tabSelected="1" workbookViewId="0">
      <selection activeCell="I20" sqref="I20"/>
    </sheetView>
  </sheetViews>
  <sheetFormatPr baseColWidth="10" defaultRowHeight="15" x14ac:dyDescent="0.25"/>
  <cols>
    <col min="2" max="2" width="21" bestFit="1" customWidth="1"/>
    <col min="3" max="3" width="15.7109375" bestFit="1" customWidth="1"/>
    <col min="6" max="6" width="21" bestFit="1" customWidth="1"/>
    <col min="7" max="7" width="15.7109375" bestFit="1" customWidth="1"/>
    <col min="9" max="9" width="21" bestFit="1" customWidth="1"/>
    <col min="10" max="10" width="14.28515625" customWidth="1"/>
    <col min="11" max="11" width="15.7109375" bestFit="1" customWidth="1"/>
  </cols>
  <sheetData>
    <row r="5" spans="2:11" x14ac:dyDescent="0.25">
      <c r="I5" s="19" t="s">
        <v>37</v>
      </c>
      <c r="J5" t="s">
        <v>36</v>
      </c>
    </row>
    <row r="6" spans="2:11" x14ac:dyDescent="0.25">
      <c r="I6" s="20" t="s">
        <v>5</v>
      </c>
      <c r="J6" s="18">
        <v>1720</v>
      </c>
    </row>
    <row r="7" spans="2:11" x14ac:dyDescent="0.25">
      <c r="B7" s="19" t="s">
        <v>37</v>
      </c>
      <c r="C7" t="s">
        <v>36</v>
      </c>
      <c r="I7" s="21" t="s">
        <v>18</v>
      </c>
      <c r="J7" s="18">
        <v>1720</v>
      </c>
    </row>
    <row r="8" spans="2:11" x14ac:dyDescent="0.25">
      <c r="B8" s="20" t="s">
        <v>23</v>
      </c>
      <c r="C8" s="18">
        <v>440</v>
      </c>
      <c r="I8" s="20" t="s">
        <v>7</v>
      </c>
      <c r="J8" s="18">
        <v>1640</v>
      </c>
    </row>
    <row r="9" spans="2:11" x14ac:dyDescent="0.25">
      <c r="B9" s="20" t="s">
        <v>21</v>
      </c>
      <c r="C9" s="18">
        <v>280</v>
      </c>
      <c r="F9" s="19" t="s">
        <v>37</v>
      </c>
      <c r="G9" t="s">
        <v>36</v>
      </c>
      <c r="I9" s="21" t="s">
        <v>17</v>
      </c>
      <c r="J9" s="18">
        <v>1640</v>
      </c>
    </row>
    <row r="10" spans="2:11" x14ac:dyDescent="0.25">
      <c r="B10" s="20" t="s">
        <v>20</v>
      </c>
      <c r="C10" s="18">
        <v>17600</v>
      </c>
      <c r="F10" s="20" t="s">
        <v>30</v>
      </c>
      <c r="G10" s="18">
        <v>200</v>
      </c>
      <c r="I10" s="20" t="s">
        <v>38</v>
      </c>
      <c r="J10" s="18">
        <v>3360</v>
      </c>
    </row>
    <row r="11" spans="2:11" x14ac:dyDescent="0.25">
      <c r="B11" s="20" t="s">
        <v>24</v>
      </c>
      <c r="C11" s="18">
        <v>520</v>
      </c>
      <c r="F11" s="20" t="s">
        <v>6</v>
      </c>
      <c r="G11" s="18">
        <v>680</v>
      </c>
    </row>
    <row r="12" spans="2:11" x14ac:dyDescent="0.25">
      <c r="B12" s="20" t="s">
        <v>22</v>
      </c>
      <c r="C12" s="18">
        <v>360</v>
      </c>
      <c r="F12" s="20" t="s">
        <v>31</v>
      </c>
      <c r="G12" s="18">
        <v>280</v>
      </c>
    </row>
    <row r="13" spans="2:11" x14ac:dyDescent="0.25">
      <c r="B13" s="20" t="s">
        <v>38</v>
      </c>
      <c r="C13" s="18">
        <v>19200</v>
      </c>
      <c r="F13" s="20" t="s">
        <v>7</v>
      </c>
      <c r="G13" s="18">
        <v>760</v>
      </c>
      <c r="I13" s="19" t="s">
        <v>37</v>
      </c>
      <c r="J13" t="s">
        <v>39</v>
      </c>
      <c r="K13" t="s">
        <v>36</v>
      </c>
    </row>
    <row r="14" spans="2:11" x14ac:dyDescent="0.25">
      <c r="F14" s="20" t="s">
        <v>8</v>
      </c>
      <c r="G14" s="18">
        <v>840</v>
      </c>
      <c r="I14" s="20" t="s">
        <v>18</v>
      </c>
      <c r="J14" s="18">
        <v>39</v>
      </c>
      <c r="K14" s="18">
        <v>1720</v>
      </c>
    </row>
    <row r="15" spans="2:11" x14ac:dyDescent="0.25">
      <c r="F15" s="20" t="s">
        <v>19</v>
      </c>
      <c r="G15" s="18">
        <v>920</v>
      </c>
      <c r="I15" s="20" t="s">
        <v>38</v>
      </c>
      <c r="J15" s="18">
        <v>39</v>
      </c>
      <c r="K15" s="18">
        <v>1720</v>
      </c>
    </row>
    <row r="16" spans="2:11" x14ac:dyDescent="0.25">
      <c r="F16" s="20" t="s">
        <v>34</v>
      </c>
      <c r="G16" s="18">
        <v>520</v>
      </c>
    </row>
    <row r="17" spans="6:7" x14ac:dyDescent="0.25">
      <c r="F17" s="20" t="s">
        <v>33</v>
      </c>
      <c r="G17" s="18">
        <v>440</v>
      </c>
    </row>
    <row r="18" spans="6:7" x14ac:dyDescent="0.25">
      <c r="F18" s="20" t="s">
        <v>9</v>
      </c>
      <c r="G18" s="18">
        <v>1000</v>
      </c>
    </row>
    <row r="19" spans="6:7" x14ac:dyDescent="0.25">
      <c r="F19" s="20" t="s">
        <v>10</v>
      </c>
      <c r="G19" s="18">
        <v>1080</v>
      </c>
    </row>
    <row r="20" spans="6:7" x14ac:dyDescent="0.25">
      <c r="F20" s="20" t="s">
        <v>11</v>
      </c>
      <c r="G20" s="18">
        <v>1160</v>
      </c>
    </row>
    <row r="21" spans="6:7" x14ac:dyDescent="0.25">
      <c r="F21" s="20" t="s">
        <v>12</v>
      </c>
      <c r="G21" s="18">
        <v>1240</v>
      </c>
    </row>
    <row r="22" spans="6:7" x14ac:dyDescent="0.25">
      <c r="F22" s="20" t="s">
        <v>13</v>
      </c>
      <c r="G22" s="18">
        <v>1320</v>
      </c>
    </row>
    <row r="23" spans="6:7" x14ac:dyDescent="0.25">
      <c r="F23" s="20" t="s">
        <v>14</v>
      </c>
      <c r="G23" s="18">
        <v>1400</v>
      </c>
    </row>
    <row r="24" spans="6:7" x14ac:dyDescent="0.25">
      <c r="F24" s="20" t="s">
        <v>35</v>
      </c>
      <c r="G24" s="18">
        <v>600</v>
      </c>
    </row>
    <row r="25" spans="6:7" x14ac:dyDescent="0.25">
      <c r="F25" s="20" t="s">
        <v>32</v>
      </c>
      <c r="G25" s="18">
        <v>360</v>
      </c>
    </row>
    <row r="26" spans="6:7" x14ac:dyDescent="0.25">
      <c r="F26" s="20" t="s">
        <v>15</v>
      </c>
      <c r="G26" s="18">
        <v>1480</v>
      </c>
    </row>
    <row r="27" spans="6:7" x14ac:dyDescent="0.25">
      <c r="F27" s="20" t="s">
        <v>16</v>
      </c>
      <c r="G27" s="18">
        <v>1560</v>
      </c>
    </row>
    <row r="28" spans="6:7" x14ac:dyDescent="0.25">
      <c r="F28" s="20" t="s">
        <v>17</v>
      </c>
      <c r="G28" s="18">
        <v>1640</v>
      </c>
    </row>
    <row r="29" spans="6:7" x14ac:dyDescent="0.25">
      <c r="F29" s="20" t="s">
        <v>18</v>
      </c>
      <c r="G29" s="18">
        <v>1720</v>
      </c>
    </row>
    <row r="30" spans="6:7" x14ac:dyDescent="0.25">
      <c r="F30" s="20" t="s">
        <v>38</v>
      </c>
      <c r="G30" s="18">
        <v>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Jeux</vt:lpstr>
      <vt:lpstr>Joueur</vt:lpstr>
      <vt:lpstr>Statistiques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Rémi</dc:creator>
  <cp:lastModifiedBy>Jean Rémi</cp:lastModifiedBy>
  <dcterms:created xsi:type="dcterms:W3CDTF">2015-09-22T08:11:18Z</dcterms:created>
  <dcterms:modified xsi:type="dcterms:W3CDTF">2015-09-22T08:49:14Z</dcterms:modified>
</cp:coreProperties>
</file>